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<sst xmlns="http://schemas.openxmlformats.org/spreadsheetml/2006/main" count="37838" uniqueCount="8135">
  <si>
    <t xml:space="preserve">No.</t>
  </si>
  <si>
    <t xml:space="preserve">Date Received</t>
  </si>
  <si>
    <t xml:space="preserve">Name</t>
  </si>
  <si>
    <t xml:space="preserve">Type</t>
  </si>
  <si>
    <t xml:space="preserve">Book</t>
  </si>
  <si>
    <t xml:space="preserve">Language</t>
  </si>
  <si>
    <t xml:space="preserve">Sewa Type</t>
  </si>
  <si>
    <t xml:space="preserve">Count</t>
  </si>
  <si>
    <t xml:space="preserve">Address</t>
  </si>
  <si>
    <t xml:space="preserve">Phone</t>
  </si>
  <si>
    <t xml:space="preserve">Email</t>
  </si>
  <si>
    <t xml:space="preserve">Date sent</t>
  </si>
  <si>
    <t xml:space="preserve">Status</t>
  </si>
  <si>
    <t xml:space="preserve">Sewa By</t>
  </si>
  <si>
    <t xml:space="preserve">Comment</t>
  </si>
  <si>
    <t xml:space="preserve">Concat</t>
  </si>
  <si>
    <t xml:space="preserve">No. of orders</t>
  </si>
  <si>
    <t xml:space="preserve">Books Mailed in Past</t>
  </si>
  <si>
    <t xml:space="preserve">Check</t>
  </si>
  <si>
    <t xml:space="preserve">ID #</t>
  </si>
  <si>
    <t xml:space="preserve">Whatsapp link</t>
  </si>
  <si>
    <t xml:space="preserve">Send Message</t>
  </si>
  <si>
    <t xml:space="preserve">To confirm language</t>
  </si>
  <si>
    <t xml:space="preserve">To confirm address</t>
  </si>
  <si>
    <t xml:space="preserve">Message for repeat</t>
  </si>
  <si>
    <t xml:space="preserve">Gurmit Kaur</t>
  </si>
  <si>
    <t xml:space="preserve">GG</t>
  </si>
  <si>
    <t xml:space="preserve">Hindi</t>
  </si>
  <si>
    <t xml:space="preserve">Mail</t>
  </si>
  <si>
    <t xml:space="preserve">1948 Edmonton Ave
San Leandro, CA 94579</t>
  </si>
  <si>
    <t xml:space="preserve">Naamdaan</t>
  </si>
  <si>
    <t xml:space="preserve">Samar Rajput</t>
  </si>
  <si>
    <t xml:space="preserve">14 Boone St.
Bethpage, NY 11714</t>
  </si>
  <si>
    <t xml:space="preserve">Gurnaam Das</t>
  </si>
  <si>
    <t xml:space="preserve">8841 Funtanview Dr., Apt 602
Indianapolis, IN 46226</t>
  </si>
  <si>
    <t xml:space="preserve">English</t>
  </si>
  <si>
    <t xml:space="preserve">Punjabi</t>
  </si>
  <si>
    <t xml:space="preserve">Jatinder Das</t>
  </si>
  <si>
    <t xml:space="preserve">JKR</t>
  </si>
  <si>
    <t xml:space="preserve">2027 Westmora ave.
Stockton, CA 95210</t>
  </si>
  <si>
    <t xml:space="preserve">YBB</t>
  </si>
  <si>
    <t xml:space="preserve">Pintu Ike</t>
  </si>
  <si>
    <t xml:space="preserve">Folkston ICE processing center  (#215822776)
3026 HWY 252E, 
Folkston, GA 31537</t>
  </si>
  <si>
    <t xml:space="preserve">Udaybhai Desai</t>
  </si>
  <si>
    <t xml:space="preserve">GTGA</t>
  </si>
  <si>
    <t xml:space="preserve">74 Wilson street, Apt E5 Hazlehurst, GA 31539</t>
  </si>
  <si>
    <t xml:space="preserve">Yogesh Patel</t>
  </si>
  <si>
    <t xml:space="preserve">2989 Hamilton Blvd, South Plainfield, NJ 07080</t>
  </si>
  <si>
    <t xml:space="preserve">Daniel Singh</t>
  </si>
  <si>
    <t xml:space="preserve">4446 Lakeshore Dr., Santa Clara, CA 95054</t>
  </si>
  <si>
    <t xml:space="preserve">Rajendra patel</t>
  </si>
  <si>
    <t xml:space="preserve">38 Duchess Dr., Monroe Township, NJ 08831</t>
  </si>
  <si>
    <t xml:space="preserve">Karan kumar bangar</t>
  </si>
  <si>
    <t xml:space="preserve">7051 Bowling Dr., Sacramento, CA 95823</t>
  </si>
  <si>
    <t xml:space="preserve">Chandu Patel</t>
  </si>
  <si>
    <t xml:space="preserve">6673 Taraval Dr., Indianapolis, IN 46260</t>
  </si>
  <si>
    <t xml:space="preserve">Wrong phone no or address</t>
  </si>
  <si>
    <t xml:space="preserve">Rajesh Kumar</t>
  </si>
  <si>
    <t xml:space="preserve">No response</t>
  </si>
  <si>
    <t xml:space="preserve">Dash Shah</t>
  </si>
  <si>
    <t xml:space="preserve">100 Cherry St., Iselin, NJ 08830</t>
  </si>
  <si>
    <t xml:space="preserve">Dhananjay Dalia</t>
  </si>
  <si>
    <t xml:space="preserve">3907 Powell Rd., Chester Springs, PA 19425</t>
  </si>
  <si>
    <t xml:space="preserve">Sunilkumar Patel</t>
  </si>
  <si>
    <t xml:space="preserve">7 Ardmore Rd., West Orange, NJ 07052</t>
  </si>
  <si>
    <t xml:space="preserve">Gian Chand Verma</t>
  </si>
  <si>
    <t xml:space="preserve">16227 Monica Cir., Cerritos, CA 90703</t>
  </si>
  <si>
    <t xml:space="preserve">Om P Gangele</t>
  </si>
  <si>
    <t xml:space="preserve">8636 Cartwright Ct., Manassas Park, VA 20111</t>
  </si>
  <si>
    <t xml:space="preserve">Shailesh Kumar Patel</t>
  </si>
  <si>
    <t xml:space="preserve">2850 Forest Hills Loop SW, Wilson, NC 27893</t>
  </si>
  <si>
    <t xml:space="preserve">Rampyari Sapkota</t>
  </si>
  <si>
    <t xml:space="preserve">Nepali</t>
  </si>
  <si>
    <t xml:space="preserve">10614 Abercorn Extention, Savannah, GA 31419</t>
  </si>
  <si>
    <t xml:space="preserve">RKS Chauhan</t>
  </si>
  <si>
    <t xml:space="preserve">9849 Springstone Rd., McCordsville, IN 46055</t>
  </si>
  <si>
    <t xml:space="preserve">D M Patel</t>
  </si>
  <si>
    <t xml:space="preserve">30 Birmingham Hwy, Chattanooga, TN 37419</t>
  </si>
  <si>
    <t xml:space="preserve">Panna Arora</t>
  </si>
  <si>
    <t xml:space="preserve">8745 Olcott Ave.,  Niles, IL 60714</t>
  </si>
  <si>
    <t xml:space="preserve">7051 Bowling Dr., #193, Sacramento, CA 95823</t>
  </si>
  <si>
    <t xml:space="preserve">Prakash Lal</t>
  </si>
  <si>
    <t xml:space="preserve">3 Windrose Way, Watervliet, NY 12189</t>
  </si>
  <si>
    <t xml:space="preserve">Kirtibhai Shah</t>
  </si>
  <si>
    <t xml:space="preserve">1290 N Wheeling Rd., Mt Prospect, IL 60056</t>
  </si>
  <si>
    <t xml:space="preserve">Ravi</t>
  </si>
  <si>
    <t xml:space="preserve">163 Gold St., Apt #2, New Britain, CT 06053</t>
  </si>
  <si>
    <t xml:space="preserve">NoName</t>
  </si>
  <si>
    <t xml:space="preserve">9812 Bonner St
Philadelphia, PA 19115</t>
  </si>
  <si>
    <t xml:space="preserve">Not Interested</t>
  </si>
  <si>
    <t xml:space="preserve">Mohinder Singh</t>
  </si>
  <si>
    <t xml:space="preserve">211 El Rancho Verde Dr
San Jose, CA 95116</t>
  </si>
  <si>
    <t xml:space="preserve">+919814919946</t>
  </si>
  <si>
    <t xml:space="preserve">Anita Mahajan</t>
  </si>
  <si>
    <t xml:space="preserve">501 Ivy Pointe Cir
San Ramon, CA 94582</t>
  </si>
  <si>
    <t xml:space="preserve">Mukta Upadhyay</t>
  </si>
  <si>
    <t xml:space="preserve">3623 Heritage Club Dr., Apt #211
Hilliard, OH 43026</t>
  </si>
  <si>
    <t xml:space="preserve">Kirit Bhakta</t>
  </si>
  <si>
    <t xml:space="preserve">10155 East Fwy., Houston, TX 77029</t>
  </si>
  <si>
    <t xml:space="preserve">Happy</t>
  </si>
  <si>
    <t xml:space="preserve">Sanjeev Khosla</t>
  </si>
  <si>
    <t xml:space="preserve">2129 E Grenadine Rd., Phoenix, AZ 85040</t>
  </si>
  <si>
    <t xml:space="preserve">Astha Kapoor</t>
  </si>
  <si>
    <t xml:space="preserve">6003 Lakebluff Ct., Katy, TX 77450</t>
  </si>
  <si>
    <t xml:space="preserve">Cyno Oxy</t>
  </si>
  <si>
    <t xml:space="preserve">Washington DC</t>
  </si>
  <si>
    <t xml:space="preserve">Paramjit Kaur</t>
  </si>
  <si>
    <t xml:space="preserve">4228 Miramonte Way, Union City, CA 94587</t>
  </si>
  <si>
    <t xml:space="preserve">Sukha Kamat</t>
  </si>
  <si>
    <t xml:space="preserve">221 Main Street, # 1375, Los Altos, CA 94023</t>
  </si>
  <si>
    <t xml:space="preserve">Neeta Ohri</t>
  </si>
  <si>
    <t xml:space="preserve">4423 Peregrine Pl., Martinez, GA 30907</t>
  </si>
  <si>
    <t xml:space="preserve">Phone not received</t>
  </si>
  <si>
    <t xml:space="preserve">Dilip Dalal</t>
  </si>
  <si>
    <t xml:space="preserve">808 Williamstown Dr., Carol Stream, IL 60188</t>
  </si>
  <si>
    <t xml:space="preserve">Gurmail Singh</t>
  </si>
  <si>
    <t xml:space="preserve">3 Johnny Cir., East Greenbush, NY 12061</t>
  </si>
  <si>
    <t xml:space="preserve">Ashok Sharma</t>
  </si>
  <si>
    <t xml:space="preserve">230 Berrendo Dr., Milpitas, CA 95035</t>
  </si>
  <si>
    <t xml:space="preserve">Vino Garg</t>
  </si>
  <si>
    <t xml:space="preserve">17914 Roseton Ave., Artesia, CA 90701</t>
  </si>
  <si>
    <t xml:space="preserve">Prakash Amin</t>
  </si>
  <si>
    <t xml:space="preserve">Andh SB</t>
  </si>
  <si>
    <t xml:space="preserve">4 Cactus Ct., Edison, NJ 08820</t>
  </si>
  <si>
    <t xml:space="preserve">Anupam Shah</t>
  </si>
  <si>
    <t xml:space="preserve">19 Glenwood Ave., Lake Hiawatha, NJ 07034</t>
  </si>
  <si>
    <t xml:space="preserve">Jagruti Rana</t>
  </si>
  <si>
    <t xml:space="preserve">Gujrati</t>
  </si>
  <si>
    <t xml:space="preserve">141 Terhune Ave., Passaic, NJ 07055</t>
  </si>
  <si>
    <t xml:space="preserve">Johnney Singh</t>
  </si>
  <si>
    <t xml:space="preserve">1825 Greenhead Ct., Gridley, CA 95948</t>
  </si>
  <si>
    <t xml:space="preserve">V.N. Pilguwar</t>
  </si>
  <si>
    <t xml:space="preserve">2015 Stanford Dr., Naperville, IL 60565</t>
  </si>
  <si>
    <t xml:space="preserve">Alark Desai</t>
  </si>
  <si>
    <t xml:space="preserve">109 S Chestnut Dr., Streamwood, IL 60107</t>
  </si>
  <si>
    <t xml:space="preserve">Sandeep Lal</t>
  </si>
  <si>
    <t xml:space="preserve">
3123 Pine Orchard Ln.,  #402, Ellicott City, MD 21042</t>
  </si>
  <si>
    <t xml:space="preserve">Prem Kumar</t>
  </si>
  <si>
    <t xml:space="preserve">32500 Grandview Ave., Westland, MI 48186</t>
  </si>
  <si>
    <t xml:space="preserve">Amratlal Patel</t>
  </si>
  <si>
    <t xml:space="preserve">100 Eight Mile Rd., Ferndale, MI 48220</t>
  </si>
  <si>
    <t xml:space="preserve">Patel Niru</t>
  </si>
  <si>
    <t xml:space="preserve">2406 Cattleman Dr., Brandon, FL 33511</t>
  </si>
  <si>
    <t xml:space="preserve">Dhani Shawn Ram</t>
  </si>
  <si>
    <t xml:space="preserve">8231 Midsummer Way, Sacramento, CA 95823</t>
  </si>
  <si>
    <t xml:space="preserve">Lalu Patel</t>
  </si>
  <si>
    <t xml:space="preserve">401 W Illinois Ave., Dallas, TX 75224</t>
  </si>
  <si>
    <t xml:space="preserve">Kirit Amin</t>
  </si>
  <si>
    <t xml:space="preserve">104 Dogwood Ln W, Brewton, AL 36426</t>
  </si>
  <si>
    <t xml:space="preserve">Ajay Gadqni</t>
  </si>
  <si>
    <t xml:space="preserve">4754 N Albany Ave., Apt G, Chicago, IL 60625</t>
  </si>
  <si>
    <t xml:space="preserve">Sumitra Upadhyaya</t>
  </si>
  <si>
    <t xml:space="preserve">3248 W Springs Dr., Ellicott City, MD 21043</t>
  </si>
  <si>
    <t xml:space="preserve">Kamlesh Patel</t>
  </si>
  <si>
    <t xml:space="preserve">3470 Stone Briar St., Bowling Green, KY 42104</t>
  </si>
  <si>
    <t xml:space="preserve">Girja Shankar Dube</t>
  </si>
  <si>
    <t xml:space="preserve">21317 East 53rd Pl., Denver, CO 80249</t>
  </si>
  <si>
    <t xml:space="preserve">Nirja Kumar</t>
  </si>
  <si>
    <t xml:space="preserve">2 Cedar Dr., Rhinebeck, NY 12572</t>
  </si>
  <si>
    <t xml:space="preserve">Gangaram Patel</t>
  </si>
  <si>
    <t xml:space="preserve">313 W Walden St., LaFollette, TN 37766</t>
  </si>
  <si>
    <t xml:space="preserve">Daxa Patel</t>
  </si>
  <si>
    <t xml:space="preserve">4112 Elbertson St., Apt 2D
Elmhurst, New York 11373</t>
  </si>
  <si>
    <t xml:space="preserve">Brijesh Bagga</t>
  </si>
  <si>
    <t xml:space="preserve">119 Green St., Brattleboro, VT 05301</t>
  </si>
  <si>
    <t xml:space="preserve">Rajesh Sharma</t>
  </si>
  <si>
    <t xml:space="preserve">1664 Kemppel Cir., Cuyahoga Falls, OH 44221</t>
  </si>
  <si>
    <t xml:space="preserve">Januka Bhandari</t>
  </si>
  <si>
    <t xml:space="preserve">8891 Goose Landing Cir., Columbia, MD 21045</t>
  </si>
  <si>
    <t xml:space="preserve">Robert Mccarthy</t>
  </si>
  <si>
    <t xml:space="preserve">133 N 6th St., Apt #2, Quincy, IL 62301</t>
  </si>
  <si>
    <t xml:space="preserve">212 Sunset Blvd, Modesto, CA 95351</t>
  </si>
  <si>
    <t xml:space="preserve">gina68mccolley@gmail.com</t>
  </si>
  <si>
    <t xml:space="preserve">James Green</t>
  </si>
  <si>
    <t xml:space="preserve">1613 Phillips St, Apt #1, Missoula, MT 59802</t>
  </si>
  <si>
    <t xml:space="preserve">Seidu Kalifa</t>
  </si>
  <si>
    <t xml:space="preserve">Seidman</t>
  </si>
  <si>
    <t xml:space="preserve">31441 Santa Margarita Pkwy, Apt #A307, Rancho Santa Margarita, CA 92688</t>
  </si>
  <si>
    <t xml:space="preserve">GEMPREMARASA@YAHOO.COM</t>
  </si>
  <si>
    <t xml:space="preserve">Atul Vaidya</t>
  </si>
  <si>
    <t xml:space="preserve">66 Whitney Rd., Manchester, CT 06040</t>
  </si>
  <si>
    <t xml:space="preserve">Pradyumna Kumar Sharma</t>
  </si>
  <si>
    <t xml:space="preserve">711 Elk Grove Village
Chicago, IL 60007</t>
  </si>
  <si>
    <t xml:space="preserve">11037 Quailridge Ct.,  Apt #11, Cincinnati, OH 45240</t>
  </si>
  <si>
    <t xml:space="preserve">Swarn Sanger</t>
  </si>
  <si>
    <t xml:space="preserve">2349 Hill N Dale Dr., Irving, TX 75038</t>
  </si>
  <si>
    <t xml:space="preserve">Rajupal</t>
  </si>
  <si>
    <t xml:space="preserve">Kalpesh Patel</t>
  </si>
  <si>
    <t xml:space="preserve">44 Oakland Ct., 
Meriden, CT 06450</t>
  </si>
  <si>
    <t xml:space="preserve">Om Prasad Gautam</t>
  </si>
  <si>
    <t xml:space="preserve">11476 S Willow Walk Dr., South Jordan, UT 84009</t>
  </si>
  <si>
    <t xml:space="preserve">Nainesh Patel</t>
  </si>
  <si>
    <t xml:space="preserve">2500 Knights Rd., Apt 45-04, Bensalem, PA 19020</t>
  </si>
  <si>
    <t xml:space="preserve">Renee Hempfleng</t>
  </si>
  <si>
    <t xml:space="preserve">10805 Freehome Hwy, Canton, GA 30115</t>
  </si>
  <si>
    <t xml:space="preserve">Naresh Kumar</t>
  </si>
  <si>
    <t xml:space="preserve">1085 NJ-18 
East Brunswick, NJ 08816</t>
  </si>
  <si>
    <t xml:space="preserve">Girish Patel</t>
  </si>
  <si>
    <t xml:space="preserve">2516 Barcelona Way, League City, TX 77573</t>
  </si>
  <si>
    <t xml:space="preserve">Felicia Goodman</t>
  </si>
  <si>
    <t xml:space="preserve">412 Swingline Ln., St Stephen, SC 29479</t>
  </si>
  <si>
    <t xml:space="preserve">Bhaskar Ray</t>
  </si>
  <si>
    <t xml:space="preserve">641 Railroad Ave
Rutherfordton, NC 28139</t>
  </si>
  <si>
    <t xml:space="preserve">Babubhai Patel</t>
  </si>
  <si>
    <t xml:space="preserve">32000 US Hwy 19 N., 
Palm Harbor, FL 34683</t>
  </si>
  <si>
    <t xml:space="preserve">Chetan Patel</t>
  </si>
  <si>
    <t xml:space="preserve">PO Box 1110
210 Main St, Cooke City, MT 59020
?</t>
  </si>
  <si>
    <t xml:space="preserve">Jayshri Patel</t>
  </si>
  <si>
    <t xml:space="preserve">11 Meadowview Terrace, Fair Lawn, NJ 07410</t>
  </si>
  <si>
    <t xml:space="preserve">Rajesh Shroha</t>
  </si>
  <si>
    <t xml:space="preserve">100 Beacon Blvd
Keansburg, NJ 07734</t>
  </si>
  <si>
    <t xml:space="preserve">Bhuvan Chalise</t>
  </si>
  <si>
    <t xml:space="preserve">4401 Abilene St, Denver, CO 80239</t>
  </si>
  <si>
    <t xml:space="preserve">Sewa</t>
  </si>
  <si>
    <t xml:space="preserve">3248 West Spring Dr., Ellicott City, MD 21043</t>
  </si>
  <si>
    <t xml:space="preserve">Pamplet</t>
  </si>
  <si>
    <t xml:space="preserve">50 pamplets</t>
  </si>
  <si>
    <t xml:space="preserve">8745 N Olcott Ave., Niles, IL 60714</t>
  </si>
  <si>
    <t xml:space="preserve">Rajat</t>
  </si>
  <si>
    <t xml:space="preserve">11840 piney glade rd., noblesville, IN 46060</t>
  </si>
  <si>
    <t xml:space="preserve">Robert Smith</t>
  </si>
  <si>
    <t xml:space="preserve">308 E Main St
Norton, MA 02766</t>
  </si>
  <si>
    <t xml:space="preserve">Anil Kumar Rajnikant Parikh</t>
  </si>
  <si>
    <t xml:space="preserve">1484 S Brownstone Ct #301
Mt Prospect, IL 60056</t>
  </si>
  <si>
    <t xml:space="preserve">Jayantilal Mehta</t>
  </si>
  <si>
    <t xml:space="preserve">3900 Schenley Ave., 
Gastonia, NC 28056</t>
  </si>
  <si>
    <t xml:space="preserve">Arsi Singh</t>
  </si>
  <si>
    <t xml:space="preserve">?</t>
  </si>
  <si>
    <t xml:space="preserve">Satish Nagpal</t>
  </si>
  <si>
    <t xml:space="preserve">34 Cobblers Cir., Franklin Park, NJ 08823</t>
  </si>
  <si>
    <t xml:space="preserve">Moezueu Deleon</t>
  </si>
  <si>
    <t xml:space="preserve">Kirit Shah</t>
  </si>
  <si>
    <t xml:space="preserve">11 Cascades Terrace, Somerville, NJ 08876</t>
  </si>
  <si>
    <t xml:space="preserve">Naresh Chawla</t>
  </si>
  <si>
    <t xml:space="preserve">105 Brandywine Ln., Rochester, NY 14618</t>
  </si>
  <si>
    <t xml:space="preserve">chawlaybnrn@yahoo.com</t>
  </si>
  <si>
    <t xml:space="preserve">Pravin Patel</t>
  </si>
  <si>
    <t xml:space="preserve">283 Pebble Chase Ln., Lawrenceville, GA 30044</t>
  </si>
  <si>
    <t xml:space="preserve">Arun Dudhwala</t>
  </si>
  <si>
    <t xml:space="preserve">826 Center Pl., Vidalia, GA 30474</t>
  </si>
  <si>
    <t xml:space="preserve">Janki Patel</t>
  </si>
  <si>
    <t xml:space="preserve">4232 Pentworth Ln NW, Kennesaw, GA 30144</t>
  </si>
  <si>
    <t xml:space="preserve">Rupal Desai</t>
  </si>
  <si>
    <t xml:space="preserve">212 Country Club Dr., Gadsden, AL 35901</t>
  </si>
  <si>
    <t xml:space="preserve">Sumer Singh Sanked</t>
  </si>
  <si>
    <t xml:space="preserve">Anita Arya</t>
  </si>
  <si>
    <t xml:space="preserve">5427 Davids bend dr., sugarland, tx 77479</t>
  </si>
  <si>
    <t xml:space="preserve">Hasmukh Bhai Patel</t>
  </si>
  <si>
    <t xml:space="preserve">106 Bryan Ct., #302, Laurel, MD 20707</t>
  </si>
  <si>
    <t xml:space="preserve">Andrew Moshier</t>
  </si>
  <si>
    <t xml:space="preserve">1624 Jefferson St., Duluth, MN 55812</t>
  </si>
  <si>
    <t xml:space="preserve">Dhaval Patel</t>
  </si>
  <si>
    <t xml:space="preserve">1600 Pennsylvania Ave. NW, Washington DC 20500</t>
  </si>
  <si>
    <t xml:space="preserve">Satyananda Jha Adresh</t>
  </si>
  <si>
    <t xml:space="preserve">6800 NW 81 St., Apt #4,
Kansas City, MO 64152</t>
  </si>
  <si>
    <t xml:space="preserve">J D patel</t>
  </si>
  <si>
    <t xml:space="preserve">Reading other books</t>
  </si>
  <si>
    <t xml:space="preserve">Kamlesh Vyas</t>
  </si>
  <si>
    <t xml:space="preserve">2713 Preston Woods Ln.,
Apt #8, Fayetteville, NC 28304</t>
  </si>
  <si>
    <t xml:space="preserve">Bhupat Desai</t>
  </si>
  <si>
    <t xml:space="preserve">10705 W Point St
Taylor, MI 48180</t>
  </si>
  <si>
    <t xml:space="preserve">711 Arizona Pass
Elk Grove Village, IL 60007</t>
  </si>
  <si>
    <t xml:space="preserve">Raj Gogna</t>
  </si>
  <si>
    <t xml:space="preserve">3030 Park Ave., Apt 34, Merced, CA 95348</t>
  </si>
  <si>
    <t xml:space="preserve">Kiran Patel</t>
  </si>
  <si>
    <t xml:space="preserve">16 Voscek Ct
Lawrenceville, NJ 08648</t>
  </si>
  <si>
    <t xml:space="preserve">Jacquiline De la Torre</t>
  </si>
  <si>
    <t xml:space="preserve">1030 SW 75th Ave., Miami, FL 33144</t>
  </si>
  <si>
    <t xml:space="preserve">Reading Jeene ki Rah right now</t>
  </si>
  <si>
    <t xml:space="preserve">Pavan L Desale</t>
  </si>
  <si>
    <t xml:space="preserve">Riontos towncity block 8
behind "White house america"
23561</t>
  </si>
  <si>
    <t xml:space="preserve">Dinesh Chandara Patel</t>
  </si>
  <si>
    <t xml:space="preserve">112 Knollwood Dr., Easton, PA 18042</t>
  </si>
  <si>
    <t xml:space="preserve">Navnit Patel</t>
  </si>
  <si>
    <t xml:space="preserve">3 Rachel Ln., Monroe Township, NJ 08831</t>
  </si>
  <si>
    <t xml:space="preserve">Sunil Dutt</t>
  </si>
  <si>
    <t xml:space="preserve">Laguna de Miralta
Altamira, Tamps.
Mexico</t>
  </si>
  <si>
    <t xml:space="preserve">Out of country</t>
  </si>
  <si>
    <t xml:space="preserve">Saurav Jani</t>
  </si>
  <si>
    <t xml:space="preserve">3105 Crisp Wood Ln., Charlotte, NC 28269</t>
  </si>
  <si>
    <t xml:space="preserve">Natvarlal patel</t>
  </si>
  <si>
    <t xml:space="preserve">98 Hancock Ave., Jersey City, NJ 07307</t>
  </si>
  <si>
    <t xml:space="preserve">Daru Virendra</t>
  </si>
  <si>
    <t xml:space="preserve">395 Lum Crowe Rd., Roswell, GA 30075</t>
  </si>
  <si>
    <t xml:space="preserve">Mahendra Patel</t>
  </si>
  <si>
    <t xml:space="preserve">364 N Farnsworth Ave., Aurora, IL 60505</t>
  </si>
  <si>
    <t xml:space="preserve">Shilpa Panchal</t>
  </si>
  <si>
    <t xml:space="preserve">1034 S Summer Breeze Ln., Anaheim, CA 92808</t>
  </si>
  <si>
    <t xml:space="preserve">Vallabhbhai Patel</t>
  </si>
  <si>
    <t xml:space="preserve">756 Street Rd., Unit 22, Southampton, PA 18966</t>
  </si>
  <si>
    <t xml:space="preserve">Anil</t>
  </si>
  <si>
    <t xml:space="preserve">Reading GG</t>
  </si>
  <si>
    <t xml:space="preserve">Suryakant Patel</t>
  </si>
  <si>
    <t xml:space="preserve">258 College St
New Haven, CT 06510</t>
  </si>
  <si>
    <t xml:space="preserve">Siraj Ali</t>
  </si>
  <si>
    <t xml:space="preserve">9229 Queens Blvd., #8f, Rego Park, NY 11374</t>
  </si>
  <si>
    <t xml:space="preserve">Jatinder Singh</t>
  </si>
  <si>
    <t xml:space="preserve">756 Towne Center Dr., #2, Joppa, MD 21085</t>
  </si>
  <si>
    <t xml:space="preserve">Jarman Singh</t>
  </si>
  <si>
    <t xml:space="preserve">101-16 117th St., Jamaica, NY 11419</t>
  </si>
  <si>
    <t xml:space="preserve">Satendar Bhardwaj</t>
  </si>
  <si>
    <t xml:space="preserve">2013 Duval Ln., Hayward, CA 94545</t>
  </si>
  <si>
    <t xml:space="preserve">Kailash</t>
  </si>
  <si>
    <t xml:space="preserve">4985 Savannah Run
Cumming, GA 30040</t>
  </si>
  <si>
    <t xml:space="preserve">Mayurika Ben Patel</t>
  </si>
  <si>
    <t xml:space="preserve">675 Chippewa Dr., #8, Elgin, IL 60120</t>
  </si>
  <si>
    <t xml:space="preserve">Shami</t>
  </si>
  <si>
    <t xml:space="preserve">Rajendra Modi</t>
  </si>
  <si>
    <t xml:space="preserve">617 Ansley Way
Allen, TX 75013</t>
  </si>
  <si>
    <t xml:space="preserve">Parkasho Verma</t>
  </si>
  <si>
    <t xml:space="preserve">
219 Park St., Apt D, Roselle, NJ 07203</t>
  </si>
  <si>
    <t xml:space="preserve">Shyam Thapa</t>
  </si>
  <si>
    <t xml:space="preserve">
803 Laurel St., Apt #8, Santa Cruz, CA 95060</t>
  </si>
  <si>
    <t xml:space="preserve">Gordhan Dudhat</t>
  </si>
  <si>
    <t xml:space="preserve">1311 14th St., North Bergen, NJ 07047</t>
  </si>
  <si>
    <t xml:space="preserve">Rajni Verma</t>
  </si>
  <si>
    <t xml:space="preserve">Kaushalya Golani</t>
  </si>
  <si>
    <t xml:space="preserve">3281 Falls Creek Dr., San Jose, CA 95135</t>
  </si>
  <si>
    <t xml:space="preserve">Pankaj Sharma</t>
  </si>
  <si>
    <t xml:space="preserve">
1409 S 3rd Ave., Apt  #3, Yakima, WA 98902</t>
  </si>
  <si>
    <t xml:space="preserve">K Singh</t>
  </si>
  <si>
    <t xml:space="preserve">
3146 Santa Inez Ct., Union City, CA 94587</t>
  </si>
  <si>
    <t xml:space="preserve">Lisa Slayton</t>
  </si>
  <si>
    <t xml:space="preserve">412 McKenna St., Glasgow, KY 42141</t>
  </si>
  <si>
    <t xml:space="preserve">Parveen Kumar</t>
  </si>
  <si>
    <t xml:space="preserve">933 Nord Ave., Chico, CA 95926</t>
  </si>
  <si>
    <t xml:space="preserve">Ish Patel</t>
  </si>
  <si>
    <t xml:space="preserve">
6370 Old Dixie Hwy., Jonesboro, GA 30236</t>
  </si>
  <si>
    <t xml:space="preserve">Vishal</t>
  </si>
  <si>
    <t xml:space="preserve">?
</t>
  </si>
  <si>
    <t xml:space="preserve">L K Tripathi</t>
  </si>
  <si>
    <t xml:space="preserve">Anna D Stokes</t>
  </si>
  <si>
    <t xml:space="preserve">654 E Chestnut St., Kankakee, IL 60901</t>
  </si>
  <si>
    <t xml:space="preserve">Jasu Patel</t>
  </si>
  <si>
    <t xml:space="preserve">
914 Needle Ridge Ln., Brownsburg, IN 46112</t>
  </si>
  <si>
    <t xml:space="preserve">Gopalbhai Patel</t>
  </si>
  <si>
    <t xml:space="preserve">2120 Bristolwood Ln., San Jose, CA 95132</t>
  </si>
  <si>
    <t xml:space="preserve">Janak Patel</t>
  </si>
  <si>
    <t xml:space="preserve">
11400 Whitecrest Pl., Germantown, MD 20876</t>
  </si>
  <si>
    <t xml:space="preserve">Mukund Pandhi</t>
  </si>
  <si>
    <t xml:space="preserve">28 Fireplace Ln., Hicksville, NY 11801</t>
  </si>
  <si>
    <t xml:space="preserve">Amrutlal Patel</t>
  </si>
  <si>
    <t xml:space="preserve">
732 W San Pedro St., Gilbert, AZ 85233</t>
  </si>
  <si>
    <t xml:space="preserve">Mohammad Khan</t>
  </si>
  <si>
    <t xml:space="preserve">7 236th Place Southeast
Bothell, WA 98021</t>
  </si>
  <si>
    <t xml:space="preserve">Raj Markan</t>
  </si>
  <si>
    <t xml:space="preserve">108 Vine Cir., Apt 108
Rocklin, CA 95765</t>
  </si>
  <si>
    <t xml:space="preserve">Jagdish Darji</t>
  </si>
  <si>
    <t xml:space="preserve">131 Dorchester Rd., Mt Laurel Township, NJ 08054</t>
  </si>
  <si>
    <t xml:space="preserve">Chandra Chhabra</t>
  </si>
  <si>
    <t xml:space="preserve">85-37 251st St., Jamaica, NY 11426</t>
  </si>
  <si>
    <t xml:space="preserve">Atul Amin</t>
  </si>
  <si>
    <t xml:space="preserve">716 Cottage St., Pawtucket, RI 02861</t>
  </si>
  <si>
    <t xml:space="preserve">Khushi Patel</t>
  </si>
  <si>
    <t xml:space="preserve">188 Dale Ter., Clarksville, TN 37042</t>
  </si>
  <si>
    <t xml:space="preserve">Siraj Vahora</t>
  </si>
  <si>
    <t xml:space="preserve">3708 Kirby Cove, Round Rock, TX 78681</t>
  </si>
  <si>
    <t xml:space="preserve">Babita</t>
  </si>
  <si>
    <t xml:space="preserve">2206 Teal Trce., Pittsburgh, PA 15237</t>
  </si>
  <si>
    <t xml:space="preserve">Jayesh Patel</t>
  </si>
  <si>
    <t xml:space="preserve">1110 Quincy Ave., Apt #4H, Dunmore, PA 18510</t>
  </si>
  <si>
    <t xml:space="preserve">Shoukat Ali</t>
  </si>
  <si>
    <t xml:space="preserve">975 FM1959, Webster, TX 77598</t>
  </si>
  <si>
    <t xml:space="preserve">Dipak Shah</t>
  </si>
  <si>
    <t xml:space="preserve">13059 Bullet Ave., Victorville, CA 92392</t>
  </si>
  <si>
    <t xml:space="preserve">651 Parkland Ave
Inman, SC 29349</t>
  </si>
  <si>
    <t xml:space="preserve">Pallavi Raval</t>
  </si>
  <si>
    <t xml:space="preserve">3701 Ashbrook Dr. NW, #103, Wilson, NC 27896</t>
  </si>
  <si>
    <t xml:space="preserve">Mahesh Patel</t>
  </si>
  <si>
    <t xml:space="preserve">1020 Garden Way, Harrisonville, MO 64701</t>
  </si>
  <si>
    <t xml:space="preserve">Jaspal Sooch</t>
  </si>
  <si>
    <t xml:space="preserve">8615 E Laguna Azul Ave., 
Mesa, AZ 85209</t>
  </si>
  <si>
    <t xml:space="preserve">Kashmir Kaur</t>
  </si>
  <si>
    <t xml:space="preserve">2231 Seton Dr., Lewis Center, OH 43035</t>
  </si>
  <si>
    <t xml:space="preserve">Sachin Kherde</t>
  </si>
  <si>
    <t xml:space="preserve">900 N Rural Rd., Apt #1032, Chandler, AZ 85226</t>
  </si>
  <si>
    <t xml:space="preserve">Bhavesh Bambaniya</t>
  </si>
  <si>
    <t xml:space="preserve">Ramila Patel</t>
  </si>
  <si>
    <t xml:space="preserve">520 S Jackson St., Jacksonville, TX 75766</t>
  </si>
  <si>
    <t xml:space="preserve">Vibha K Desai</t>
  </si>
  <si>
    <t xml:space="preserve">74 Robin Hood Way, Wayne, NJ 07470</t>
  </si>
  <si>
    <t xml:space="preserve">Harshad Patel</t>
  </si>
  <si>
    <t xml:space="preserve">2235 Hendrie, Canton, MI 48187</t>
  </si>
  <si>
    <t xml:space="preserve">47 Wildwood Rd., Elk Grove Village, IL 60007</t>
  </si>
  <si>
    <t xml:space="preserve">Manoj Kumar Sharma</t>
  </si>
  <si>
    <t xml:space="preserve">105-21 66th Ave., Apt #2D, Forest Hills, NY 11375</t>
  </si>
  <si>
    <t xml:space="preserve">Samir Kumar Patel</t>
  </si>
  <si>
    <t xml:space="preserve">4223 Ferro St., Stafford, TX 77477</t>
  </si>
  <si>
    <t xml:space="preserve">Brij Mohan</t>
  </si>
  <si>
    <t xml:space="preserve">648 Mathews Cir., Erie, CO 80516</t>
  </si>
  <si>
    <t xml:space="preserve">Roshan Lal</t>
  </si>
  <si>
    <t xml:space="preserve">NY</t>
  </si>
  <si>
    <t xml:space="preserve">Hema Patel</t>
  </si>
  <si>
    <t xml:space="preserve">1803 Bush River Rd
Columbia, SC 29210</t>
  </si>
  <si>
    <t xml:space="preserve">Amrinder Kaur</t>
  </si>
  <si>
    <t xml:space="preserve">4790 N Wagon Way
Prescott Valley, AZ 86314</t>
  </si>
  <si>
    <t xml:space="preserve">Maya Gautam</t>
  </si>
  <si>
    <t xml:space="preserve">3002 Westerland Dr., Houston, TX 77063</t>
  </si>
  <si>
    <t xml:space="preserve">Salon Rijal</t>
  </si>
  <si>
    <t xml:space="preserve">MI</t>
  </si>
  <si>
    <t xml:space="preserve">S. Maredia</t>
  </si>
  <si>
    <t xml:space="preserve">2722 Cane Field Dr., Sugar Land, TX 77479</t>
  </si>
  <si>
    <t xml:space="preserve">Surendar Jakhar</t>
  </si>
  <si>
    <t xml:space="preserve">704 Varga Cir
Florence, NJ 08518</t>
  </si>
  <si>
    <t xml:space="preserve">Rajinder Kumar</t>
  </si>
  <si>
    <t xml:space="preserve">6941 W Karen Lee Ln
Peoria, AZ 85382</t>
  </si>
  <si>
    <t xml:space="preserve">Geeta</t>
  </si>
  <si>
    <t xml:space="preserve">Houston</t>
  </si>
  <si>
    <t xml:space="preserve">Anil Patel</t>
  </si>
  <si>
    <t xml:space="preserve">7766 North Fwy., Houston, TX 77037</t>
  </si>
  <si>
    <t xml:space="preserve">Jagdish Patel</t>
  </si>
  <si>
    <t xml:space="preserve">7990 Baymeadows Rd E., #110, Jacksonville, FL 32256</t>
  </si>
  <si>
    <t xml:space="preserve">Lele Pons</t>
  </si>
  <si>
    <t xml:space="preserve">Vijay Soni</t>
  </si>
  <si>
    <t xml:space="preserve">2540 N Beech Ln., Greensboro, NC 27455</t>
  </si>
  <si>
    <t xml:space="preserve">Joseph Shen</t>
  </si>
  <si>
    <t xml:space="preserve">110 Main St., Suite 201-88, Port Washington, NY 11050</t>
  </si>
  <si>
    <t xml:space="preserve">Kalpesh Shah</t>
  </si>
  <si>
    <t xml:space="preserve">2026 Terrapin Creek Rd., Sykesville, MD 21784</t>
  </si>
  <si>
    <t xml:space="preserve">Palak Patel</t>
  </si>
  <si>
    <t xml:space="preserve">1221 McKinney St., LBT 6154
Houston, TX 77010</t>
  </si>
  <si>
    <t xml:space="preserve">Anurag Patel (Jasu)</t>
  </si>
  <si>
    <t xml:space="preserve">914 Needle Ridge Ln., Brownsburg, IN 46112</t>
  </si>
  <si>
    <t xml:space="preserve">Gita Ben Patel</t>
  </si>
  <si>
    <t xml:space="preserve">74 Theresa Ct., Galloway, NJ 08205</t>
  </si>
  <si>
    <t xml:space="preserve">Binesh Prasad</t>
  </si>
  <si>
    <t xml:space="preserve">3535 Belden St., Sacramento, CA 95838</t>
  </si>
  <si>
    <t xml:space="preserve">Kanwer Waraich</t>
  </si>
  <si>
    <t xml:space="preserve">P.O Box 792
Ceres, CA 95307</t>
  </si>
  <si>
    <t xml:space="preserve">Manjit Singh Deol</t>
  </si>
  <si>
    <t xml:space="preserve">10296 Flagstone Dr., Twinsburg, OH 44087</t>
  </si>
  <si>
    <t xml:space="preserve">Paramjeet Kaur</t>
  </si>
  <si>
    <t xml:space="preserve"> 26101 Gushue St., Hayward, CA 94544</t>
  </si>
  <si>
    <t xml:space="preserve">Narendra Shah</t>
  </si>
  <si>
    <t xml:space="preserve">1010 N Edgemont Dr., Alpharetta, GA 30009</t>
  </si>
  <si>
    <t xml:space="preserve">Pravin Sedani</t>
  </si>
  <si>
    <t xml:space="preserve">19411 Pearl Ct., Unit # N, Cerritos, CA 90703</t>
  </si>
  <si>
    <t xml:space="preserve">Subhash Patel</t>
  </si>
  <si>
    <t xml:space="preserve">436 Bowen Dr., Exton, PA 19341</t>
  </si>
  <si>
    <t xml:space="preserve">Shubham Sain Bastali</t>
  </si>
  <si>
    <t xml:space="preserve">eBook</t>
  </si>
  <si>
    <t xml:space="preserve">Lalit Kumar</t>
  </si>
  <si>
    <t xml:space="preserve">4315 Park Ave., Union City, NJ 07087</t>
  </si>
  <si>
    <t xml:space="preserve">Kokila Ben</t>
  </si>
  <si>
    <t xml:space="preserve">Greenwood, IN</t>
  </si>
  <si>
    <t xml:space="preserve">Connie Salvatore</t>
  </si>
  <si>
    <t xml:space="preserve">519 Kossuth St., Riverside, NJ 08075</t>
  </si>
  <si>
    <t xml:space="preserve">Amrik Singh</t>
  </si>
  <si>
    <t xml:space="preserve">4655 Glass Mountain Way, Haymarket, VA 20169</t>
  </si>
  <si>
    <t xml:space="preserve">972 Parula St., Perris, CA 92571</t>
  </si>
  <si>
    <t xml:space="preserve">Harpreet Singh</t>
  </si>
  <si>
    <t xml:space="preserve">793 Timeless Run, Greenwood, IN 46143</t>
  </si>
  <si>
    <t xml:space="preserve">Sandeep Singh</t>
  </si>
  <si>
    <t xml:space="preserve">2729 Broadmoor Blvd., Unit #3, Monroe, LA 71201</t>
  </si>
  <si>
    <t xml:space="preserve">Shiv Dial Singh</t>
  </si>
  <si>
    <t xml:space="preserve">811 Northwood St., Apt #5201, Baytown, TX 77521</t>
  </si>
  <si>
    <t xml:space="preserve">Surinder Hansra</t>
  </si>
  <si>
    <t xml:space="preserve">907 Plumas Ave., Arboga, CA 95961</t>
  </si>
  <si>
    <t xml:space="preserve">Dharmesh Shukla</t>
  </si>
  <si>
    <t xml:space="preserve">5764 Stevens Forest Rd, Apt 509, Columbia, MD 21045</t>
  </si>
  <si>
    <t xml:space="preserve">Gurjit Dhillon</t>
  </si>
  <si>
    <t xml:space="preserve">5256 W Robinson Ave., Fresno, CA 93722</t>
  </si>
  <si>
    <t xml:space="preserve">Nayana Dhemecha</t>
  </si>
  <si>
    <t xml:space="preserve">111-22 62nd Dr., Flushing, NY 11375</t>
  </si>
  <si>
    <t xml:space="preserve">Avni Thakur</t>
  </si>
  <si>
    <t xml:space="preserve">3610 Tree Farm Ct., Bellingham, WA 98226</t>
  </si>
  <si>
    <t xml:space="preserve">Nur Bahadur</t>
  </si>
  <si>
    <t xml:space="preserve">Naimesh Patel</t>
  </si>
  <si>
    <t xml:space="preserve">20041 Katy Freeway, Katy, TX 77450</t>
  </si>
  <si>
    <t xml:space="preserve">Gunvantray Gujjar</t>
  </si>
  <si>
    <t xml:space="preserve">41 Northway St
Holliston, MA 01746</t>
  </si>
  <si>
    <t xml:space="preserve">1484 S Brownstone Ct.,#301, Mt Prospect, IL 60056</t>
  </si>
  <si>
    <t xml:space="preserve">Naginbhai Patel</t>
  </si>
  <si>
    <t xml:space="preserve">892 Hampstead Ct., Barrington, IL 60010</t>
  </si>
  <si>
    <t xml:space="preserve">Ghanshyam Patel</t>
  </si>
  <si>
    <t xml:space="preserve">330 Hathaway Blvd., New Bedford, MA 02740</t>
  </si>
  <si>
    <t xml:space="preserve">Praful Patel</t>
  </si>
  <si>
    <t xml:space="preserve">183 E River Rd., Unit C 4, Des Plaines, IL 60016</t>
  </si>
  <si>
    <t xml:space="preserve">Udayankumar Desai</t>
  </si>
  <si>
    <t xml:space="preserve">Winder Singh Sethi</t>
  </si>
  <si>
    <t xml:space="preserve">5914 Nevada Ave., Portage, MI 49024</t>
  </si>
  <si>
    <t xml:space="preserve">Vithaldas Shah</t>
  </si>
  <si>
    <t xml:space="preserve">5231 Fox Hunt Dr., 
Greensboro, NC 27407</t>
  </si>
  <si>
    <t xml:space="preserve">Rameshbhai Patel</t>
  </si>
  <si>
    <t xml:space="preserve">195 N Buckman St., Shepherdsville, KY 40165</t>
  </si>
  <si>
    <t xml:space="preserve">Manjit Singh Sandhu</t>
  </si>
  <si>
    <t xml:space="preserve">1359 Grass Valley Dr., Rockwall, TX 75087</t>
  </si>
  <si>
    <t xml:space="preserve">Sukhi</t>
  </si>
  <si>
    <t xml:space="preserve">1446 Harvest Ave., Apt #7, Livingston, CA 95334</t>
  </si>
  <si>
    <t xml:space="preserve">Deepak Patel</t>
  </si>
  <si>
    <t xml:space="preserve">572 N Main St., Clearfield, UT 84015</t>
  </si>
  <si>
    <t xml:space="preserve">Amarjit Singh Virk</t>
  </si>
  <si>
    <t xml:space="preserve">10301 Ashdale Dr., San Jose, CA 95127</t>
  </si>
  <si>
    <t xml:space="preserve">Vikrami Kesavan</t>
  </si>
  <si>
    <t xml:space="preserve">Marathi</t>
  </si>
  <si>
    <t xml:space="preserve">3012 Doolittle Dr., Bridgewater Township, NJ 08807</t>
  </si>
  <si>
    <t xml:space="preserve">30633 10th Ave S., 
Federal Way, WA 98003</t>
  </si>
  <si>
    <t xml:space="preserve">Vasant Ramani</t>
  </si>
  <si>
    <t xml:space="preserve">1507 Rogue St., 
Placentia, CA 92870</t>
  </si>
  <si>
    <t xml:space="preserve">Vikram Patel</t>
  </si>
  <si>
    <t xml:space="preserve">Explorer road, Punta Girda, FL 33983</t>
  </si>
  <si>
    <t xml:space="preserve">Neel Patel</t>
  </si>
  <si>
    <t xml:space="preserve">11740 Beach Blvd., Stanton, CA 90680</t>
  </si>
  <si>
    <t xml:space="preserve">Nepal Chandra</t>
  </si>
  <si>
    <t xml:space="preserve"> 150-83 116th Rd., Jamaica, NY 11434</t>
  </si>
  <si>
    <t xml:space="preserve">Bobby Patel</t>
  </si>
  <si>
    <t xml:space="preserve">7310 N Crawford Ave., Lincolnwood, IL 60712</t>
  </si>
  <si>
    <t xml:space="preserve">R K Patel</t>
  </si>
  <si>
    <t xml:space="preserve">3452 Ringgold Rd., Chattanooga, TN 37412</t>
  </si>
  <si>
    <t xml:space="preserve">Nitesh</t>
  </si>
  <si>
    <t xml:space="preserve">5720 California Trail,
Lake Charles, LA 70605</t>
  </si>
  <si>
    <t xml:space="preserve">Rajesh Patel</t>
  </si>
  <si>
    <t xml:space="preserve">1690 Peyton Farm Dr., Alpharetta, GA 30004</t>
  </si>
  <si>
    <t xml:space="preserve">Vidyawati Sharma</t>
  </si>
  <si>
    <t xml:space="preserve">25727 Fairview Ave., Hayward, CA 94542</t>
  </si>
  <si>
    <t xml:space="preserve">3825 Country Club Dr. NW, Wilson, NC 27896</t>
  </si>
  <si>
    <t xml:space="preserve">Mani Bhai Patel</t>
  </si>
  <si>
    <t xml:space="preserve">105 Pennington Way, Kingsland, GA 31548</t>
  </si>
  <si>
    <t xml:space="preserve">Amar Nath</t>
  </si>
  <si>
    <t xml:space="preserve">1800 W University Ave., Suite 120, 
Gainesville, FL 32603</t>
  </si>
  <si>
    <t xml:space="preserve">Sarina Lanza</t>
  </si>
  <si>
    <t xml:space="preserve">3411 Garth Rd., #157, Baytwon, TX 77521</t>
  </si>
  <si>
    <t xml:space="preserve">Gurdeep Singh</t>
  </si>
  <si>
    <t xml:space="preserve">106 W 28th Street, New York, NY 10001</t>
  </si>
  <si>
    <t xml:space="preserve">Kailash Shah</t>
  </si>
  <si>
    <t xml:space="preserve">34 Marborough Ave., Middlesex, NJ 08846</t>
  </si>
  <si>
    <t xml:space="preserve">Surat Singh Padda</t>
  </si>
  <si>
    <t xml:space="preserve">88-12 219th street, Queens Village, NY 11427</t>
  </si>
  <si>
    <t xml:space="preserve">Amarjit Cheema</t>
  </si>
  <si>
    <t xml:space="preserve">30 Marlene Dr., Buffalo, NY 14225</t>
  </si>
  <si>
    <t xml:space="preserve">Dipak Patel</t>
  </si>
  <si>
    <t xml:space="preserve">18 Kenmar drive, Unit #159, Billerica, MA 01821</t>
  </si>
  <si>
    <t xml:space="preserve">Devinder Singh</t>
  </si>
  <si>
    <t xml:space="preserve">877 S Clifford Ave., Rialto, CA 92376</t>
  </si>
  <si>
    <t xml:space="preserve">Shashikant T. Mandlesara</t>
  </si>
  <si>
    <t xml:space="preserve">212 Bonavista Rd., Salem, VA 24153</t>
  </si>
  <si>
    <t xml:space="preserve">Amarjeet Singh</t>
  </si>
  <si>
    <t xml:space="preserve">P.O Box 675, Fowler, CA 93625</t>
  </si>
  <si>
    <t xml:space="preserve">Sukhdeep Singh</t>
  </si>
  <si>
    <t xml:space="preserve">4626 W Pine Ave., Fresno, CA 93722</t>
  </si>
  <si>
    <t xml:space="preserve">Sukhwinder Singh</t>
  </si>
  <si>
    <t xml:space="preserve">1670 Star Tulip St., Manteca, CA 95337</t>
  </si>
  <si>
    <t xml:space="preserve">Jagjit Singh</t>
  </si>
  <si>
    <t xml:space="preserve">3556 Vela Ln., #5107, Fort Worth, TX 76137</t>
  </si>
  <si>
    <t xml:space="preserve">Jaspal Singh</t>
  </si>
  <si>
    <t xml:space="preserve">811 Tranquil Sound Dr., Cary, NC 27519</t>
  </si>
  <si>
    <t xml:space="preserve">1539 Wheatley Way, Forney, TX 75126</t>
  </si>
  <si>
    <t xml:space="preserve">Gurdarshan Bal</t>
  </si>
  <si>
    <t xml:space="preserve">36 Sunflower Cir., Burlington, NJ 08016</t>
  </si>
  <si>
    <t xml:space="preserve">Abdul Hakeem</t>
  </si>
  <si>
    <t xml:space="preserve">406 Etna Dr., Upper Marlboro, MD 20774</t>
  </si>
  <si>
    <t xml:space="preserve">Lata Porecha</t>
  </si>
  <si>
    <t xml:space="preserve">625 Aunt Lucy Ln., House 15, Smyrna, GA 30082</t>
  </si>
  <si>
    <t xml:space="preserve">Lee Glusing</t>
  </si>
  <si>
    <t xml:space="preserve">6701 Heatherford Ct., 
Derwood, MD 20855</t>
  </si>
  <si>
    <t xml:space="preserve">Mukhwinder Singh</t>
  </si>
  <si>
    <t xml:space="preserve">101-58 120th St., Apr #2, Jamaica, NY 11419</t>
  </si>
  <si>
    <t xml:space="preserve">Manmohan Singh</t>
  </si>
  <si>
    <t xml:space="preserve">222 Thompson St., New York, NY 10012</t>
  </si>
  <si>
    <t xml:space="preserve">Love Chahal</t>
  </si>
  <si>
    <t xml:space="preserve">592 Baltic Way, San Jose, CA 95111</t>
  </si>
  <si>
    <t xml:space="preserve">Himatlal Dhannni</t>
  </si>
  <si>
    <t xml:space="preserve">79 Desert Shores Dr.,Thermal, CA 92274</t>
  </si>
  <si>
    <t xml:space="preserve">Manjinder Singh</t>
  </si>
  <si>
    <t xml:space="preserve">2651 Ascot Way, Union City, CA 94587</t>
  </si>
  <si>
    <t xml:space="preserve">Bipin Patel</t>
  </si>
  <si>
    <t xml:space="preserve">283 Willetts Ave., #B12, New London, CT 06320</t>
  </si>
  <si>
    <t xml:space="preserve">Ketul V Patel</t>
  </si>
  <si>
    <t xml:space="preserve">4235 Prado Cir.,
Irving, TX 75063</t>
  </si>
  <si>
    <t xml:space="preserve">Kabiraj Dahal</t>
  </si>
  <si>
    <t xml:space="preserve">Dallas TX</t>
  </si>
  <si>
    <t xml:space="preserve">Hasmukh Mohanlal Patel</t>
  </si>
  <si>
    <t xml:space="preserve">
4322 Executive Pkwy., APT 415, Westerville, OH 43081</t>
  </si>
  <si>
    <t xml:space="preserve">Maya Patel</t>
  </si>
  <si>
    <t xml:space="preserve">37 Platt Ave., Saddle Brook, NJ 07663</t>
  </si>
  <si>
    <t xml:space="preserve">Verdie Breaux</t>
  </si>
  <si>
    <t xml:space="preserve">506 Loire Ave., Apt C, Lafayette, LA 70507</t>
  </si>
  <si>
    <t xml:space="preserve">Chinu Patel</t>
  </si>
  <si>
    <t xml:space="preserve">41 Calliope Rd., Sayreville, NJ 08872</t>
  </si>
  <si>
    <t xml:space="preserve">Evette Tippet</t>
  </si>
  <si>
    <t xml:space="preserve">130 Center St., #3, Pontiac, MI 48342</t>
  </si>
  <si>
    <t xml:space="preserve">1713 W Mercury Way, Chandler, AZ 85224</t>
  </si>
  <si>
    <t xml:space="preserve">Indu Bala</t>
  </si>
  <si>
    <t xml:space="preserve">9667 Norfolk Ave., Laurel, MD 20723</t>
  </si>
  <si>
    <t xml:space="preserve">Sangeeta Lamsal Siwakoti</t>
  </si>
  <si>
    <t xml:space="preserve">19038 Allingham Ave., Cerritos, CA 90703</t>
  </si>
  <si>
    <t xml:space="preserve">Sonali Patel</t>
  </si>
  <si>
    <t xml:space="preserve">2856 Green Pond Cir., Conway, SC 29527</t>
  </si>
  <si>
    <t xml:space="preserve">Dimpal Patel</t>
  </si>
  <si>
    <t xml:space="preserve">2500 Knights Rd., #1203, Bensalem, PA 19020</t>
  </si>
  <si>
    <t xml:space="preserve">Alexander</t>
  </si>
  <si>
    <t xml:space="preserve">PO Box 12151, LA 71315</t>
  </si>
  <si>
    <t xml:space="preserve">Nirav Patel</t>
  </si>
  <si>
    <t xml:space="preserve">1512 Meridian Ct., Bartlett, IL 60103</t>
  </si>
  <si>
    <t xml:space="preserve">Rajat Kumar</t>
  </si>
  <si>
    <t xml:space="preserve">8109 Paces Park Dr., Decatur, GA 30033</t>
  </si>
  <si>
    <t xml:space="preserve">KS</t>
  </si>
  <si>
    <t xml:space="preserve">Priyanka Kumar</t>
  </si>
  <si>
    <t xml:space="preserve">9505 Glennfiddich trace.
Brentwood, TN 37027</t>
  </si>
  <si>
    <t xml:space="preserve">Shivendra</t>
  </si>
  <si>
    <t xml:space="preserve">St Louis, Missouri</t>
  </si>
  <si>
    <t xml:space="preserve">101-24 106th St., Jamaica, NY 11416</t>
  </si>
  <si>
    <t xml:space="preserve">Johanna Thapa</t>
  </si>
  <si>
    <t xml:space="preserve">1401 TX-360, Apt 1337, Euless, TX 76039</t>
  </si>
  <si>
    <t xml:space="preserve">Pawan Kalia</t>
  </si>
  <si>
    <t xml:space="preserve">3 Essex St., Somerville, MA 02145</t>
  </si>
  <si>
    <t xml:space="preserve">Neeraj Bandihat</t>
  </si>
  <si>
    <t xml:space="preserve">+917887263592</t>
  </si>
  <si>
    <t xml:space="preserve">Vik Ruhil</t>
  </si>
  <si>
    <t xml:space="preserve">1 Apple Park Way, Cupertino, CA 95014</t>
  </si>
  <si>
    <t xml:space="preserve">501 Ivy Pointe Cir., 
San Ramon, CA 94582</t>
  </si>
  <si>
    <t xml:space="preserve">Amarjit Singh</t>
  </si>
  <si>
    <t xml:space="preserve">3934 Clay Bank Rd., Fairfield, CA 94533</t>
  </si>
  <si>
    <t xml:space="preserve">C J Patel</t>
  </si>
  <si>
    <t xml:space="preserve">11235 Atlantic Ave., Lynwood, CA 90262</t>
  </si>
  <si>
    <t xml:space="preserve">Gagandeep Singh</t>
  </si>
  <si>
    <t xml:space="preserve">104-19 124th St., Jamaica, NY 11419</t>
  </si>
  <si>
    <t xml:space="preserve">Pankaj Chauhan</t>
  </si>
  <si>
    <t xml:space="preserve">4 IN-28, Romney, IN 47981</t>
  </si>
  <si>
    <t xml:space="preserve">Satnam Sokhi</t>
  </si>
  <si>
    <t xml:space="preserve">8159 S Clovis Ave., Fowler, CA 93625</t>
  </si>
  <si>
    <t xml:space="preserve">Himansu Patel</t>
  </si>
  <si>
    <t xml:space="preserve">1715 Lisa Ct., Hatfield, PA 19440</t>
  </si>
  <si>
    <t xml:space="preserve">Jaswinder Kaur</t>
  </si>
  <si>
    <t xml:space="preserve">8599 A C Skinner Pkwy., Unit 5101, Jacksonville, FL 32256</t>
  </si>
  <si>
    <t xml:space="preserve">Pritam Singh</t>
  </si>
  <si>
    <t xml:space="preserve">24411 183rd Ct. SE, Covington, WA 98042</t>
  </si>
  <si>
    <t xml:space="preserve">Gurdial Singh</t>
  </si>
  <si>
    <t xml:space="preserve">SugarLand TX</t>
  </si>
  <si>
    <t xml:space="preserve">Gopi Patel</t>
  </si>
  <si>
    <t xml:space="preserve">3740 N High School Rd., Indianapolis, IN 46224</t>
  </si>
  <si>
    <t xml:space="preserve">Vidya</t>
  </si>
  <si>
    <t xml:space="preserve">308 Nicole Ave., Mountain House, CA 95391</t>
  </si>
  <si>
    <t xml:space="preserve">Ketan Patel</t>
  </si>
  <si>
    <t xml:space="preserve">1604 Bass Dr, Santee, SC 29142</t>
  </si>
  <si>
    <t xml:space="preserve">Arun Kumar</t>
  </si>
  <si>
    <t xml:space="preserve">14490 E 6th Ave., Aurora, CO 80011</t>
  </si>
  <si>
    <t xml:space="preserve">Lakundra Ben Patel</t>
  </si>
  <si>
    <t xml:space="preserve">48 Harvest Rd., APT 17, Lancaster, PA 17602</t>
  </si>
  <si>
    <t xml:space="preserve">Manjit Singh</t>
  </si>
  <si>
    <t xml:space="preserve">1580 Alfred Way., Apt 3, Yuba City, CA 95993</t>
  </si>
  <si>
    <t xml:space="preserve">Teresa Sakreli Gjirashaj</t>
  </si>
  <si>
    <t xml:space="preserve">62900 Wayfaring Rd., Ray, MI 48096</t>
  </si>
  <si>
    <t xml:space="preserve">Shefali Patel</t>
  </si>
  <si>
    <t xml:space="preserve">102 NE 10th St., Grand Prairie, TX 75050</t>
  </si>
  <si>
    <t xml:space="preserve">Matthew Keiper</t>
  </si>
  <si>
    <t xml:space="preserve">521 Linden Ave., Hellertown, PA 18055</t>
  </si>
  <si>
    <t xml:space="preserve">Rajesh Modi</t>
  </si>
  <si>
    <t xml:space="preserve">381 Vaughn Cir., Aurora, IL 60502</t>
  </si>
  <si>
    <t xml:space="preserve">6818 Meadow Ln., Morton Grove, IL 60053</t>
  </si>
  <si>
    <t xml:space="preserve">Nisha Kumari</t>
  </si>
  <si>
    <t xml:space="preserve">1201 Britton Pl., Voorhees Township, NJ 08043</t>
  </si>
  <si>
    <t xml:space="preserve">38 Outcalt Rd., Edison, NJ 08817</t>
  </si>
  <si>
    <t xml:space="preserve">Rajesh Kumar Patel</t>
  </si>
  <si>
    <t xml:space="preserve">10970 Bell Rd., #4190, Johns Creek, GA 30097</t>
  </si>
  <si>
    <t xml:space="preserve">Naresh Desai</t>
  </si>
  <si>
    <t xml:space="preserve">37 Saddlestone Ct., Owings Mills, MD 21117</t>
  </si>
  <si>
    <t xml:space="preserve">720 S New Rd., Absecon, NJ 08201</t>
  </si>
  <si>
    <t xml:space="preserve">Pawan</t>
  </si>
  <si>
    <t xml:space="preserve">3661 W Shields Ave., Unit # 289, Fresno, CA 93722</t>
  </si>
  <si>
    <t xml:space="preserve">Chandrakant Patel</t>
  </si>
  <si>
    <t xml:space="preserve">113 Breezewood Ln., Easley, SC 29642</t>
  </si>
  <si>
    <t xml:space="preserve">Second time order</t>
  </si>
  <si>
    <t xml:space="preserve">Ashwin Patel</t>
  </si>
  <si>
    <t xml:space="preserve">4239 Lapeer Rd., Port Huron, MI 48060</t>
  </si>
  <si>
    <t xml:space="preserve">Parul Patel</t>
  </si>
  <si>
    <t xml:space="preserve">861 Canterbury Cir., Canton, MI 48187</t>
  </si>
  <si>
    <t xml:space="preserve">Gurmeet Singh</t>
  </si>
  <si>
    <t xml:space="preserve">6773 Hannegan Rd., 
Everson, WA 98247</t>
  </si>
  <si>
    <t xml:space="preserve">John Marciano</t>
  </si>
  <si>
    <t xml:space="preserve">3174 Irlanda Way., 
San Jose, CA 95124</t>
  </si>
  <si>
    <t xml:space="preserve">
320 Town Center Ave., Suite c, Suwanee, GA 30024</t>
  </si>
  <si>
    <t xml:space="preserve">Sri N Pokhrel</t>
  </si>
  <si>
    <t xml:space="preserve">448 Bauhaus St., Blacklick, OH 43004</t>
  </si>
  <si>
    <t xml:space="preserve">Bhagwan S Prajapati</t>
  </si>
  <si>
    <t xml:space="preserve">5826 Brentwood Pl., Fontana, CA 92336</t>
  </si>
  <si>
    <t xml:space="preserve">Karuna Shah</t>
  </si>
  <si>
    <t xml:space="preserve">1021 McKnight Rd., Apt 1 F North, St. Louis, MO 63132</t>
  </si>
  <si>
    <t xml:space="preserve">Amit Kumar Patel Vishnubhai</t>
  </si>
  <si>
    <t xml:space="preserve">1869 Memorial Dr., Chicopee, MA 01020</t>
  </si>
  <si>
    <t xml:space="preserve">Kalp Patel</t>
  </si>
  <si>
    <t xml:space="preserve">110 Laidlaw Ave., Apt #2, Jersey City, NJ 07306</t>
  </si>
  <si>
    <t xml:space="preserve">Rajesh Shah</t>
  </si>
  <si>
    <t xml:space="preserve">222 Terrace Ave., Jersey City, NJ 07307</t>
  </si>
  <si>
    <t xml:space="preserve">Salinder Ror</t>
  </si>
  <si>
    <t xml:space="preserve">113 Felix St., Apt 2, Santa Cruz, CA 95060</t>
  </si>
  <si>
    <t xml:space="preserve">Kirit Parikh</t>
  </si>
  <si>
    <t xml:space="preserve">2008 Briarcreek Ln., Plano, TX 75074</t>
  </si>
  <si>
    <t xml:space="preserve">Balwan Choudhary</t>
  </si>
  <si>
    <t xml:space="preserve">Quality Quick 14, 
3414 New Hartford Rd., Owensboro, KY 42303</t>
  </si>
  <si>
    <t xml:space="preserve">Ishvar patel</t>
  </si>
  <si>
    <t xml:space="preserve">6370 Old Dixie Hwy., Jonesboro, GA 30236</t>
  </si>
  <si>
    <t xml:space="preserve">Ashvin Prajapatu</t>
  </si>
  <si>
    <t xml:space="preserve">505 Dempster St., Mt Prospect, IL 60056</t>
  </si>
  <si>
    <t xml:space="preserve">Harbinder</t>
  </si>
  <si>
    <t xml:space="preserve">8401 Laborough Dr., Apt A, Bakersfield, CA 93311</t>
  </si>
  <si>
    <t xml:space="preserve">Paramjit Singh Chera</t>
  </si>
  <si>
    <t xml:space="preserve">7328 Coneflower Ct., Grand Ledge, MI 48837</t>
  </si>
  <si>
    <t xml:space="preserve">Jayaram Shrestha</t>
  </si>
  <si>
    <t xml:space="preserve">14844 Links Pond Cir., Gainesville, VA 20155</t>
  </si>
  <si>
    <t xml:space="preserve">Rekha Vyas</t>
  </si>
  <si>
    <t xml:space="preserve">4556 Grand Lakeside Dr., Palm Harbor, FL 34684</t>
  </si>
  <si>
    <t xml:space="preserve">Jaswant Singh</t>
  </si>
  <si>
    <t xml:space="preserve">38863 Fremont Blvd., Apt #54, Fremont, CA 94536</t>
  </si>
  <si>
    <t xml:space="preserve">Vaneet Sharma</t>
  </si>
  <si>
    <t xml:space="preserve">8932 218 St., Queens Village, NY 11427</t>
  </si>
  <si>
    <t xml:space="preserve">Saadhna Tyaagi</t>
  </si>
  <si>
    <t xml:space="preserve">93 Graham St., Jersey City, NJ 07307</t>
  </si>
  <si>
    <t xml:space="preserve">Hetal Joshi</t>
  </si>
  <si>
    <t xml:space="preserve">1139 Litchfield Ln., Bartlett, IL 60103</t>
  </si>
  <si>
    <t xml:space="preserve">Ken Patel</t>
  </si>
  <si>
    <t xml:space="preserve">PO Box 449, Alma GA 31510</t>
  </si>
  <si>
    <t xml:space="preserve">Harivadan Patel</t>
  </si>
  <si>
    <t xml:space="preserve">2077 Fisher St. SW, Apt C 2, Huntsville, AL 35803</t>
  </si>
  <si>
    <t xml:space="preserve">Sitarambhai Patel</t>
  </si>
  <si>
    <t xml:space="preserve">6852 Sanatan Ln, Chattanooga, TN 37421</t>
  </si>
  <si>
    <t xml:space="preserve">Smita Patel</t>
  </si>
  <si>
    <t xml:space="preserve">162 Randall Rd., Lake in the Hills, IL 60156</t>
  </si>
  <si>
    <t xml:space="preserve">Jonny</t>
  </si>
  <si>
    <t xml:space="preserve">4500 Truxel Rd., Apt 737, Sacramento, CA 95834</t>
  </si>
  <si>
    <t xml:space="preserve">Sukhpreet Singh Johal</t>
  </si>
  <si>
    <t xml:space="preserve">Surinder</t>
  </si>
  <si>
    <t xml:space="preserve">241 Carpenter Ave., Apt 3B, Mt Kisco, NY 10549</t>
  </si>
  <si>
    <t xml:space="preserve">Ritesh Chandubhai Patel</t>
  </si>
  <si>
    <t xml:space="preserve">2933 Shelly Ln., Aurora, IL 60504</t>
  </si>
  <si>
    <t xml:space="preserve">Jonny Rajrwal</t>
  </si>
  <si>
    <t xml:space="preserve">Jay C Jayswal</t>
  </si>
  <si>
    <t xml:space="preserve">766 Creekside Dr, ADDISON, IL 60101</t>
  </si>
  <si>
    <t xml:space="preserve">Praveen Patel</t>
  </si>
  <si>
    <t xml:space="preserve">39-30 59th St., Apt A-6, Flushing, NY 11377</t>
  </si>
  <si>
    <t xml:space="preserve">Tarsem Singh</t>
  </si>
  <si>
    <t xml:space="preserve">103-19 103rd Ave., Jamaica, NY 11417</t>
  </si>
  <si>
    <t xml:space="preserve">Dev Raj</t>
  </si>
  <si>
    <t xml:space="preserve">1851 Raes Creek Dr., Bolingbrook, IL 60490</t>
  </si>
  <si>
    <t xml:space="preserve">Anish Yadav</t>
  </si>
  <si>
    <t xml:space="preserve">Jayshree Chauhan</t>
  </si>
  <si>
    <t xml:space="preserve">1120 S College Ave., Newark, DE 19713</t>
  </si>
  <si>
    <t xml:space="preserve">Bhupendra</t>
  </si>
  <si>
    <t xml:space="preserve">916 E Main St. Suite #10, Greenwood, IN 46143</t>
  </si>
  <si>
    <t xml:space="preserve">Rupinder Kaur</t>
  </si>
  <si>
    <t xml:space="preserve">6521 127th Ln NE, Kirkland, WA 98033</t>
  </si>
  <si>
    <t xml:space="preserve">Hitendra Patel</t>
  </si>
  <si>
    <t xml:space="preserve">40 Reservoir St., Apt #410, Brockton, MA 02301</t>
  </si>
  <si>
    <t xml:space="preserve">Raj Nayyar</t>
  </si>
  <si>
    <t xml:space="preserve">1304A Washington Ave., New Hyde Park, NY 11040</t>
  </si>
  <si>
    <t xml:space="preserve">Dinesh</t>
  </si>
  <si>
    <t xml:space="preserve">104-51 124th St., Jamaica, NY 11419</t>
  </si>
  <si>
    <t xml:space="preserve">Bob Hungerman</t>
  </si>
  <si>
    <t xml:space="preserve">211 Old Meadow Dr., Greensburg, PA 15601</t>
  </si>
  <si>
    <t xml:space="preserve">1304 Washington Ave., New Hyde Park, NY 11040</t>
  </si>
  <si>
    <t xml:space="preserve">Radha Rayamajhi</t>
  </si>
  <si>
    <t xml:space="preserve">320 Town Center Ave., Suite C6, Suwanee, GA 30024</t>
  </si>
  <si>
    <t xml:space="preserve">Sushil Kumar</t>
  </si>
  <si>
    <t xml:space="preserve">2808 S Portofino Rd., St. Augustine, FL 32092</t>
  </si>
  <si>
    <t xml:space="preserve">Manoj</t>
  </si>
  <si>
    <t xml:space="preserve">1 Quick Ct., Somerset, NJ 08873</t>
  </si>
  <si>
    <t xml:space="preserve">1751 W Walker St., #7111, League City, TX 77573</t>
  </si>
  <si>
    <t xml:space="preserve">Hansa Mehta</t>
  </si>
  <si>
    <t xml:space="preserve">7125 Horizon Cir., Windermere, FL 34786</t>
  </si>
  <si>
    <t xml:space="preserve">Baldev Arora</t>
  </si>
  <si>
    <t xml:space="preserve">10503 Cowberry Ct., Vienna, VA 22182</t>
  </si>
  <si>
    <t xml:space="preserve">Hassan</t>
  </si>
  <si>
    <t xml:space="preserve">Maria Antonieta Boisselier</t>
  </si>
  <si>
    <t xml:space="preserve">6629 Escondido Dr., El Paso, TX 79912</t>
  </si>
  <si>
    <t xml:space="preserve">Subhash Chand</t>
  </si>
  <si>
    <t xml:space="preserve">458 Park Way, South San Francisco, CA 94080</t>
  </si>
  <si>
    <t xml:space="preserve">Amar Magar</t>
  </si>
  <si>
    <t xml:space="preserve">1762 Clayburn Cir., Cincinnati, OH 45240</t>
  </si>
  <si>
    <t xml:space="preserve">Chhaya Jha</t>
  </si>
  <si>
    <t xml:space="preserve">2320 Fossil Creek Pkwy., Fort Collins, CO 80528</t>
  </si>
  <si>
    <t xml:space="preserve">Vijay Singh</t>
  </si>
  <si>
    <t xml:space="preserve">115st 91 Ave, House No. 49, NY 11418</t>
  </si>
  <si>
    <t xml:space="preserve">Dinubhai Patel</t>
  </si>
  <si>
    <t xml:space="preserve">1775 Ponca Ct., Fremont, CA 94539</t>
  </si>
  <si>
    <t xml:space="preserve">Jagtar Singh</t>
  </si>
  <si>
    <t xml:space="preserve">2997 N Dante Ave., Fresno, CA 93722</t>
  </si>
  <si>
    <t xml:space="preserve">Kelly Ellen</t>
  </si>
  <si>
    <t xml:space="preserve">Gursewak Singh</t>
  </si>
  <si>
    <t xml:space="preserve">Prince Mart, 33423 Sierra Dr, Lemon Cove, CA 93244</t>
  </si>
  <si>
    <t xml:space="preserve">Nainaben</t>
  </si>
  <si>
    <t xml:space="preserve">2852 Gonzaga Ave., Richmond, CA 94806</t>
  </si>
  <si>
    <t xml:space="preserve">Virginia</t>
  </si>
  <si>
    <t xml:space="preserve">3249 N Mountain View Dr., Prescott Valley, AZ 86314</t>
  </si>
  <si>
    <t xml:space="preserve">Krishan Talwar</t>
  </si>
  <si>
    <t xml:space="preserve">176 E Pole Rd., Lynden, WA 98264</t>
  </si>
  <si>
    <t xml:space="preserve">Kamini Khan</t>
  </si>
  <si>
    <t xml:space="preserve">139 Allen St., Waterbury, CT 06706</t>
  </si>
  <si>
    <t xml:space="preserve">Sharad Vyas</t>
  </si>
  <si>
    <t xml:space="preserve">113 Reserve Dr., Piedmont, SC 29673</t>
  </si>
  <si>
    <t xml:space="preserve">Hitesh Trivedi</t>
  </si>
  <si>
    <t xml:space="preserve">262 Belle Hill Rd., Room #401, Elkton, MD 21921</t>
  </si>
  <si>
    <t xml:space="preserve">Krushnakant</t>
  </si>
  <si>
    <t xml:space="preserve">1504 Freestone Dr., Pflugerville, TX 78660</t>
  </si>
  <si>
    <t xml:space="preserve">Kulwinder Singh Bajwa</t>
  </si>
  <si>
    <t xml:space="preserve">299 Sundridge Dr., Buffalo, NY 14228</t>
  </si>
  <si>
    <t xml:space="preserve">Uttam Gadwal</t>
  </si>
  <si>
    <t xml:space="preserve">2311 John Ct., Castro Valley, CA 94546</t>
  </si>
  <si>
    <t xml:space="preserve">Avtar Singh Sandhu</t>
  </si>
  <si>
    <t xml:space="preserve">6093 W Los Altos Ave., Fresno, CA 93722</t>
  </si>
  <si>
    <t xml:space="preserve">Pargat Singh</t>
  </si>
  <si>
    <t xml:space="preserve">107-11 Jamaica Ave., Jamaica, NY 11418</t>
  </si>
  <si>
    <t xml:space="preserve">Gaurav Kumar</t>
  </si>
  <si>
    <t xml:space="preserve">143 N 11th St., Grover Beach, CA 93433</t>
  </si>
  <si>
    <t xml:space="preserve">Dil Johnny</t>
  </si>
  <si>
    <t xml:space="preserve">PO Box 836641, Richardson, TX 75083</t>
  </si>
  <si>
    <t xml:space="preserve">Jasmine Nagra</t>
  </si>
  <si>
    <t xml:space="preserve">6408 Downing St., Parlin, NJ 08859</t>
  </si>
  <si>
    <t xml:space="preserve">Bappa</t>
  </si>
  <si>
    <t xml:space="preserve">Bengali</t>
  </si>
  <si>
    <t xml:space="preserve">47-56 45th St., Apt 5 A, Flushing, NY 11377</t>
  </si>
  <si>
    <t xml:space="preserve">A K Pandit</t>
  </si>
  <si>
    <t xml:space="preserve">89-35 183rd St., Jamaica, NY 11423</t>
  </si>
  <si>
    <t xml:space="preserve">Bharath Parikh</t>
  </si>
  <si>
    <t xml:space="preserve">64 Blauvelt Rd., Nanuet, NY 10954</t>
  </si>
  <si>
    <t xml:space="preserve">Sukhvinder Chhabra</t>
  </si>
  <si>
    <t xml:space="preserve">1219 Cobblestone Circ., Lansdale, PA 19446</t>
  </si>
  <si>
    <t xml:space="preserve">Harishkumar Parikh</t>
  </si>
  <si>
    <t xml:space="preserve">KWIK STOP, 701 Alamo Rd., Levelland, TX 79336</t>
  </si>
  <si>
    <t xml:space="preserve">Bibi Burung</t>
  </si>
  <si>
    <t xml:space="preserve">41-29 70th St., Apt #2, Flushing, NY 11377</t>
  </si>
  <si>
    <t xml:space="preserve">bibigurung4@gmail.com</t>
  </si>
  <si>
    <t xml:space="preserve">nagra3k@gmail.com</t>
  </si>
  <si>
    <t xml:space="preserve">Harratan Singh</t>
  </si>
  <si>
    <t xml:space="preserve">12610 SE 279th Place, Kent, WA 98030</t>
  </si>
  <si>
    <t xml:space="preserve">Indu Manaili</t>
  </si>
  <si>
    <t xml:space="preserve">99 Woodlawn St., Everett, MA 02149</t>
  </si>
  <si>
    <t xml:space="preserve">Vinod</t>
  </si>
  <si>
    <t xml:space="preserve">1440 Watson Blvd., Warner Robins, GA 31093</t>
  </si>
  <si>
    <t xml:space="preserve">Kamal</t>
  </si>
  <si>
    <t xml:space="preserve">Seattle, WA</t>
  </si>
  <si>
    <t xml:space="preserve">No name</t>
  </si>
  <si>
    <t xml:space="preserve">6201 Station Way Drive, #813, Fort Worth, TX, 76131</t>
  </si>
  <si>
    <t xml:space="preserve">Priya</t>
  </si>
  <si>
    <t xml:space="preserve">3927 Stables Course Drive, Richmond, 77407</t>
  </si>
  <si>
    <t xml:space="preserve">Vijay Kumar</t>
  </si>
  <si>
    <t xml:space="preserve">825 Blair Ave #4Sunnyvale, CA 94087</t>
  </si>
  <si>
    <t xml:space="preserve">Bhakta Chuwan</t>
  </si>
  <si>
    <t xml:space="preserve">256 West Downer Place, Aurora, IL 60506</t>
  </si>
  <si>
    <t xml:space="preserve">Indu Patel</t>
  </si>
  <si>
    <t xml:space="preserve">224 Sloan Ct., Matawan, NJ 07747</t>
  </si>
  <si>
    <t xml:space="preserve">Mahabir Kanal</t>
  </si>
  <si>
    <t xml:space="preserve">8506 173rd St E, Puyallup, WA 98375</t>
  </si>
  <si>
    <t xml:space="preserve">55 Lincoln St., #102, Jersey City, NJ 07307</t>
  </si>
  <si>
    <t xml:space="preserve">Surinder Sangha</t>
  </si>
  <si>
    <t xml:space="preserve">6071 Tourraine Dr., Newark, CA 94560</t>
  </si>
  <si>
    <t xml:space="preserve">Kewal Chopra</t>
  </si>
  <si>
    <t xml:space="preserve">122 Wright Ave., Deer Park, NY 11729</t>
  </si>
  <si>
    <t xml:space="preserve">Bipinbhai Tailor</t>
  </si>
  <si>
    <t xml:space="preserve">1303 West Broadway St., PO Box 485, Van Horn, TX 79855</t>
  </si>
  <si>
    <t xml:space="preserve">Khalsa Fabrics</t>
  </si>
  <si>
    <t xml:space="preserve">5356 W Spruce Ave., Fresno, CA 93722</t>
  </si>
  <si>
    <t xml:space="preserve">Poonam Singh</t>
  </si>
  <si>
    <t xml:space="preserve">14540 Hartland St., #206, Van Nuys, CA 91405</t>
  </si>
  <si>
    <t xml:space="preserve">Indira Patel</t>
  </si>
  <si>
    <t xml:space="preserve">2147 NW 144th St., Newberry, FL 32669</t>
  </si>
  <si>
    <t xml:space="preserve">Karnail Singh</t>
  </si>
  <si>
    <t xml:space="preserve">Raceway Petroleum, 27 US-46, Pine Brook, NJ 07058</t>
  </si>
  <si>
    <t xml:space="preserve">Tek Ghimere</t>
  </si>
  <si>
    <t xml:space="preserve">621 Kinghurst Dr., Blacklick, OH 43004</t>
  </si>
  <si>
    <t xml:space="preserve">Roshan Shah</t>
  </si>
  <si>
    <t xml:space="preserve">TDCJ William P. Clements Unit, #01847130, 9601 Spur 591, Amarillo, TX 79107</t>
  </si>
  <si>
    <t xml:space="preserve">Naam</t>
  </si>
  <si>
    <t xml:space="preserve">Bharatbhai Patel</t>
  </si>
  <si>
    <t xml:space="preserve">5245 Camp Rd., Hamburg, NY 14075</t>
  </si>
  <si>
    <t xml:space="preserve">Surinder Kumar</t>
  </si>
  <si>
    <t xml:space="preserve">81-41 Commonwealth Blvd., Jamaica, NY 11426</t>
  </si>
  <si>
    <t xml:space="preserve">Ramchandra</t>
  </si>
  <si>
    <t xml:space="preserve">5301 Ticonderoga Dr SE, Kentwood, MI 49508</t>
  </si>
  <si>
    <t xml:space="preserve">825 Blair Ave, Apt #4, Sunnyvale, CA 94087</t>
  </si>
  <si>
    <t xml:space="preserve">Bijendra Ram</t>
  </si>
  <si>
    <t xml:space="preserve">6980 Pike View Dr., Thomasville, NC 27360</t>
  </si>
  <si>
    <t xml:space="preserve">Deepak Sharma</t>
  </si>
  <si>
    <t xml:space="preserve">9 Beacon Ln., Hicksville, NY 11801</t>
  </si>
  <si>
    <t xml:space="preserve">Tanka Bhattarai</t>
  </si>
  <si>
    <t xml:space="preserve">6391 Hollyberry Ln., Hamilton, OH 45011</t>
  </si>
  <si>
    <t xml:space="preserve">Jatinder Kaur</t>
  </si>
  <si>
    <t xml:space="preserve">1252 Oxford Cir., Lansdale, PA 19446</t>
  </si>
  <si>
    <t xml:space="preserve">Kuljeet Kaur</t>
  </si>
  <si>
    <t xml:space="preserve">4152 Aurora Loop, Bellingham, WA 98226</t>
  </si>
  <si>
    <t xml:space="preserve">Bhakat Chauhan</t>
  </si>
  <si>
    <t xml:space="preserve">256 W Downer Pl., Aurora, IL 60506</t>
  </si>
  <si>
    <t xml:space="preserve">Rohit Kumar</t>
  </si>
  <si>
    <t xml:space="preserve">A203675913, Winn Correction Center, 
560 Gum Springs Rd., PO BOX 1435
Winnfield, LA 71483</t>
  </si>
  <si>
    <t xml:space="preserve">Shubham</t>
  </si>
  <si>
    <t xml:space="preserve">75 Coombs St., Napa, CA 94559</t>
  </si>
  <si>
    <t xml:space="preserve">Min Bahadur Thapa</t>
  </si>
  <si>
    <t xml:space="preserve">18430 Arline Ave., Apt #5, Artesia, CA 90701</t>
  </si>
  <si>
    <t xml:space="preserve">Saroj Chawla</t>
  </si>
  <si>
    <t xml:space="preserve">4702 St. Michaels Court, Sugar Land, TX 77479</t>
  </si>
  <si>
    <t xml:space="preserve">Narayan Budathoki</t>
  </si>
  <si>
    <t xml:space="preserve">257 Palm Springs Dr., Fairfield, OH 45014</t>
  </si>
  <si>
    <t xml:space="preserve">Sapna Makhija</t>
  </si>
  <si>
    <t xml:space="preserve">676 W Tramonto Dr., Tracy, CA 95391</t>
  </si>
  <si>
    <t xml:space="preserve">Hiren Desai</t>
  </si>
  <si>
    <t xml:space="preserve">685 Castlewood Dr., Streamwood, IL 60107</t>
  </si>
  <si>
    <t xml:space="preserve">552 East Main Street, #502, Statesboro, GA 30461</t>
  </si>
  <si>
    <t xml:space="preserve">Shyray Merhi</t>
  </si>
  <si>
    <t xml:space="preserve">4309 Polk St., Houston, TX 77023</t>
  </si>
  <si>
    <t xml:space="preserve">Neena Patel</t>
  </si>
  <si>
    <t xml:space="preserve">6A Henry Street, Somerset, NJ 08873</t>
  </si>
  <si>
    <t xml:space="preserve">Nitin Mohite</t>
  </si>
  <si>
    <t xml:space="preserve">1200 redwood st., Apt D 71, Las Vegas, NV 89146</t>
  </si>
  <si>
    <t xml:space="preserve">Kay Snyder</t>
  </si>
  <si>
    <t xml:space="preserve">PO Box 26154, Prescott Valley, AZ 86312</t>
  </si>
  <si>
    <t xml:space="preserve">Amarjit Kaur</t>
  </si>
  <si>
    <t xml:space="preserve">500 Academy Terrace, Linden, NJ 07036</t>
  </si>
  <si>
    <t xml:space="preserve">Jarnail Singh</t>
  </si>
  <si>
    <t xml:space="preserve">9138 Sea Ridge Ct., Sacramento, CA 95829</t>
  </si>
  <si>
    <t xml:space="preserve">Joshua Masso</t>
  </si>
  <si>
    <t xml:space="preserve">612 Franklin Dr., San Marcos, TX 78666</t>
  </si>
  <si>
    <t xml:space="preserve">joshuamasso@icloud.com</t>
  </si>
  <si>
    <t xml:space="preserve">Dr. S. D. Khepar</t>
  </si>
  <si>
    <t xml:space="preserve">1273 Lyons St., Great Falls, VA 22066</t>
  </si>
  <si>
    <t xml:space="preserve">Nur Rayamajhi</t>
  </si>
  <si>
    <t xml:space="preserve">BSBT</t>
  </si>
  <si>
    <t xml:space="preserve">Balraj Rai</t>
  </si>
  <si>
    <t xml:space="preserve">10 Wilson St., Manchester, NH 03103</t>
  </si>
  <si>
    <t xml:space="preserve">Nabin Uprety</t>
  </si>
  <si>
    <t xml:space="preserve">496 Main St., Walpole, MA 02081</t>
  </si>
  <si>
    <t xml:space="preserve">Urdu</t>
  </si>
  <si>
    <t xml:space="preserve">Raj Rani Jain</t>
  </si>
  <si>
    <t xml:space="preserve">113 Wisbech Pl, Somerset, NJ 08873</t>
  </si>
  <si>
    <t xml:space="preserve">Jayshree Ben</t>
  </si>
  <si>
    <t xml:space="preserve">243 South St.,2nd FL.,  Jersey City, NJ 07307</t>
  </si>
  <si>
    <t xml:space="preserve">Prem Prasad</t>
  </si>
  <si>
    <t xml:space="preserve">10515 St Helens Ave., 
Vancouver, WA 98664</t>
  </si>
  <si>
    <t xml:space="preserve">Suneeta Jha</t>
  </si>
  <si>
    <t xml:space="preserve">1525 Jesse Ln., Golden, CO 80403</t>
  </si>
  <si>
    <t xml:space="preserve">Gurvinder Singh</t>
  </si>
  <si>
    <t xml:space="preserve">700 E Prosperity Ave., Apt. #60, Tulare, CA-93274</t>
  </si>
  <si>
    <t xml:space="preserve">Amandeep Brar</t>
  </si>
  <si>
    <t xml:space="preserve">5500 E 130th Dr., Thornton, CO 80241</t>
  </si>
  <si>
    <t xml:space="preserve">Arabinda Ray</t>
  </si>
  <si>
    <t xml:space="preserve">12300 Hymeadow Dr , #216, Austin, TX 78750</t>
  </si>
  <si>
    <t xml:space="preserve">Bhogilal M Patel</t>
  </si>
  <si>
    <t xml:space="preserve">81-28 243rd St., Bellerose, NY 11426</t>
  </si>
  <si>
    <t xml:space="preserve">Kantilal Patel</t>
  </si>
  <si>
    <t xml:space="preserve">427 Anastasia Blvd, St. Augustine, FL 32080</t>
  </si>
  <si>
    <t xml:space="preserve">Ashok Patel</t>
  </si>
  <si>
    <t xml:space="preserve">40-94 Denman St, #3E, Queens, NY 11373</t>
  </si>
  <si>
    <t xml:space="preserve">Jony Sharma</t>
  </si>
  <si>
    <t xml:space="preserve">169-10 Hillside Avenue, Jamaica, NY 11432</t>
  </si>
  <si>
    <t xml:space="preserve">Mandeep Kumar</t>
  </si>
  <si>
    <t xml:space="preserve">17814 SE 189th Street, Renton, WA 98058</t>
  </si>
  <si>
    <t xml:space="preserve">Menka Srivastava</t>
  </si>
  <si>
    <t xml:space="preserve">10820 Coppermill Cir., #2A, Indianapolis, IN 46234</t>
  </si>
  <si>
    <t xml:space="preserve">Sandeep Kumar</t>
  </si>
  <si>
    <t xml:space="preserve">1680 SILVERADA BLVD., RENO, NV 89512</t>
  </si>
  <si>
    <t xml:space="preserve">Jayanti Patel</t>
  </si>
  <si>
    <t xml:space="preserve">720 Wooddale Terrace, Apt 14, Greenwood, IN 46142</t>
  </si>
  <si>
    <t xml:space="preserve">Shanna Williams</t>
  </si>
  <si>
    <t xml:space="preserve">1090 Barker Rd SW, Rome, GA 30165</t>
  </si>
  <si>
    <t xml:space="preserve">Mandra Ram Shankar</t>
  </si>
  <si>
    <t xml:space="preserve">7 Camellia Ct., East Palo Alto, CA 94303</t>
  </si>
  <si>
    <t xml:space="preserve">Bhupinder Singh</t>
  </si>
  <si>
    <t xml:space="preserve">1675 Duncan Ave., Allison Park, PA 15101</t>
  </si>
  <si>
    <t xml:space="preserve">390 Rushmore Ave., Piscataway, NJ 08854</t>
  </si>
  <si>
    <t xml:space="preserve">Surjeet</t>
  </si>
  <si>
    <t xml:space="preserve">2265 McLaughlin Ave., Apt 3, San Jose, CA 95122</t>
  </si>
  <si>
    <t xml:space="preserve">Glory Ann David</t>
  </si>
  <si>
    <t xml:space="preserve">3511 Central Ave., Billings, MT 59102</t>
  </si>
  <si>
    <t xml:space="preserve">Hardip Singh</t>
  </si>
  <si>
    <t xml:space="preserve">22 Sonora Ave., Iselin, NJ 08830</t>
  </si>
  <si>
    <t xml:space="preserve">Arvind Shah</t>
  </si>
  <si>
    <t xml:space="preserve">5204 Essex Ln., Mt Laurel Township, NJ 08054</t>
  </si>
  <si>
    <t xml:space="preserve">Maria Garcia</t>
  </si>
  <si>
    <t xml:space="preserve">153 Rugby Dr., Suwanee, GA 30024</t>
  </si>
  <si>
    <t xml:space="preserve">Reshma Aggarwal</t>
  </si>
  <si>
    <t xml:space="preserve">2402 Misty Dawn Ct., Herndon, VA 20171</t>
  </si>
  <si>
    <t xml:space="preserve">Alan Martinez</t>
  </si>
  <si>
    <t xml:space="preserve">CJ Patel</t>
  </si>
  <si>
    <t xml:space="preserve">9024 La Reina Ave., Downey, CA 90240</t>
  </si>
  <si>
    <t xml:space="preserve">Manprit Kaur</t>
  </si>
  <si>
    <t xml:space="preserve">480 Forastera Cir., Sacramento, CA 95834</t>
  </si>
  <si>
    <t xml:space="preserve">Sachin Devkar</t>
  </si>
  <si>
    <t xml:space="preserve">223 W Broadway, Apt #610, Louisville, KY 40202</t>
  </si>
  <si>
    <t xml:space="preserve">Jaclyn Emma</t>
  </si>
  <si>
    <t xml:space="preserve">17 Carmella Ct., Cedar Grove, NJ 07009</t>
  </si>
  <si>
    <t xml:space="preserve">Cheyenne Haag</t>
  </si>
  <si>
    <t xml:space="preserve">106 Katelyn Cove, Sarasota, FL 34237</t>
  </si>
  <si>
    <t xml:space="preserve">Susila Nand</t>
  </si>
  <si>
    <t xml:space="preserve">2511 Gloria Way, East Palo Alto, CA 94303</t>
  </si>
  <si>
    <t xml:space="preserve">Rijeena Kusmi</t>
  </si>
  <si>
    <t xml:space="preserve">1055 W Catalpa Ave., Apt 310, Chicago, IL 60640</t>
  </si>
  <si>
    <t xml:space="preserve">Santokh Singh</t>
  </si>
  <si>
    <t xml:space="preserve">14711 Manzanita Rd., Spc 31, Beaumont, CA 92223</t>
  </si>
  <si>
    <t xml:space="preserve">Devyani Patel</t>
  </si>
  <si>
    <t xml:space="preserve">15382 Mason Pointe, Eden Prairie, MN 55347</t>
  </si>
  <si>
    <t xml:space="preserve">Piyush Vyas</t>
  </si>
  <si>
    <t xml:space="preserve">7838 Brompton St., West Springfield, VA 22152</t>
  </si>
  <si>
    <t xml:space="preserve">32300 Deborah Dr., Union City, CA 94587</t>
  </si>
  <si>
    <t xml:space="preserve">Paramjit Singh</t>
  </si>
  <si>
    <t xml:space="preserve">7165 Leetsdale Dr., Apt D38, Denver, CO 80224</t>
  </si>
  <si>
    <t xml:space="preserve">Pooja Patel</t>
  </si>
  <si>
    <t xml:space="preserve"> 2830 E Arlington St., Ada, OK 74820</t>
  </si>
  <si>
    <t xml:space="preserve">Rakesh</t>
  </si>
  <si>
    <t xml:space="preserve">2516 Sunrise Dr., Fairfield, CA 94533</t>
  </si>
  <si>
    <t xml:space="preserve">Anil Kishore</t>
  </si>
  <si>
    <t xml:space="preserve">5685 Rialto Way, Cumming, GA 30040</t>
  </si>
  <si>
    <t xml:space="preserve">Doreen Camara</t>
  </si>
  <si>
    <t xml:space="preserve">1624 Muhlenberg St, Reading, PA 19606</t>
  </si>
  <si>
    <t xml:space="preserve">Pankaj Shah</t>
  </si>
  <si>
    <t xml:space="preserve">21 Sunflower Ln.Hamilton Township, NJ 08620</t>
  </si>
  <si>
    <t xml:space="preserve">Raj Shankar</t>
  </si>
  <si>
    <t xml:space="preserve">1023 Haven Ave., Redwood City, CA 94063</t>
  </si>
  <si>
    <t xml:space="preserve">Savitaben Patel</t>
  </si>
  <si>
    <t xml:space="preserve">16370 Bernardo Oaks Dr., San Diego, CA 92128</t>
  </si>
  <si>
    <t xml:space="preserve">Chandulal Patel</t>
  </si>
  <si>
    <t xml:space="preserve">130 N Railroad St., Apt 2nd floor, Palmyra, PA 17078</t>
  </si>
  <si>
    <t xml:space="preserve">Monika</t>
  </si>
  <si>
    <t xml:space="preserve">27176 Lillegard Ct., Tracy, CA 95304</t>
  </si>
  <si>
    <t xml:space="preserve">Lindsay Andrews</t>
  </si>
  <si>
    <t xml:space="preserve">4201 N Wappel Dr., Columbia, MO 65203</t>
  </si>
  <si>
    <t xml:space="preserve">Rajani Patel</t>
  </si>
  <si>
    <t xml:space="preserve">2714 Douglas Ave., Irving, TX 75062</t>
  </si>
  <si>
    <t xml:space="preserve">18 Kenmar drive, Unit #160, Billerica, MA 01821</t>
  </si>
  <si>
    <t xml:space="preserve">Peter Patel</t>
  </si>
  <si>
    <t xml:space="preserve">1062 Pine St., Unadilla, GA 31091</t>
  </si>
  <si>
    <t xml:space="preserve">Shashidhar Reddy</t>
  </si>
  <si>
    <t xml:space="preserve">1809 Tahlequah Dr., Edmond, OK 73013</t>
  </si>
  <si>
    <t xml:space="preserve">Bharti Laad</t>
  </si>
  <si>
    <t xml:space="preserve">31 Ponderosa Ln., Old Bridge, NJ 08857</t>
  </si>
  <si>
    <t xml:space="preserve">Bharath Prasad</t>
  </si>
  <si>
    <t xml:space="preserve">11204 SE 265th Pl., Kent, WA 98030</t>
  </si>
  <si>
    <t xml:space="preserve">Jagrutiben Patel</t>
  </si>
  <si>
    <t xml:space="preserve">3229 Commercial Ave., Apt 1W, South Chicago Heights, IL 60411</t>
  </si>
  <si>
    <t xml:space="preserve">Prem Poudyel</t>
  </si>
  <si>
    <t xml:space="preserve">3940 Algonquin Dr., Apt #217, Las Vegas, NV 89119</t>
  </si>
  <si>
    <t xml:space="preserve">Suman Bhatia</t>
  </si>
  <si>
    <t xml:space="preserve">600 E McNeil Rd., Round Rock, TX 78681</t>
  </si>
  <si>
    <t xml:space="preserve">Yog Puri</t>
  </si>
  <si>
    <t xml:space="preserve">Neeraj Khurana</t>
  </si>
  <si>
    <t xml:space="preserve">341 E Blackwell St.,Apt A, Dover, NJ 07801</t>
  </si>
  <si>
    <t xml:space="preserve">Samita Singh</t>
  </si>
  <si>
    <t xml:space="preserve">23136 Timber Creek Lane, Clarksburg, MD 20871</t>
  </si>
  <si>
    <t xml:space="preserve">682 Parker Rd., Fairfield, CA 94533</t>
  </si>
  <si>
    <t xml:space="preserve">28250 S Zephyr Dr., Tracy, CA 95304</t>
  </si>
  <si>
    <t xml:space="preserve">Cheryl Strong</t>
  </si>
  <si>
    <t xml:space="preserve">804 Sherwood Pl., Joliet, IL 60435</t>
  </si>
  <si>
    <t xml:space="preserve">Harminder Singh Toor</t>
  </si>
  <si>
    <t xml:space="preserve">6459 Semillon Ct., Gilroy, CA 95020</t>
  </si>
  <si>
    <t xml:space="preserve">Samantha Cummins</t>
  </si>
  <si>
    <t xml:space="preserve">1375 Carson Rd., Placerville, CA 95667</t>
  </si>
  <si>
    <t xml:space="preserve">Om Prakash Kanala</t>
  </si>
  <si>
    <t xml:space="preserve">7704 Lantana Dr., Buena Park, CA 90620</t>
  </si>
  <si>
    <t xml:space="preserve">Bhupendra Patel</t>
  </si>
  <si>
    <t xml:space="preserve">622 Nicole Dr., Apt D, Greenwood, IN 46143</t>
  </si>
  <si>
    <t xml:space="preserve">Lila Magar</t>
  </si>
  <si>
    <t xml:space="preserve">Sunil Desai</t>
  </si>
  <si>
    <t xml:space="preserve">49 Easterly Dr., East Sandwich, MA 02537</t>
  </si>
  <si>
    <t xml:space="preserve">Janak Raj Pandhi</t>
  </si>
  <si>
    <t xml:space="preserve">1808 Figueroa Ct NE., Albuquerque, NM 87112</t>
  </si>
  <si>
    <t xml:space="preserve">Telegu</t>
  </si>
  <si>
    <t xml:space="preserve">Manjit Kaur</t>
  </si>
  <si>
    <t xml:space="preserve">3411 W 21st Ave., Spokane, WA 99224</t>
  </si>
  <si>
    <t xml:space="preserve">Rita Patel</t>
  </si>
  <si>
    <t xml:space="preserve">1060 Eha St., Apt #202, Wailuku, HI 96793</t>
  </si>
  <si>
    <t xml:space="preserve">Harbans Saini</t>
  </si>
  <si>
    <t xml:space="preserve">328 Hamilton Dr., Harleysville, PA 19438</t>
  </si>
  <si>
    <t xml:space="preserve">Bhagwati Devi</t>
  </si>
  <si>
    <t xml:space="preserve">708 Magalloway Drive., Cary, NC 27519</t>
  </si>
  <si>
    <t xml:space="preserve">Mamta Rani</t>
  </si>
  <si>
    <t xml:space="preserve">2333 SPRINGVALE RD., RIDGEWAY SC 29130</t>
  </si>
  <si>
    <t xml:space="preserve">Paresh Patel</t>
  </si>
  <si>
    <t xml:space="preserve">1160 S Main St., Lombard, IL 60148</t>
  </si>
  <si>
    <t xml:space="preserve">Narendra Prasad</t>
  </si>
  <si>
    <t xml:space="preserve">2515 Estery Ln., Santa Rosa, CA 95403</t>
  </si>
  <si>
    <t xml:space="preserve">Vijay Panchal</t>
  </si>
  <si>
    <t xml:space="preserve">40 Zabriskie St., #2A, Hackensack, NJ 07601</t>
  </si>
  <si>
    <t xml:space="preserve">Maria Legarda</t>
  </si>
  <si>
    <t xml:space="preserve">3225 Scallion Ct., Orlando, FL 32825</t>
  </si>
  <si>
    <t xml:space="preserve">Sunita Saini</t>
  </si>
  <si>
    <t xml:space="preserve">161 Main St., Harleysville, PA 19438</t>
  </si>
  <si>
    <t xml:space="preserve">Janaki Bhandari</t>
  </si>
  <si>
    <t xml:space="preserve">456 Wisteria Ct., Brentwood, CA 94513</t>
  </si>
  <si>
    <t xml:space="preserve">Satish Jalota</t>
  </si>
  <si>
    <t xml:space="preserve">4807 McDougald Blvd., Stockton, CA 95206</t>
  </si>
  <si>
    <t xml:space="preserve">19 E 9th Ave., Runnemede, NJ 08078</t>
  </si>
  <si>
    <t xml:space="preserve">Yarman Poudel</t>
  </si>
  <si>
    <t xml:space="preserve">10 Nash Ave., Ashland, MA 01721</t>
  </si>
  <si>
    <t xml:space="preserve">Lamber Singh</t>
  </si>
  <si>
    <t xml:space="preserve">138-57 Lloyd Rd., Jamaica, NY 11435</t>
  </si>
  <si>
    <t xml:space="preserve">Anthony Moraga</t>
  </si>
  <si>
    <t xml:space="preserve">60 Terry Ln., Suisun City, CA 94585</t>
  </si>
  <si>
    <t xml:space="preserve">Robert Mark</t>
  </si>
  <si>
    <t xml:space="preserve">Meena Kumari</t>
  </si>
  <si>
    <t xml:space="preserve">257 Ontario Pl., Hayward, CA 94544</t>
  </si>
  <si>
    <t xml:space="preserve">17 Maybrook Dr., Maywood, NJ 07607</t>
  </si>
  <si>
    <t xml:space="preserve">Asha Grover</t>
  </si>
  <si>
    <t xml:space="preserve">8021 Big Pool Rd., Laurel, MD 20724</t>
  </si>
  <si>
    <t xml:space="preserve">Bishnu Chuwan</t>
  </si>
  <si>
    <t xml:space="preserve">Kelly Kuhn</t>
  </si>
  <si>
    <t xml:space="preserve">7833 Mireya Key, Apt 461, Lake Zander, WI 54876</t>
  </si>
  <si>
    <t xml:space="preserve">1411 W Farwell Ave ., Apt M2, Chicago, IL 60626</t>
  </si>
  <si>
    <t xml:space="preserve">Maganbhai Patel</t>
  </si>
  <si>
    <t xml:space="preserve">1528 North Main St., Borger, TX 79007</t>
  </si>
  <si>
    <t xml:space="preserve">Shankara Nand</t>
  </si>
  <si>
    <t xml:space="preserve">8788 Tiogawoods Dr., Sacramento, CA 95828</t>
  </si>
  <si>
    <t xml:space="preserve">660 N Lincoln Ave., Manteca, CA 95336</t>
  </si>
  <si>
    <t xml:space="preserve">Rick Wilson</t>
  </si>
  <si>
    <t xml:space="preserve">Divya Patel</t>
  </si>
  <si>
    <t xml:space="preserve">1940 Broadway, Placerville, CA 95667</t>
  </si>
  <si>
    <t xml:space="preserve">Nayana Patel</t>
  </si>
  <si>
    <t xml:space="preserve">1421 River Ro Dr., Tuscaloosa, AL 35406</t>
  </si>
  <si>
    <t xml:space="preserve">Noname</t>
  </si>
  <si>
    <t xml:space="preserve">OM P CHUGH LAL CHAND</t>
  </si>
  <si>
    <t xml:space="preserve">3538 Deertrail Rd., Bettendorf, IA 52722</t>
  </si>
  <si>
    <t xml:space="preserve">Anjula Munger</t>
  </si>
  <si>
    <t xml:space="preserve">3747 Midway Dr., San Diego, CA 92110</t>
  </si>
  <si>
    <t xml:space="preserve">Malti Anand</t>
  </si>
  <si>
    <t xml:space="preserve">14085 Anderson St., Paramount, CA 90723</t>
  </si>
  <si>
    <t xml:space="preserve">Mahabir Khalsa</t>
  </si>
  <si>
    <t xml:space="preserve">Jaskaran Sahi</t>
  </si>
  <si>
    <t xml:space="preserve">2573 Gregson Ave., Tracy, CA 95377</t>
  </si>
  <si>
    <t xml:space="preserve">Hiten Sheth</t>
  </si>
  <si>
    <t xml:space="preserve">5924 Marshwell Way., San Jose, CA 95138</t>
  </si>
  <si>
    <t xml:space="preserve">5060 Stroman Ln., Sacramento, CA 95835</t>
  </si>
  <si>
    <t xml:space="preserve">11210 S Academy Ave., Selma, CA 93662</t>
  </si>
  <si>
    <t xml:space="preserve">Jasbir Singh</t>
  </si>
  <si>
    <t xml:space="preserve">Narinder Pal Singh</t>
  </si>
  <si>
    <t xml:space="preserve">2308 Evergreen Ave., West Sacramento, CA 95691</t>
  </si>
  <si>
    <t xml:space="preserve">Parimal Chanda</t>
  </si>
  <si>
    <t xml:space="preserve">107-46 164th St., Jamaica, NY 11433</t>
  </si>
  <si>
    <t xml:space="preserve">Narjit Judge</t>
  </si>
  <si>
    <t xml:space="preserve">3209 Sonata Cir., Stockton, CA 95212</t>
  </si>
  <si>
    <t xml:space="preserve">Ben Dover</t>
  </si>
  <si>
    <t xml:space="preserve">Rinku Patel</t>
  </si>
  <si>
    <t xml:space="preserve">212 Clifton Rd., Versailles, KY 40383</t>
  </si>
  <si>
    <t xml:space="preserve">Kanubhai Patel</t>
  </si>
  <si>
    <t xml:space="preserve">904 Blue Ridge Dr., Streamwood, IL 60107</t>
  </si>
  <si>
    <t xml:space="preserve">Harsh</t>
  </si>
  <si>
    <t xml:space="preserve">8536 Steeple Dr., Tinley Park, IL 60487</t>
  </si>
  <si>
    <t xml:space="preserve">Sunil shahi khadgi </t>
  </si>
  <si>
    <t xml:space="preserve">42-42 80th St #3E, Queens, NY 11373</t>
  </si>
  <si>
    <t xml:space="preserve">SUKHDEV SINGH</t>
  </si>
  <si>
    <t xml:space="preserve">2066 Monteagle Ct., Olivehurst, CA 95961</t>
  </si>
  <si>
    <t xml:space="preserve">PUNAMCHAND PATEL</t>
  </si>
  <si>
    <t xml:space="preserve">9204 S Western Ave., Evergreen Park, IL 60805</t>
  </si>
  <si>
    <t xml:space="preserve">Hari Neupane</t>
  </si>
  <si>
    <t xml:space="preserve">911 Jill Dr., Pittsburgh, PA 15227</t>
  </si>
  <si>
    <t xml:space="preserve">Suresh M Sidh </t>
  </si>
  <si>
    <t xml:space="preserve">1211 Chadwick Dr., Westminster, MD 21158</t>
  </si>
  <si>
    <t xml:space="preserve">Ghanshyambhai Patal</t>
  </si>
  <si>
    <t xml:space="preserve">Sakera Muzaffar</t>
  </si>
  <si>
    <t xml:space="preserve">530 Nautical Way, Anderson, SC 29625</t>
  </si>
  <si>
    <t xml:space="preserve">Yogesh Jariwala</t>
  </si>
  <si>
    <t xml:space="preserve">4046 Lamar Ave., Memphis, TN 38118</t>
  </si>
  <si>
    <t xml:space="preserve">Amandeep</t>
  </si>
  <si>
    <t xml:space="preserve">11050 16th Ave SW, Apt C203, Seattle, WA 98146</t>
  </si>
  <si>
    <t xml:space="preserve">Karan Sonu Rajput</t>
  </si>
  <si>
    <t xml:space="preserve">14520 Cherry Ave., Apt 101, Fontana, CA 92337</t>
  </si>
  <si>
    <t xml:space="preserve">BHUPINDER SINGH</t>
  </si>
  <si>
    <t xml:space="preserve">600 Hosking Ave., Apt #36A, Bakersfield, CA 93307</t>
  </si>
  <si>
    <t xml:space="preserve">Arun kumar </t>
  </si>
  <si>
    <t xml:space="preserve">30 Aycrigg Ave., #323, Passaic, NJ 07055</t>
  </si>
  <si>
    <t xml:space="preserve">Book returned</t>
  </si>
  <si>
    <t xml:space="preserve">Ghansiyambhai P patel</t>
  </si>
  <si>
    <t xml:space="preserve">19 E 9th AveRunnemede, NJ 08078</t>
  </si>
  <si>
    <t xml:space="preserve">Tara Gurung</t>
  </si>
  <si>
    <t xml:space="preserve">Giovanna Jimenez </t>
  </si>
  <si>
    <t xml:space="preserve">1940 Crawford Rd., Graham, NC 27253</t>
  </si>
  <si>
    <t xml:space="preserve">CHANDRAHAS AMIN </t>
  </si>
  <si>
    <t xml:space="preserve">Mahesh Pandya</t>
  </si>
  <si>
    <t xml:space="preserve">1310 Central Heights Dr., Missouri City, TX 77459</t>
  </si>
  <si>
    <t xml:space="preserve">Binod Oli</t>
  </si>
  <si>
    <t xml:space="preserve">427 Rio Grande Dr., Irving, TX 75039</t>
  </si>
  <si>
    <t xml:space="preserve">Lakhwinder Singh</t>
  </si>
  <si>
    <t xml:space="preserve">309 Sandra Ln., Apt C 50, Indianapolis, IN 46227</t>
  </si>
  <si>
    <t xml:space="preserve">Priscilla Hoary</t>
  </si>
  <si>
    <t xml:space="preserve">Tripta </t>
  </si>
  <si>
    <t xml:space="preserve">8445 N Canton Center Rd., Canton, MI 48187</t>
  </si>
  <si>
    <t xml:space="preserve">Lesa Taylor </t>
  </si>
  <si>
    <t xml:space="preserve">2319 Pinch Rd., Manheim, PA 17545</t>
  </si>
  <si>
    <t xml:space="preserve">40 Carey Ln., Streamwood, IL 60107</t>
  </si>
  <si>
    <t xml:space="preserve">Bobby Clinton</t>
  </si>
  <si>
    <t xml:space="preserve">11383 AR-74, Huntsville, AR 72740</t>
  </si>
  <si>
    <t xml:space="preserve">Parveen Kumar </t>
  </si>
  <si>
    <t xml:space="preserve">1171 Kenny Dr., Yuba City, CA 95991</t>
  </si>
  <si>
    <t xml:space="preserve">Anjan Dey</t>
  </si>
  <si>
    <t xml:space="preserve">85 Crescent Ave., Wyckoff, NJ 07481</t>
  </si>
  <si>
    <t xml:space="preserve">Tanka khadka</t>
  </si>
  <si>
    <t xml:space="preserve">8015 41st Ave., #724, Queens, NY 11373</t>
  </si>
  <si>
    <t xml:space="preserve">DHIRENDRA DAS</t>
  </si>
  <si>
    <t xml:space="preserve">724 Highwoods Dr., Franklin Lakes, NJ 07417</t>
  </si>
  <si>
    <t xml:space="preserve">Ramnish Jaiswal</t>
  </si>
  <si>
    <t xml:space="preserve">301 Constitution Ave., #221, Bayonne, NJ 07002</t>
  </si>
  <si>
    <t xml:space="preserve">Neha Patel</t>
  </si>
  <si>
    <t xml:space="preserve">2624 Lucerne Dr., Tallahassee, FL 32303</t>
  </si>
  <si>
    <t xml:space="preserve">Nalini Vakil </t>
  </si>
  <si>
    <t xml:space="preserve">20703 Holly Rain Dr., Katy, TX 77449</t>
  </si>
  <si>
    <t xml:space="preserve">Jasvinder Kaur</t>
  </si>
  <si>
    <t xml:space="preserve">Hu Tao</t>
  </si>
  <si>
    <t xml:space="preserve">1 S County Rd., Palm Beach, FL 33480</t>
  </si>
  <si>
    <t xml:space="preserve">Nitin Patel </t>
  </si>
  <si>
    <t xml:space="preserve">43 October Ave., Newnan, GA 30265</t>
  </si>
  <si>
    <t xml:space="preserve">832 Wood Ave., Edison, NJ 08820</t>
  </si>
  <si>
    <t xml:space="preserve">Kaladhar Neupane</t>
  </si>
  <si>
    <t xml:space="preserve">35-42 94th St., B3, Queens, NY 11372</t>
  </si>
  <si>
    <t xml:space="preserve">Mayurikaben N Patel</t>
  </si>
  <si>
    <t xml:space="preserve">675 Chippewa Dr. #8, Elgin, IL 60120</t>
  </si>
  <si>
    <t xml:space="preserve">Balhar Singh</t>
  </si>
  <si>
    <t xml:space="preserve">4058 MOZART DR., 
RICHMOND CA 94803-2748</t>
  </si>
  <si>
    <t xml:space="preserve">Chris Brown</t>
  </si>
  <si>
    <t xml:space="preserve">SASHI SHANKAR</t>
  </si>
  <si>
    <t xml:space="preserve">7125 Cordially Way, Elk Grove, CA 95757</t>
  </si>
  <si>
    <t xml:space="preserve">Rajiv Bhatt</t>
  </si>
  <si>
    <t xml:space="preserve">34324 O Connell Ct., Fremont, CA 94555</t>
  </si>
  <si>
    <t xml:space="preserve">Kuljit Singh</t>
  </si>
  <si>
    <t xml:space="preserve">11101 SE 208th St., #1813, Kent, WA 98031</t>
  </si>
  <si>
    <t xml:space="preserve">VITHALBHAI PATEL</t>
  </si>
  <si>
    <t xml:space="preserve">632 Adams Ave., Apt 101, Scranton, PA 18510</t>
  </si>
  <si>
    <t xml:space="preserve">Leonard Alexander Scherer</t>
  </si>
  <si>
    <t xml:space="preserve">Edwin Sharma</t>
  </si>
  <si>
    <t xml:space="preserve">8200 Grisham Way., Elk Grove, CA 95758</t>
  </si>
  <si>
    <t xml:space="preserve">Sucha Singh </t>
  </si>
  <si>
    <t xml:space="preserve">144 MAGNETITE AVE., LATHROP CA 95330-8833</t>
  </si>
  <si>
    <t xml:space="preserve">Pravinbhai C patel </t>
  </si>
  <si>
    <t xml:space="preserve">2729 S Wilmington St., Raleigh, NC 27603</t>
  </si>
  <si>
    <t xml:space="preserve">Dhani Shreelal Chaudhary</t>
  </si>
  <si>
    <t xml:space="preserve">8722 Quailbush Dr., Riverside, CA 92508</t>
  </si>
  <si>
    <t xml:space="preserve">Jiune Marga Romy</t>
  </si>
  <si>
    <t xml:space="preserve">432 Homeland Ave., Baltimore, MD 21212</t>
  </si>
  <si>
    <t xml:space="preserve">Vraj Patel &amp; Kajal Ben</t>
  </si>
  <si>
    <t xml:space="preserve">851 Canterbury Cir., Canton, MI 48187</t>
  </si>
  <si>
    <t xml:space="preserve">Punamchand Patel</t>
  </si>
  <si>
    <t xml:space="preserve">Pritiben</t>
  </si>
  <si>
    <t xml:space="preserve">Mridul Ghose </t>
  </si>
  <si>
    <t xml:space="preserve">12104 Charest St., Hamtramck, MI 48212</t>
  </si>
  <si>
    <t xml:space="preserve">Narendra Raj Karki</t>
  </si>
  <si>
    <t xml:space="preserve">4000 Clubhouse Ct., Apt #2C, High Point, NC 27265</t>
  </si>
  <si>
    <t xml:space="preserve">Ellen Dela Vega</t>
  </si>
  <si>
    <t xml:space="preserve">601 Antonio St., Cloverdale, CA 95425</t>
  </si>
  <si>
    <t xml:space="preserve">A J Pandya</t>
  </si>
  <si>
    <t xml:space="preserve">1080 Mission Rd., South San Francisco, CA 94080</t>
  </si>
  <si>
    <t xml:space="preserve">YOGESH THAKKAR</t>
  </si>
  <si>
    <t xml:space="preserve">301 Comstock Dr., Elgin, IL 60124</t>
  </si>
  <si>
    <t xml:space="preserve">Prafulchandra K Bhatia </t>
  </si>
  <si>
    <t xml:space="preserve">120 Independence Blvd., Hardeeville, SC 29927</t>
  </si>
  <si>
    <t xml:space="preserve">Ashvin Natwerlal </t>
  </si>
  <si>
    <t xml:space="preserve">1020 Harmon Blvd., Hoffman Estates, IL 60169</t>
  </si>
  <si>
    <t xml:space="preserve">Ajit Freshno</t>
  </si>
  <si>
    <t xml:space="preserve">424 S 22nd St., Richmond, CA 94804, USA</t>
  </si>
  <si>
    <t xml:space="preserve">Ankit</t>
  </si>
  <si>
    <t xml:space="preserve">Avtar Dhillon</t>
  </si>
  <si>
    <t xml:space="preserve">35-42 73rd St., Apt #A5, Queens, NY 11372</t>
  </si>
  <si>
    <t xml:space="preserve">Arun Ballari</t>
  </si>
  <si>
    <t xml:space="preserve">3380 Archgate Ct., Milton, GA 30004</t>
  </si>
  <si>
    <t xml:space="preserve">Dilbag Singh</t>
  </si>
  <si>
    <t xml:space="preserve">1272 Cochran Dr., Tracy, CA 95377</t>
  </si>
  <si>
    <t xml:space="preserve">Jiwan verma</t>
  </si>
  <si>
    <t xml:space="preserve">1206 Crest field Drive, San Ramon, CA 94582</t>
  </si>
  <si>
    <t xml:space="preserve">Balwinder Singh Sidhu</t>
  </si>
  <si>
    <t xml:space="preserve">13242 Reliance St., Arleta, CA 91331</t>
  </si>
  <si>
    <t xml:space="preserve">Afred Chin</t>
  </si>
  <si>
    <t xml:space="preserve">Bharat Patel</t>
  </si>
  <si>
    <t xml:space="preserve">6674 Ringgold Rd, Chattanooga, TN 37412</t>
  </si>
  <si>
    <t xml:space="preserve">Arvinder Sidhu</t>
  </si>
  <si>
    <t xml:space="preserve">Badri Bahadur Karki</t>
  </si>
  <si>
    <t xml:space="preserve">11657 N Bella Verde Ave, Fresno, CA 93730</t>
  </si>
  <si>
    <t xml:space="preserve">Harish Patel</t>
  </si>
  <si>
    <t xml:space="preserve">6004 Shiplett Blvd., Burke, VA 22015</t>
  </si>
  <si>
    <t xml:space="preserve">Chomraj Dahal</t>
  </si>
  <si>
    <t xml:space="preserve">1638 Queen Charlotte Dr., Apt #2, Sunnyvale, CA 94087</t>
  </si>
  <si>
    <t xml:space="preserve">KIRAN AMIN </t>
  </si>
  <si>
    <t xml:space="preserve">4410 Madison Hall Dr., Cumming, GA 30028</t>
  </si>
  <si>
    <t xml:space="preserve">Jaswinder singh sandhu</t>
  </si>
  <si>
    <t xml:space="preserve">2177 Bedell Rd., Apt #12A, Grand Island, NY 14072</t>
  </si>
  <si>
    <t xml:space="preserve">1016 Canterbury Cir., Canton, MI 48187</t>
  </si>
  <si>
    <t xml:space="preserve">Messiah</t>
  </si>
  <si>
    <t xml:space="preserve">5446 Crossrail Dr., Burke, VA 22015</t>
  </si>
  <si>
    <t xml:space="preserve">Dadsunitedcorp9@Gmail.com</t>
  </si>
  <si>
    <t xml:space="preserve">Iswar Singh</t>
  </si>
  <si>
    <t xml:space="preserve">7627 Legacy Ridge Dr., West Chester Township, OH 45069</t>
  </si>
  <si>
    <t xml:space="preserve">Panuganti</t>
  </si>
  <si>
    <t xml:space="preserve">71 Montvale Ave., Apt #21, Stoneham, MA 02180</t>
  </si>
  <si>
    <t xml:space="preserve">Hitndra Patel</t>
  </si>
  <si>
    <t xml:space="preserve">Lotto Hub</t>
  </si>
  <si>
    <t xml:space="preserve">111 E May St., Suite #60, Winder, GA 30680</t>
  </si>
  <si>
    <t xml:space="preserve">Usman</t>
  </si>
  <si>
    <t xml:space="preserve">Ganesh</t>
  </si>
  <si>
    <t xml:space="preserve">144 E Pine St., Long Beach, NY 11561</t>
  </si>
  <si>
    <t xml:space="preserve">Pardeep</t>
  </si>
  <si>
    <t xml:space="preserve">10309 Lanesborough Ave., Bakersfield, CA 93311</t>
  </si>
  <si>
    <t xml:space="preserve">Ramesh Chandulal</t>
  </si>
  <si>
    <t xml:space="preserve">2841 Hopeton Ct., Monroe, NC 28110</t>
  </si>
  <si>
    <t xml:space="preserve">Zoiya Deol</t>
  </si>
  <si>
    <t xml:space="preserve">10531 Legacy Cove., San Antonio, TX 78240</t>
  </si>
  <si>
    <t xml:space="preserve">Nahar Singh</t>
  </si>
  <si>
    <t xml:space="preserve">7902 Rhine Dr., Bakersfield, CA 93313</t>
  </si>
  <si>
    <t xml:space="preserve">Richard Hall</t>
  </si>
  <si>
    <t xml:space="preserve">4043 W Yucca St., Phoenix, AZ 85029</t>
  </si>
  <si>
    <t xml:space="preserve">Vishal Shah</t>
  </si>
  <si>
    <t xml:space="preserve">4200 Augusta Rd., Savannah, GA 31408</t>
  </si>
  <si>
    <t xml:space="preserve">Mi Hos</t>
  </si>
  <si>
    <t xml:space="preserve">1449 Overing St., Bronx, NY 10461</t>
  </si>
  <si>
    <t xml:space="preserve">Usha Randeria</t>
  </si>
  <si>
    <t xml:space="preserve">5173 Shore Dr Virginia Beach 23455</t>
  </si>
  <si>
    <t xml:space="preserve">Clifford Deiner</t>
  </si>
  <si>
    <t xml:space="preserve">6 Columbia Dr SE i41, Albuquerque, NM 87106</t>
  </si>
  <si>
    <t xml:space="preserve">Santosh Kumari</t>
  </si>
  <si>
    <t xml:space="preserve">625 S Main St., Payette, ID 83661</t>
  </si>
  <si>
    <t xml:space="preserve">11 Hazard Ave., Enfield, CT 06082</t>
  </si>
  <si>
    <t xml:space="preserve">Sudhakar Oulipaka</t>
  </si>
  <si>
    <t xml:space="preserve">14212 Murphy Terrace, Gainesville, VA 20155</t>
  </si>
  <si>
    <t xml:space="preserve">Kiranben Patel</t>
  </si>
  <si>
    <t xml:space="preserve">19 Warrenton Run Dr., Sugar Hill, GA 30518</t>
  </si>
  <si>
    <t xml:space="preserve">Nitin Patel</t>
  </si>
  <si>
    <t xml:space="preserve">579 Hamilton Chase Dr., Moore, SC 29369</t>
  </si>
  <si>
    <t xml:space="preserve">Sarabjit Singh</t>
  </si>
  <si>
    <t xml:space="preserve">48 Summit St., Hicksville, NY 11801</t>
  </si>
  <si>
    <t xml:space="preserve">Dilip Bhatt</t>
  </si>
  <si>
    <t xml:space="preserve">218 Mystic Dr., Egg Harbor Township, NJ 08234</t>
  </si>
  <si>
    <t xml:space="preserve">GURDEEP SINGH</t>
  </si>
  <si>
    <t xml:space="preserve">288 Cortlandt St., Belleville, NJ 07109</t>
  </si>
  <si>
    <t xml:space="preserve">Clement Ombogo</t>
  </si>
  <si>
    <t xml:space="preserve">Ramesh</t>
  </si>
  <si>
    <t xml:space="preserve">1205 Spooner St., Pasadena, TX 77506</t>
  </si>
  <si>
    <t xml:space="preserve">Mohan lal Sharma</t>
  </si>
  <si>
    <t xml:space="preserve">122 Firestone Dr., Berea, OH 44017</t>
  </si>
  <si>
    <t xml:space="preserve">Arun Adhikari</t>
  </si>
  <si>
    <t xml:space="preserve">23815 HEMLOCK AVE., APT 4, MORENO VALLEY CA 92557</t>
  </si>
  <si>
    <t xml:space="preserve">Ramanuj Bastola</t>
  </si>
  <si>
    <t xml:space="preserve">Vishnu Patel</t>
  </si>
  <si>
    <t xml:space="preserve">3720 Mulberry Ln., Bedford, TX 76021</t>
  </si>
  <si>
    <t xml:space="preserve">Sukha Ranjan Saha</t>
  </si>
  <si>
    <t xml:space="preserve">24-50 78th St., Apt #31, Flushing, NY 11370</t>
  </si>
  <si>
    <t xml:space="preserve">SUPER8 MOTEL</t>
  </si>
  <si>
    <t xml:space="preserve">108 Sodrac Dr., North Sioux City, SD 57049</t>
  </si>
  <si>
    <t xml:space="preserve">Vishal Thakur</t>
  </si>
  <si>
    <t xml:space="preserve">47 Avonwood Rd., #301, Avon, CT 06001</t>
  </si>
  <si>
    <t xml:space="preserve">Tarsem lal sobti</t>
  </si>
  <si>
    <t xml:space="preserve">108 Macmurtry Dr, Martinez, CA 94553</t>
  </si>
  <si>
    <t xml:space="preserve">Rakesh Patel</t>
  </si>
  <si>
    <t xml:space="preserve">Prem Lakhan</t>
  </si>
  <si>
    <t xml:space="preserve">95-27 111th St., Jamaica, NY 11419</t>
  </si>
  <si>
    <t xml:space="preserve">Shibani biswas</t>
  </si>
  <si>
    <t xml:space="preserve">1545 Archer Rd., Apt #2A, Bronx, NY 10462</t>
  </si>
  <si>
    <t xml:space="preserve">BANWARI NAYAK</t>
  </si>
  <si>
    <t xml:space="preserve">Karen Barnett</t>
  </si>
  <si>
    <t xml:space="preserve">1901 W Mississippi St., Apt #122J, Durant, OK 74701</t>
  </si>
  <si>
    <t xml:space="preserve">MUKESH SHAH</t>
  </si>
  <si>
    <t xml:space="preserve">654 Timber Wood BlvdNewark, DE 19702</t>
  </si>
  <si>
    <t xml:space="preserve">YOGESH</t>
  </si>
  <si>
    <t xml:space="preserve">Bimal Roy Gambhir</t>
  </si>
  <si>
    <t xml:space="preserve">89-29 Moline StJamaica, NY 11428</t>
  </si>
  <si>
    <t xml:space="preserve">Ajoy Pandit</t>
  </si>
  <si>
    <t xml:space="preserve">Indra maharaj</t>
  </si>
  <si>
    <t xml:space="preserve">13203 Shellhorn CtHouston, TX 77014</t>
  </si>
  <si>
    <t xml:space="preserve">Chitra Senthilkumar</t>
  </si>
  <si>
    <t xml:space="preserve">8655 Wicklow LnDublin, CA 94568</t>
  </si>
  <si>
    <t xml:space="preserve">MAHEN S MEHTA</t>
  </si>
  <si>
    <t xml:space="preserve">3616 Cardiff Ave., #107, Los Angeles, CA 90034</t>
  </si>
  <si>
    <t xml:space="preserve">Christopher Dye</t>
  </si>
  <si>
    <t xml:space="preserve">9531 Burgess Rd., Mulberry, AR 72947</t>
  </si>
  <si>
    <t xml:space="preserve">Biman mukherkee</t>
  </si>
  <si>
    <t xml:space="preserve">7232 Roxbury Ct., Long Grove, IL 60060</t>
  </si>
  <si>
    <t xml:space="preserve">William carry</t>
  </si>
  <si>
    <t xml:space="preserve">Phoenix, AZ</t>
  </si>
  <si>
    <t xml:space="preserve">ROBERT L FORD</t>
  </si>
  <si>
    <t xml:space="preserve">POST OFFICE BOX 31340 CINCINNATI OH 0045231</t>
  </si>
  <si>
    <t xml:space="preserve">Malik Kafoor</t>
  </si>
  <si>
    <t xml:space="preserve">Ramesh G Potdar</t>
  </si>
  <si>
    <t xml:space="preserve">24640 Clareshire Dr., Unit G, North Olmsted, OH 44070</t>
  </si>
  <si>
    <t xml:space="preserve">Tarasingh</t>
  </si>
  <si>
    <t xml:space="preserve">2206 Kemmerer Ln., Bolingbrook, IL 60490</t>
  </si>
  <si>
    <t xml:space="preserve">104-07 101st Ave., Queens, NY 11416</t>
  </si>
  <si>
    <t xml:space="preserve">Manu Sethi</t>
  </si>
  <si>
    <t xml:space="preserve">1838 N 84th St., Wauwatosa, WI 53226</t>
  </si>
  <si>
    <t xml:space="preserve">Ranzan Kumar Shaha</t>
  </si>
  <si>
    <t xml:space="preserve">109-09 Francis Lewis BlvdJamaica, NY 11429</t>
  </si>
  <si>
    <t xml:space="preserve">505 Kepport, Pittsburgh, PA 13208</t>
  </si>
  <si>
    <t xml:space="preserve">Shaun Skinner</t>
  </si>
  <si>
    <t xml:space="preserve">376 W 70 N, Blackfoot, ID 83221</t>
  </si>
  <si>
    <t xml:space="preserve">PRISCILLA A WALKER</t>
  </si>
  <si>
    <t xml:space="preserve">3400 Welborn St., APT 203, Dallas, TX 75219</t>
  </si>
  <si>
    <t xml:space="preserve">Ashish Raj</t>
  </si>
  <si>
    <t xml:space="preserve">140-15 Holly Ave., #2B, Flushing, NY 11355</t>
  </si>
  <si>
    <t xml:space="preserve">Sujan chakraborty</t>
  </si>
  <si>
    <t xml:space="preserve">1810 McGraw Ave., Bronx, NY 10472</t>
  </si>
  <si>
    <t xml:space="preserve">Narendra jaiswal</t>
  </si>
  <si>
    <t xml:space="preserve">690 Fairhaven Dr., Hanover Park, IL 60133</t>
  </si>
  <si>
    <t xml:space="preserve">Rana Singh</t>
  </si>
  <si>
    <t xml:space="preserve">34 Madison Ave., Avenel, NJ 07001</t>
  </si>
  <si>
    <t xml:space="preserve">Karuna Nath</t>
  </si>
  <si>
    <t xml:space="preserve">29309 Campbell Dr., Warren, MI 48093</t>
  </si>
  <si>
    <t xml:space="preserve">Balkaran singh</t>
  </si>
  <si>
    <t xml:space="preserve">84-98 Austin St., Queens, NY 11415</t>
  </si>
  <si>
    <t xml:space="preserve">Rampal Sharma</t>
  </si>
  <si>
    <t xml:space="preserve">1317 144th Ave SE., Bellevue, WA 98007</t>
  </si>
  <si>
    <t xml:space="preserve">Deepak Kumar</t>
  </si>
  <si>
    <t xml:space="preserve">Sonal Sheth</t>
  </si>
  <si>
    <t xml:space="preserve">1825 Rizzi Ln., Bartlett, IL 60103</t>
  </si>
  <si>
    <t xml:space="preserve">Ananda K Das</t>
  </si>
  <si>
    <t xml:space="preserve">11 Metropolitan Oval., Apt #3D, Bronx, NY 10462</t>
  </si>
  <si>
    <t xml:space="preserve">Amrit pal Singh</t>
  </si>
  <si>
    <t xml:space="preserve">115-07 103rd Ave., Jamaica, NY 11419</t>
  </si>
  <si>
    <t xml:space="preserve">Gorhan Bhaneri</t>
  </si>
  <si>
    <t xml:space="preserve">515 N Military Hwy., Norfolk, VA 23502</t>
  </si>
  <si>
    <t xml:space="preserve">Kalyan Pindoria</t>
  </si>
  <si>
    <t xml:space="preserve">Sunny Hiranandani</t>
  </si>
  <si>
    <t xml:space="preserve">St Maarten</t>
  </si>
  <si>
    <t xml:space="preserve">John Jessica</t>
  </si>
  <si>
    <t xml:space="preserve">Bonifacio Vega</t>
  </si>
  <si>
    <t xml:space="preserve">8191 College Pkwy, #306, Fort Myers, FL 33919</t>
  </si>
  <si>
    <t xml:space="preserve">Mahesh Kumar Patel</t>
  </si>
  <si>
    <t xml:space="preserve">2420 NH-16, PO Box 232, West Ossipee, NH 03890</t>
  </si>
  <si>
    <t xml:space="preserve">Pradip Das</t>
  </si>
  <si>
    <t xml:space="preserve">165 Jenkins AveLansdale, PA 19446</t>
  </si>
  <si>
    <t xml:space="preserve">Ashish Gathoria</t>
  </si>
  <si>
    <t xml:space="preserve">140-15 Holly Ave., Apt #2B, Flushing, NY 11355</t>
  </si>
  <si>
    <t xml:space="preserve">Dinesh Chandra</t>
  </si>
  <si>
    <t xml:space="preserve">Dina Patel</t>
  </si>
  <si>
    <t xml:space="preserve">5615 Landor St., Houston, TX 77028</t>
  </si>
  <si>
    <t xml:space="preserve">Lucky Sharma</t>
  </si>
  <si>
    <t xml:space="preserve">9010 Breezewood Terrace, #101, Greenbelt, MD 20770</t>
  </si>
  <si>
    <t xml:space="preserve">6847 Alpine Trail, Eden Prairie, MN 55346</t>
  </si>
  <si>
    <t xml:space="preserve">Bidhan</t>
  </si>
  <si>
    <t xml:space="preserve">5382 Wood Dale DrDayton, OH 45414</t>
  </si>
  <si>
    <t xml:space="preserve">Pravin patel</t>
  </si>
  <si>
    <t xml:space="preserve">3021 Willowbrook Dr., Bridgeville, PA 15017</t>
  </si>
  <si>
    <t xml:space="preserve">Gurmit singh</t>
  </si>
  <si>
    <t xml:space="preserve">9150 Waterman Rd., Apt #311, Elk Grove, CA 95624</t>
  </si>
  <si>
    <t xml:space="preserve">Amrik singh</t>
  </si>
  <si>
    <t xml:space="preserve">Usman Ali</t>
  </si>
  <si>
    <t xml:space="preserve">Barinderpal singh</t>
  </si>
  <si>
    <t xml:space="preserve">23248 Jenifer Ct., Leonardtown, MD 20650</t>
  </si>
  <si>
    <t xml:space="preserve">Vanmali G knmar</t>
  </si>
  <si>
    <t xml:space="preserve">2716 E Business 83, Weslaco, TX 78596</t>
  </si>
  <si>
    <t xml:space="preserve">Bhikhubhai M Patel</t>
  </si>
  <si>
    <t xml:space="preserve">110 Kingsley Dr., Yonkers, NY 10710</t>
  </si>
  <si>
    <t xml:space="preserve">GAURANG PATEL</t>
  </si>
  <si>
    <t xml:space="preserve">54 Wright Ave., Apt #7, Jersey City, NJ 07306</t>
  </si>
  <si>
    <t xml:space="preserve">Zarintaj Kabani</t>
  </si>
  <si>
    <t xml:space="preserve">11429 Harry Hines Blvd., Suite #150, Dallas, TX 75229</t>
  </si>
  <si>
    <t xml:space="preserve">Vinod Kumar Sharma</t>
  </si>
  <si>
    <t xml:space="preserve">Ratilal Solanki</t>
  </si>
  <si>
    <t xml:space="preserve">306 E Jefferson Ave., Whitney, TX 76692</t>
  </si>
  <si>
    <t xml:space="preserve">Jasminkumar Patel</t>
  </si>
  <si>
    <t xml:space="preserve">604 6th Ave NE., Decatur, AL 35601</t>
  </si>
  <si>
    <t xml:space="preserve">RAGHUNATH DESAI</t>
  </si>
  <si>
    <t xml:space="preserve">5 Industrial Ct., Riverside, RI 02915</t>
  </si>
  <si>
    <t xml:space="preserve">Gurdip Singh Sangha</t>
  </si>
  <si>
    <t xml:space="preserve">538 Tremont Ln., Round Lake, IL 60073</t>
  </si>
  <si>
    <t xml:space="preserve">HARSHAD V PAREKH</t>
  </si>
  <si>
    <t xml:space="preserve">676 Brighton Pl., Wheeling, IL 60090</t>
  </si>
  <si>
    <t xml:space="preserve">SHIV DUTT VASISHAT</t>
  </si>
  <si>
    <t xml:space="preserve">4431 147th Pl SE, Bothell, WA 98012</t>
  </si>
  <si>
    <t xml:space="preserve">11915 Wilmington Rd., San Diego, CA 92128</t>
  </si>
  <si>
    <t xml:space="preserve">INDIRA PATEL</t>
  </si>
  <si>
    <t xml:space="preserve">110-64 63rd Ave., Flushing, NY 11375</t>
  </si>
  <si>
    <t xml:space="preserve">GUNVANTRAY GAJJAR</t>
  </si>
  <si>
    <t xml:space="preserve">41 Northway St., Holliston, MA 01746</t>
  </si>
  <si>
    <t xml:space="preserve">GORDHAN BHAYANI</t>
  </si>
  <si>
    <t xml:space="preserve">18343 Blue Sky St., Riverside, CA 92508</t>
  </si>
  <si>
    <t xml:space="preserve">427 E Moneta Ave., Apt B, Peoria Heights, IL 61616</t>
  </si>
  <si>
    <t xml:space="preserve">PIYUSH PATEL</t>
  </si>
  <si>
    <t xml:space="preserve">35 Este Pl., Bloomfield, NJ 07003</t>
  </si>
  <si>
    <t xml:space="preserve">Sunita Mistry</t>
  </si>
  <si>
    <t xml:space="preserve">5234 Bindewald Rd., Torrance, CA 90505</t>
  </si>
  <si>
    <t xml:space="preserve">Jass Gill</t>
  </si>
  <si>
    <t xml:space="preserve">625 Pendragon St., Manteca, CA 95337</t>
  </si>
  <si>
    <t xml:space="preserve">Jaswant Sidhu</t>
  </si>
  <si>
    <t xml:space="preserve">6330 E Saguaro Vista Ct., Cave Creek, AZ 85331</t>
  </si>
  <si>
    <t xml:space="preserve">Jayant Patel</t>
  </si>
  <si>
    <t xml:space="preserve">236 S Jacques St., Arcola, IL 61910</t>
  </si>
  <si>
    <t xml:space="preserve">JAYNTIBHAI AMBALAL PATEL</t>
  </si>
  <si>
    <t xml:space="preserve">49764 Annandale Dr., Canton, MI 48187</t>
  </si>
  <si>
    <t xml:space="preserve">Kirit shah</t>
  </si>
  <si>
    <t xml:space="preserve">Lakhvir dhillon</t>
  </si>
  <si>
    <t xml:space="preserve">5414 Mirror Creek Dr., Bakersfield, CA 93313</t>
  </si>
  <si>
    <t xml:space="preserve">MAHESHBHAI</t>
  </si>
  <si>
    <t xml:space="preserve">1701 Pleasant Hill Dr., Chino Hills, CA 91709</t>
  </si>
  <si>
    <t xml:space="preserve">Manprit kaur</t>
  </si>
  <si>
    <t xml:space="preserve">HARBANS LAL</t>
  </si>
  <si>
    <t xml:space="preserve">5508 Washington Ave., Bargersville, IN 46106</t>
  </si>
  <si>
    <t xml:space="preserve">MARCUS THOMPSON</t>
  </si>
  <si>
    <t xml:space="preserve">6130 N 7th St., Apt #37, Phoenix, AZ 85014</t>
  </si>
  <si>
    <t xml:space="preserve">MOSES SB ZINAZIE</t>
  </si>
  <si>
    <t xml:space="preserve">2815 Grand Concourse, Apt #54B, Bronx, NY 10468</t>
  </si>
  <si>
    <t xml:space="preserve">MUKESH CHAPATWALA</t>
  </si>
  <si>
    <t xml:space="preserve">250 E White Horse Pike, Absecon, NJ 08205</t>
  </si>
  <si>
    <t xml:space="preserve">M H BHIMANI</t>
  </si>
  <si>
    <t xml:space="preserve">1436 Honey Locust Dr., Plano, TX 75023</t>
  </si>
  <si>
    <t xml:space="preserve">Dipakbhai Patel</t>
  </si>
  <si>
    <t xml:space="preserve">PAWAN JAIN</t>
  </si>
  <si>
    <t xml:space="preserve">2770 Coventry Rd., Las Cruces, NM 88011</t>
  </si>
  <si>
    <t xml:space="preserve">Shital Sangale</t>
  </si>
  <si>
    <t xml:space="preserve">1489 Josie Ln., Apt #302, Fort Mill, SC 29708</t>
  </si>
  <si>
    <t xml:space="preserve">SHILPA</t>
  </si>
  <si>
    <t xml:space="preserve">701 N Main St., Wilkes-Barre, PA 18705</t>
  </si>
  <si>
    <t xml:space="preserve">RALEIGH YUSUF CHERAMIE</t>
  </si>
  <si>
    <t xml:space="preserve">9220 NATIONAL ST, Apt 701, HOUSTON TX 77075</t>
  </si>
  <si>
    <t xml:space="preserve">Sudhir patel</t>
  </si>
  <si>
    <t xml:space="preserve">5 Hicks St., Piscataway, NJ 08854</t>
  </si>
  <si>
    <t xml:space="preserve">SHOUKAT KHAN</t>
  </si>
  <si>
    <t xml:space="preserve">6154 N Rockwell St., Chicago, IL 60659</t>
  </si>
  <si>
    <t xml:space="preserve">VIRAL PAREKH</t>
  </si>
  <si>
    <t xml:space="preserve">6968 New Dale Rd., Rex, GA 30273</t>
  </si>
  <si>
    <t xml:space="preserve">Arvindbhai Darji</t>
  </si>
  <si>
    <t xml:space="preserve">6120 Beaver Crossing Dr., Cumming, GA 30040</t>
  </si>
  <si>
    <t xml:space="preserve">Mangaldas Gautam</t>
  </si>
  <si>
    <t xml:space="preserve">2821 Sombrero Cir., San Ramon, CA 94583</t>
  </si>
  <si>
    <t xml:space="preserve">Mohan patel</t>
  </si>
  <si>
    <t xml:space="preserve">7481 Oakmont Dr., Canton, MI 48187</t>
  </si>
  <si>
    <t xml:space="preserve">Lalit Shorey</t>
  </si>
  <si>
    <t xml:space="preserve">84-41 258th St., Floral Park, NY 11001</t>
  </si>
  <si>
    <t xml:space="preserve">Rakesh shah</t>
  </si>
  <si>
    <t xml:space="preserve">707 Marian Dr., Middletown, DE 19709</t>
  </si>
  <si>
    <t xml:space="preserve">HELLY PATEL</t>
  </si>
  <si>
    <t xml:space="preserve">8-38 Henderson Blvd., Fair Lawn, NJ 07410</t>
  </si>
  <si>
    <t xml:space="preserve">Shashidhar Reddy Burgupalli </t>
  </si>
  <si>
    <t xml:space="preserve">Kamala Ben Patel</t>
  </si>
  <si>
    <t xml:space="preserve">6 Annello Way, Middletown, CT 06457</t>
  </si>
  <si>
    <t xml:space="preserve">12719 Benty Way, Odessa, FL 33556</t>
  </si>
  <si>
    <t xml:space="preserve">Sankalchand</t>
  </si>
  <si>
    <t xml:space="preserve">1205 N Keller Dr., Effingham, IL 62401</t>
  </si>
  <si>
    <t xml:space="preserve">5880 N La Paz Ave., Fresno, CA 93723</t>
  </si>
  <si>
    <t xml:space="preserve">Sarita pathak</t>
  </si>
  <si>
    <t xml:space="preserve">9440 Stratton Dr., Apt #16217, Frisco, TX 75034</t>
  </si>
  <si>
    <t xml:space="preserve">803 E Towne Lake Pkwy., Opelika, AL 36804</t>
  </si>
  <si>
    <t xml:space="preserve">PARAMJIT SINGH</t>
  </si>
  <si>
    <t xml:space="preserve">119-13 Punjab Ave., South Richmond Hill, NY 11419</t>
  </si>
  <si>
    <t xml:space="preserve">Navinchandra N Patel</t>
  </si>
  <si>
    <t xml:space="preserve">2007 Forest View Dr., Avenel, NJ 07001</t>
  </si>
  <si>
    <t xml:space="preserve">Kinnari S Patel</t>
  </si>
  <si>
    <t xml:space="preserve">163 Tanglewood Pass, Lake Hopatcong, NJ 07849</t>
  </si>
  <si>
    <t xml:space="preserve">Jayashree Chauhan</t>
  </si>
  <si>
    <t xml:space="preserve">RAMANLAL A PATEL</t>
  </si>
  <si>
    <t xml:space="preserve">32 Sayreville Blvd S., Sayreville, NJ 08872</t>
  </si>
  <si>
    <t xml:space="preserve">Shaileshkumar Shah</t>
  </si>
  <si>
    <t xml:space="preserve">113 Silver Leaf Cove, White Hall, AR 71602</t>
  </si>
  <si>
    <t xml:space="preserve">Sangita patel </t>
  </si>
  <si>
    <t xml:space="preserve">415 NJ-73, Apt #224i, West Berlin, NJ 08091</t>
  </si>
  <si>
    <t xml:space="preserve">Paul</t>
  </si>
  <si>
    <t xml:space="preserve">89-15 182nd Pl., Jamaica, NY 11423</t>
  </si>
  <si>
    <t xml:space="preserve">Sukhi Dhaliwal</t>
  </si>
  <si>
    <t xml:space="preserve">228 Oak Tree Ave., South Plainfield, NJ 07080</t>
  </si>
  <si>
    <t xml:space="preserve">Gurmeet Gill</t>
  </si>
  <si>
    <t xml:space="preserve">1507 Bellenden Dr., Durham, NC 27713</t>
  </si>
  <si>
    <t xml:space="preserve">Dipak shah</t>
  </si>
  <si>
    <t xml:space="preserve">2820 Chamblee Tucker Rd., Atlanta, GA 30341</t>
  </si>
  <si>
    <t xml:space="preserve">Gurnam Singh</t>
  </si>
  <si>
    <t xml:space="preserve">1958 Franklin Rd., Yuba City, CA 95993</t>
  </si>
  <si>
    <t xml:space="preserve">Arvind Patel</t>
  </si>
  <si>
    <t xml:space="preserve">6099 Foxcroft Ct., Morrow, GA 30260</t>
  </si>
  <si>
    <t xml:space="preserve">Gurvinder singh</t>
  </si>
  <si>
    <t xml:space="preserve">550 Westfield Rd., Holyoke, MA 01040</t>
  </si>
  <si>
    <t xml:space="preserve">Baldev Singh</t>
  </si>
  <si>
    <t xml:space="preserve">498 N Orinda Ct., Mountain House, CA 95391</t>
  </si>
  <si>
    <t xml:space="preserve">Baldav singh</t>
  </si>
  <si>
    <t xml:space="preserve">500 Remington St., APT 7, Fort Collins, CO 80524</t>
  </si>
  <si>
    <t xml:space="preserve">Chhaganlal Shah</t>
  </si>
  <si>
    <t xml:space="preserve">111 Storms Ave., #4b, Jersey City, NJ 07306</t>
  </si>
  <si>
    <t xml:space="preserve">Gandeep singh</t>
  </si>
  <si>
    <t xml:space="preserve">5003 Shining Crag Ave., Bakersfield, CA 93313</t>
  </si>
  <si>
    <t xml:space="preserve">Sadrudin Punjani</t>
  </si>
  <si>
    <t xml:space="preserve">1232 Valencia Ln., Lewisville, TX 75067</t>
  </si>
  <si>
    <t xml:space="preserve">Davinder bilkho</t>
  </si>
  <si>
    <t xml:space="preserve">80-16 256th St., Glen Oaks, NY 11004</t>
  </si>
  <si>
    <t xml:space="preserve">Satwinder singh</t>
  </si>
  <si>
    <t xml:space="preserve">627 Pearl St., Oceanside, NY 11572</t>
  </si>
  <si>
    <t xml:space="preserve">Kirti</t>
  </si>
  <si>
    <t xml:space="preserve">223 Nassau Blvd., New Hyde Park, NY 11040</t>
  </si>
  <si>
    <t xml:space="preserve">Kantubhai patel</t>
  </si>
  <si>
    <t xml:space="preserve">9608 Meadow Creek Dr., Sherwood, AR 72120</t>
  </si>
  <si>
    <t xml:space="preserve">2891 Paynes Prairie Cir., Kissimmee, FL 34743</t>
  </si>
  <si>
    <t xml:space="preserve">VILAS PATEL</t>
  </si>
  <si>
    <t xml:space="preserve">6516 Raintree Ct., Canton, MI 48187</t>
  </si>
  <si>
    <t xml:space="preserve">Raj Patel</t>
  </si>
  <si>
    <t xml:space="preserve">720 S New Rd., #5S, Absecon, NJ 08201</t>
  </si>
  <si>
    <t xml:space="preserve">Harpreet</t>
  </si>
  <si>
    <t xml:space="preserve">3001 Goshawk St., Davis, CA 95616</t>
  </si>
  <si>
    <t xml:space="preserve">Gopal Khatri</t>
  </si>
  <si>
    <t xml:space="preserve">14506 SE 184th Pl., Renton, WA 98058</t>
  </si>
  <si>
    <t xml:space="preserve">Andy</t>
  </si>
  <si>
    <t xml:space="preserve">1585 Forest Hill Rd., Macon, GA 31210</t>
  </si>
  <si>
    <t xml:space="preserve">Hema shah</t>
  </si>
  <si>
    <t xml:space="preserve">566 Dalton Dr., Round Lake, IL 60073</t>
  </si>
  <si>
    <t xml:space="preserve">Nishant Kaapoor</t>
  </si>
  <si>
    <t xml:space="preserve">4751 Randolph Street, peterson, AL-35478</t>
  </si>
  <si>
    <t xml:space="preserve">KN Gupta</t>
  </si>
  <si>
    <t xml:space="preserve">7420 Ledgewood Way, Suwanee, GA 30024</t>
  </si>
  <si>
    <t xml:space="preserve">S Singh</t>
  </si>
  <si>
    <t xml:space="preserve">120 Carteret Ave., Carteret, NJ 07008</t>
  </si>
  <si>
    <t xml:space="preserve">Ravi Malhotra</t>
  </si>
  <si>
    <t xml:space="preserve">10918 Clara Barton Dr., Bristow, VA 20136</t>
  </si>
  <si>
    <t xml:space="preserve">Gurdish Kaur</t>
  </si>
  <si>
    <t xml:space="preserve">6310 Hedge Ln., #206, Shawnee, KS 66226</t>
  </si>
  <si>
    <t xml:space="preserve">Gauri Devi dhakal</t>
  </si>
  <si>
    <t xml:space="preserve">400 W Anderson Ln., #4115, Austin, TX 78752</t>
  </si>
  <si>
    <t xml:space="preserve">Tekendra Bohora</t>
  </si>
  <si>
    <t xml:space="preserve">1599 Hays St., #207, San Leandro, CA 94577</t>
  </si>
  <si>
    <t xml:space="preserve">Sujit Bandyopadhyay</t>
  </si>
  <si>
    <t xml:space="preserve">88-20 Parsons Blvd., #3C, Jamaica, NY 11432</t>
  </si>
  <si>
    <t xml:space="preserve">Ramu Dhakal</t>
  </si>
  <si>
    <t xml:space="preserve">4233 Osceola St., St. Louis, MO 63116</t>
  </si>
  <si>
    <t xml:space="preserve">Albeiro ortega lopez</t>
  </si>
  <si>
    <t xml:space="preserve">Spanish</t>
  </si>
  <si>
    <t xml:space="preserve">Alpesh Ravjibhai</t>
  </si>
  <si>
    <t xml:space="preserve">3 Dayton Dr., Apt 14 D, Edison, NJ 08820</t>
  </si>
  <si>
    <t xml:space="preserve">AROBINDA KUMAR NATH</t>
  </si>
  <si>
    <t xml:space="preserve">5003 Trowbridge St., Hamtramck, MI 48212</t>
  </si>
  <si>
    <t xml:space="preserve">Ghanshambhai Patel</t>
  </si>
  <si>
    <t xml:space="preserve">Daksha shah</t>
  </si>
  <si>
    <t xml:space="preserve">130 Aycrigg Ave., #323, Passaic, NJ 07055</t>
  </si>
  <si>
    <t xml:space="preserve">Doug Thompson</t>
  </si>
  <si>
    <t xml:space="preserve">1420 Otter St., Franklin, PA 16323</t>
  </si>
  <si>
    <t xml:space="preserve">Yubaraj Pokharel</t>
  </si>
  <si>
    <t xml:space="preserve">5703 Bannon Crossings Dr., Louisville, KY 40228</t>
  </si>
  <si>
    <t xml:space="preserve">Gasmeet singh</t>
  </si>
  <si>
    <t xml:space="preserve">24 Cherry Hill, Apt #35, Holyoke, MA 01040</t>
  </si>
  <si>
    <t xml:space="preserve">2133 Shiangzone Ct., San Jose, CA 95121</t>
  </si>
  <si>
    <t xml:space="preserve">Vimal Pathak </t>
  </si>
  <si>
    <t xml:space="preserve">290 Milkweed Dr., Allentown, PA 18104</t>
  </si>
  <si>
    <t xml:space="preserve">Maganlal Velshibhai Patel </t>
  </si>
  <si>
    <t xml:space="preserve">49 Marinus St., Rochelle Park, NJ 07662</t>
  </si>
  <si>
    <t xml:space="preserve">Kuldeep</t>
  </si>
  <si>
    <t xml:space="preserve">Basu Sharma</t>
  </si>
  <si>
    <t xml:space="preserve">61 Emerson St., Springfield, MA 01118</t>
  </si>
  <si>
    <t xml:space="preserve">Amit Kumar</t>
  </si>
  <si>
    <t xml:space="preserve">109 Foxhound Dr., Madison, AL 35758</t>
  </si>
  <si>
    <t xml:space="preserve">Bishnu</t>
  </si>
  <si>
    <t xml:space="preserve">2667 Nicole Lynn Pl., Reynoldsburg, OH 43068</t>
  </si>
  <si>
    <t xml:space="preserve">Pinal Ahir</t>
  </si>
  <si>
    <t xml:space="preserve">3649 W Imperial Hwy., Inglewood, CA 90303</t>
  </si>
  <si>
    <t xml:space="preserve">Promud Ghosh</t>
  </si>
  <si>
    <t xml:space="preserve">  Dr Asad M Masri </t>
  </si>
  <si>
    <t xml:space="preserve">7787 Leesburg Pike, Falls Church, VA 22043</t>
  </si>
  <si>
    <t xml:space="preserve">Irshad Ansari</t>
  </si>
  <si>
    <t xml:space="preserve">Arun Dey</t>
  </si>
  <si>
    <t xml:space="preserve">559 Warrena Rd., Atlantic City, NJ 08401</t>
  </si>
  <si>
    <t xml:space="preserve">MANJINDER</t>
  </si>
  <si>
    <t xml:space="preserve">5524 Darby Dan Dr., Apt F, Indianapolis, IN 46237</t>
  </si>
  <si>
    <t xml:space="preserve">JASWANT SINGH </t>
  </si>
  <si>
    <t xml:space="preserve">Juneja</t>
  </si>
  <si>
    <t xml:space="preserve">4420 Holton Ave., Cumming, GA 30041</t>
  </si>
  <si>
    <t xml:space="preserve">Abdul Halim Molin</t>
  </si>
  <si>
    <t xml:space="preserve">Grishma Prajapati</t>
  </si>
  <si>
    <t xml:space="preserve">936 Lime Spring Way, Louisville, KY 40223</t>
  </si>
  <si>
    <t xml:space="preserve">  Jaba Roy Chowdhury</t>
  </si>
  <si>
    <t xml:space="preserve">40-30 73rd St., Apt C3, Woodside, NY 11377</t>
  </si>
  <si>
    <t xml:space="preserve">5900 Riza Ave., #210, Sacramento, CA 95823</t>
  </si>
  <si>
    <t xml:space="preserve">HARPREET SINGH</t>
  </si>
  <si>
    <t xml:space="preserve">6319 San Rogue Ct., Bakersfield, CA 93312</t>
  </si>
  <si>
    <t xml:space="preserve">6672 N 53rd St., Milwaukee, WI 53223</t>
  </si>
  <si>
    <t xml:space="preserve">Bipin S Patel</t>
  </si>
  <si>
    <t xml:space="preserve">28807 Winding Terrace Ln., Fulshear, TX 77042</t>
  </si>
  <si>
    <t xml:space="preserve">DURGA P SHRESTHA</t>
  </si>
  <si>
    <t xml:space="preserve">4709 Creekside Cir., Owings Mills, MD 21117</t>
  </si>
  <si>
    <t xml:space="preserve">Kanti Patel</t>
  </si>
  <si>
    <t xml:space="preserve">244 Shadowbrook Ln., Apt #204, Coosawhatchie, SC 29936</t>
  </si>
  <si>
    <t xml:space="preserve">Kamaljit Singh</t>
  </si>
  <si>
    <t xml:space="preserve">2163 Ackerman Dr., Pittsburg, CA 94565</t>
  </si>
  <si>
    <t xml:space="preserve">Katina Jones</t>
  </si>
  <si>
    <t xml:space="preserve">12347 SE 142nd Ave., Ocklawaha, FL 32179</t>
  </si>
  <si>
    <t xml:space="preserve">  Mukesh Rai </t>
  </si>
  <si>
    <t xml:space="preserve">207 Trolley Car Way, Morrisville, NC 27560</t>
  </si>
  <si>
    <t xml:space="preserve">Bhikhabhai Patel</t>
  </si>
  <si>
    <t xml:space="preserve">6894 Roberts Park Dr., Mason, OH 45040</t>
  </si>
  <si>
    <t xml:space="preserve">3932 Matthew Cir., Williamsburg, VA 23185</t>
  </si>
  <si>
    <t xml:space="preserve">MADHAVLAL PATEL </t>
  </si>
  <si>
    <t xml:space="preserve">130 Brookstone Dr SW, Calhoun, GA 30701</t>
  </si>
  <si>
    <t xml:space="preserve">  Rajinder Juneja</t>
  </si>
  <si>
    <t xml:space="preserve">2 Altamont Rd., Edison, NJ 08817</t>
  </si>
  <si>
    <t xml:space="preserve">Suhana Mishra</t>
  </si>
  <si>
    <t xml:space="preserve">9124 Brendan Preserve Ct., Bonita Springs, FL 34135</t>
  </si>
  <si>
    <t xml:space="preserve">Narhari G Pathak</t>
  </si>
  <si>
    <t xml:space="preserve">63 Eldora Rd., Parsippany, NJ 07054</t>
  </si>
  <si>
    <t xml:space="preserve">1010 N Edgemont Dr., Alpharetta, GA 30009-4305</t>
  </si>
  <si>
    <t xml:space="preserve">Varsha</t>
  </si>
  <si>
    <t xml:space="preserve">Pankaj Sahney</t>
  </si>
  <si>
    <t xml:space="preserve">387 Greenpark Way, San Jose, CA 95136</t>
  </si>
  <si>
    <t xml:space="preserve">JASWINDER SINGH </t>
  </si>
  <si>
    <t xml:space="preserve">Paul Mahal</t>
  </si>
  <si>
    <t xml:space="preserve">6633 E American Ave., Fowler, CA 93625</t>
  </si>
  <si>
    <t xml:space="preserve">Saeed</t>
  </si>
  <si>
    <t xml:space="preserve">221 Mechanic St., Boonton, NJ 07005</t>
  </si>
  <si>
    <t xml:space="preserve">Sanjeev Ahuja</t>
  </si>
  <si>
    <t xml:space="preserve">14232 123rd Ave., South Ozone Park, NY 11436</t>
  </si>
  <si>
    <t xml:space="preserve">21 Sunflower Ln., Hamilton Township, NJ 08620</t>
  </si>
  <si>
    <t xml:space="preserve">Nigam jani</t>
  </si>
  <si>
    <t xml:space="preserve">366 Carlton Ave., Piscataway, NJ 08854</t>
  </si>
  <si>
    <t xml:space="preserve">Brijesh Sharma</t>
  </si>
  <si>
    <t xml:space="preserve">973 E Chennault Ave., Fresno, CA 93720</t>
  </si>
  <si>
    <t xml:space="preserve">YOGINI DESAI</t>
  </si>
  <si>
    <t xml:space="preserve">Rajkapoor Sirju</t>
  </si>
  <si>
    <t xml:space="preserve">14404 E 95th Pl N., Owasso, OK 74055</t>
  </si>
  <si>
    <t xml:space="preserve">  Susheel kumar</t>
  </si>
  <si>
    <t xml:space="preserve">SUKHDEV Singh</t>
  </si>
  <si>
    <t xml:space="preserve">2764 Sea Horse Ct., Hayward, CA 94545</t>
  </si>
  <si>
    <t xml:space="preserve">Vera</t>
  </si>
  <si>
    <t xml:space="preserve">115 Hodge Rd., Elko, GA 31025</t>
  </si>
  <si>
    <t xml:space="preserve">Ronald Harriphal Sukhai</t>
  </si>
  <si>
    <t xml:space="preserve">1412 Stanford St., Schenectady, NY 12308</t>
  </si>
  <si>
    <t xml:space="preserve">Rameshchandra Suthar</t>
  </si>
  <si>
    <t xml:space="preserve">20 Laurel Oaks Dr., Apt #106, Winter Springs, FL 32708</t>
  </si>
  <si>
    <t xml:space="preserve">PRITESH PATEL</t>
  </si>
  <si>
    <t xml:space="preserve">2 Morris Dr., Apt #303, Laurel, MD 20707</t>
  </si>
  <si>
    <t xml:space="preserve">NARENDRA PRASAD</t>
  </si>
  <si>
    <t xml:space="preserve">Gehendra Khanal</t>
  </si>
  <si>
    <t xml:space="preserve">10033 Huey Tr., Hurst, TX 76053</t>
  </si>
  <si>
    <t xml:space="preserve">Balwinder singh</t>
  </si>
  <si>
    <t xml:space="preserve">Bobby</t>
  </si>
  <si>
    <t xml:space="preserve">360 N Cherry St., Pinebluff, NC 28373</t>
  </si>
  <si>
    <t xml:space="preserve">Alpa Patel</t>
  </si>
  <si>
    <t xml:space="preserve">773 saxony Dr., Irmo, SC 29063</t>
  </si>
  <si>
    <t xml:space="preserve">Alina Neupane</t>
  </si>
  <si>
    <t xml:space="preserve">10 Nash Ave., Ashland Ma 01721</t>
  </si>
  <si>
    <t xml:space="preserve">8546 Foxborough Dr., Savage, MD 20763</t>
  </si>
  <si>
    <t xml:space="preserve">Bala R Acharya</t>
  </si>
  <si>
    <t xml:space="preserve">1522 Burnfield Rd., Rosedale, MD 21237</t>
  </si>
  <si>
    <t xml:space="preserve">Sudesh Sharma </t>
  </si>
  <si>
    <t xml:space="preserve">426 North St., UNIT 4, Healdsburg, CA 95448</t>
  </si>
  <si>
    <t xml:space="preserve">Rajinder Mittal</t>
  </si>
  <si>
    <t xml:space="preserve">4947 Governors Dr.,  #317, Forest Park, GA 30297</t>
  </si>
  <si>
    <t xml:space="preserve">HARDIK PATEL</t>
  </si>
  <si>
    <t xml:space="preserve">6894 Averill Rd., Rosedale, MD 21237</t>
  </si>
  <si>
    <t xml:space="preserve">Jiune Marga</t>
  </si>
  <si>
    <t xml:space="preserve">10402 Fairfax Village Dr., #1224, Fairfax, VA 22030</t>
  </si>
  <si>
    <t xml:space="preserve">Dhvani A Daru</t>
  </si>
  <si>
    <t xml:space="preserve">1001 Warwick Dr., #2B, Aberdeen, MD 21001</t>
  </si>
  <si>
    <t xml:space="preserve">Harminder Kaur</t>
  </si>
  <si>
    <t xml:space="preserve">2425 W Imperial Dr., Peoria, IL 61614</t>
  </si>
  <si>
    <t xml:space="preserve">Jagdish Nayee</t>
  </si>
  <si>
    <t xml:space="preserve">8896 David Pl., #1E, Des Plaines, IL 60016</t>
  </si>
  <si>
    <t xml:space="preserve">Harwinder Bajwa</t>
  </si>
  <si>
    <t xml:space="preserve">14854 Caboose Trail, Haymarket, VA 20169</t>
  </si>
  <si>
    <t xml:space="preserve">Hsbajwa1953@gmail.com</t>
  </si>
  <si>
    <t xml:space="preserve">Harjot Singh</t>
  </si>
  <si>
    <t xml:space="preserve">5227 Prairie Wheat Ave., Bakersfield, CA 93313</t>
  </si>
  <si>
    <t xml:space="preserve">Chandubhai</t>
  </si>
  <si>
    <t xml:space="preserve">204 Ellsworth St., Iselin, NJ 08830</t>
  </si>
  <si>
    <t xml:space="preserve">Kaushik Patel</t>
  </si>
  <si>
    <t xml:space="preserve">3449 W Central Ave., Franklin, WI 53132</t>
  </si>
  <si>
    <t xml:space="preserve">Ganesha</t>
  </si>
  <si>
    <t xml:space="preserve">716 Bettes Ave., Akron, OH 44310</t>
  </si>
  <si>
    <t xml:space="preserve">Khem Singh</t>
  </si>
  <si>
    <t xml:space="preserve">2620 Alvin Ave., #211D, San Jose, CA 95122</t>
  </si>
  <si>
    <t xml:space="preserve">Mukesh Sangwan</t>
  </si>
  <si>
    <t xml:space="preserve">128 south Richmond st New York 23432 </t>
  </si>
  <si>
    <t xml:space="preserve">Jeevan Sharma</t>
  </si>
  <si>
    <t xml:space="preserve">2208 E Rose Ave., #3, Des Moines, IA 50320</t>
  </si>
  <si>
    <t xml:space="preserve">Kaushik Desai</t>
  </si>
  <si>
    <t xml:space="preserve">1042 E Randville Dr., Palatine, IL 60074</t>
  </si>
  <si>
    <t xml:space="preserve">Praveena Mishra</t>
  </si>
  <si>
    <t xml:space="preserve">24752 Mosquero Ln., Mission Viejo, CA 92691</t>
  </si>
  <si>
    <t xml:space="preserve">Meena Nisar</t>
  </si>
  <si>
    <t xml:space="preserve">2025 Indian Point Rd., Suffolk, VA 23434</t>
  </si>
  <si>
    <t xml:space="preserve">Regina Phalange</t>
  </si>
  <si>
    <t xml:space="preserve">666 Whitaker Street, Virginia CA 08234</t>
  </si>
  <si>
    <t xml:space="preserve">Sawaran Dhillon </t>
  </si>
  <si>
    <t xml:space="preserve">43064 Unison Knoll Cir., Ashburn, VA 20148</t>
  </si>
  <si>
    <t xml:space="preserve">Pravin Shah</t>
  </si>
  <si>
    <t xml:space="preserve">132 Lincoln Rd., Rockland, MA 02370</t>
  </si>
  <si>
    <t xml:space="preserve">𝐌𝐢𝐜𝐡𝐞𝐥𝐥𝐞 𝐎𝐦𝐨𝐤𝐚𝐢𝐲𝐞</t>
  </si>
  <si>
    <t xml:space="preserve">2117 Maybrook Dr., Raleigh, NC 27610</t>
  </si>
  <si>
    <t xml:space="preserve">Shiva Shah</t>
  </si>
  <si>
    <t xml:space="preserve">1111 Pine Ct., York, PA 17408</t>
  </si>
  <si>
    <t xml:space="preserve">Narendra Butala</t>
  </si>
  <si>
    <t xml:space="preserve">63-11 Queens Blvd., Queens, NY 11377</t>
  </si>
  <si>
    <t xml:space="preserve">Piyush Patel </t>
  </si>
  <si>
    <t xml:space="preserve">78 Adams St., Iselin, NJ 08830</t>
  </si>
  <si>
    <t xml:space="preserve">Rajesh Gandhi</t>
  </si>
  <si>
    <t xml:space="preserve">151-05 Cross Island Pkwy., #4G, Flushing, NY 11357</t>
  </si>
  <si>
    <t xml:space="preserve">Virender Hooda</t>
  </si>
  <si>
    <t xml:space="preserve">5290 N Brawley Ave., #112, Fresno, CA 93722</t>
  </si>
  <si>
    <t xml:space="preserve">Shambhu K Shrestha</t>
  </si>
  <si>
    <t xml:space="preserve">1146 Birch Ave., Apt #23, Seaside, CA 93955</t>
  </si>
  <si>
    <t xml:space="preserve">Shukla Kapoor</t>
  </si>
  <si>
    <t xml:space="preserve">1128 Spotswood Dr., Silver Spring, MD 20905</t>
  </si>
  <si>
    <t xml:space="preserve">Narad Timsina</t>
  </si>
  <si>
    <t xml:space="preserve">1009 Emory Ave., Akron, OH 44310</t>
  </si>
  <si>
    <t xml:space="preserve">Vijya Lakhan</t>
  </si>
  <si>
    <t xml:space="preserve">26834 Shoregrass Dr., Wesley Chapel, FL 33544</t>
  </si>
  <si>
    <t xml:space="preserve">10104 Kearney Hills Dr., Bakersfield, CA 93312</t>
  </si>
  <si>
    <t xml:space="preserve">Chakra Pani Sharma</t>
  </si>
  <si>
    <t xml:space="preserve">32 Goldsmith Pl., Apt C, Newport News, VA 23606</t>
  </si>
  <si>
    <t xml:space="preserve">Radhika Rijal</t>
  </si>
  <si>
    <t xml:space="preserve">11158 Privates Ct, Manassas, VA 20109</t>
  </si>
  <si>
    <t xml:space="preserve">Lalita Sharma</t>
  </si>
  <si>
    <t xml:space="preserve">18758 Mandan St., APT #1602, Santa Clarita, CA 91351</t>
  </si>
  <si>
    <t xml:space="preserve">Ravinder singh</t>
  </si>
  <si>
    <t xml:space="preserve">16700 Marygold Ave., Apt #E 72, Fontana, CA 92335</t>
  </si>
  <si>
    <t xml:space="preserve">Veronica Mims</t>
  </si>
  <si>
    <t xml:space="preserve">1535 High St., Denver, CO 80218</t>
  </si>
  <si>
    <t xml:space="preserve">Sam singh</t>
  </si>
  <si>
    <t xml:space="preserve">4695 Chabot Dr., Suite 200, Pleasanton, CA 94588</t>
  </si>
  <si>
    <t xml:space="preserve">Bebi Mahamad</t>
  </si>
  <si>
    <t xml:space="preserve">101-14 105th St., Queens, NY 11416</t>
  </si>
  <si>
    <t xml:space="preserve">Ashvin Kumar</t>
  </si>
  <si>
    <t xml:space="preserve">747 Yellowstone Dr., Allen, TX 75002</t>
  </si>
  <si>
    <t xml:space="preserve">Arvinder</t>
  </si>
  <si>
    <t xml:space="preserve">163 Gold St., Apt #2N, New Britain, CT 06053</t>
  </si>
  <si>
    <t xml:space="preserve">3615 W Barstow Ave., #214, Fresno, CA 93711</t>
  </si>
  <si>
    <t xml:space="preserve">Gurpreet kaur sidhu</t>
  </si>
  <si>
    <t xml:space="preserve">1010 Prospector Dr., Stockton, CA 95210</t>
  </si>
  <si>
    <t xml:space="preserve">Anuj Shahi</t>
  </si>
  <si>
    <t xml:space="preserve">621 Oak Park Cir., Pearl, MS 39208</t>
  </si>
  <si>
    <t xml:space="preserve">Jaswinder Singh</t>
  </si>
  <si>
    <t xml:space="preserve">4 Johnson St., Carteret, NJ 07008</t>
  </si>
  <si>
    <t xml:space="preserve">Tek dhungel</t>
  </si>
  <si>
    <t xml:space="preserve">7001 Taft Ct., Clairton, PA 15025</t>
  </si>
  <si>
    <t xml:space="preserve">Manilal Bulsara</t>
  </si>
  <si>
    <t xml:space="preserve">39 Mead Ave., Hicksville, NY 11801</t>
  </si>
  <si>
    <t xml:space="preserve">Minesh Patel </t>
  </si>
  <si>
    <t xml:space="preserve">2510 Thackery Ct., Cumming, GA 30041</t>
  </si>
  <si>
    <t xml:space="preserve">Srijana Singh</t>
  </si>
  <si>
    <t xml:space="preserve">2156 Seaman Ct., Herndon, VA 20170</t>
  </si>
  <si>
    <t xml:space="preserve">Jay Patel</t>
  </si>
  <si>
    <t xml:space="preserve">Santa Rsi</t>
  </si>
  <si>
    <t xml:space="preserve">1833 Jacona Trail, Fort Worth, TX 76131</t>
  </si>
  <si>
    <t xml:space="preserve">Saroj Bhattarai</t>
  </si>
  <si>
    <t xml:space="preserve">Pravin Thakrar</t>
  </si>
  <si>
    <t xml:space="preserve">6633 S 47th St., Franklin, WI 53132</t>
  </si>
  <si>
    <t xml:space="preserve">Vijayalakshmi</t>
  </si>
  <si>
    <t xml:space="preserve">749 Eagle Court, Addison, IL 60101</t>
  </si>
  <si>
    <t xml:space="preserve">Thomas Maxwell</t>
  </si>
  <si>
    <t xml:space="preserve">307 Logan Circle, Conway, SC 29527</t>
  </si>
  <si>
    <t xml:space="preserve">Prabir Das</t>
  </si>
  <si>
    <t xml:space="preserve">5006 Ave. M 1st Floor, Brooklyn, NY 11234</t>
  </si>
  <si>
    <t xml:space="preserve">Manohar Lal</t>
  </si>
  <si>
    <t xml:space="preserve">9 E Grove Ave., Woodbridge Township, NJ 07095</t>
  </si>
  <si>
    <t xml:space="preserve">Bishal Ghimire </t>
  </si>
  <si>
    <t xml:space="preserve">1695 Parkline Dr., Apt #33, Brentwood, PA 15227</t>
  </si>
  <si>
    <t xml:space="preserve">Rashmika Patel</t>
  </si>
  <si>
    <t xml:space="preserve">301 Horsepen Way, Simpsonville, SC 29681</t>
  </si>
  <si>
    <t xml:space="preserve">Nanda Lal Acharya</t>
  </si>
  <si>
    <t xml:space="preserve">4013 Landside Dr., Louisville, KY 40220</t>
  </si>
  <si>
    <t xml:space="preserve">Jaswant singh</t>
  </si>
  <si>
    <t xml:space="preserve">1250 Hillcrest St., Selma, CA 93662</t>
  </si>
  <si>
    <t xml:space="preserve">Harjinder singh</t>
  </si>
  <si>
    <t xml:space="preserve">2122 Shoreview Ct., Bay Point, CA 94565</t>
  </si>
  <si>
    <t xml:space="preserve">Anila Naresh Zaveri</t>
  </si>
  <si>
    <t xml:space="preserve">384 Baldwin Ave., Apt #12, Jersey City, NJ 07306</t>
  </si>
  <si>
    <t xml:space="preserve">Stephen Gomez</t>
  </si>
  <si>
    <t xml:space="preserve">46 Juniper Trail, Kitty Hawk, NC 27949</t>
  </si>
  <si>
    <t xml:space="preserve">  Prafulchandra K Bhatia</t>
  </si>
  <si>
    <t xml:space="preserve">Jimmy Panic</t>
  </si>
  <si>
    <t xml:space="preserve">6117 Count Turf Dr., Louisville, KY 40272</t>
  </si>
  <si>
    <t xml:space="preserve">Yog Shrestha</t>
  </si>
  <si>
    <t xml:space="preserve">9406 E 147th Pl., Thornton, CO 80602</t>
  </si>
  <si>
    <t xml:space="preserve">Bhailal Ambalal</t>
  </si>
  <si>
    <t xml:space="preserve">36 Tuthill Ct., Sayreville, NJ 08872</t>
  </si>
  <si>
    <t xml:space="preserve">Navrang Brahmbhatt</t>
  </si>
  <si>
    <t xml:space="preserve">24046 Elm St., Seaford, DE 19973</t>
  </si>
  <si>
    <t xml:space="preserve">Amaretch</t>
  </si>
  <si>
    <t xml:space="preserve">11 Manor Spring Ct., Silver Spring, MD 20906</t>
  </si>
  <si>
    <t xml:space="preserve">Meena Brahmakshatriya</t>
  </si>
  <si>
    <t xml:space="preserve">Harpal kaur</t>
  </si>
  <si>
    <t xml:space="preserve">2000 E Kemper Rd., Cincinnati, OH 45241</t>
  </si>
  <si>
    <t xml:space="preserve">Janki Nath Dhar</t>
  </si>
  <si>
    <t xml:space="preserve">468 Savoie Dr., Palm Beach Gardens, FL 33410</t>
  </si>
  <si>
    <t xml:space="preserve">Umarjit Sandhu</t>
  </si>
  <si>
    <t xml:space="preserve">Vilas Pendse</t>
  </si>
  <si>
    <t xml:space="preserve">566 Coney Island Ave., Brooklyn, NY 11218</t>
  </si>
  <si>
    <t xml:space="preserve">Gurdeep Angroia</t>
  </si>
  <si>
    <t xml:space="preserve">4637 W Cambridge Ave., Fresno, CA 93722</t>
  </si>
  <si>
    <t xml:space="preserve">Manju Taneja</t>
  </si>
  <si>
    <t xml:space="preserve">Tarsenm lalsobti</t>
  </si>
  <si>
    <t xml:space="preserve">Vishnu mistry</t>
  </si>
  <si>
    <t xml:space="preserve">12369 Spanish Trace Dr., Apt B, Maryland Heights, MO 63043</t>
  </si>
  <si>
    <t xml:space="preserve">Bharatbhai Doshi</t>
  </si>
  <si>
    <t xml:space="preserve">33 Hancock Ave., Apt #4, Jersey City, NJ 07307</t>
  </si>
  <si>
    <t xml:space="preserve">Jonny Godfrey</t>
  </si>
  <si>
    <t xml:space="preserve">Jayantibhai Patel</t>
  </si>
  <si>
    <t xml:space="preserve">310B Paris Harbor Dr., Paris, TN 38242</t>
  </si>
  <si>
    <t xml:space="preserve">Ilfu</t>
  </si>
  <si>
    <t xml:space="preserve">9415 Terminal Ave., Skokie, IL 60077</t>
  </si>
  <si>
    <t xml:space="preserve">Balla labana  Singh</t>
  </si>
  <si>
    <t xml:space="preserve">128 Beach 115th St., Rockaway Park, NY 11694</t>
  </si>
  <si>
    <t xml:space="preserve">Dipika Patel</t>
  </si>
  <si>
    <t xml:space="preserve">2545 E Clark Dr., Gilbert, AZ 85297</t>
  </si>
  <si>
    <t xml:space="preserve">Ragesh Karmacharya</t>
  </si>
  <si>
    <t xml:space="preserve">1325 Northmeadow Pkwy., Suite 130, Roswell, GA 30076</t>
  </si>
  <si>
    <t xml:space="preserve">Mukeshbhai Patel</t>
  </si>
  <si>
    <t xml:space="preserve">65 Haverstraw Pl., Springboro, OH 45066</t>
  </si>
  <si>
    <t xml:space="preserve">Falguni</t>
  </si>
  <si>
    <t xml:space="preserve">23 California St., Hicksville, NY 11801</t>
  </si>
  <si>
    <t xml:space="preserve">Pk Pabbi</t>
  </si>
  <si>
    <t xml:space="preserve">53 Lench Ave., Edison, NJ 08820</t>
  </si>
  <si>
    <t xml:space="preserve">Bhu poudel</t>
  </si>
  <si>
    <t xml:space="preserve">9918 Mason Ave., Chatsworth, CA 91311</t>
  </si>
  <si>
    <t xml:space="preserve">Nelofurraza</t>
  </si>
  <si>
    <t xml:space="preserve">9 Lorenzo, Irvine, CA 92614</t>
  </si>
  <si>
    <t xml:space="preserve">Sajid Ali</t>
  </si>
  <si>
    <t xml:space="preserve">Renu sood</t>
  </si>
  <si>
    <t xml:space="preserve">80-07 236th St., Jamaica, NY 11427</t>
  </si>
  <si>
    <t xml:space="preserve">Gurpreet sanghera</t>
  </si>
  <si>
    <t xml:space="preserve">2154 Raritan Rd., Scotch Plains, NJ 07076</t>
  </si>
  <si>
    <t xml:space="preserve">Kamal Chand</t>
  </si>
  <si>
    <t xml:space="preserve">1209 NW 53rd St., Vancouver, WA 98663</t>
  </si>
  <si>
    <t xml:space="preserve">Avi</t>
  </si>
  <si>
    <t xml:space="preserve">Deepak bhul</t>
  </si>
  <si>
    <t xml:space="preserve">harwinder Kumar</t>
  </si>
  <si>
    <t xml:space="preserve">95-08 109th St., Jamaica, NY 11419</t>
  </si>
  <si>
    <t xml:space="preserve">Girish Saraswat</t>
  </si>
  <si>
    <t xml:space="preserve">4919 Daisey Creek Terrace, Beltsville, MD 20705</t>
  </si>
  <si>
    <t xml:space="preserve">Patty</t>
  </si>
  <si>
    <t xml:space="preserve">175 W King St., UNIT 112, Malvern, PA 19355</t>
  </si>
  <si>
    <t xml:space="preserve">Samirkumar Patel</t>
  </si>
  <si>
    <t xml:space="preserve">51 Neptune Ln., Levittown, PA 19054</t>
  </si>
  <si>
    <t xml:space="preserve">Pankaj patel</t>
  </si>
  <si>
    <t xml:space="preserve">2390 Greenway Dr., Jackson, MS 39204</t>
  </si>
  <si>
    <t xml:space="preserve">Paltu Mandal</t>
  </si>
  <si>
    <t xml:space="preserve">1420 Parkchester Rd., Apt #4A, Bronx, NY 10462</t>
  </si>
  <si>
    <t xml:space="preserve">Kuldip Shergill</t>
  </si>
  <si>
    <t xml:space="preserve">474 Diamond Oaks Rd., Roseville, CA 95678</t>
  </si>
  <si>
    <t xml:space="preserve">sunny saini</t>
  </si>
  <si>
    <t xml:space="preserve">2840 Acushnet Ave., New Bedford, MA 02745</t>
  </si>
  <si>
    <t xml:space="preserve">Rabindra Nath</t>
  </si>
  <si>
    <t xml:space="preserve">1503 Copeland Rd., Catonsville, MD 21228</t>
  </si>
  <si>
    <t xml:space="preserve">Ronel Eliska</t>
  </si>
  <si>
    <t xml:space="preserve">Rattan Advani</t>
  </si>
  <si>
    <t xml:space="preserve">20 Kara Rd., Alameda, CA 94502</t>
  </si>
  <si>
    <t xml:space="preserve">Shingara Singh</t>
  </si>
  <si>
    <t xml:space="preserve">1441 Meadow Glen Way, San Jose, CA 95121</t>
  </si>
  <si>
    <t xml:space="preserve">Satwinder Singh</t>
  </si>
  <si>
    <t xml:space="preserve">7831 Twinflower Dr., Madison, WI 53719</t>
  </si>
  <si>
    <t xml:space="preserve">Parveen singh</t>
  </si>
  <si>
    <t xml:space="preserve">340 N Michigan Ave., Watertown, NY 13601</t>
  </si>
  <si>
    <t xml:space="preserve">Neena Suri</t>
  </si>
  <si>
    <t xml:space="preserve">4641 W Ave., J-5, Lancaster, CA 93536</t>
  </si>
  <si>
    <t xml:space="preserve">Sunita narang</t>
  </si>
  <si>
    <t xml:space="preserve">3205 Springbrook Rd., Crystal Lake, IL 60012</t>
  </si>
  <si>
    <t xml:space="preserve">Nilesh kumar</t>
  </si>
  <si>
    <t xml:space="preserve">5274 Torrington Rd., Laurens, SC 29360</t>
  </si>
  <si>
    <t xml:space="preserve">Shreeyam Sharda</t>
  </si>
  <si>
    <t xml:space="preserve">15 Hicks St., Roslyn, NY 11576</t>
  </si>
  <si>
    <t xml:space="preserve">Shiva kandel </t>
  </si>
  <si>
    <t xml:space="preserve">106 Tywood Ct., Slidell, LA 70461</t>
  </si>
  <si>
    <t xml:space="preserve">Surjit Singh</t>
  </si>
  <si>
    <t xml:space="preserve">6544 Sturbridge Ln., Canton, MI 48187</t>
  </si>
  <si>
    <t xml:space="preserve">Tarsem singh</t>
  </si>
  <si>
    <t xml:space="preserve">6049 Daisy Run Ct., Las Vegas, NV 89120</t>
  </si>
  <si>
    <t xml:space="preserve">fuchhi roma sanii</t>
  </si>
  <si>
    <t xml:space="preserve">Bhavini Patel</t>
  </si>
  <si>
    <t xml:space="preserve">4202 SW 40th Blvd., Gainesville, FL 32608</t>
  </si>
  <si>
    <t xml:space="preserve">Tarsem lal</t>
  </si>
  <si>
    <t xml:space="preserve">8639 Hemlock Way, Buena Park, CA 90620</t>
  </si>
  <si>
    <t xml:space="preserve">Vicky Saini</t>
  </si>
  <si>
    <t xml:space="preserve">420 Ferrara Ct., Apt #107, Pomona, CA 91766</t>
  </si>
  <si>
    <t xml:space="preserve">474 Diamond Oaks Rd.,Roseville, CA 95678</t>
  </si>
  <si>
    <t xml:space="preserve">Thakkar Dave</t>
  </si>
  <si>
    <t xml:space="preserve">25 Samantha Ct., Owings Mills, MD 21117</t>
  </si>
  <si>
    <t xml:space="preserve">Smita Pandya</t>
  </si>
  <si>
    <t xml:space="preserve">5023 Oakbrook Dr., Louisville, KY 40245</t>
  </si>
  <si>
    <t xml:space="preserve">Ila Ghia</t>
  </si>
  <si>
    <t xml:space="preserve">3330 Stoneman Loop, Land O' Lakes, FL 34638</t>
  </si>
  <si>
    <t xml:space="preserve">Avneet</t>
  </si>
  <si>
    <t xml:space="preserve">Tilak Sharma</t>
  </si>
  <si>
    <t xml:space="preserve">383 Downington Ave S, Salt Lake City, UT 84115</t>
  </si>
  <si>
    <t xml:space="preserve">54 Newberry Ln., Levittown, PA 19054</t>
  </si>
  <si>
    <t xml:space="preserve">YADAV GHARTI</t>
  </si>
  <si>
    <t xml:space="preserve">2105 Texoma Pkwy., Sherman, TX 75090</t>
  </si>
  <si>
    <t xml:space="preserve">Harjinder S Rai</t>
  </si>
  <si>
    <t xml:space="preserve">8951 Depot Rd., Twinsburg, OH 44087</t>
  </si>
  <si>
    <t xml:space="preserve">Adhikari Hari</t>
  </si>
  <si>
    <t xml:space="preserve">13030 Red Admiral Pl., Fairfax, VA 22033</t>
  </si>
  <si>
    <t xml:space="preserve">738 Ferry Cut Off St., New Castle, DE 19720</t>
  </si>
  <si>
    <t xml:space="preserve">  Bhavesh lad</t>
  </si>
  <si>
    <t xml:space="preserve">4433 South Fwy., Fort Worth, TX 76115</t>
  </si>
  <si>
    <t xml:space="preserve">Devnand Paswan</t>
  </si>
  <si>
    <t xml:space="preserve">509 Central Ave., Mountain View, CA 94043</t>
  </si>
  <si>
    <t xml:space="preserve">Anup sarkar</t>
  </si>
  <si>
    <t xml:space="preserve">168-38 104th Ave., Jamaica, NY 11433</t>
  </si>
  <si>
    <t xml:space="preserve">Shailesh</t>
  </si>
  <si>
    <t xml:space="preserve">18 Johanna Ct., Piscataway, NJ 08854</t>
  </si>
  <si>
    <t xml:space="preserve">Harshad Gadani</t>
  </si>
  <si>
    <t xml:space="preserve">ELIAS HARNADES</t>
  </si>
  <si>
    <t xml:space="preserve">188 E Olive Berry Ln., Draper, UT 84020</t>
  </si>
  <si>
    <t xml:space="preserve">Mahendra Bhakta</t>
  </si>
  <si>
    <t xml:space="preserve">Ajit Bhargava</t>
  </si>
  <si>
    <t xml:space="preserve">4785 Blue Mountain Dr., Yorba Linda, CA 92887</t>
  </si>
  <si>
    <t xml:space="preserve">Kuljit Bangar</t>
  </si>
  <si>
    <t xml:space="preserve">156 Princeton Arms N., Apt #2, East Windsor, NJ 08520</t>
  </si>
  <si>
    <t xml:space="preserve">Catrina Rose</t>
  </si>
  <si>
    <t xml:space="preserve">7331 Calvin Dr., Citrus Heights, CA 95621</t>
  </si>
  <si>
    <t xml:space="preserve">Kiro Bala</t>
  </si>
  <si>
    <t xml:space="preserve">126-11 180th St., Addisleigh Park, NY 11434</t>
  </si>
  <si>
    <t xml:space="preserve">Richard Avila</t>
  </si>
  <si>
    <t xml:space="preserve">2346 Cotner Ave., Los Angeles, CA 90064</t>
  </si>
  <si>
    <t xml:space="preserve">Ramila</t>
  </si>
  <si>
    <t xml:space="preserve">8 Martin Terrace, Enfield, CT 06082</t>
  </si>
  <si>
    <t xml:space="preserve">Chandrawati</t>
  </si>
  <si>
    <t xml:space="preserve">1841 Old Oak Drive, Stockton, CA 95206</t>
  </si>
  <si>
    <t xml:space="preserve">Yagaya Kumar</t>
  </si>
  <si>
    <t xml:space="preserve">Department of Chemistry &amp; Biochemistry, California State University, East Bay
25800 Carlos Bee Blvd., Hayward, CA 94542</t>
  </si>
  <si>
    <t xml:space="preserve">Mina Kumari</t>
  </si>
  <si>
    <t xml:space="preserve">Daljit Singh</t>
  </si>
  <si>
    <t xml:space="preserve">20 Burkland Ln., Hicksville, NY 11801</t>
  </si>
  <si>
    <t xml:space="preserve">Bal Mukand Gupta</t>
  </si>
  <si>
    <t xml:space="preserve">4 Decker Ln., Bridgewater Township, NJ 08807</t>
  </si>
  <si>
    <t xml:space="preserve">Gurbachan Singh</t>
  </si>
  <si>
    <t xml:space="preserve">5505 Silver Crossing St., Bakersfield, CA 93313</t>
  </si>
  <si>
    <t xml:space="preserve">6773 HANNEGAN RD., EVERSON WA 98247</t>
  </si>
  <si>
    <t xml:space="preserve">Pradip Chhetri</t>
  </si>
  <si>
    <t xml:space="preserve">2600 Carlton Ln., Antioch, CA 94509</t>
  </si>
  <si>
    <t xml:space="preserve">Bhubaneswor Neupane</t>
  </si>
  <si>
    <t xml:space="preserve">10032 Biscanewoods way, Sacramento, CA 95827</t>
  </si>
  <si>
    <t xml:space="preserve">Avtar Kaur</t>
  </si>
  <si>
    <t xml:space="preserve">3904 Gaston Rd., Greensboro, NC 27407</t>
  </si>
  <si>
    <t xml:space="preserve">Surjit Badwal</t>
  </si>
  <si>
    <t xml:space="preserve">95-43 116th St., Queens, NY 11419</t>
  </si>
  <si>
    <t xml:space="preserve">Manisha Vitthalbhai</t>
  </si>
  <si>
    <t xml:space="preserve">14238 Florence St., Corona, CA 92880</t>
  </si>
  <si>
    <t xml:space="preserve">Nachhattar Singh</t>
  </si>
  <si>
    <t xml:space="preserve">3448 Sussex Ave., Clovis, CA 93619</t>
  </si>
  <si>
    <t xml:space="preserve">Krishna Pandit Ojha</t>
  </si>
  <si>
    <t xml:space="preserve">88-29 155th Ave., Queens, NY 11414</t>
  </si>
  <si>
    <t xml:space="preserve">ARUN Das</t>
  </si>
  <si>
    <t xml:space="preserve">3405 S 176th St., #204, SeaTac, WA 98188</t>
  </si>
  <si>
    <t xml:space="preserve">Thakor Bulsara</t>
  </si>
  <si>
    <t xml:space="preserve">173 Plainfield Ave., Edison, NJ 08817</t>
  </si>
  <si>
    <t xml:space="preserve">Maheshbhai Amin </t>
  </si>
  <si>
    <t xml:space="preserve">9321 Osceola Ave., Morton Grove, IL 60053</t>
  </si>
  <si>
    <t xml:space="preserve">461 N Main St., Danbury, CT 06811</t>
  </si>
  <si>
    <t xml:space="preserve">Gurjeet singh</t>
  </si>
  <si>
    <t xml:space="preserve">8113 Xavier Way., Everett, WA 98203</t>
  </si>
  <si>
    <t xml:space="preserve">Roger wood </t>
  </si>
  <si>
    <t xml:space="preserve">703 N Main St., Benld, IL 62009</t>
  </si>
  <si>
    <t xml:space="preserve">Saurabh Khanna</t>
  </si>
  <si>
    <t xml:space="preserve">Chandrakant patel</t>
  </si>
  <si>
    <t xml:space="preserve">712 Richmond Dr., Oswego, IL 60543</t>
  </si>
  <si>
    <t xml:space="preserve">Rajendra</t>
  </si>
  <si>
    <t xml:space="preserve">4045 University Ave., Riverside, CA 92501</t>
  </si>
  <si>
    <t xml:space="preserve">Sugnaya </t>
  </si>
  <si>
    <t xml:space="preserve">26 W Henry Pl., Iselin, NJ 08830</t>
  </si>
  <si>
    <t xml:space="preserve">DAVE CHATTERJEE</t>
  </si>
  <si>
    <t xml:space="preserve">1008 Manhattan Ave., #4A, Brooklyn, NY 11222</t>
  </si>
  <si>
    <t xml:space="preserve">Rasila Gandhi </t>
  </si>
  <si>
    <t xml:space="preserve">PO Box 629, 1019 E Riley St., Freer, TX 78357</t>
  </si>
  <si>
    <t xml:space="preserve">NAVNEETBHAI D BHAKTA </t>
  </si>
  <si>
    <t xml:space="preserve">2001 S Canal St., Carlsbad, NM 88220</t>
  </si>
  <si>
    <t xml:space="preserve">ANKUSH </t>
  </si>
  <si>
    <t xml:space="preserve">25304 Charleston WV</t>
  </si>
  <si>
    <t xml:space="preserve">Ranjit Dhaliwal</t>
  </si>
  <si>
    <t xml:space="preserve">7011 Jasmine Trail, Houston, TX 77084</t>
  </si>
  <si>
    <t xml:space="preserve">Rohit Banger</t>
  </si>
  <si>
    <t xml:space="preserve">408 N Filbert St., Spc 53, Stockton, CA 95205</t>
  </si>
  <si>
    <t xml:space="preserve">Ratee Patel</t>
  </si>
  <si>
    <t xml:space="preserve">5710 4th St., N Arlington, VA 22205</t>
  </si>
  <si>
    <t xml:space="preserve">Naresh k sethi</t>
  </si>
  <si>
    <t xml:space="preserve">17712 Alberts Ave., Apt B, Artesia, CA 90701</t>
  </si>
  <si>
    <t xml:space="preserve">Bidur prasad dhakal </t>
  </si>
  <si>
    <t xml:space="preserve">1001 Richmond St., El Cerrito, CA 94530</t>
  </si>
  <si>
    <t xml:space="preserve">Dalbir Singh</t>
  </si>
  <si>
    <t xml:space="preserve">3165 W Shields Ave., #168, Fresno, CA 93722</t>
  </si>
  <si>
    <t xml:space="preserve">Rohit pesco</t>
  </si>
  <si>
    <t xml:space="preserve">Ontario house num 91 street number 6</t>
  </si>
  <si>
    <t xml:space="preserve">Durga Khanal </t>
  </si>
  <si>
    <t xml:space="preserve">30 Donna Dr., Bloomfield, NJ 07003</t>
  </si>
  <si>
    <t xml:space="preserve">Heri saran sharma </t>
  </si>
  <si>
    <t xml:space="preserve">761 Cedar Run Dr., Blacklick, OH 43004</t>
  </si>
  <si>
    <t xml:space="preserve">Partee Shop</t>
  </si>
  <si>
    <t xml:space="preserve">303 W Main St, Van Wert, OH 45891</t>
  </si>
  <si>
    <t xml:space="preserve">Haresh shah</t>
  </si>
  <si>
    <t xml:space="preserve">421 2nd St., Carlstadt, NJ 07072</t>
  </si>
  <si>
    <t xml:space="preserve">Narendra Kumar </t>
  </si>
  <si>
    <t xml:space="preserve">106 Terra Vista Ct., Volo, IL 60020</t>
  </si>
  <si>
    <t xml:space="preserve">Nileshkumar </t>
  </si>
  <si>
    <t xml:space="preserve">Nita Patel</t>
  </si>
  <si>
    <t xml:space="preserve">Harinder Kaur</t>
  </si>
  <si>
    <t xml:space="preserve">187 Marcus Ave., New Hyde Park, NY 11040</t>
  </si>
  <si>
    <t xml:space="preserve">Amrik Singh Binapal </t>
  </si>
  <si>
    <t xml:space="preserve">350 Rustic Ridge Rd NE., Rome, GA 30161</t>
  </si>
  <si>
    <t xml:space="preserve">Mukhtar singh </t>
  </si>
  <si>
    <t xml:space="preserve">5153 Emerson Village Ln., Apt 104, Indianapolis, IN 46237</t>
  </si>
  <si>
    <t xml:space="preserve">Jyanti Rana </t>
  </si>
  <si>
    <t xml:space="preserve">815 Water Oak Dr., Allen, TX 75002</t>
  </si>
  <si>
    <t xml:space="preserve">Hidayat shaikh</t>
  </si>
  <si>
    <t xml:space="preserve">1577 Jill Ct.,  #107, Glendale Heights, IL 60139</t>
  </si>
  <si>
    <t xml:space="preserve">Gurmit Singh</t>
  </si>
  <si>
    <t xml:space="preserve">43562 Gadsden Ave., #395, Lancaster, CA 93534</t>
  </si>
  <si>
    <t xml:space="preserve">Bharat</t>
  </si>
  <si>
    <t xml:space="preserve">2150 W Main St., Mesa, AZ 85201</t>
  </si>
  <si>
    <t xml:space="preserve">Sanjita Sharma</t>
  </si>
  <si>
    <t xml:space="preserve">6074 Cloverdale Dr., Fort Mill, SC 29708</t>
  </si>
  <si>
    <t xml:space="preserve">Tika Khatiwada</t>
  </si>
  <si>
    <t xml:space="preserve">Blacklick Ohio 43004</t>
  </si>
  <si>
    <t xml:space="preserve">Parwinder singh</t>
  </si>
  <si>
    <t xml:space="preserve">8852 Tiogawoods Dr., Sacramento, CA 95828</t>
  </si>
  <si>
    <t xml:space="preserve">Damber</t>
  </si>
  <si>
    <t xml:space="preserve">5650 Isaac Rd., Canal Winchester, OH 43110</t>
  </si>
  <si>
    <t xml:space="preserve">Natawarbhai Patel</t>
  </si>
  <si>
    <t xml:space="preserve">Jersey City</t>
  </si>
  <si>
    <t xml:space="preserve">Awadh Bihari Chaudhary</t>
  </si>
  <si>
    <t xml:space="preserve">8100 Alix Ave., Los Angeles, CA 90001</t>
  </si>
  <si>
    <t xml:space="preserve">Venkata Ramana</t>
  </si>
  <si>
    <t xml:space="preserve">5844 Broadway, Oakland, CA 94618</t>
  </si>
  <si>
    <t xml:space="preserve">Shirishkumar patel</t>
  </si>
  <si>
    <t xml:space="preserve">2460 Hawthorn Dr., Easton, PA 18040</t>
  </si>
  <si>
    <t xml:space="preserve">BINDU </t>
  </si>
  <si>
    <t xml:space="preserve">Jitendra Patel</t>
  </si>
  <si>
    <t xml:space="preserve">10303 Hoff St., Philadelphia, PA 19116</t>
  </si>
  <si>
    <t xml:space="preserve">Ramji Bastola</t>
  </si>
  <si>
    <t xml:space="preserve">19063 Stedwick Dr., Gaithersburg, MD 20886</t>
  </si>
  <si>
    <t xml:space="preserve">12300 Crain Hwy., Brandywine, MD 20613</t>
  </si>
  <si>
    <t xml:space="preserve">Meghraj Pandey</t>
  </si>
  <si>
    <t xml:space="preserve">2919 Alta Mira Dr., Richmond, CA 94806</t>
  </si>
  <si>
    <t xml:space="preserve">Rajesh </t>
  </si>
  <si>
    <t xml:space="preserve">49 Hubbardton Rd., Wayne, NJ 07470</t>
  </si>
  <si>
    <t xml:space="preserve">Daisy Penelope</t>
  </si>
  <si>
    <t xml:space="preserve">2300 Jackson St., Gary, IN 46407</t>
  </si>
  <si>
    <t xml:space="preserve">V Suryanarayana</t>
  </si>
  <si>
    <t xml:space="preserve">3360 La Costa Way, San Jose, CA 95135</t>
  </si>
  <si>
    <t xml:space="preserve">Luciano Ignacio</t>
  </si>
  <si>
    <t xml:space="preserve">5350 E Taylor St., #207, Phoenix, AZ 85008</t>
  </si>
  <si>
    <t xml:space="preserve">Ramila patel </t>
  </si>
  <si>
    <t xml:space="preserve">Kelly Justin </t>
  </si>
  <si>
    <t xml:space="preserve">PO BOX 144 USA 3326 Idaho </t>
  </si>
  <si>
    <t xml:space="preserve">Gurjeshwar Singh </t>
  </si>
  <si>
    <t xml:space="preserve">4006 Lake Crest Cir., #3a, Kalamazoo, MI 49048</t>
  </si>
  <si>
    <t xml:space="preserve">Chula Jatater </t>
  </si>
  <si>
    <t xml:space="preserve">1280 W 24th St., #28, Yuma, AZ 85364</t>
  </si>
  <si>
    <t xml:space="preserve">Anupam Verma</t>
  </si>
  <si>
    <t xml:space="preserve">10 Huron Ave., #8F, Jersey City, NJ 07306</t>
  </si>
  <si>
    <t xml:space="preserve">Surendra Regmi </t>
  </si>
  <si>
    <t xml:space="preserve">9325 Velvet Cactus Dr., Fort Worth, TX 76177</t>
  </si>
  <si>
    <t xml:space="preserve">Gurpal Sidhu</t>
  </si>
  <si>
    <t xml:space="preserve">5410 Staples Way, Linden, CA 95236</t>
  </si>
  <si>
    <t xml:space="preserve">Inder jeet Gill </t>
  </si>
  <si>
    <t xml:space="preserve">5035 W Country Gables Dr., Glendale, AZ 85306</t>
  </si>
  <si>
    <t xml:space="preserve">7561 Scarlet View Trail, Fort Worth, TX 76131</t>
  </si>
  <si>
    <t xml:space="preserve">Shuma ghosh Krishna </t>
  </si>
  <si>
    <t xml:space="preserve">39-20 Greenpoint Ave., #5g, Queens, NY 11104</t>
  </si>
  <si>
    <t xml:space="preserve">Jasmail Singh </t>
  </si>
  <si>
    <t xml:space="preserve">5811 W Indianapolis Ave., Fresno, CA 93722</t>
  </si>
  <si>
    <t xml:space="preserve">Marvin abuso </t>
  </si>
  <si>
    <t xml:space="preserve">Mandeep Singh </t>
  </si>
  <si>
    <t xml:space="preserve">8252 Crichton Way, Elk Grove, CA 95758</t>
  </si>
  <si>
    <t xml:space="preserve">Ushadesai Chimanbhai </t>
  </si>
  <si>
    <t xml:space="preserve">7 Armstrong Dr., Moorestown, NJ 08057</t>
  </si>
  <si>
    <t xml:space="preserve">Santokh Chhina </t>
  </si>
  <si>
    <t xml:space="preserve">153 Sweetgum Ln., Port Orange, FL 32129</t>
  </si>
  <si>
    <t xml:space="preserve">Rajendra N Biswas </t>
  </si>
  <si>
    <t xml:space="preserve">97-22 57th Ave., 3F, Flushing, NY 11368</t>
  </si>
  <si>
    <t xml:space="preserve">Melvin Hysmith </t>
  </si>
  <si>
    <t xml:space="preserve">122 10th St N., Breckenridge, MN 56520</t>
  </si>
  <si>
    <t xml:space="preserve">Kulwant Singh </t>
  </si>
  <si>
    <t xml:space="preserve">16 Kubala Ave., Carteret, NJ 07008</t>
  </si>
  <si>
    <t xml:space="preserve">Amrik singh dhanoa </t>
  </si>
  <si>
    <t xml:space="preserve">2294 Augusta Pl., Santa Clara, CA 95051</t>
  </si>
  <si>
    <t xml:space="preserve">Kharananda Rizal</t>
  </si>
  <si>
    <t xml:space="preserve">6163 Chatham Glenn Way N., Harrisburg, PA 17111</t>
  </si>
  <si>
    <t xml:space="preserve">Dipesh patel</t>
  </si>
  <si>
    <t xml:space="preserve">805 W Newport Pike, Wilmington, DE 19804</t>
  </si>
  <si>
    <t xml:space="preserve">Cynthia James </t>
  </si>
  <si>
    <t xml:space="preserve">840 Carson Dr., Yuba City, CA 95993</t>
  </si>
  <si>
    <t xml:space="preserve">Dilip Sheth</t>
  </si>
  <si>
    <t xml:space="preserve">240 Feronia Way, Rutherford, NJ 07070</t>
  </si>
  <si>
    <t xml:space="preserve">Sonu Kumar </t>
  </si>
  <si>
    <t xml:space="preserve">3625 W Barstow Ave., #109, Fresno, CA 93711</t>
  </si>
  <si>
    <t xml:space="preserve">Nilesh Patel </t>
  </si>
  <si>
    <t xml:space="preserve">Bharat </t>
  </si>
  <si>
    <t xml:space="preserve">7 Depot St., East Wareham, MA 02538</t>
  </si>
  <si>
    <t xml:space="preserve">MB</t>
  </si>
  <si>
    <t xml:space="preserve">MANINDER SINGH </t>
  </si>
  <si>
    <t xml:space="preserve">3388 Wrenwood Ave., Clovis, CA 93619</t>
  </si>
  <si>
    <t xml:space="preserve">Charanjit Gill </t>
  </si>
  <si>
    <t xml:space="preserve">4412 Ashwood Ct., Union City, CA 94587</t>
  </si>
  <si>
    <t xml:space="preserve">PRATHMESH DESAI </t>
  </si>
  <si>
    <t xml:space="preserve">7809 Five Oaks Ct., Glen Burnie, MD 21061</t>
  </si>
  <si>
    <t xml:space="preserve">Yup Camen Sidmy </t>
  </si>
  <si>
    <t xml:space="preserve">Evita Carlson </t>
  </si>
  <si>
    <t xml:space="preserve">800 4th Ave NE., Austin, MN 55912</t>
  </si>
  <si>
    <t xml:space="preserve">Dilbagh Sangha </t>
  </si>
  <si>
    <t xml:space="preserve">7760 Agate Beach Way, Antelope, CA 95843</t>
  </si>
  <si>
    <t xml:space="preserve">Sajeet Singh </t>
  </si>
  <si>
    <t xml:space="preserve">7177 Surreywood Way, Sacramento, CA 95823</t>
  </si>
  <si>
    <t xml:space="preserve">Harjit Singh</t>
  </si>
  <si>
    <t xml:space="preserve">7000 Wible Rd., Bakersfield, CA 93313</t>
  </si>
  <si>
    <t xml:space="preserve">Baljit Kaur Nijjar </t>
  </si>
  <si>
    <t xml:space="preserve">3070 Creekside Ln., Sparks, NV 89431</t>
  </si>
  <si>
    <t xml:space="preserve">Gurjeet</t>
  </si>
  <si>
    <t xml:space="preserve">PO 371, CA</t>
  </si>
  <si>
    <t xml:space="preserve">joginder singh </t>
  </si>
  <si>
    <t xml:space="preserve">4100 Pluto Way, Union City, CA 94587</t>
  </si>
  <si>
    <t xml:space="preserve">Koli khan </t>
  </si>
  <si>
    <t xml:space="preserve">Ashok Sharma </t>
  </si>
  <si>
    <t xml:space="preserve">986 Sandalridge Ct., Milpitas, CA 95035</t>
  </si>
  <si>
    <t xml:space="preserve">Narad</t>
  </si>
  <si>
    <t xml:space="preserve">5232 Eton Pl., Mechanicsburg, PA 17055</t>
  </si>
  <si>
    <t xml:space="preserve">Tina McKinney </t>
  </si>
  <si>
    <t xml:space="preserve">4617 S Laramie Ave., Chicago, IL 60638</t>
  </si>
  <si>
    <t xml:space="preserve">Joga singh</t>
  </si>
  <si>
    <t xml:space="preserve">600 Hosking Ave., #9d, Bakersfield, CA 93307</t>
  </si>
  <si>
    <t xml:space="preserve">Nirmal Singh</t>
  </si>
  <si>
    <t xml:space="preserve">3119 E Boot Track Trail, Gilbert, AZ 85296</t>
  </si>
  <si>
    <t xml:space="preserve">Sandra Raghu </t>
  </si>
  <si>
    <t xml:space="preserve">3000 Woodward Park Way, Suwanee, GA 30024</t>
  </si>
  <si>
    <t xml:space="preserve">Ajay Kumar Longowal </t>
  </si>
  <si>
    <t xml:space="preserve">CA - em</t>
  </si>
  <si>
    <t xml:space="preserve">Surjit Singh </t>
  </si>
  <si>
    <t xml:space="preserve">2303 Gratelant Road Westmore Illinois USA </t>
  </si>
  <si>
    <t xml:space="preserve">Hardeep Kaur</t>
  </si>
  <si>
    <t xml:space="preserve">850 Lincoln Rd., #14, Yuba City, CA 95991</t>
  </si>
  <si>
    <t xml:space="preserve">Binod K. Tiwari</t>
  </si>
  <si>
    <t xml:space="preserve">3105 Keathley Dr., Lorena, TX 76655</t>
  </si>
  <si>
    <t xml:space="preserve">Kawaljit S Khahera </t>
  </si>
  <si>
    <t xml:space="preserve">502 N Freya St., Spokane, WA 99202</t>
  </si>
  <si>
    <t xml:space="preserve">SUSHILABEN N BHAKTA</t>
  </si>
  <si>
    <t xml:space="preserve">Kamaljit Singh </t>
  </si>
  <si>
    <t xml:space="preserve">3631 Ysabel Dr., San Bruno, CA 94066</t>
  </si>
  <si>
    <t xml:space="preserve">Jayanti Rana</t>
  </si>
  <si>
    <t xml:space="preserve">Dip</t>
  </si>
  <si>
    <t xml:space="preserve">Hari Kafley </t>
  </si>
  <si>
    <t xml:space="preserve">5643 Readers St., Canal Winchester, OH 43110</t>
  </si>
  <si>
    <t xml:space="preserve">B S Lubana</t>
  </si>
  <si>
    <t xml:space="preserve">114-15 135th Ave., Jamaica, NY 11420</t>
  </si>
  <si>
    <t xml:space="preserve">Aim B Khattri</t>
  </si>
  <si>
    <t xml:space="preserve">3650 NW Poehler Terrace, Portland, OR 97229</t>
  </si>
  <si>
    <t xml:space="preserve">koffineo </t>
  </si>
  <si>
    <t xml:space="preserve">California</t>
  </si>
  <si>
    <t xml:space="preserve">Manjinder Dhami </t>
  </si>
  <si>
    <t xml:space="preserve">185 Havenwood Dr., Round Lake, IL 60073</t>
  </si>
  <si>
    <t xml:space="preserve">Sujan Muzumdar </t>
  </si>
  <si>
    <t xml:space="preserve">1820 Fulton St., Brooklyn, NY 11233</t>
  </si>
  <si>
    <t xml:space="preserve">Christopher Lee </t>
  </si>
  <si>
    <t xml:space="preserve">Louisiana</t>
  </si>
  <si>
    <t xml:space="preserve">Bagich singh </t>
  </si>
  <si>
    <t xml:space="preserve">341 Ganttown Rd., Turnersville, NJ 08012</t>
  </si>
  <si>
    <t xml:space="preserve">Daljit Kumar</t>
  </si>
  <si>
    <t xml:space="preserve">8005 147th St E., Puyallup, WA 98375</t>
  </si>
  <si>
    <t xml:space="preserve">Manju</t>
  </si>
  <si>
    <t xml:space="preserve">90-17 51st Ave., Queens, NY 11373</t>
  </si>
  <si>
    <t xml:space="preserve">Dhan Tamang </t>
  </si>
  <si>
    <t xml:space="preserve">10 Guise Dr., Munroe Falls, OH 44262</t>
  </si>
  <si>
    <t xml:space="preserve">CHANDERBHAN Arya </t>
  </si>
  <si>
    <t xml:space="preserve">134 Campus Ln., Greenwood, IN 46143</t>
  </si>
  <si>
    <t xml:space="preserve">Sandesh sharma </t>
  </si>
  <si>
    <t xml:space="preserve">677 Sherwood Glenn, Somersworth, NH 03878</t>
  </si>
  <si>
    <t xml:space="preserve">Hari Gurung </t>
  </si>
  <si>
    <t xml:space="preserve">307 Oak Ave., Aurora, IL 60506</t>
  </si>
  <si>
    <t xml:space="preserve">Parminder Chef</t>
  </si>
  <si>
    <t xml:space="preserve">87-24 126th St., #1a, Jamaica, NY 11418</t>
  </si>
  <si>
    <t xml:space="preserve">Surinder saini </t>
  </si>
  <si>
    <t xml:space="preserve">18272 Broadmoor Way, Lathrop, CA 95330</t>
  </si>
  <si>
    <t xml:space="preserve">Hari Ghorshai</t>
  </si>
  <si>
    <t xml:space="preserve">15 Day Ave., Westfield, MA 01085</t>
  </si>
  <si>
    <t xml:space="preserve">Dipendra silwal</t>
  </si>
  <si>
    <t xml:space="preserve">2143 Fleur De Lis Ct., Arlington, TX 76012</t>
  </si>
  <si>
    <t xml:space="preserve">5908 Eagles Crest Dr., Chesterfield, VA 23832</t>
  </si>
  <si>
    <t xml:space="preserve">Land O Lakes Florida</t>
  </si>
  <si>
    <t xml:space="preserve">Bain</t>
  </si>
  <si>
    <t xml:space="preserve">San Jose, CA</t>
  </si>
  <si>
    <t xml:space="preserve">Chida Neopaney</t>
  </si>
  <si>
    <t xml:space="preserve">115 Huntley St., Syracuse, NY 13208</t>
  </si>
  <si>
    <t xml:space="preserve">Punam Patel </t>
  </si>
  <si>
    <t xml:space="preserve">Prashant Nigam </t>
  </si>
  <si>
    <t xml:space="preserve">7908 12th Ave., Brooklyn, NY 11228</t>
  </si>
  <si>
    <t xml:space="preserve">Dr B Babu Paidipaty </t>
  </si>
  <si>
    <t xml:space="preserve">4257 Autumn Ridge, Saginaw, MI 48603</t>
  </si>
  <si>
    <t xml:space="preserve">Dalpatbhai c patel </t>
  </si>
  <si>
    <t xml:space="preserve">525 Route 68, Columbus, NJ 08022</t>
  </si>
  <si>
    <t xml:space="preserve">Mahesh thapa</t>
  </si>
  <si>
    <t xml:space="preserve">Dale Crest Dr., Dallas, TX 75220</t>
  </si>
  <si>
    <t xml:space="preserve">Som Niroula </t>
  </si>
  <si>
    <t xml:space="preserve">7852 Brianna Dr., Blacklick, OH 43004</t>
  </si>
  <si>
    <t xml:space="preserve">Joseph Campbell</t>
  </si>
  <si>
    <t xml:space="preserve">1545 NW 7th Ave., Miami, FL 33136</t>
  </si>
  <si>
    <t xml:space="preserve">BALKAR SINGH KANG </t>
  </si>
  <si>
    <t xml:space="preserve">1838 Pisa Cir., Stockton, CA 95206</t>
  </si>
  <si>
    <t xml:space="preserve">Uma Karki</t>
  </si>
  <si>
    <t xml:space="preserve">9117 Suede Ct., Fairfax, VA 22031</t>
  </si>
  <si>
    <t xml:space="preserve">Prahladbhai patel </t>
  </si>
  <si>
    <t xml:space="preserve">9846 Decatur Rd., Middle River, MD 21220</t>
  </si>
  <si>
    <t xml:space="preserve">Likely</t>
  </si>
  <si>
    <t xml:space="preserve">Greenville SC</t>
  </si>
  <si>
    <t xml:space="preserve">Friyana Shahrukh </t>
  </si>
  <si>
    <t xml:space="preserve">12325 Havelock Ave., Culver City, CA 90230</t>
  </si>
  <si>
    <t xml:space="preserve">199 Dancers Ct SE., Salem, OR 97302</t>
  </si>
  <si>
    <t xml:space="preserve">Dipak Haldar </t>
  </si>
  <si>
    <t xml:space="preserve">79-16 268th St., Glen Oaks, NY 11004</t>
  </si>
  <si>
    <t xml:space="preserve">Chandraprakash </t>
  </si>
  <si>
    <t xml:space="preserve">4103 Birchwood Ct., North Brunswick Township, NJ 08902</t>
  </si>
  <si>
    <t xml:space="preserve">Ashok V patel </t>
  </si>
  <si>
    <t xml:space="preserve">137 Brushcreek Dr., Sanford, FL 32771</t>
  </si>
  <si>
    <t xml:space="preserve">Priyank Goswami </t>
  </si>
  <si>
    <t xml:space="preserve">1400 W 127th St., Calumet Park, IL 60827</t>
  </si>
  <si>
    <t xml:space="preserve">Michael Jones </t>
  </si>
  <si>
    <t xml:space="preserve">4101 Maplehurst Rd., Virginia Beach, VA 23462</t>
  </si>
  <si>
    <t xml:space="preserve">Swamy Gundala </t>
  </si>
  <si>
    <t xml:space="preserve">4832 Rue Loiret, San Jose, CA 95136</t>
  </si>
  <si>
    <t xml:space="preserve">Hina Patel </t>
  </si>
  <si>
    <t xml:space="preserve">1505 Wilburn Park Ln NW., Charlotte, NC 28269</t>
  </si>
  <si>
    <t xml:space="preserve">Roxanne Vannort </t>
  </si>
  <si>
    <t xml:space="preserve">1005 Mathews Ave., Utica, NY 13502</t>
  </si>
  <si>
    <t xml:space="preserve">Vijay Kumar Chaudhary </t>
  </si>
  <si>
    <t xml:space="preserve">10192 Park Cir W., #3, Cupertino, CA 95014</t>
  </si>
  <si>
    <t xml:space="preserve">Gurpal Sidhu </t>
  </si>
  <si>
    <t xml:space="preserve">Hotel E Real (Snehal patel) </t>
  </si>
  <si>
    <t xml:space="preserve">3580 El Camino Real, Santa Clara, CA 95051</t>
  </si>
  <si>
    <t xml:space="preserve">Suresh Chandra </t>
  </si>
  <si>
    <t xml:space="preserve">119 W Elk Trail, APT 118, Carol Stream, IL 60188</t>
  </si>
  <si>
    <t xml:space="preserve">Hardeep Singh</t>
  </si>
  <si>
    <t xml:space="preserve">403 Remsen Ave., Avenel, NJ 07001</t>
  </si>
  <si>
    <t xml:space="preserve">Buddhi Bhandari</t>
  </si>
  <si>
    <t xml:space="preserve">34-41 77th St., #320, Queens, NY 11372</t>
  </si>
  <si>
    <t xml:space="preserve">Plus Minus Kafle </t>
  </si>
  <si>
    <t xml:space="preserve">5650 Issa Rd., Canal Winchester ,Ohio 43110</t>
  </si>
  <si>
    <t xml:space="preserve">Navin C Patel </t>
  </si>
  <si>
    <t xml:space="preserve">10040 N Smooth Agave Loop, Marana, AZ 85653</t>
  </si>
  <si>
    <t xml:space="preserve">Manjeet kaur </t>
  </si>
  <si>
    <t xml:space="preserve">7301 Florin Woods Dr., #60, Sacramento, CA 95823</t>
  </si>
  <si>
    <t xml:space="preserve">Govinda Adhikari</t>
  </si>
  <si>
    <t xml:space="preserve">2804 Peachleaf St., Raleigh, NC 27614</t>
  </si>
  <si>
    <t xml:space="preserve">Raj patel </t>
  </si>
  <si>
    <t xml:space="preserve">1692 Mounts Rd., Morrow, OH 45152</t>
  </si>
  <si>
    <t xml:space="preserve">Neraj Mehra</t>
  </si>
  <si>
    <t xml:space="preserve">Damber bhattarai</t>
  </si>
  <si>
    <t xml:space="preserve">Parveen K Bagga</t>
  </si>
  <si>
    <t xml:space="preserve">2786 W Trojan Pl., Anaheim, CA 92804</t>
  </si>
  <si>
    <t xml:space="preserve">Girja Shankar </t>
  </si>
  <si>
    <t xml:space="preserve">4775 Argonne St. Apt T102, Denver, CO 80249</t>
  </si>
  <si>
    <t xml:space="preserve">Jessie Jesse</t>
  </si>
  <si>
    <t xml:space="preserve">330 SW 4th St., Hamlin, TX 79520</t>
  </si>
  <si>
    <t xml:space="preserve">Om Shiva Ghimirey </t>
  </si>
  <si>
    <t xml:space="preserve">1484 Shadow Oaks Pl., Charlottesville, VA 22901</t>
  </si>
  <si>
    <t xml:space="preserve">Mark Maxson </t>
  </si>
  <si>
    <t xml:space="preserve">327 Village Rd., Friedens, PA 15541</t>
  </si>
  <si>
    <t xml:space="preserve">2 LYMAN HALL BLDG., BLACKWOOD, NJ 08012-2221</t>
  </si>
  <si>
    <t xml:space="preserve">Ajit kaur joneja</t>
  </si>
  <si>
    <t xml:space="preserve">1027 Bishop Ln., San Dimas, CA 91773</t>
  </si>
  <si>
    <t xml:space="preserve">Artavious Williams</t>
  </si>
  <si>
    <t xml:space="preserve">206 Hampton Green Dr., LaGrange, GA 30240</t>
  </si>
  <si>
    <t xml:space="preserve">Rajendra Prasad verma </t>
  </si>
  <si>
    <t xml:space="preserve">New Jersey, 07670 </t>
  </si>
  <si>
    <t xml:space="preserve">Sam Fridoff </t>
  </si>
  <si>
    <t xml:space="preserve">9th street burrow enclave, NY</t>
  </si>
  <si>
    <t xml:space="preserve">Himwantie </t>
  </si>
  <si>
    <t xml:space="preserve">92-27 219th St., Queens, NY 11428</t>
  </si>
  <si>
    <t xml:space="preserve">Kashi Ram Giri </t>
  </si>
  <si>
    <t xml:space="preserve">11235 York Rd., Cockeysville, MD 21030</t>
  </si>
  <si>
    <t xml:space="preserve">Charandeo </t>
  </si>
  <si>
    <t xml:space="preserve">3731 State Rd 60, #19, Lake Wales, FL 33898</t>
  </si>
  <si>
    <t xml:space="preserve">Jackson Jenkins </t>
  </si>
  <si>
    <t xml:space="preserve">114 Bridgeway Dr., Warner Robins, GA 31088</t>
  </si>
  <si>
    <t xml:space="preserve">Nilesh patidar </t>
  </si>
  <si>
    <t xml:space="preserve">1163 Washington St., Waycross, GA 31503</t>
  </si>
  <si>
    <t xml:space="preserve">Jayanti p rana</t>
  </si>
  <si>
    <t xml:space="preserve">Yogi patel </t>
  </si>
  <si>
    <t xml:space="preserve">604 S Madison St., Webb City, MO 64870</t>
  </si>
  <si>
    <t xml:space="preserve">Mujahidul Islam </t>
  </si>
  <si>
    <t xml:space="preserve">Niranjan k mondal</t>
  </si>
  <si>
    <t xml:space="preserve">94-55 44th Ave., 1st floor, Queens, NY 11373</t>
  </si>
  <si>
    <t xml:space="preserve">Americakhabhar</t>
  </si>
  <si>
    <t xml:space="preserve">5630 Owens Dr., #302, Pleasanton, CA 94588</t>
  </si>
  <si>
    <t xml:space="preserve">Jimmy </t>
  </si>
  <si>
    <t xml:space="preserve">Kiritkumar Patel </t>
  </si>
  <si>
    <t xml:space="preserve">39548 Fremont Blvd., #130, Fremont, CA 94538</t>
  </si>
  <si>
    <t xml:space="preserve">126 N 7th St., New Hyde Park, NY 11040</t>
  </si>
  <si>
    <t xml:space="preserve">Chandru</t>
  </si>
  <si>
    <t xml:space="preserve">606 Margaret Ct., South Plainfield, NJ 07080</t>
  </si>
  <si>
    <t xml:space="preserve">Bachitar Singh</t>
  </si>
  <si>
    <t xml:space="preserve">2041 Cattledrive Way, Roseville, CA 95747</t>
  </si>
  <si>
    <t xml:space="preserve">7787 Cheriton Cir., Reynoldsburg, OH 43068</t>
  </si>
  <si>
    <t xml:space="preserve">Swarn Sharma </t>
  </si>
  <si>
    <t xml:space="preserve">5313 Sablewood Ln., Fair Oaks, CA 95628</t>
  </si>
  <si>
    <t xml:space="preserve">Debasis C Deb </t>
  </si>
  <si>
    <t xml:space="preserve">2210 Ellis Ave., APT 1ST Floor, Bronx, NY 10462</t>
  </si>
  <si>
    <t xml:space="preserve">Ashutush das </t>
  </si>
  <si>
    <t xml:space="preserve">558 Grand Ave., Brooklyn, NY 11238</t>
  </si>
  <si>
    <t xml:space="preserve">Manorama S Patel </t>
  </si>
  <si>
    <t xml:space="preserve">621 Piney Branch Dr., #204, Virginia Beach, VA 23451</t>
  </si>
  <si>
    <t xml:space="preserve">Chhagan L Patel </t>
  </si>
  <si>
    <t xml:space="preserve">177 Cloverhill Dr., Galloway, OH 43119</t>
  </si>
  <si>
    <t xml:space="preserve">Sanjay timbadiya </t>
  </si>
  <si>
    <t xml:space="preserve">107 Ridgeley Ave., Iselin, NJ 08830</t>
  </si>
  <si>
    <t xml:space="preserve">Jayshri parikh </t>
  </si>
  <si>
    <t xml:space="preserve">1005 Clairidge Ln SW., Lawrenceville, GA 30046</t>
  </si>
  <si>
    <t xml:space="preserve">Jaspreet</t>
  </si>
  <si>
    <t xml:space="preserve">Sacramento, CA</t>
  </si>
  <si>
    <t xml:space="preserve">Dewani naushad </t>
  </si>
  <si>
    <t xml:space="preserve">3834 GA-365, Alto, GA 30510</t>
  </si>
  <si>
    <t xml:space="preserve">Mathiyazhagan Ganesan</t>
  </si>
  <si>
    <t xml:space="preserve">2200 SE St Andrews Blvd., #12, Bentonville, AR 72712</t>
  </si>
  <si>
    <t xml:space="preserve">Simone </t>
  </si>
  <si>
    <t xml:space="preserve">1133 Bethel Ave., Hampton, VA 23669</t>
  </si>
  <si>
    <t xml:space="preserve">Jaya Narayan Adhikari</t>
  </si>
  <si>
    <t xml:space="preserve">98 W Main St., Mechanicsburg, PA 17050</t>
  </si>
  <si>
    <t xml:space="preserve">Shilpa Brahmbhatt </t>
  </si>
  <si>
    <t xml:space="preserve">991 Swallow Tail Ln., Breinigsville, PA 18031</t>
  </si>
  <si>
    <t xml:space="preserve">Karran Balgobin</t>
  </si>
  <si>
    <t xml:space="preserve">1 Decota Dr., Randolph, MA 02368</t>
  </si>
  <si>
    <t xml:space="preserve">Dinesh Kumar</t>
  </si>
  <si>
    <t xml:space="preserve">1812 Florida St., #209, Huntington Beach, CA 92648</t>
  </si>
  <si>
    <t xml:space="preserve">Arati Shrestha </t>
  </si>
  <si>
    <t xml:space="preserve">11728 Wulstone Rd., Haslet, TX 76052</t>
  </si>
  <si>
    <t xml:space="preserve">Ismael </t>
  </si>
  <si>
    <t xml:space="preserve">Denver </t>
  </si>
  <si>
    <t xml:space="preserve">Malkeet virk </t>
  </si>
  <si>
    <t xml:space="preserve">2295 N Sonora Ave., Fresno, CA 93722</t>
  </si>
  <si>
    <t xml:space="preserve">Rajnikant Patel </t>
  </si>
  <si>
    <t xml:space="preserve">27 Minebrook Rd., Edison, NJ 08820</t>
  </si>
  <si>
    <t xml:space="preserve">Deniyal </t>
  </si>
  <si>
    <t xml:space="preserve">Washington America</t>
  </si>
  <si>
    <t xml:space="preserve">Chitnarine Rambharose </t>
  </si>
  <si>
    <t xml:space="preserve">220 Milford St., Brooklyn, NY 11208</t>
  </si>
  <si>
    <t xml:space="preserve">Mario Connors </t>
  </si>
  <si>
    <t xml:space="preserve">PO Box 1443, Mission South Dakota 57555 </t>
  </si>
  <si>
    <t xml:space="preserve">Hasmukh Ramanbhai </t>
  </si>
  <si>
    <t xml:space="preserve">11412 Gulf Fwy, Houston, TX 77034</t>
  </si>
  <si>
    <t xml:space="preserve">Bharat kumar </t>
  </si>
  <si>
    <t xml:space="preserve">7684 Warren Vista Ave., Yucca Valley, CA 92284</t>
  </si>
  <si>
    <t xml:space="preserve">Guriqbal Tiwana</t>
  </si>
  <si>
    <t xml:space="preserve">962 Orange Blossom Ave., Manteca, CA 95337</t>
  </si>
  <si>
    <t xml:space="preserve">Dipika Bhatt</t>
  </si>
  <si>
    <t xml:space="preserve">1614 K Ave NE., Cedar Rapids, IA 52402</t>
  </si>
  <si>
    <t xml:space="preserve">John</t>
  </si>
  <si>
    <t xml:space="preserve">200 Winston Dr., Apt 2607, Cliffside Park, NJ 07010</t>
  </si>
  <si>
    <t xml:space="preserve">Isaias </t>
  </si>
  <si>
    <t xml:space="preserve">78 George st., GA 30747</t>
  </si>
  <si>
    <t xml:space="preserve">Zankhana Upadhyay</t>
  </si>
  <si>
    <t xml:space="preserve">75 Lake Garda Dr., Unionville, CT 06085</t>
  </si>
  <si>
    <t xml:space="preserve">Shobha Kanta Pandey </t>
  </si>
  <si>
    <t xml:space="preserve">41-66 72nd St., #4a, Queens, NY 11377</t>
  </si>
  <si>
    <t xml:space="preserve">Ravinder Singh</t>
  </si>
  <si>
    <t xml:space="preserve">11169 Maryland Manor Ct., Germantown, MD 20876</t>
  </si>
  <si>
    <t xml:space="preserve">Shyamala Parameswaran</t>
  </si>
  <si>
    <t xml:space="preserve">PO Box 7032, Fremont, CA 94537</t>
  </si>
  <si>
    <t xml:space="preserve">Craig M Lyon</t>
  </si>
  <si>
    <t xml:space="preserve">13 Donnan Rd., #C, Taylors, SC 29687</t>
  </si>
  <si>
    <t xml:space="preserve">Bhavika jani</t>
  </si>
  <si>
    <t xml:space="preserve">73 Belleville Rd., Parsippany, NJ 07054</t>
  </si>
  <si>
    <t xml:space="preserve">Roddy Williams </t>
  </si>
  <si>
    <t xml:space="preserve">3970 Hillman Ave., Bronx, NY 10463</t>
  </si>
  <si>
    <t xml:space="preserve">Zafar Khan </t>
  </si>
  <si>
    <t xml:space="preserve">104 Barbour Dr., Charlottesville, VA 22903</t>
  </si>
  <si>
    <t xml:space="preserve">Paresh thakkar</t>
  </si>
  <si>
    <t xml:space="preserve">Kathleen Young </t>
  </si>
  <si>
    <t xml:space="preserve">4089 E 153rd St., Cleveland, OH 44128</t>
  </si>
  <si>
    <t xml:space="preserve">Mary Ann Moore </t>
  </si>
  <si>
    <t xml:space="preserve">291 Co Rd 543, Albertville, AL 35951</t>
  </si>
  <si>
    <t xml:space="preserve">Pankaj Panchmatia </t>
  </si>
  <si>
    <t xml:space="preserve">14843 SW Citrine Loop, Beaverton, OR 97007</t>
  </si>
  <si>
    <t xml:space="preserve">ROHIN B PATEL </t>
  </si>
  <si>
    <t xml:space="preserve">4334 SW Southern St., Seattle, WA 98136</t>
  </si>
  <si>
    <t xml:space="preserve">JASVINDER SINGH </t>
  </si>
  <si>
    <t xml:space="preserve">57 Barwick St., Floral Park, NY 11001</t>
  </si>
  <si>
    <t xml:space="preserve">SONAL SULLIVAN </t>
  </si>
  <si>
    <t xml:space="preserve">1515 Wilmette Ave., Wilmette, IL 60091</t>
  </si>
  <si>
    <t xml:space="preserve">Sangita Chand </t>
  </si>
  <si>
    <t xml:space="preserve">381 White Dr., Hayward, CA 94544</t>
  </si>
  <si>
    <t xml:space="preserve">SHITAL WILSON </t>
  </si>
  <si>
    <t xml:space="preserve">9821 California Ave SW., Seattle, WA 98136</t>
  </si>
  <si>
    <t xml:space="preserve">Sureshlall Rabbipal </t>
  </si>
  <si>
    <t xml:space="preserve">Rajani Patel </t>
  </si>
  <si>
    <t xml:space="preserve">Tika luitel </t>
  </si>
  <si>
    <t xml:space="preserve">368 Game Dr., Munroe Falls, OH 44262</t>
  </si>
  <si>
    <t xml:space="preserve">Kevin </t>
  </si>
  <si>
    <t xml:space="preserve">3445 E Shelby Rd., Springfield, MO 65803</t>
  </si>
  <si>
    <t xml:space="preserve">Chandra Prakash Golani </t>
  </si>
  <si>
    <t xml:space="preserve">Ram B Rimal </t>
  </si>
  <si>
    <t xml:space="preserve">1634 Stonebrook Ln., Columbus, OH 43229</t>
  </si>
  <si>
    <t xml:space="preserve">Usha Gupha </t>
  </si>
  <si>
    <t xml:space="preserve">6429 Rockshire St., Alexandria, VA 22315</t>
  </si>
  <si>
    <t xml:space="preserve">Hasini reddy </t>
  </si>
  <si>
    <t xml:space="preserve">2600 Ventura Dr., #1422, Plano, TX 75093</t>
  </si>
  <si>
    <t xml:space="preserve">Harshad Desai </t>
  </si>
  <si>
    <t xml:space="preserve">3661 Baybrook Dr., Aurora, IL 60504</t>
  </si>
  <si>
    <t xml:space="preserve">Amrath Rama </t>
  </si>
  <si>
    <t xml:space="preserve">3363 214th Pl SE., Sammamish, WA 98075</t>
  </si>
  <si>
    <t xml:space="preserve">Kuber Nath Kafle </t>
  </si>
  <si>
    <t xml:space="preserve">3344 Harry Lee Ln., Cincinnati, OH 45239</t>
  </si>
  <si>
    <t xml:space="preserve">Aesha Butt</t>
  </si>
  <si>
    <t xml:space="preserve">2 Marie Ct., Hicksville, NY 11801</t>
  </si>
  <si>
    <t xml:space="preserve">Jaspal Singh </t>
  </si>
  <si>
    <t xml:space="preserve">25 Gilpin Ct., Trenton, NJ 08648</t>
  </si>
  <si>
    <t xml:space="preserve">Ranjit minhas </t>
  </si>
  <si>
    <t xml:space="preserve">2040 Webster Grove Dr., Mebane, NC 27302</t>
  </si>
  <si>
    <t xml:space="preserve">Andy Patel</t>
  </si>
  <si>
    <t xml:space="preserve">2131 S Craycroft Rd.,Tucson, AZ 85711</t>
  </si>
  <si>
    <t xml:space="preserve">KIRAN PAUL </t>
  </si>
  <si>
    <t xml:space="preserve">75 Holbrook Ave., Stoughton, MA 02072</t>
  </si>
  <si>
    <t xml:space="preserve">Chaturbhai Dhanani</t>
  </si>
  <si>
    <t xml:space="preserve">118 Ashley Brook Ct., Cary, NC 27513</t>
  </si>
  <si>
    <t xml:space="preserve">Dethsula Lena </t>
  </si>
  <si>
    <t xml:space="preserve">1220 NW 11th St., #4, Miami, FL 33125</t>
  </si>
  <si>
    <t xml:space="preserve">Bijoy kumar Das</t>
  </si>
  <si>
    <t xml:space="preserve">94-37 115th St., Queens, NY 11419</t>
  </si>
  <si>
    <t xml:space="preserve">Vaishali patel </t>
  </si>
  <si>
    <t xml:space="preserve">10 Birge St., #102, Brattleboro, VT 05301</t>
  </si>
  <si>
    <t xml:space="preserve">Ram Acharya </t>
  </si>
  <si>
    <t xml:space="preserve">5455 Bonnyrigg Ct., Mechanicsburg, PA 17050</t>
  </si>
  <si>
    <t xml:space="preserve">Sunil Malik</t>
  </si>
  <si>
    <t xml:space="preserve">81-09 41st Ave., #6b, Queens, NY 11373</t>
  </si>
  <si>
    <t xml:space="preserve">Mr Das Murukesan </t>
  </si>
  <si>
    <t xml:space="preserve">20 Front St., Philipsburg, Sint Maarten</t>
  </si>
  <si>
    <t xml:space="preserve">Dev Dhungel </t>
  </si>
  <si>
    <t xml:space="preserve">3875 S 400 E., South Salt Lake, UT 84115</t>
  </si>
  <si>
    <t xml:space="preserve">Kantilal B Rana </t>
  </si>
  <si>
    <t xml:space="preserve">71 Sipp Ave., Clifton, NJ 07013</t>
  </si>
  <si>
    <t xml:space="preserve">Shishir Shastry </t>
  </si>
  <si>
    <t xml:space="preserve">959 S Coast Dr., Ste 210, Costa Mesa, CA 92626</t>
  </si>
  <si>
    <t xml:space="preserve">Chandrakali </t>
  </si>
  <si>
    <t xml:space="preserve">3246 Normandy Woods Dr., #F, Ellicott City, MD 21043</t>
  </si>
  <si>
    <t xml:space="preserve">Jyoti j Patel </t>
  </si>
  <si>
    <t xml:space="preserve">13845 Asterbend St., Houston, TX 77083</t>
  </si>
  <si>
    <t xml:space="preserve">aesha butt </t>
  </si>
  <si>
    <t xml:space="preserve">2 marie ct hicksville Ny 118015 </t>
  </si>
  <si>
    <t xml:space="preserve">Sheshnath Narayan Tantry </t>
  </si>
  <si>
    <t xml:space="preserve">3420 Nottaway Dr., Jamestown, NC 27282</t>
  </si>
  <si>
    <t xml:space="preserve">Bhavna </t>
  </si>
  <si>
    <t xml:space="preserve">3190 Mckinley Ct., Acworth, GA 30101</t>
  </si>
  <si>
    <t xml:space="preserve">Buchi reddy</t>
  </si>
  <si>
    <t xml:space="preserve">6741 E Huntdale St., Long Beach, CA 90808</t>
  </si>
  <si>
    <t xml:space="preserve">Basu sharma </t>
  </si>
  <si>
    <t xml:space="preserve">Raj Singh Gill </t>
  </si>
  <si>
    <t xml:space="preserve">12514 N Nanaksar Dr., Houston, TX 77041</t>
  </si>
  <si>
    <t xml:space="preserve">Damber bhattarai </t>
  </si>
  <si>
    <t xml:space="preserve">Erie, PA</t>
  </si>
  <si>
    <t xml:space="preserve">Michael Williamson </t>
  </si>
  <si>
    <t xml:space="preserve">4324 Shrewbury Pl., Land O' Lakes, FL 34638</t>
  </si>
  <si>
    <t xml:space="preserve">Phulmattee Deodath</t>
  </si>
  <si>
    <t xml:space="preserve">107-13 95th Ave., Queens, NY 11416</t>
  </si>
  <si>
    <t xml:space="preserve">Amarjir k Dosanjh </t>
  </si>
  <si>
    <t xml:space="preserve">1200 Shaylene Ct., Yuba City, CA 95993</t>
  </si>
  <si>
    <t xml:space="preserve">Bimali Nepali</t>
  </si>
  <si>
    <t xml:space="preserve">2820 Gateway Ave., Bismarck, ND 58503</t>
  </si>
  <si>
    <t xml:space="preserve">Freitas P Sabah </t>
  </si>
  <si>
    <t xml:space="preserve">2347 N Merrimac Ave., #5, Chicago, IL 60639</t>
  </si>
  <si>
    <t xml:space="preserve">Andres Rodriguez </t>
  </si>
  <si>
    <t xml:space="preserve">2238 E Willetta St., Phoenix, AZ 85006</t>
  </si>
  <si>
    <t xml:space="preserve">Jeffrey Mathews </t>
  </si>
  <si>
    <t xml:space="preserve">153 Co Rd 528, Elba, AL 36323</t>
  </si>
  <si>
    <t xml:space="preserve">Kalpesh Vyas </t>
  </si>
  <si>
    <t xml:space="preserve">133 Elizabeth St., South Bound Brook, NJ 08880</t>
  </si>
  <si>
    <t xml:space="preserve">Naresh</t>
  </si>
  <si>
    <t xml:space="preserve">8857 Conway Rd., Polk City, FL 33868</t>
  </si>
  <si>
    <t xml:space="preserve">Nashatar Singh </t>
  </si>
  <si>
    <t xml:space="preserve">3535 S H St., #109, Bakersfield, CA 93304</t>
  </si>
  <si>
    <t xml:space="preserve">Satish </t>
  </si>
  <si>
    <t xml:space="preserve">48 Woodside Ave., Danbury, CT 06810</t>
  </si>
  <si>
    <t xml:space="preserve">Falguni Rana </t>
  </si>
  <si>
    <t xml:space="preserve">143 Gardenia Dr., Kingsland, GA 31548</t>
  </si>
  <si>
    <t xml:space="preserve">Surinder Singh </t>
  </si>
  <si>
    <t xml:space="preserve">Tahama Ln Turlock California 95382</t>
  </si>
  <si>
    <t xml:space="preserve">Shalene mount </t>
  </si>
  <si>
    <t xml:space="preserve">106 5th Ave W., Kalispell, MT 59901</t>
  </si>
  <si>
    <t xml:space="preserve">Reggie Donaldson </t>
  </si>
  <si>
    <t xml:space="preserve">1180 Bristol Hwy., Elizabethton, TN 37643</t>
  </si>
  <si>
    <t xml:space="preserve">Sukhdev Singh Mundian </t>
  </si>
  <si>
    <t xml:space="preserve">Rebecca Bell </t>
  </si>
  <si>
    <t xml:space="preserve">1537 E 50th Pl., Tulsa, OK 74105</t>
  </si>
  <si>
    <t xml:space="preserve">Jose </t>
  </si>
  <si>
    <t xml:space="preserve">900 E Lassen St., Avenal, CA 93204</t>
  </si>
  <si>
    <t xml:space="preserve">Trupti </t>
  </si>
  <si>
    <t xml:space="preserve">2155 W Picacho Ave., Las Cruces, NM 88007</t>
  </si>
  <si>
    <t xml:space="preserve">Patricia Cutler </t>
  </si>
  <si>
    <t xml:space="preserve">PO Box 353 Millville NJ 08332 </t>
  </si>
  <si>
    <t xml:space="preserve">Iván </t>
  </si>
  <si>
    <t xml:space="preserve">New York 11963</t>
  </si>
  <si>
    <t xml:space="preserve">Carlos</t>
  </si>
  <si>
    <t xml:space="preserve">1414 Kissimmee Ct., Kissimmee, FL 34759</t>
  </si>
  <si>
    <t xml:space="preserve">Alexander Quarles </t>
  </si>
  <si>
    <t xml:space="preserve">106 Appleton St., Anderson, SC 29625</t>
  </si>
  <si>
    <t xml:space="preserve">Shalendra Sharma </t>
  </si>
  <si>
    <t xml:space="preserve">6200 Heath Way., Sacramento, CA 95823</t>
  </si>
  <si>
    <t xml:space="preserve">Balwinder singh </t>
  </si>
  <si>
    <t xml:space="preserve">2520 Inglewood St., East Meadow, NY 11554</t>
  </si>
  <si>
    <t xml:space="preserve">Kinjal Kiritkumar </t>
  </si>
  <si>
    <t xml:space="preserve">14504 Orangewood St., Silver Spring, MD 20905</t>
  </si>
  <si>
    <t xml:space="preserve">Rashmika Chimanlal</t>
  </si>
  <si>
    <t xml:space="preserve">Ekundayo Ologan Okware </t>
  </si>
  <si>
    <t xml:space="preserve">5302 Harry Hines Blvd, Dallas, TX 75235</t>
  </si>
  <si>
    <t xml:space="preserve">Ashokbhai Patel </t>
  </si>
  <si>
    <t xml:space="preserve">110 Natchez Ct., Cary, NC 27519</t>
  </si>
  <si>
    <t xml:space="preserve">Tom Olie </t>
  </si>
  <si>
    <t xml:space="preserve">6011 Jeanine Dr., Louisville, KY 40219</t>
  </si>
  <si>
    <t xml:space="preserve">Harcharan Singh </t>
  </si>
  <si>
    <t xml:space="preserve">4927 Calistoga St., Union City, CA 94587</t>
  </si>
  <si>
    <t xml:space="preserve">Dr. Momomohon Mukherjee</t>
  </si>
  <si>
    <t xml:space="preserve">532 Holstein Rd., Tracy, CA 95391</t>
  </si>
  <si>
    <t xml:space="preserve">Nabin rawat</t>
  </si>
  <si>
    <t xml:space="preserve">Khalid veer</t>
  </si>
  <si>
    <t xml:space="preserve">Nikkiemonique Grimes </t>
  </si>
  <si>
    <t xml:space="preserve">603 Dexter St., #C, Tuskegee, AL 36088</t>
  </si>
  <si>
    <t xml:space="preserve">Darshan sayal </t>
  </si>
  <si>
    <t xml:space="preserve">18502 Thundercloud Rd., Boyds, MD 20841</t>
  </si>
  <si>
    <t xml:space="preserve">Ashwin Champaklal</t>
  </si>
  <si>
    <t xml:space="preserve">9144 Hollyberry Ave., Des Plaines, IL 60016</t>
  </si>
  <si>
    <t xml:space="preserve">Steven Weese </t>
  </si>
  <si>
    <t xml:space="preserve">724 Eldorado St., Troy, NC 27371</t>
  </si>
  <si>
    <t xml:space="preserve">Harwinder Singh</t>
  </si>
  <si>
    <t xml:space="preserve">1273 Muchney Cir., Akron, OH 44312</t>
  </si>
  <si>
    <t xml:space="preserve">Suresh Tripathi</t>
  </si>
  <si>
    <t xml:space="preserve">6 Doone Dr., Syosset, NY 11791</t>
  </si>
  <si>
    <t xml:space="preserve">Hari saran Bajanal </t>
  </si>
  <si>
    <t xml:space="preserve">Kritagya Gurung </t>
  </si>
  <si>
    <t xml:space="preserve">2768 Cricklewood Ct., Charlottesville, VA 22911</t>
  </si>
  <si>
    <t xml:space="preserve">Bo Clatterbuck </t>
  </si>
  <si>
    <t xml:space="preserve">130 E Main St., Front Royal, VA 22630</t>
  </si>
  <si>
    <t xml:space="preserve">Barakat Garis </t>
  </si>
  <si>
    <t xml:space="preserve">2843 Merrill St., Lincoln, NE 68503</t>
  </si>
  <si>
    <t xml:space="preserve">Pankaj Bhargava </t>
  </si>
  <si>
    <t xml:space="preserve">167 Meadow St., Shelton, CT 06484</t>
  </si>
  <si>
    <t xml:space="preserve">Jeffery Edward </t>
  </si>
  <si>
    <t xml:space="preserve">Christina Marquez </t>
  </si>
  <si>
    <t xml:space="preserve">PO Box 1053, Acton, CA 93510 </t>
  </si>
  <si>
    <t xml:space="preserve">Yogendra Basnet </t>
  </si>
  <si>
    <t xml:space="preserve">2915 Moser Rd., Greensboro, NC 27406</t>
  </si>
  <si>
    <t xml:space="preserve">Shirley W Myles </t>
  </si>
  <si>
    <t xml:space="preserve">1177 E Brame Ave., West Point, MS 39773</t>
  </si>
  <si>
    <t xml:space="preserve">Rashmika Patel </t>
  </si>
  <si>
    <t xml:space="preserve">Gustavo Roman </t>
  </si>
  <si>
    <t xml:space="preserve">Yerba Aniz Dr., San Elizario, TX 79849</t>
  </si>
  <si>
    <t xml:space="preserve">Frances Garza </t>
  </si>
  <si>
    <t xml:space="preserve">501 W Lampasas St., #D2, Ennis, TX 75119</t>
  </si>
  <si>
    <t xml:space="preserve">Bailey Eckhoff </t>
  </si>
  <si>
    <t xml:space="preserve">Mill St Missouri </t>
  </si>
  <si>
    <t xml:space="preserve">Indra Poudel </t>
  </si>
  <si>
    <t xml:space="preserve">4073 Canice Ave., Columbus, OH 43219</t>
  </si>
  <si>
    <t xml:space="preserve">Elena Macedo </t>
  </si>
  <si>
    <t xml:space="preserve">410 S Habana Ave., #1, Tampa, FL 33609</t>
  </si>
  <si>
    <t xml:space="preserve">Sara Nibert </t>
  </si>
  <si>
    <t xml:space="preserve">1444 Home A Dancer 43229 Ohio </t>
  </si>
  <si>
    <t xml:space="preserve">Issa Shuaibi </t>
  </si>
  <si>
    <t xml:space="preserve">Ann M </t>
  </si>
  <si>
    <t xml:space="preserve">65 Magnolia St., Boston, MA 02125</t>
  </si>
  <si>
    <t xml:space="preserve">Manibhai Umedbhai </t>
  </si>
  <si>
    <t xml:space="preserve">4 Alba Pl., Parsippany, NJ 07054</t>
  </si>
  <si>
    <t xml:space="preserve">Vinod Rawat</t>
  </si>
  <si>
    <t xml:space="preserve">11326 Franklin Blvd., Elk Grove, CA 95757</t>
  </si>
  <si>
    <t xml:space="preserve">Bittu Singh </t>
  </si>
  <si>
    <t xml:space="preserve">157-15 96th St., Jamaica, NY 11414</t>
  </si>
  <si>
    <t xml:space="preserve">Chandni Sahore </t>
  </si>
  <si>
    <t xml:space="preserve">6725 Courtney Creek Dr., #3008, Charlotte, NC 28217</t>
  </si>
  <si>
    <t xml:space="preserve">Hansaben patel </t>
  </si>
  <si>
    <t xml:space="preserve">7937 Quail Ridge Dr N., Plainfield, IN 46168</t>
  </si>
  <si>
    <t xml:space="preserve">Parminder Bains</t>
  </si>
  <si>
    <t xml:space="preserve">900 Wild Prairie Dr., Arlington, TX 76002</t>
  </si>
  <si>
    <t xml:space="preserve">Mahesh </t>
  </si>
  <si>
    <t xml:space="preserve">10026 Spotted Horse Dr., Houston, TX 77064</t>
  </si>
  <si>
    <t xml:space="preserve">Gurpreet </t>
  </si>
  <si>
    <t xml:space="preserve">14399 W F St., Kerman, CA 93630</t>
  </si>
  <si>
    <t xml:space="preserve">8502 Mahogany Ct., Laredo, TX 78045</t>
  </si>
  <si>
    <t xml:space="preserve">Usha Patel</t>
  </si>
  <si>
    <t xml:space="preserve">1001 Stone Brk Cv., Lebanon, TN 37087</t>
  </si>
  <si>
    <t xml:space="preserve">Ashok Kumar </t>
  </si>
  <si>
    <t xml:space="preserve">2988 S 298th St., Federal Way, WA 98003</t>
  </si>
  <si>
    <t xml:space="preserve">Nachhattar s Sran</t>
  </si>
  <si>
    <t xml:space="preserve">4707 W Alluvial Ave., Fresno, CA 93722</t>
  </si>
  <si>
    <t xml:space="preserve">Beda Nidhi Adhikari </t>
  </si>
  <si>
    <t xml:space="preserve">11 Wilkinson Dr., Essex Junction, VT 05452</t>
  </si>
  <si>
    <t xml:space="preserve">Jagdish Lal </t>
  </si>
  <si>
    <t xml:space="preserve">31-35 Couch Pl., Queens, NY 11369</t>
  </si>
  <si>
    <t xml:space="preserve">Bobby Kang </t>
  </si>
  <si>
    <t xml:space="preserve">10511 Prairie Stone Pl., Bakersfield, CA 93311</t>
  </si>
  <si>
    <t xml:space="preserve">Rajesh Patel </t>
  </si>
  <si>
    <t xml:space="preserve">136 Thorne St., Jersey City, NJ 07307</t>
  </si>
  <si>
    <t xml:space="preserve">Yogesh Kumar</t>
  </si>
  <si>
    <t xml:space="preserve">311 E Reed St., #25, San Jose, CA 95112</t>
  </si>
  <si>
    <t xml:space="preserve">Partha Raju </t>
  </si>
  <si>
    <t xml:space="preserve">4 Farmhaven Ave., Edison, NJ 08820</t>
  </si>
  <si>
    <t xml:space="preserve">Bida Patel</t>
  </si>
  <si>
    <t xml:space="preserve">VISHNUBHAI PATEL </t>
  </si>
  <si>
    <t xml:space="preserve">152 Superior Ct., Shepherdsville, KY 40165</t>
  </si>
  <si>
    <t xml:space="preserve">Sam Singh</t>
  </si>
  <si>
    <t xml:space="preserve">1346 E Broadway Ave., Norton Shores, MI 49444</t>
  </si>
  <si>
    <t xml:space="preserve">Shane </t>
  </si>
  <si>
    <t xml:space="preserve">725 Gorman Hollow Rd., #108, Hazard, KY 41701</t>
  </si>
  <si>
    <t xml:space="preserve">Ashley</t>
  </si>
  <si>
    <t xml:space="preserve">3341 Co Rd 213, Florence, AL 35633</t>
  </si>
  <si>
    <t xml:space="preserve">Kanty</t>
  </si>
  <si>
    <t xml:space="preserve">106 Elmwood Rd., Romeoville, IL 60446</t>
  </si>
  <si>
    <t xml:space="preserve">Pamela L Henderson </t>
  </si>
  <si>
    <t xml:space="preserve">Pramod </t>
  </si>
  <si>
    <t xml:space="preserve">2236 Bolero Ave., Hayward, CA 94545</t>
  </si>
  <si>
    <t xml:space="preserve">Vijay Deokar</t>
  </si>
  <si>
    <t xml:space="preserve">16417 Cherry Crest Cir., Cerritos, CA 90703</t>
  </si>
  <si>
    <t xml:space="preserve">Urmila Amin </t>
  </si>
  <si>
    <t xml:space="preserve">1603 Viking Dr., Bourbonnais, IL 60914</t>
  </si>
  <si>
    <t xml:space="preserve">Harpal Shankar </t>
  </si>
  <si>
    <t xml:space="preserve">27 Centre View Dr., Oyster Bay, NY 11771</t>
  </si>
  <si>
    <t xml:space="preserve">Rupesh Thapa </t>
  </si>
  <si>
    <t xml:space="preserve">15 Greenwood Ave., San Francisco, CA 94112</t>
  </si>
  <si>
    <t xml:space="preserve">Madhusudan Thakkar </t>
  </si>
  <si>
    <t xml:space="preserve">10321 Parlett Pl., Cupertino, CA 95014</t>
  </si>
  <si>
    <t xml:space="preserve">Kuldip Parmar </t>
  </si>
  <si>
    <t xml:space="preserve">1002 W Washington Ave., Union Gap, WA 98903</t>
  </si>
  <si>
    <t xml:space="preserve">Sheetal </t>
  </si>
  <si>
    <t xml:space="preserve">88-38 Commonwealth Blvd., Queens, NY 11426</t>
  </si>
  <si>
    <t xml:space="preserve">Ralph</t>
  </si>
  <si>
    <t xml:space="preserve">3430 Irby Dr., #911, Conway, AR 72034</t>
  </si>
  <si>
    <t xml:space="preserve">Parvinder Singh </t>
  </si>
  <si>
    <t xml:space="preserve">3057 W Kentucky Ave., #308, Denver, CO 80219</t>
  </si>
  <si>
    <t xml:space="preserve">Laxmi Khulal </t>
  </si>
  <si>
    <t xml:space="preserve">3538 Brewton Dr., Westerville, OH 43081</t>
  </si>
  <si>
    <t xml:space="preserve">Surjit Das</t>
  </si>
  <si>
    <t xml:space="preserve">903 St James Pl., Franklin Square, NY 11010</t>
  </si>
  <si>
    <t xml:space="preserve">Jess Enri </t>
  </si>
  <si>
    <t xml:space="preserve">Miami, FL</t>
  </si>
  <si>
    <t xml:space="preserve">Raj Kumar</t>
  </si>
  <si>
    <t xml:space="preserve">25-06 72nd St., 2nd floor, East Elmhurst, NY 11370</t>
  </si>
  <si>
    <t xml:space="preserve">4112 Elbertson St., Apt 2D, Elmhurst, New York 11373</t>
  </si>
  <si>
    <t xml:space="preserve">Umeshbhai Parikh</t>
  </si>
  <si>
    <t xml:space="preserve">8210 Crawford Ave., Skokie, IL 60076</t>
  </si>
  <si>
    <t xml:space="preserve">Urmila Nath</t>
  </si>
  <si>
    <t xml:space="preserve">8832 N Syracuse St., #912, Portland, OR 97203</t>
  </si>
  <si>
    <t xml:space="preserve">Rocky Das</t>
  </si>
  <si>
    <t xml:space="preserve">94-16 77th St., Queens, NY 11416</t>
  </si>
  <si>
    <t xml:space="preserve">Kula </t>
  </si>
  <si>
    <t xml:space="preserve">Weuvdudvj, Rhode Island, Mexico</t>
  </si>
  <si>
    <t xml:space="preserve">Karla Dumal </t>
  </si>
  <si>
    <t xml:space="preserve">52 54th St., Gulfport, MS 39507</t>
  </si>
  <si>
    <t xml:space="preserve">Vinod Patel </t>
  </si>
  <si>
    <t xml:space="preserve">5390 US-90, Lake Charles, LA 70615</t>
  </si>
  <si>
    <t xml:space="preserve">Shirish Badshah </t>
  </si>
  <si>
    <t xml:space="preserve">1422 Oak Tree Rd., #1A, Iselin, NJ 08830</t>
  </si>
  <si>
    <t xml:space="preserve">Dilip Saha </t>
  </si>
  <si>
    <t xml:space="preserve">50 Lapidge St., San Francisco, CA 94110</t>
  </si>
  <si>
    <t xml:space="preserve">Shinderpal kaur </t>
  </si>
  <si>
    <t xml:space="preserve">1560 164th Ave., #19, San Leandro, CA 94578</t>
  </si>
  <si>
    <t xml:space="preserve">Nitin Jain</t>
  </si>
  <si>
    <t xml:space="preserve">7320 Byeforde Ct., Springfield, VA 22150</t>
  </si>
  <si>
    <t xml:space="preserve">Fatimah Husain </t>
  </si>
  <si>
    <t xml:space="preserve">711 Woodlawn Ave., Buffalo, NY 14211</t>
  </si>
  <si>
    <t xml:space="preserve">Saroj Patel</t>
  </si>
  <si>
    <t xml:space="preserve">35 Ronald Dr., Clifton, NJ 07013</t>
  </si>
  <si>
    <t xml:space="preserve">Maya gehani Khialdas </t>
  </si>
  <si>
    <t xml:space="preserve">480 Emerald Trce., Jonesboro, GA 30236</t>
  </si>
  <si>
    <t xml:space="preserve">Levi </t>
  </si>
  <si>
    <t xml:space="preserve">367 Quist Ct., Grayslake, IL 60030</t>
  </si>
  <si>
    <t xml:space="preserve">Carol sellen</t>
  </si>
  <si>
    <t xml:space="preserve">11524 Liberty Rd., Dardanelle, AR 72834</t>
  </si>
  <si>
    <t xml:space="preserve">Mary </t>
  </si>
  <si>
    <t xml:space="preserve">1065 S Melrose St., Casper, WY 82601</t>
  </si>
  <si>
    <t xml:space="preserve">Heath Wall </t>
  </si>
  <si>
    <t xml:space="preserve">203 E Park Ave., Ranson, WV 25438</t>
  </si>
  <si>
    <t xml:space="preserve">Helene </t>
  </si>
  <si>
    <t xml:space="preserve">2910 S Avenue B., Yuma, AZ 85364</t>
  </si>
  <si>
    <t xml:space="preserve">Norman caoile </t>
  </si>
  <si>
    <t xml:space="preserve">30 Tampico Park Rd., Yakima, WA 98903</t>
  </si>
  <si>
    <t xml:space="preserve">Jayprakash Chunilal Parmar </t>
  </si>
  <si>
    <t xml:space="preserve">128 Harvest Dr., Waynesville, NC 28786</t>
  </si>
  <si>
    <t xml:space="preserve">Kantilal </t>
  </si>
  <si>
    <t xml:space="preserve">2919 W Shadow Dr., Arlington, TX 76006</t>
  </si>
  <si>
    <t xml:space="preserve">Kamlesh</t>
  </si>
  <si>
    <t xml:space="preserve">3013 Jenna Mae Way, Lakeland, FL 33812</t>
  </si>
  <si>
    <t xml:space="preserve">Sergio singh Bhairo </t>
  </si>
  <si>
    <t xml:space="preserve">4030 Camino Andres Rd., Bay Point, CA 94565</t>
  </si>
  <si>
    <t xml:space="preserve">Gopal Subramani </t>
  </si>
  <si>
    <t xml:space="preserve">9764 Cortez Ln., Castroville, CA 95012</t>
  </si>
  <si>
    <t xml:space="preserve">Diego </t>
  </si>
  <si>
    <t xml:space="preserve">1230 Valerie Way, Santa Rosa, CA 95407</t>
  </si>
  <si>
    <t xml:space="preserve">Rakhi Patil</t>
  </si>
  <si>
    <t xml:space="preserve">4314 Teal Ct., Sachse, TX 75048</t>
  </si>
  <si>
    <t xml:space="preserve">Motiur Rahman</t>
  </si>
  <si>
    <t xml:space="preserve">4 Thompson Rd., #10E, Manchester, CT 06040</t>
  </si>
  <si>
    <t xml:space="preserve">Aruna </t>
  </si>
  <si>
    <t xml:space="preserve">15 Hollywood Ave., Clifton, NJ 07014</t>
  </si>
  <si>
    <t xml:space="preserve">Vinesh Raman</t>
  </si>
  <si>
    <t xml:space="preserve">30 North Rd., Bedford, MA 01730</t>
  </si>
  <si>
    <t xml:space="preserve">Dr B Babu Paidipaty</t>
  </si>
  <si>
    <t xml:space="preserve">Jyoti Patel </t>
  </si>
  <si>
    <t xml:space="preserve">110 Hague St., Jersey City, NJ 07307</t>
  </si>
  <si>
    <t xml:space="preserve">Vy Sath </t>
  </si>
  <si>
    <t xml:space="preserve">3034 Langford Pl., Rosemead, CA 91770</t>
  </si>
  <si>
    <t xml:space="preserve">126 N 10th St., New Hyde Park, NY 11040</t>
  </si>
  <si>
    <t xml:space="preserve">Jagdish U Patel </t>
  </si>
  <si>
    <t xml:space="preserve">3216 Clark Ln., Columbia, MO 65202</t>
  </si>
  <si>
    <t xml:space="preserve">12325 Imperial Hwy., #61, Norwalk, CA 90650</t>
  </si>
  <si>
    <t xml:space="preserve">Narendra Mistry </t>
  </si>
  <si>
    <t xml:space="preserve">100 Paulison Ave., #34, Passaic, NJ 07055</t>
  </si>
  <si>
    <t xml:space="preserve">Sonakshi prasad </t>
  </si>
  <si>
    <t xml:space="preserve">119 Broadway, Jersey City, NJ 07306</t>
  </si>
  <si>
    <t xml:space="preserve">Kelvin Harold </t>
  </si>
  <si>
    <t xml:space="preserve">Ashwin Patel </t>
  </si>
  <si>
    <t xml:space="preserve">302 Central Ave., Metuchen, NJ 08840</t>
  </si>
  <si>
    <t xml:space="preserve">Shambhu jani</t>
  </si>
  <si>
    <t xml:space="preserve">David Mark Rolando </t>
  </si>
  <si>
    <t xml:space="preserve">1309 Mt Eustis Rd., Littleton, NH 03561</t>
  </si>
  <si>
    <t xml:space="preserve">Sanjit kumar Mridha </t>
  </si>
  <si>
    <t xml:space="preserve">87-30 Justice Ave., #7i, Queens, NY 11373</t>
  </si>
  <si>
    <t xml:space="preserve">Hemang Shah </t>
  </si>
  <si>
    <t xml:space="preserve">2200 Hobbs Hwy., Seminole, TX 79360</t>
  </si>
  <si>
    <t xml:space="preserve">Rajinder Singh </t>
  </si>
  <si>
    <t xml:space="preserve">2221 Webb Lynn Rd., Arlington, TX 76002</t>
  </si>
  <si>
    <t xml:space="preserve">Jonathan </t>
  </si>
  <si>
    <t xml:space="preserve">386 Co Rd 1196, Cullman, AL 35057</t>
  </si>
  <si>
    <t xml:space="preserve">Salim Khatib </t>
  </si>
  <si>
    <t xml:space="preserve">7217 Johnnycake Rd., Catonsville, MD 21228</t>
  </si>
  <si>
    <t xml:space="preserve">Dilip A Shah </t>
  </si>
  <si>
    <t xml:space="preserve">619 Walsh Hill Trail, Cedar Park, TX 78613</t>
  </si>
  <si>
    <t xml:space="preserve">Vasant Desai </t>
  </si>
  <si>
    <t xml:space="preserve">1027 Bayswater Rd., Brunswick, GA 31525</t>
  </si>
  <si>
    <t xml:space="preserve">Bhavini </t>
  </si>
  <si>
    <t xml:space="preserve">Santokh Singh </t>
  </si>
  <si>
    <t xml:space="preserve">14711 Manzanita Rd., Space 31, Beaumont, CA 92223</t>
  </si>
  <si>
    <t xml:space="preserve">Kanti Kanzaria </t>
  </si>
  <si>
    <t xml:space="preserve">2 Bridle Path, Shrewsbury, MA 01545</t>
  </si>
  <si>
    <t xml:space="preserve">Madhusudan </t>
  </si>
  <si>
    <t xml:space="preserve">527 Abbey Fields Loop, Morrisville, NC 27560</t>
  </si>
  <si>
    <t xml:space="preserve">Kalpana Swami </t>
  </si>
  <si>
    <t xml:space="preserve">80 Transit Ct NW., Concord, NC 28025</t>
  </si>
  <si>
    <t xml:space="preserve">HARJINDER singh </t>
  </si>
  <si>
    <t xml:space="preserve">10841 N Whitney Ave., Fresno, CA 93730</t>
  </si>
  <si>
    <t xml:space="preserve">S Larck </t>
  </si>
  <si>
    <t xml:space="preserve">121 Lawrence St., Bellevue, OH 44811</t>
  </si>
  <si>
    <t xml:space="preserve">Harbans Kaur </t>
  </si>
  <si>
    <t xml:space="preserve">652 S Ahwanee Terrace, Sunnyvale, CA 94085</t>
  </si>
  <si>
    <t xml:space="preserve">Sumbal Nawab </t>
  </si>
  <si>
    <t xml:space="preserve">182-43 Wexford Ter., Queens, NY 11432</t>
  </si>
  <si>
    <t xml:space="preserve">Surinder pal </t>
  </si>
  <si>
    <t xml:space="preserve">11426 144th St., Jamaica, NY 11436</t>
  </si>
  <si>
    <t xml:space="preserve">Jai Shah </t>
  </si>
  <si>
    <t xml:space="preserve">2810 Screech Owl Way, Sacramento, CA 95834</t>
  </si>
  <si>
    <t xml:space="preserve">Swaran Singh</t>
  </si>
  <si>
    <t xml:space="preserve">140 Lathrop Rd., Lathrop, CA 95330</t>
  </si>
  <si>
    <t xml:space="preserve">Shameka lillian </t>
  </si>
  <si>
    <t xml:space="preserve">710 Noble Ave., #6A, Bronx, NY 10473</t>
  </si>
  <si>
    <t xml:space="preserve">Polly israel </t>
  </si>
  <si>
    <t xml:space="preserve">8508 Northshore Dr., Hackett, AR 72937</t>
  </si>
  <si>
    <t xml:space="preserve">Harpal Singh </t>
  </si>
  <si>
    <t xml:space="preserve">10012 S Fruitland, Puyallup, WA 98373</t>
  </si>
  <si>
    <t xml:space="preserve">635 Virginia Ave., #1, Daytona Beach, FL 32117</t>
  </si>
  <si>
    <t xml:space="preserve">Kanwaljit Singh </t>
  </si>
  <si>
    <t xml:space="preserve">9761 Odessa Ave., North Hills, CA 91343</t>
  </si>
  <si>
    <t xml:space="preserve">Melissa Simmons </t>
  </si>
  <si>
    <t xml:space="preserve">1230 Maplerow Ave NW., Grand Rapids, MI 49534</t>
  </si>
  <si>
    <t xml:space="preserve">Gurbax kaur </t>
  </si>
  <si>
    <t xml:space="preserve">6 Frame Ave., Malvern, PA 19355</t>
  </si>
  <si>
    <t xml:space="preserve">Shyamlal Chimariya</t>
  </si>
  <si>
    <t xml:space="preserve">1390 Norton Rd., Harrisburg, PA 17113</t>
  </si>
  <si>
    <t xml:space="preserve">Shilpa Patel</t>
  </si>
  <si>
    <t xml:space="preserve">117 Osgood St., North Andover, MA 01845</t>
  </si>
  <si>
    <t xml:space="preserve">Rekha Patel</t>
  </si>
  <si>
    <t xml:space="preserve">998 W Landis Ave., Vineland, NJ 08360</t>
  </si>
  <si>
    <t xml:space="preserve">Sukhdev s Bajwa</t>
  </si>
  <si>
    <t xml:space="preserve">2381 NW Schmidt Way, #152, Beaverton, OR 97006</t>
  </si>
  <si>
    <t xml:space="preserve">Sukhdarshan sharma </t>
  </si>
  <si>
    <t xml:space="preserve">4158 Katie Ln., Indianapolis, IN 46239</t>
  </si>
  <si>
    <t xml:space="preserve">Sukhwinder kaur </t>
  </si>
  <si>
    <t xml:space="preserve">17303 Little Riata Dr., Houston, TX 77095</t>
  </si>
  <si>
    <t xml:space="preserve">Kishan </t>
  </si>
  <si>
    <t xml:space="preserve">1941 Kenilworth Cir., Hoffman Estates, IL 60169</t>
  </si>
  <si>
    <t xml:space="preserve">Keshab Dahal </t>
  </si>
  <si>
    <t xml:space="preserve">333 Challen Dr., Pittsburgh, PA 15236</t>
  </si>
  <si>
    <t xml:space="preserve">20 Green Way., Springfield, MA 01118</t>
  </si>
  <si>
    <t xml:space="preserve">Dharmen modi </t>
  </si>
  <si>
    <t xml:space="preserve">11139 Bertha Pl., Cerritos, CA 90703</t>
  </si>
  <si>
    <t xml:space="preserve">Pandit Lalit Mishra</t>
  </si>
  <si>
    <t xml:space="preserve">3126 Fulton St., Brooklyn, NY 11208</t>
  </si>
  <si>
    <t xml:space="preserve">Jonathan defee </t>
  </si>
  <si>
    <t xml:space="preserve">139 Still Creek Loop, Millbrook, AL 36054</t>
  </si>
  <si>
    <t xml:space="preserve">Sukhdev Singh </t>
  </si>
  <si>
    <t xml:space="preserve">16574 Baxter Forest Ridge Dr., Chesterfield, MO 63005</t>
  </si>
  <si>
    <t xml:space="preserve">Gurdeep Singh </t>
  </si>
  <si>
    <t xml:space="preserve">1912 Queen Ave NE., Renton, WA 98056</t>
  </si>
  <si>
    <t xml:space="preserve">Revathi Rao </t>
  </si>
  <si>
    <t xml:space="preserve">4618 Veterans Pkwy., Mason, OH 45040</t>
  </si>
  <si>
    <t xml:space="preserve">Jasvir Hira </t>
  </si>
  <si>
    <t xml:space="preserve">1966 Creekwood Dr., Yuba City, CA 95993</t>
  </si>
  <si>
    <t xml:space="preserve">Kusal Tiwari</t>
  </si>
  <si>
    <t xml:space="preserve">904 Wesleyan Dr., Fairfield, OH 45014</t>
  </si>
  <si>
    <t xml:space="preserve">Harsimranjeet singh </t>
  </si>
  <si>
    <t xml:space="preserve">3600 Elverta Rd., #249, Antelope, CA 95843</t>
  </si>
  <si>
    <t xml:space="preserve">Sailesh aacharya </t>
  </si>
  <si>
    <t xml:space="preserve">12875 San Pablo Ave., Richmond, CA 94805</t>
  </si>
  <si>
    <t xml:space="preserve">Narendra Butala </t>
  </si>
  <si>
    <t xml:space="preserve">63-11 Queens Blvd., #23, Queens, NY 11377</t>
  </si>
  <si>
    <t xml:space="preserve">Abdul Hamid Ayubzai </t>
  </si>
  <si>
    <t xml:space="preserve">1533 Meandering Way, Garland, TX 75040</t>
  </si>
  <si>
    <t xml:space="preserve">Rex Victor</t>
  </si>
  <si>
    <t xml:space="preserve">2304 Lilac Dr., Indianapolis, IN 46227</t>
  </si>
  <si>
    <t xml:space="preserve">Karen </t>
  </si>
  <si>
    <t xml:space="preserve">229 Hunting Ridge Rd., Stamford, CT 06903</t>
  </si>
  <si>
    <t xml:space="preserve">Ashok g patel </t>
  </si>
  <si>
    <t xml:space="preserve">6626 E Dr Martin Luther King Jr Blvd., Tampa, FL 33619</t>
  </si>
  <si>
    <t xml:space="preserve">Rashmikant Bhagwan </t>
  </si>
  <si>
    <t xml:space="preserve">1993 Sachin Way, Troy, MI 48084</t>
  </si>
  <si>
    <t xml:space="preserve">Pratik Hasmukhkumar </t>
  </si>
  <si>
    <t xml:space="preserve">4101 Springbrook Dr., Edison, NJ 08820</t>
  </si>
  <si>
    <t xml:space="preserve">Bhanu Patel</t>
  </si>
  <si>
    <t xml:space="preserve">Amarjit singh Gadani </t>
  </si>
  <si>
    <t xml:space="preserve">51228 Harbor Ridge Dr., Granger, IN 46530</t>
  </si>
  <si>
    <t xml:space="preserve">Jivan Thapa</t>
  </si>
  <si>
    <t xml:space="preserve">6522 Moeser Ln., #9, El Cerrito, CA 94530</t>
  </si>
  <si>
    <t xml:space="preserve">Nimisha j Vyas </t>
  </si>
  <si>
    <t xml:space="preserve">7099 N Hualapai Way, #1160, Las Vegas, NV 89166</t>
  </si>
  <si>
    <t xml:space="preserve">Mukesh Mendapra </t>
  </si>
  <si>
    <t xml:space="preserve">21 Cortland St., Windsor Locks, CT 06096</t>
  </si>
  <si>
    <t xml:space="preserve">Rajesh k patel </t>
  </si>
  <si>
    <t xml:space="preserve">Amur </t>
  </si>
  <si>
    <t xml:space="preserve">798 Old Checker Rd., Buffalo Grove, IL 60089</t>
  </si>
  <si>
    <t xml:space="preserve">Harpreet Singh </t>
  </si>
  <si>
    <t xml:space="preserve">3403 Francis Dr., Wylie, TX 75098</t>
  </si>
  <si>
    <t xml:space="preserve">Besondai </t>
  </si>
  <si>
    <t xml:space="preserve">6821 Everall Ave., Baltimore, MD 21206</t>
  </si>
  <si>
    <t xml:space="preserve">Sanjay popli </t>
  </si>
  <si>
    <t xml:space="preserve">926 80th St., Brooklyn, NY 11228</t>
  </si>
  <si>
    <t xml:space="preserve">SMITA Desai</t>
  </si>
  <si>
    <t xml:space="preserve">650 N Hundley St., Hoffman Estates, IL 60169</t>
  </si>
  <si>
    <t xml:space="preserve">Ravinder singh </t>
  </si>
  <si>
    <t xml:space="preserve">33500 13th St., Union City, CA 94587</t>
  </si>
  <si>
    <t xml:space="preserve">Maria</t>
  </si>
  <si>
    <t xml:space="preserve">1724 Spruce St., Pueblo, CO 81004</t>
  </si>
  <si>
    <t xml:space="preserve">Jagdeep Sohal </t>
  </si>
  <si>
    <t xml:space="preserve">23 Hemingway Ln., Columbus, NJ 08022</t>
  </si>
  <si>
    <t xml:space="preserve">Ranjan Bhayani </t>
  </si>
  <si>
    <t xml:space="preserve">Balwinder Singh </t>
  </si>
  <si>
    <t xml:space="preserve">7050 E Dayton Ave., Fresno, CA 93737</t>
  </si>
  <si>
    <t xml:space="preserve">Randy Riegert </t>
  </si>
  <si>
    <t xml:space="preserve">400 Crites St., Scott City, MO 63780</t>
  </si>
  <si>
    <t xml:space="preserve">Lola J Buchler </t>
  </si>
  <si>
    <t xml:space="preserve">139 E 17th Ave., #12, Eugene, OR 97401</t>
  </si>
  <si>
    <t xml:space="preserve">88-36 Gettysburg St., Queens, NY 11426</t>
  </si>
  <si>
    <t xml:space="preserve">Roxiann Stevens </t>
  </si>
  <si>
    <t xml:space="preserve">Ohio 43616 </t>
  </si>
  <si>
    <t xml:space="preserve">Suresh Bhavsar </t>
  </si>
  <si>
    <t xml:space="preserve">3809 Breiton Ln., Richardson, TX 75082</t>
  </si>
  <si>
    <t xml:space="preserve">Lisa koontz </t>
  </si>
  <si>
    <t xml:space="preserve">3644 Mackeral Dr., Gautier, MS 39553</t>
  </si>
  <si>
    <t xml:space="preserve">Mohinder Shergill </t>
  </si>
  <si>
    <t xml:space="preserve">6035 Franklin Blvd., Sacramento, CA 95824</t>
  </si>
  <si>
    <t xml:space="preserve">Ravindra</t>
  </si>
  <si>
    <t xml:space="preserve">15 William St., #907, New York, NY 10005</t>
  </si>
  <si>
    <t xml:space="preserve">Priti davda </t>
  </si>
  <si>
    <t xml:space="preserve">355 Yorkshire Pl., Morganville, NJ 07751</t>
  </si>
  <si>
    <t xml:space="preserve">Mrudula </t>
  </si>
  <si>
    <t xml:space="preserve">7125 80th St S., Cottage Grove, MN 55016</t>
  </si>
  <si>
    <t xml:space="preserve">1615 Putnam Ave., Queens, NY 11385</t>
  </si>
  <si>
    <t xml:space="preserve">1224 Valley Quail Cir., San Jose, CA 95120</t>
  </si>
  <si>
    <t xml:space="preserve">ALPESH N BHARUCHA </t>
  </si>
  <si>
    <t xml:space="preserve">5839 John Anderson Hwy., Flagler Beach, FL 32136</t>
  </si>
  <si>
    <t xml:space="preserve">Kumudamasi patel </t>
  </si>
  <si>
    <t xml:space="preserve">9243 Lincoln Dr., Northfield, OH 44067</t>
  </si>
  <si>
    <t xml:space="preserve">Babulal</t>
  </si>
  <si>
    <t xml:space="preserve">12 Overhill Dr., Old Bridge, NJ 08857</t>
  </si>
  <si>
    <t xml:space="preserve">Narisha Aman </t>
  </si>
  <si>
    <t xml:space="preserve">2701 N Pine Island Rd., #106, Sunrise, FL 33322</t>
  </si>
  <si>
    <t xml:space="preserve">Sushil</t>
  </si>
  <si>
    <t xml:space="preserve">3340 Cumberland Blvd SE., #635, Atlanta, GA 30339</t>
  </si>
  <si>
    <t xml:space="preserve">Rashmi patel </t>
  </si>
  <si>
    <t xml:space="preserve">9513 Sunstone Blvd., Thonotosassa, FL 33592</t>
  </si>
  <si>
    <t xml:space="preserve">Hasmukhrai Patel </t>
  </si>
  <si>
    <t xml:space="preserve">6410 N Shore Bend, Richmond, TX 77469</t>
  </si>
  <si>
    <t xml:space="preserve">129-11 135th St., Queens, NY 11420</t>
  </si>
  <si>
    <t xml:space="preserve">Rachel Randy</t>
  </si>
  <si>
    <t xml:space="preserve">143 Pinehurst Dr., Springfield, IL 62704</t>
  </si>
  <si>
    <t xml:space="preserve">Rashmibabu patel </t>
  </si>
  <si>
    <t xml:space="preserve">5124 Raintree Cir., Parker, CO 80134</t>
  </si>
  <si>
    <t xml:space="preserve">Vola Sharma</t>
  </si>
  <si>
    <t xml:space="preserve">6367 Glen Hollow Dr, Liberty Township, OH 45011</t>
  </si>
  <si>
    <t xml:space="preserve">Anushka Kerhalkar</t>
  </si>
  <si>
    <t xml:space="preserve">2397 Ranchview Dr., Little Elm, TX 75068</t>
  </si>
  <si>
    <t xml:space="preserve">William David Smith </t>
  </si>
  <si>
    <t xml:space="preserve">6808 Thomas Cir., Tampa, FL 33619</t>
  </si>
  <si>
    <t xml:space="preserve">Sunil Shah </t>
  </si>
  <si>
    <t xml:space="preserve">7083 Syrah Dr., Dublin, CA 94568</t>
  </si>
  <si>
    <t xml:space="preserve">Neetu Baghel</t>
  </si>
  <si>
    <t xml:space="preserve">3777 Norway Ln., #716, Columbus, IN 47201</t>
  </si>
  <si>
    <t xml:space="preserve">Ulka</t>
  </si>
  <si>
    <t xml:space="preserve">15 Redbud Rd., Piscataway, NJ 08854</t>
  </si>
  <si>
    <t xml:space="preserve">Bakula Chunilal Patel</t>
  </si>
  <si>
    <t xml:space="preserve">Jetu Ranjeet </t>
  </si>
  <si>
    <t xml:space="preserve">PO Box 40312, Reno Nevada 89504 </t>
  </si>
  <si>
    <t xml:space="preserve">Joseph George Ward </t>
  </si>
  <si>
    <t xml:space="preserve">1703 Strickland Ave., Sanford, FL 32771</t>
  </si>
  <si>
    <t xml:space="preserve">Harsh Williams </t>
  </si>
  <si>
    <t xml:space="preserve">National Gallery of Art, Constitution Ave. NW, Washington, DC 20565</t>
  </si>
  <si>
    <t xml:space="preserve">Alison</t>
  </si>
  <si>
    <t xml:space="preserve">7755 N Chadwick Rd., Glendale, WI 53217</t>
  </si>
  <si>
    <t xml:space="preserve">Madhukar Rana</t>
  </si>
  <si>
    <t xml:space="preserve">2128 W Broadway Ave., #15, Moses Lake, WA 98837</t>
  </si>
  <si>
    <t xml:space="preserve">Jas Ghuman </t>
  </si>
  <si>
    <t xml:space="preserve">Urmil Gupta </t>
  </si>
  <si>
    <t xml:space="preserve">6606 Weymouth Ct., Baltimore, MD 21212</t>
  </si>
  <si>
    <t xml:space="preserve">Damber Timsina </t>
  </si>
  <si>
    <t xml:space="preserve">686 Norfolk Way, Aurora, CO 80011</t>
  </si>
  <si>
    <t xml:space="preserve">Laxman Adhikari </t>
  </si>
  <si>
    <t xml:space="preserve">1953 Gramercy Pl., Hummelstown, PA 17036</t>
  </si>
  <si>
    <t xml:space="preserve">Phadindra Bhurtel </t>
  </si>
  <si>
    <t xml:space="preserve">Tonya Walker </t>
  </si>
  <si>
    <t xml:space="preserve">726 N 17th St., Swansea, IL 62226</t>
  </si>
  <si>
    <t xml:space="preserve">Hemant Parikh </t>
  </si>
  <si>
    <t xml:space="preserve">71 Edris Ln., Mechanicsburg, PA 17050</t>
  </si>
  <si>
    <t xml:space="preserve">Vikram singh </t>
  </si>
  <si>
    <t xml:space="preserve">4748 N Tower Ct., Denver, CO 80249 </t>
  </si>
  <si>
    <t xml:space="preserve">Dr Mithilesh j Mishra </t>
  </si>
  <si>
    <t xml:space="preserve">4670 Canterwood Ct NE., Ada, MI 49301</t>
  </si>
  <si>
    <t xml:space="preserve">Dipakbhai</t>
  </si>
  <si>
    <t xml:space="preserve">3448 Brandon Dr., Valdosta, GA 31605</t>
  </si>
  <si>
    <t xml:space="preserve">Harjeet Singh </t>
  </si>
  <si>
    <t xml:space="preserve">17915 Paint Bluff Ln., Cypress, TX 77433</t>
  </si>
  <si>
    <t xml:space="preserve">Sunil</t>
  </si>
  <si>
    <t xml:space="preserve">200 Yorktown Dr., Perry, GA 31069</t>
  </si>
  <si>
    <t xml:space="preserve">Maya Kumar</t>
  </si>
  <si>
    <t xml:space="preserve">1000 S Bell Blvd., #107, Cedar Park, TX 78613</t>
  </si>
  <si>
    <t xml:space="preserve">Deepak Pyakuryal </t>
  </si>
  <si>
    <t xml:space="preserve">100 Wheatland St., #2, Somerville, MA 02145</t>
  </si>
  <si>
    <t xml:space="preserve">31 Old Country Rd., #137, Greenville, SC 29607</t>
  </si>
  <si>
    <t xml:space="preserve">Ramanbhai Solanki</t>
  </si>
  <si>
    <t xml:space="preserve">1638 Ramona Dr., Thousand Oaks, CA 91320</t>
  </si>
  <si>
    <t xml:space="preserve">Gopal Shil </t>
  </si>
  <si>
    <t xml:space="preserve">259 Dahill Rd., Brooklyn, NY 11218</t>
  </si>
  <si>
    <t xml:space="preserve">Minakshi sharma </t>
  </si>
  <si>
    <t xml:space="preserve">330 Oracle Rd., Wilmington, DE 19808</t>
  </si>
  <si>
    <t xml:space="preserve">Upendra Patel </t>
  </si>
  <si>
    <t xml:space="preserve">2500 Knights Rd., #148-05, Andalusia, PA 19020</t>
  </si>
  <si>
    <t xml:space="preserve">Chandra Gurung</t>
  </si>
  <si>
    <t xml:space="preserve">Balraj Kumar </t>
  </si>
  <si>
    <t xml:space="preserve">113 Felix St., #2, Santa Cruz, CA 95060</t>
  </si>
  <si>
    <t xml:space="preserve">Lali Talawan </t>
  </si>
  <si>
    <t xml:space="preserve">1718 Star Tulip St., Manteca, CA 95337</t>
  </si>
  <si>
    <t xml:space="preserve">Vimaljit kaur </t>
  </si>
  <si>
    <t xml:space="preserve">82-8 257th St., Glen Oaks, NY 11004</t>
  </si>
  <si>
    <t xml:space="preserve">Chooks</t>
  </si>
  <si>
    <t xml:space="preserve">Satish patel </t>
  </si>
  <si>
    <t xml:space="preserve">3904 W Wall St., Midland, TX 79703</t>
  </si>
  <si>
    <t xml:space="preserve">Parvesh Saluja</t>
  </si>
  <si>
    <t xml:space="preserve">2551 Willow Creek Dr., Orange Park, FL 32003</t>
  </si>
  <si>
    <t xml:space="preserve">19773 US-24, #119, Leadville, CO 80461</t>
  </si>
  <si>
    <t xml:space="preserve">Veer Bhadra </t>
  </si>
  <si>
    <t xml:space="preserve">4378 Carpenter Ave., Bronx, NY 10466</t>
  </si>
  <si>
    <t xml:space="preserve">Rajinder Bedi </t>
  </si>
  <si>
    <t xml:space="preserve">3509 Strawberry Meadow Ct., Bakersfield, CA 93313</t>
  </si>
  <si>
    <t xml:space="preserve">Praneeta Singh </t>
  </si>
  <si>
    <t xml:space="preserve">36569 Spruce St., Newark, CA 94560</t>
  </si>
  <si>
    <t xml:space="preserve">49 Middlesburough Park, North Chili, NY 14514</t>
  </si>
  <si>
    <t xml:space="preserve">Jitendra Narayan </t>
  </si>
  <si>
    <t xml:space="preserve">18408 15th Pl W., Lynnwood, WA 98037</t>
  </si>
  <si>
    <t xml:space="preserve">Meena Patel</t>
  </si>
  <si>
    <t xml:space="preserve">308 Cahors Trail, Holly Springs, NC 27540</t>
  </si>
  <si>
    <t xml:space="preserve">Ajay Kumar Singh</t>
  </si>
  <si>
    <t xml:space="preserve">420 Lexie Way, Clairton, PA 15025</t>
  </si>
  <si>
    <t xml:space="preserve">Lok Bhattarai</t>
  </si>
  <si>
    <t xml:space="preserve">4526 Stilley Rd., Pittsburgh, PA 15227</t>
  </si>
  <si>
    <t xml:space="preserve">Arna chowdhury</t>
  </si>
  <si>
    <t xml:space="preserve">146-21 106th Ave., Jamaica, NY 11435</t>
  </si>
  <si>
    <t xml:space="preserve">Kanu Goswami </t>
  </si>
  <si>
    <t xml:space="preserve">18511 Fern St., Cypress, TX 77429</t>
  </si>
  <si>
    <t xml:space="preserve">Khagendra luitel </t>
  </si>
  <si>
    <t xml:space="preserve">Abishek Sharma </t>
  </si>
  <si>
    <t xml:space="preserve">3890 Stockbridge Ln., Hamilton, OH 45011</t>
  </si>
  <si>
    <t xml:space="preserve">Pramila karki </t>
  </si>
  <si>
    <t xml:space="preserve">2910 Upton St NW., Washington, DC 20008</t>
  </si>
  <si>
    <t xml:space="preserve">Urviben jadav </t>
  </si>
  <si>
    <t xml:space="preserve">21 Gary Ct., Dayton, NJ 08810</t>
  </si>
  <si>
    <t xml:space="preserve">Nirman K Pokharel</t>
  </si>
  <si>
    <t xml:space="preserve">33 Adams Ave., Everett, MA 02149</t>
  </si>
  <si>
    <t xml:space="preserve">Arun Kapoor</t>
  </si>
  <si>
    <t xml:space="preserve">5157 Garden Ln., #B, Las Vegas, NV 89119</t>
  </si>
  <si>
    <t xml:space="preserve">Amritpal Singh </t>
  </si>
  <si>
    <t xml:space="preserve">346 Tall Grass Trail, Sun Prairie, WI 53590</t>
  </si>
  <si>
    <t xml:space="preserve">Dipak Parikh </t>
  </si>
  <si>
    <t xml:space="preserve">10933 SE Remson Dr., Happy Valley, OR 97086</t>
  </si>
  <si>
    <t xml:space="preserve">Mushtaque Ahmed Babul </t>
  </si>
  <si>
    <t xml:space="preserve">149-40 Beech Ave., Flushing, NY 11355</t>
  </si>
  <si>
    <t xml:space="preserve">Meena Sharma</t>
  </si>
  <si>
    <t xml:space="preserve">136 Goings Ln SW., Reynoldsburg, OH 43068</t>
  </si>
  <si>
    <t xml:space="preserve">Tulsi Khatiwada</t>
  </si>
  <si>
    <t xml:space="preserve">6105 Ann St., Harrisburg, PA 17111</t>
  </si>
  <si>
    <t xml:space="preserve">Santosh Neupane </t>
  </si>
  <si>
    <t xml:space="preserve">5920 N Kenmore Ave., #316, Chicago, IL 60660</t>
  </si>
  <si>
    <t xml:space="preserve">Jordana Alma </t>
  </si>
  <si>
    <t xml:space="preserve">1107 Rev R A Abercrombie Dr., Killeen, TX 76543</t>
  </si>
  <si>
    <t xml:space="preserve">James</t>
  </si>
  <si>
    <t xml:space="preserve">7650 Moonmist Dr., #63, Houston, TX 77036</t>
  </si>
  <si>
    <t xml:space="preserve">Patricia sollars </t>
  </si>
  <si>
    <t xml:space="preserve">37812 W 136th St., Richmond, MO 64085</t>
  </si>
  <si>
    <t xml:space="preserve">Fleming Anderson</t>
  </si>
  <si>
    <t xml:space="preserve">212 Chalmers St., Winnsboro, SC 29180</t>
  </si>
  <si>
    <t xml:space="preserve">Damyantiben Bhakta</t>
  </si>
  <si>
    <t xml:space="preserve">1451 W Expy 83, San Benito, TX 78586</t>
  </si>
  <si>
    <t xml:space="preserve">Resham singh </t>
  </si>
  <si>
    <t xml:space="preserve">7 Morgan St., #1, Somerville, MA 02143</t>
  </si>
  <si>
    <t xml:space="preserve">Rick</t>
  </si>
  <si>
    <t xml:space="preserve">6718 Hauser St., Shawnee, KS 66216</t>
  </si>
  <si>
    <t xml:space="preserve">Dharmesh Sankharia </t>
  </si>
  <si>
    <t xml:space="preserve">10 Arthurs Way, Griswold, CT 06351</t>
  </si>
  <si>
    <t xml:space="preserve">Bipinchandra </t>
  </si>
  <si>
    <t xml:space="preserve">1152 Indian Run Dr., Apt 1007, Carrollton, TX 75010</t>
  </si>
  <si>
    <t xml:space="preserve">Dharam Singh </t>
  </si>
  <si>
    <t xml:space="preserve">Digesh Ranjan Roy </t>
  </si>
  <si>
    <t xml:space="preserve">90-20 55th Ave., #3f, Elmhurst, NY 11373</t>
  </si>
  <si>
    <t xml:space="preserve">Anand Patel </t>
  </si>
  <si>
    <t xml:space="preserve">55 Jeffery Ln., Des Plaines, IL 60018</t>
  </si>
  <si>
    <t xml:space="preserve">Boskey </t>
  </si>
  <si>
    <t xml:space="preserve">4447 Prairie Creek Ln., Maumee, OH 43537</t>
  </si>
  <si>
    <t xml:space="preserve">Kashmira Singh</t>
  </si>
  <si>
    <t xml:space="preserve">1799 Henry Long Blvd., Stockton, CA 95206</t>
  </si>
  <si>
    <t xml:space="preserve">Surinder Kumar </t>
  </si>
  <si>
    <t xml:space="preserve">10243 Catalpa Rd., Dallas, TX 75243</t>
  </si>
  <si>
    <t xml:space="preserve">Usha Ben</t>
  </si>
  <si>
    <t xml:space="preserve">3375 Heartwood Ave., Winter Park, FL 32792</t>
  </si>
  <si>
    <t xml:space="preserve">97-21 121st St., Jamaica, NY 11419</t>
  </si>
  <si>
    <t xml:space="preserve">Prachi Sushant Magar</t>
  </si>
  <si>
    <t xml:space="preserve">928 Vineridge Run, #301, Altamonte Springs, FL 32714</t>
  </si>
  <si>
    <t xml:space="preserve">Ben</t>
  </si>
  <si>
    <t xml:space="preserve">Nirav</t>
  </si>
  <si>
    <t xml:space="preserve">1200 Clements Bridge Rd., #1210-204, Barrington, NJ 08007</t>
  </si>
  <si>
    <t xml:space="preserve">Indra Timsina</t>
  </si>
  <si>
    <t xml:space="preserve">235 Apple Blossom Ln., Palmyra, PA 17078</t>
  </si>
  <si>
    <t xml:space="preserve">Vishnubhai patel </t>
  </si>
  <si>
    <t xml:space="preserve">180 Butterworth Rd., Canton, GA 30114</t>
  </si>
  <si>
    <t xml:space="preserve">Thira sharma </t>
  </si>
  <si>
    <t xml:space="preserve">5464 Kirkland Way, Columbus, OH 43231</t>
  </si>
  <si>
    <t xml:space="preserve">Arvind dutt </t>
  </si>
  <si>
    <t xml:space="preserve">1122 Washington St., #E, Calistoga, CA 94515</t>
  </si>
  <si>
    <t xml:space="preserve">Inderjeet kaur </t>
  </si>
  <si>
    <t xml:space="preserve">5151 W Amherst Ave., Fresno, CA 93722</t>
  </si>
  <si>
    <t xml:space="preserve">7108 Dunkirk Ln., Louisville, KY 40272</t>
  </si>
  <si>
    <t xml:space="preserve">Tejaun Carmello</t>
  </si>
  <si>
    <t xml:space="preserve">3566 Spokane St., Tacoma, WA 98404</t>
  </si>
  <si>
    <t xml:space="preserve">Bhavanaben </t>
  </si>
  <si>
    <t xml:space="preserve">1339 Keenland Dr., Bartlett, IL 60103</t>
  </si>
  <si>
    <t xml:space="preserve">1585 Ellinwood St., UNIT 107, Des Plaines, IL 60016</t>
  </si>
  <si>
    <t xml:space="preserve">Bidhan Dass </t>
  </si>
  <si>
    <t xml:space="preserve">2689 Trowbridge St., Hamtramck, MI 48212</t>
  </si>
  <si>
    <t xml:space="preserve">Bryan</t>
  </si>
  <si>
    <t xml:space="preserve">230 S Trail, Butler, PA 16002</t>
  </si>
  <si>
    <t xml:space="preserve">Diane Moats</t>
  </si>
  <si>
    <t xml:space="preserve">146 Country View Estates, Newville, PA 17241</t>
  </si>
  <si>
    <t xml:space="preserve">Devika</t>
  </si>
  <si>
    <t xml:space="preserve">2950 NW 46th Ave., Lauderdale Lakes, FL 33313</t>
  </si>
  <si>
    <t xml:space="preserve">Tammy wiggins </t>
  </si>
  <si>
    <t xml:space="preserve">3713 S Main St., Fort Worth, TX 76110</t>
  </si>
  <si>
    <t xml:space="preserve">Arjun golkar </t>
  </si>
  <si>
    <t xml:space="preserve">Baljit Kaur</t>
  </si>
  <si>
    <t xml:space="preserve">1683 Hearthstone Ln., Manteca, CA 95336</t>
  </si>
  <si>
    <t xml:space="preserve">Mateo Jay</t>
  </si>
  <si>
    <t xml:space="preserve">1620 Truesdell Ct., Naval Air Station Key West, FL 33040</t>
  </si>
  <si>
    <t xml:space="preserve">Ranjitsinh Adiol</t>
  </si>
  <si>
    <t xml:space="preserve">914 Kinston Hwy., Richlands, NC 28574</t>
  </si>
  <si>
    <t xml:space="preserve">Nicholas Embanilwa</t>
  </si>
  <si>
    <t xml:space="preserve">Bishal Shrestha </t>
  </si>
  <si>
    <t xml:space="preserve">550 Salisbury Pl., Prince Frederick, MD 20678</t>
  </si>
  <si>
    <t xml:space="preserve">Kamal ghataney </t>
  </si>
  <si>
    <t xml:space="preserve">308 Schrader St., Taylor, PA 18517</t>
  </si>
  <si>
    <t xml:space="preserve">Nayna Bhatt </t>
  </si>
  <si>
    <t xml:space="preserve">1325 Siena Sunset Rd., Leander, TX 78641</t>
  </si>
  <si>
    <t xml:space="preserve">Jeffrey Philpott </t>
  </si>
  <si>
    <t xml:space="preserve">2233 E 69th St., Long Beach, CA 90805</t>
  </si>
  <si>
    <t xml:space="preserve">Vikas Arora </t>
  </si>
  <si>
    <t xml:space="preserve">14059 Walney Village Ct., Chantilly, VA 20151</t>
  </si>
  <si>
    <t xml:space="preserve">Shirish Shah </t>
  </si>
  <si>
    <t xml:space="preserve">22075 Auction Barn Dr., Ashburn, VA 20148</t>
  </si>
  <si>
    <t xml:space="preserve">DEVINDER PAAJI </t>
  </si>
  <si>
    <t xml:space="preserve">19516 Crystal Rock Dr., #23, Germantown, MD 20874</t>
  </si>
  <si>
    <t xml:space="preserve">Stephanie Olin </t>
  </si>
  <si>
    <t xml:space="preserve">2727 W 18th St., #350, Houston, TX 77008</t>
  </si>
  <si>
    <t xml:space="preserve">RAJESH THAKKAR </t>
  </si>
  <si>
    <t xml:space="preserve">773 Verde Vista Ct., Elgin, IL 60123</t>
  </si>
  <si>
    <t xml:space="preserve">Darshan 𝖣𝗁𝗂𝗋 </t>
  </si>
  <si>
    <t xml:space="preserve">507 Serpa Way, Folsom, CA 95630</t>
  </si>
  <si>
    <t xml:space="preserve">1822 Locust Ln., Mt Prospect, IL 60056</t>
  </si>
  <si>
    <t xml:space="preserve">Manjula Patel</t>
  </si>
  <si>
    <t xml:space="preserve">130 Daniel Ct., Kendall Park, NJ 08824</t>
  </si>
  <si>
    <t xml:space="preserve">Jignesh Bhatt</t>
  </si>
  <si>
    <t xml:space="preserve">1302 Westminster Blvd., Parlin, NJ 08859</t>
  </si>
  <si>
    <t xml:space="preserve">Rashila</t>
  </si>
  <si>
    <t xml:space="preserve">13672 Emrick Dr., Plymouth, MI 48170</t>
  </si>
  <si>
    <t xml:space="preserve">Bulsara </t>
  </si>
  <si>
    <t xml:space="preserve">N S Krishna</t>
  </si>
  <si>
    <t xml:space="preserve">Kannad</t>
  </si>
  <si>
    <t xml:space="preserve">3161 Paddington Way, San Ramon, CA 94582</t>
  </si>
  <si>
    <t xml:space="preserve">Jagdish Kaur </t>
  </si>
  <si>
    <t xml:space="preserve">18 Cooke St., Crockett, CA 94525</t>
  </si>
  <si>
    <t xml:space="preserve">Mark Ashley </t>
  </si>
  <si>
    <t xml:space="preserve">111 W Burnside St., Portland, OR 97209</t>
  </si>
  <si>
    <t xml:space="preserve">Sachin Mondal </t>
  </si>
  <si>
    <t xml:space="preserve">Manoj Shah </t>
  </si>
  <si>
    <t xml:space="preserve">3094 Haven Ln., Linderhurst, IL 60046</t>
  </si>
  <si>
    <t xml:space="preserve">Richard Augustine </t>
  </si>
  <si>
    <t xml:space="preserve">300 Water St., #C, Petaluma, CA 94952</t>
  </si>
  <si>
    <t xml:space="preserve">Bhaidas Pratima </t>
  </si>
  <si>
    <t xml:space="preserve">200 Stafford Ave., Scranton, PA 18505</t>
  </si>
  <si>
    <t xml:space="preserve">Brichaya Shah </t>
  </si>
  <si>
    <t xml:space="preserve">1722 Tabor Dr., Marietta, GA 30062</t>
  </si>
  <si>
    <t xml:space="preserve">Chandubhai Patel </t>
  </si>
  <si>
    <t xml:space="preserve">617 Sagewood Dr., Venetia, PA 15367</t>
  </si>
  <si>
    <t xml:space="preserve">923 Mortonsberry Dr., Naperville, IL 60540</t>
  </si>
  <si>
    <t xml:space="preserve">Saroj Pandya </t>
  </si>
  <si>
    <t xml:space="preserve">2 Prescott Ln NW., Rome, GA 30165</t>
  </si>
  <si>
    <t xml:space="preserve">Biraj dhakal </t>
  </si>
  <si>
    <t xml:space="preserve">10346 Wesson Hunt Rd NW., Huntersville, NC 28078</t>
  </si>
  <si>
    <t xml:space="preserve">Matrika koirala </t>
  </si>
  <si>
    <t xml:space="preserve">437 S Ouray St., Aurora, CO 80017</t>
  </si>
  <si>
    <t xml:space="preserve">Nisarg Patel </t>
  </si>
  <si>
    <t xml:space="preserve">220 E Cherokee St., Blacksburg, SC 29702</t>
  </si>
  <si>
    <t xml:space="preserve">Evelyn Chilton </t>
  </si>
  <si>
    <t xml:space="preserve">931 LA-55, Montegut, LA 70377</t>
  </si>
  <si>
    <t xml:space="preserve">Ebony Harold</t>
  </si>
  <si>
    <t xml:space="preserve">12774 Monica St., Detroit, MI 48238</t>
  </si>
  <si>
    <t xml:space="preserve">Ramji </t>
  </si>
  <si>
    <t xml:space="preserve">Krishna</t>
  </si>
  <si>
    <t xml:space="preserve">103 Fox Ridge Dr., Dublin, GA 31021</t>
  </si>
  <si>
    <t xml:space="preserve">Irakli dolidze </t>
  </si>
  <si>
    <t xml:space="preserve">Pinal ahir </t>
  </si>
  <si>
    <t xml:space="preserve">Hemantkumar S Patel </t>
  </si>
  <si>
    <t xml:space="preserve">15734 Springfield Dr., Sugar Land, TX 77498</t>
  </si>
  <si>
    <t xml:space="preserve">Sarla jain </t>
  </si>
  <si>
    <t xml:space="preserve">Bhim Bhandari </t>
  </si>
  <si>
    <t xml:space="preserve">1204 Walker Springs Dr., Blacklick, OH 43004</t>
  </si>
  <si>
    <t xml:space="preserve">Ghana Shyam Bhandari </t>
  </si>
  <si>
    <t xml:space="preserve">2132 Wagontrail Dr., Reynoldsburg, OH 43068</t>
  </si>
  <si>
    <t xml:space="preserve">Gladys Wanmer </t>
  </si>
  <si>
    <t xml:space="preserve">706 Jacob Dr., Westville, IN 46391</t>
  </si>
  <si>
    <t xml:space="preserve">Rajendra Kumar</t>
  </si>
  <si>
    <t xml:space="preserve">125 Jerome St., Roselle Park, NJ 07204</t>
  </si>
  <si>
    <t xml:space="preserve">Hitendra chaudhari </t>
  </si>
  <si>
    <t xml:space="preserve">824 Bridgeway Dr., Maryville, TN 37801</t>
  </si>
  <si>
    <t xml:space="preserve">Sonal Dawda </t>
  </si>
  <si>
    <t xml:space="preserve">39-82 65th Pl., #1i, Woodside, NY 11377</t>
  </si>
  <si>
    <t xml:space="preserve">Arvindbhai Patel </t>
  </si>
  <si>
    <t xml:space="preserve">928 Taylor Ave., Scranton, PA 18510</t>
  </si>
  <si>
    <t xml:space="preserve">Karan das </t>
  </si>
  <si>
    <t xml:space="preserve">11371 Charest St., Hamtramck, MI 48212</t>
  </si>
  <si>
    <t xml:space="preserve">Sohan Matharoo </t>
  </si>
  <si>
    <t xml:space="preserve">651 Crossbuck Trl., Greer, SC 29651</t>
  </si>
  <si>
    <t xml:space="preserve">Melissa </t>
  </si>
  <si>
    <t xml:space="preserve">14746 Mystic St., Whittier, CA 90604</t>
  </si>
  <si>
    <t xml:space="preserve">Bhupendra Parikh</t>
  </si>
  <si>
    <t xml:space="preserve">1851 Stillwater Ave., Dyer, IN 46311</t>
  </si>
  <si>
    <t xml:space="preserve">Jawahar Vora </t>
  </si>
  <si>
    <t xml:space="preserve">1000 Park Spring Ln., Diamond Bar, CA 91765</t>
  </si>
  <si>
    <t xml:space="preserve">Jagjit singh </t>
  </si>
  <si>
    <t xml:space="preserve">Jennifer munoz </t>
  </si>
  <si>
    <t xml:space="preserve">112 Van Wagenen Ave., Jersey City, NJ 07306</t>
  </si>
  <si>
    <t xml:space="preserve">Albert Vooskanian </t>
  </si>
  <si>
    <t xml:space="preserve">14656 Nanticoke Rd., Apple Valley, CA 92307</t>
  </si>
  <si>
    <t xml:space="preserve">Shubhada A Phadnis </t>
  </si>
  <si>
    <t xml:space="preserve">67 Cedarwood Ave., Duarte, CA 91010</t>
  </si>
  <si>
    <t xml:space="preserve">Dhimal </t>
  </si>
  <si>
    <t xml:space="preserve">7129 Walnut Wood Dr., Charlotte, NC 28227</t>
  </si>
  <si>
    <t xml:space="preserve">Manoj Singh</t>
  </si>
  <si>
    <t xml:space="preserve">331 Red Eagle Cir., Ridgeland, MS 39157</t>
  </si>
  <si>
    <t xml:space="preserve">120 Independence Blvd, Hardeeville, SC 29927</t>
  </si>
  <si>
    <t xml:space="preserve">2037 Russellville Rd., Bowling Green, KY 42101</t>
  </si>
  <si>
    <t xml:space="preserve">Bhaskar Mandala </t>
  </si>
  <si>
    <t xml:space="preserve">5326 NW 131st Ave., Portland, OR 97229</t>
  </si>
  <si>
    <t xml:space="preserve">Roman Ward</t>
  </si>
  <si>
    <t xml:space="preserve">4167 Halldale Ave., Los Angeles, CA 90062</t>
  </si>
  <si>
    <t xml:space="preserve">Gurpreet Singh </t>
  </si>
  <si>
    <t xml:space="preserve">Reeya Petel </t>
  </si>
  <si>
    <t xml:space="preserve">2124 Chad Ln., Montgomery, IL 60538</t>
  </si>
  <si>
    <t xml:space="preserve">Eric Lloyd</t>
  </si>
  <si>
    <t xml:space="preserve">301 W Hale St., Spring Hill, KS 66083</t>
  </si>
  <si>
    <t xml:space="preserve">Bharat kumar soni </t>
  </si>
  <si>
    <t xml:space="preserve">9132 Congress Dr., Des Plaines, IL 60016</t>
  </si>
  <si>
    <t xml:space="preserve">Kishore Thakkar</t>
  </si>
  <si>
    <t xml:space="preserve">54 Mill St., Woburn, MA 01801</t>
  </si>
  <si>
    <t xml:space="preserve">Kirtivadan shah patel </t>
  </si>
  <si>
    <t xml:space="preserve">12 York Dr., Helmetta, NJ 08828</t>
  </si>
  <si>
    <t xml:space="preserve">Marios</t>
  </si>
  <si>
    <t xml:space="preserve">2633 South 13th Street, Milwaukee, WI 53215</t>
  </si>
  <si>
    <t xml:space="preserve">Kelly Lyn</t>
  </si>
  <si>
    <t xml:space="preserve">223 Nicole Way, Sinking Spring, PA 19608</t>
  </si>
  <si>
    <t xml:space="preserve">Felipe </t>
  </si>
  <si>
    <t xml:space="preserve">2217 S Fairview St., #B, Santa Ana, CA 92704</t>
  </si>
  <si>
    <t xml:space="preserve">Arun </t>
  </si>
  <si>
    <t xml:space="preserve">Mark Allan</t>
  </si>
  <si>
    <t xml:space="preserve">3771 E Southern Light Dr., Las Vegas, NV 89115</t>
  </si>
  <si>
    <t xml:space="preserve">Bhupinder </t>
  </si>
  <si>
    <t xml:space="preserve">821 183rd Pl SE., Bothell, WA 98012</t>
  </si>
  <si>
    <t xml:space="preserve">Indra katel </t>
  </si>
  <si>
    <t xml:space="preserve">261 Monarch Dr., Pataskala, OH 43062</t>
  </si>
  <si>
    <t xml:space="preserve">Hinesh j patel </t>
  </si>
  <si>
    <t xml:space="preserve">172-29 90th Ave., Jamaica, NY 11432</t>
  </si>
  <si>
    <t xml:space="preserve">Ramesh Bhavsar </t>
  </si>
  <si>
    <t xml:space="preserve">228 Blossom Dr., Canton, MI 48188</t>
  </si>
  <si>
    <t xml:space="preserve">Birendra Deb Chowdhury </t>
  </si>
  <si>
    <t xml:space="preserve">3046 Trowbridge St., Hamtramck, MI 48212</t>
  </si>
  <si>
    <t xml:space="preserve">Joyanty Ghosh</t>
  </si>
  <si>
    <t xml:space="preserve">3725 Penrod Ave., Dallas, TX 75211</t>
  </si>
  <si>
    <t xml:space="preserve">Narendra Shankerbhai patel </t>
  </si>
  <si>
    <t xml:space="preserve">6962 W Haven Ct., Mason, OH 45040</t>
  </si>
  <si>
    <t xml:space="preserve">Bhanji Fadadu </t>
  </si>
  <si>
    <t xml:space="preserve">21 Mara Blvd., Sparta, NJ 07871</t>
  </si>
  <si>
    <t xml:space="preserve">Bharat Patel </t>
  </si>
  <si>
    <t xml:space="preserve">94-23 Vanderveer St., Queens, NY 11428</t>
  </si>
  <si>
    <t xml:space="preserve">Raju Popat </t>
  </si>
  <si>
    <t xml:space="preserve">Dipesh Patel </t>
  </si>
  <si>
    <t xml:space="preserve">6775 Waveland Dr., Cumming, GA 30040</t>
  </si>
  <si>
    <t xml:space="preserve">Chanell Colsden </t>
  </si>
  <si>
    <t xml:space="preserve">121 Kennedy Dr., Lafayette, LA 70501</t>
  </si>
  <si>
    <t xml:space="preserve">Dave </t>
  </si>
  <si>
    <t xml:space="preserve">Micheal McConnell </t>
  </si>
  <si>
    <t xml:space="preserve">PO Box 121, Hazen, AR 72064 </t>
  </si>
  <si>
    <t xml:space="preserve">Harjeet Hundal </t>
  </si>
  <si>
    <t xml:space="preserve">43047 Coton Commons Dr., Leesburg, VA 20176</t>
  </si>
  <si>
    <t xml:space="preserve">Rambabu Neela</t>
  </si>
  <si>
    <t xml:space="preserve">1513 Split Oak Ln., #C, Henrico, VA 23229</t>
  </si>
  <si>
    <t xml:space="preserve">1060 W Fulton St, Waupaca, WI 54981</t>
  </si>
  <si>
    <t xml:space="preserve">Bharat Prasad</t>
  </si>
  <si>
    <t xml:space="preserve">11204 SE 265th Pl, Kent, WA 98030</t>
  </si>
  <si>
    <t xml:space="preserve">Hasu</t>
  </si>
  <si>
    <t xml:space="preserve">3682 N College Ave, unit 300, Jackson, AL 36545</t>
  </si>
  <si>
    <t xml:space="preserve">Dipak Trivedi</t>
  </si>
  <si>
    <t xml:space="preserve">300 Echelon Rd, #10, Voorhees, NJ 08043</t>
  </si>
  <si>
    <t xml:space="preserve">Henry Grove</t>
  </si>
  <si>
    <t xml:space="preserve">867 Southern Rd., Bronson, MI 49028</t>
  </si>
  <si>
    <t xml:space="preserve">Catherine Asi keeney</t>
  </si>
  <si>
    <t xml:space="preserve">1117 S Quincy St., #303, Arlington, VA 22204</t>
  </si>
  <si>
    <t xml:space="preserve">Kunal</t>
  </si>
  <si>
    <t xml:space="preserve">138 W Commonwealth Ave., Fullerton, CA 92832</t>
  </si>
  <si>
    <t xml:space="preserve">Suman Sharma</t>
  </si>
  <si>
    <t xml:space="preserve">3713 74th Street, Queens, NY 11372</t>
  </si>
  <si>
    <t xml:space="preserve">Chi</t>
  </si>
  <si>
    <t xml:space="preserve">2222 State FHA 1st Ave S F C A USA</t>
  </si>
  <si>
    <t xml:space="preserve">Abul Mondal</t>
  </si>
  <si>
    <t xml:space="preserve">86-15 Ava Pl., #1b, Jamaica, NY 11432</t>
  </si>
  <si>
    <t xml:space="preserve">Meena Sheth</t>
  </si>
  <si>
    <t xml:space="preserve">1356 Ashbury Pl., Lemont, IL 60439</t>
  </si>
  <si>
    <t xml:space="preserve">Etwa Sankar</t>
  </si>
  <si>
    <t xml:space="preserve">2127 Heritage Village Ln., Orlando, FL 32837</t>
  </si>
  <si>
    <t xml:space="preserve">Thira Sharma</t>
  </si>
  <si>
    <t xml:space="preserve">Niranjan</t>
  </si>
  <si>
    <t xml:space="preserve">18919 Remington Landing Ln., Richmond, TX 77407</t>
  </si>
  <si>
    <t xml:space="preserve">Kishor</t>
  </si>
  <si>
    <t xml:space="preserve">53 Peterson Rd., Hillsborough, NJ 08844</t>
  </si>
  <si>
    <t xml:space="preserve">Khush Sahasi</t>
  </si>
  <si>
    <t xml:space="preserve">3110 Dunsanay Ct., Fremont, CA 94536</t>
  </si>
  <si>
    <t xml:space="preserve">Mona Ramanlal</t>
  </si>
  <si>
    <t xml:space="preserve">5918 Gentlewood Ln., Sugar Land, TX 77479</t>
  </si>
  <si>
    <t xml:space="preserve">Akio Akira</t>
  </si>
  <si>
    <t xml:space="preserve">1884 Miramonte Ave, Mountain View, CA 94040</t>
  </si>
  <si>
    <t xml:space="preserve">Manuj</t>
  </si>
  <si>
    <t xml:space="preserve">16352 NE 11th St., Bellevue, WA 98008</t>
  </si>
  <si>
    <t xml:space="preserve">Charanjit</t>
  </si>
  <si>
    <t xml:space="preserve">7770 Mist Trail Way, Antelope, CA 95843
</t>
  </si>
  <si>
    <t xml:space="preserve">Jason Earnest Coker</t>
  </si>
  <si>
    <t xml:space="preserve">1610 Pinewood Rd., Sumter, SC 29154
</t>
  </si>
  <si>
    <t xml:space="preserve">Toomeshree Ramrup</t>
  </si>
  <si>
    <t xml:space="preserve">122 Ixora Dr., Winter Haven, FL 33881</t>
  </si>
  <si>
    <t xml:space="preserve">Kishor Lakhan</t>
  </si>
  <si>
    <t xml:space="preserve">684 Memorial Way, #1, Hayward CA 94541</t>
  </si>
  <si>
    <t xml:space="preserve">Abhishek Sharma</t>
  </si>
  <si>
    <t xml:space="preserve">Yuvraj Chhetri</t>
  </si>
  <si>
    <t xml:space="preserve">113 South Carbon St., Syracuse, NY 13203</t>
  </si>
  <si>
    <t xml:space="preserve">Kaushik</t>
  </si>
  <si>
    <t xml:space="preserve">150 Center St., Ridgeland MS 39157</t>
  </si>
  <si>
    <t xml:space="preserve">Gurminder Singh</t>
  </si>
  <si>
    <t xml:space="preserve">2279 Laurens Dr., Concord, NC 28027</t>
  </si>
  <si>
    <t xml:space="preserve">Veena Vyas</t>
  </si>
  <si>
    <t xml:space="preserve">113 Reserve Dr., Piedmont SC 29673</t>
  </si>
  <si>
    <t xml:space="preserve">Bharat Kumar Shah</t>
  </si>
  <si>
    <t xml:space="preserve">21 Marmora Rd., Parsippany NJ 07054</t>
  </si>
  <si>
    <t xml:space="preserve">Radesham Mojumder</t>
  </si>
  <si>
    <t xml:space="preserve">5006 Ave. M, Apt 1st floor, Brooklyn, NY 11234</t>
  </si>
  <si>
    <t xml:space="preserve">125 D Jerome St., Roselle Park, NJ 07204</t>
  </si>
  <si>
    <t xml:space="preserve">Anwar Khan</t>
  </si>
  <si>
    <t xml:space="preserve">Tripoli, WI 54564</t>
  </si>
  <si>
    <t xml:space="preserve">Paresh Shah</t>
  </si>
  <si>
    <t xml:space="preserve">1805 Airport Exchange Blvd., Erlanger, KY 41018</t>
  </si>
  <si>
    <t xml:space="preserve">Jordan Johnson</t>
  </si>
  <si>
    <t xml:space="preserve">jordanjohnson954@yahoo.com</t>
  </si>
  <si>
    <t xml:space="preserve">Vishnu Gada Lal</t>
  </si>
  <si>
    <t xml:space="preserve">1360 Main St, Tewksbury, MA 01876</t>
  </si>
  <si>
    <t xml:space="preserve">Takari Brown</t>
  </si>
  <si>
    <t xml:space="preserve">25 Woodside Ave, Buffalo, NY 14220</t>
  </si>
  <si>
    <t xml:space="preserve">Rattan Boparai</t>
  </si>
  <si>
    <t xml:space="preserve">3319 W Glen Holly Dr., Anaheim, CA 92804</t>
  </si>
  <si>
    <t xml:space="preserve">Bhanu Patalia</t>
  </si>
  <si>
    <t xml:space="preserve">1521 Norman Dr., Darien IL 60561 USA</t>
  </si>
  <si>
    <t xml:space="preserve">940 W Main St., Sylva, NC 28779</t>
  </si>
  <si>
    <t xml:space="preserve">108 Summit Pointe, Scranton, PA 18508</t>
  </si>
  <si>
    <t xml:space="preserve">Ben Wacksman</t>
  </si>
  <si>
    <t xml:space="preserve">3405 S Almeria Ave., Tampa, FL 33629</t>
  </si>
  <si>
    <t xml:space="preserve">Sampath Jayaram</t>
  </si>
  <si>
    <t xml:space="preserve">6206 Scenic Meadow Ln., San Jose, CA 95135</t>
  </si>
  <si>
    <t xml:space="preserve">Barin A Desai</t>
  </si>
  <si>
    <t xml:space="preserve">13419 Bradbridge Ln., Houston TX 77082</t>
  </si>
  <si>
    <t xml:space="preserve">Sadhna Patel</t>
  </si>
  <si>
    <t xml:space="preserve">2576 Madison Ave., League City, TX 77573</t>
  </si>
  <si>
    <t xml:space="preserve">Vinod K Malani</t>
  </si>
  <si>
    <t xml:space="preserve">12 Roliver St., Rutherford, NJ 07070</t>
  </si>
  <si>
    <t xml:space="preserve">Harbans kaur</t>
  </si>
  <si>
    <t xml:space="preserve">1772 Harker Ct., Lathrop, CA 95330</t>
  </si>
  <si>
    <t xml:space="preserve">Jagjit Singh Chatrath</t>
  </si>
  <si>
    <t xml:space="preserve">1278 Grey Fox Pl., Stockton, CA 95215</t>
  </si>
  <si>
    <t xml:space="preserve">Ranjit singh sandhu</t>
  </si>
  <si>
    <t xml:space="preserve">421 Trailhouse Ln., Forney, TX 75126</t>
  </si>
  <si>
    <t xml:space="preserve">SANJAY SINGH</t>
  </si>
  <si>
    <t xml:space="preserve">Vishnubhai Patel Umedbhai</t>
  </si>
  <si>
    <t xml:space="preserve">202 Starmount Dr., Lagrange, GA 30241</t>
  </si>
  <si>
    <t xml:space="preserve">Kangkana Devi</t>
  </si>
  <si>
    <t xml:space="preserve">Assam</t>
  </si>
  <si>
    <t xml:space="preserve">Nic Eichorst</t>
  </si>
  <si>
    <t xml:space="preserve">Krishna Orilall</t>
  </si>
  <si>
    <t xml:space="preserve">97-15 Waltham St., Queens, NY 11435</t>
  </si>
  <si>
    <t xml:space="preserve">Girish Vallabhbhai</t>
  </si>
  <si>
    <t xml:space="preserve">170 Milton Ave., Nutley, NJ 07110</t>
  </si>
  <si>
    <t xml:space="preserve">304 Idle Pines Dr., Perry, GA 31069</t>
  </si>
  <si>
    <t xml:space="preserve">Arnella Collins</t>
  </si>
  <si>
    <t xml:space="preserve">242 Perry Ave., Hazard, KY 41701</t>
  </si>
  <si>
    <t xml:space="preserve">Pravin S Patel</t>
  </si>
  <si>
    <t xml:space="preserve">615 S 6th Ave., Galloway, NJ 08205</t>
  </si>
  <si>
    <t xml:space="preserve">Raghu Patel</t>
  </si>
  <si>
    <t xml:space="preserve">7685 St Stephens Ct., Orlando, FL 32835</t>
  </si>
  <si>
    <t xml:space="preserve">Urmella</t>
  </si>
  <si>
    <t xml:space="preserve">30 Cheshire Rd., Inwood, NY 11096</t>
  </si>
  <si>
    <t xml:space="preserve">Rajveer</t>
  </si>
  <si>
    <t xml:space="preserve">126 Capricorn Rd., Walkersville, MD 21793</t>
  </si>
  <si>
    <t xml:space="preserve">Sudha</t>
  </si>
  <si>
    <t xml:space="preserve">713 Blue Ridge Dr., Streamwood, IL 60107</t>
  </si>
  <si>
    <t xml:space="preserve">San Diego City California</t>
  </si>
  <si>
    <t xml:space="preserve">Linda Chandler</t>
  </si>
  <si>
    <t xml:space="preserve">2835 44th Pl., Vero Beach, FL 32967</t>
  </si>
  <si>
    <t xml:space="preserve">Rajkumar Ramsaran</t>
  </si>
  <si>
    <t xml:space="preserve">lp 7 BonAventure Street , Chin Chin Road,, 502117 Cunupia Village Caroni, Trinidad And Tobago</t>
  </si>
  <si>
    <t xml:space="preserve">Durga K Bhagi</t>
  </si>
  <si>
    <t xml:space="preserve">7787 Cheriton Circle, Reynoldsburg, Ohio 43068</t>
  </si>
  <si>
    <t xml:space="preserve">Shantee Ramgarib</t>
  </si>
  <si>
    <t xml:space="preserve">30-47 82nd St., Queens, NY 11370</t>
  </si>
  <si>
    <t xml:space="preserve">Deviprasad Kharel</t>
  </si>
  <si>
    <t xml:space="preserve">13709 Harrisglenn Dr., Pflugerville, TX 78753</t>
  </si>
  <si>
    <t xml:space="preserve">Manny Bhagat</t>
  </si>
  <si>
    <t xml:space="preserve">156 Shelton Dr., McDonough, GA 30252</t>
  </si>
  <si>
    <t xml:space="preserve">Sarban Kumar Sharma</t>
  </si>
  <si>
    <t xml:space="preserve">12326 Roslyn Way, Thornton, CO 80602</t>
  </si>
  <si>
    <t xml:space="preserve">Dr. Henry Muldrow</t>
  </si>
  <si>
    <t xml:space="preserve">5336 N Western Ave., Chicago, IL 60625, USA</t>
  </si>
  <si>
    <t xml:space="preserve">Nita</t>
  </si>
  <si>
    <t xml:space="preserve">1706 Buckthorne Dr., Allen, TX 75002</t>
  </si>
  <si>
    <t xml:space="preserve">Shivaansh Gupta</t>
  </si>
  <si>
    <t xml:space="preserve">41342 Roberts Ave., Apt #16, Fremont CA 94538</t>
  </si>
  <si>
    <t xml:space="preserve">Gopal Neupane</t>
  </si>
  <si>
    <t xml:space="preserve">105 Longwood Crossing Blvd., Pataskala, OH 43062
</t>
  </si>
  <si>
    <t xml:space="preserve">Ramesh Rambhai</t>
  </si>
  <si>
    <t xml:space="preserve">6414 N Richmond St., #3b, Chicago, IL 60645</t>
  </si>
  <si>
    <t xml:space="preserve">Mohan Chander</t>
  </si>
  <si>
    <t xml:space="preserve">105 S Main St., Fort Morgan, CO 80701</t>
  </si>
  <si>
    <t xml:space="preserve">Jeffery Carr</t>
  </si>
  <si>
    <t xml:space="preserve">8940 County Road 215, Brownwood, TX 76801</t>
  </si>
  <si>
    <t xml:space="preserve">Narayan Katel</t>
  </si>
  <si>
    <t xml:space="preserve">125 Cadillac St., Syracuse, NY 13208</t>
  </si>
  <si>
    <t xml:space="preserve">Palvinder Jassar</t>
  </si>
  <si>
    <t xml:space="preserve">3508 Prosperity Rose Ave., Bakersfield, CA 93313</t>
  </si>
  <si>
    <t xml:space="preserve">Patel Narendra Ambalal</t>
  </si>
  <si>
    <t xml:space="preserve">632 Flagler St., San Jose, CA 95127</t>
  </si>
  <si>
    <t xml:space="preserve">Raxit Patel</t>
  </si>
  <si>
    <t xml:space="preserve">889 Willis Ln., Culpeper, VA 22701</t>
  </si>
  <si>
    <t xml:space="preserve">Ravinder Nath</t>
  </si>
  <si>
    <t xml:space="preserve">911 Homestead Road, Corona, CA 92880</t>
  </si>
  <si>
    <t xml:space="preserve">Surendra Patel</t>
  </si>
  <si>
    <t xml:space="preserve">11489 Scheel Ln., Carmel, IN 46032</t>
  </si>
  <si>
    <t xml:space="preserve">Californian State Widow, CA 1111111</t>
  </si>
  <si>
    <t xml:space="preserve">Gurmeet Kaur</t>
  </si>
  <si>
    <t xml:space="preserve">609 S Orchard Rd., Vineland, NJ 08360</t>
  </si>
  <si>
    <t xml:space="preserve">Mengly</t>
  </si>
  <si>
    <t xml:space="preserve">Phnom phenh , Distt kirivong, pin 222m, Combodia</t>
  </si>
  <si>
    <t xml:space="preserve">Daksha Patel</t>
  </si>
  <si>
    <t xml:space="preserve">1815 E Lincoln Hwy., DeKalb, IL 60115</t>
  </si>
  <si>
    <t xml:space="preserve">José miguel</t>
  </si>
  <si>
    <t xml:space="preserve">Aashu Choudhary</t>
  </si>
  <si>
    <t xml:space="preserve">1116 E James St., Kent, WA 98031</t>
  </si>
  <si>
    <t xml:space="preserve">Hector Diaz</t>
  </si>
  <si>
    <t xml:space="preserve">8568 Channelview Cir., Tampa, FL 33614</t>
  </si>
  <si>
    <t xml:space="preserve">Dineshbhai</t>
  </si>
  <si>
    <t xml:space="preserve">1700 Sullivan Trail, Easton, PA 18040</t>
  </si>
  <si>
    <t xml:space="preserve">Gunvantrai Parekh</t>
  </si>
  <si>
    <t xml:space="preserve">4555 Arce St., Union City, CA 94587</t>
  </si>
  <si>
    <t xml:space="preserve">Shamsud Dowla</t>
  </si>
  <si>
    <t xml:space="preserve">286 Lydia Ln., Cheektowaga, NY 14225</t>
  </si>
  <si>
    <t xml:space="preserve">KAMLESH PARIKH</t>
  </si>
  <si>
    <t xml:space="preserve">601 Sunflower Dr., Pflugerville, TX 78660</t>
  </si>
  <si>
    <t xml:space="preserve">Bidyuth C Das</t>
  </si>
  <si>
    <t xml:space="preserve">542 Beaver Ln., Ronkonkoma, NY 11779</t>
  </si>
  <si>
    <t xml:space="preserve">Erika Lee</t>
  </si>
  <si>
    <t xml:space="preserve">12589 Thomas Pl., Chino, CA 91710</t>
  </si>
  <si>
    <t xml:space="preserve">Danchan Budhoo</t>
  </si>
  <si>
    <t xml:space="preserve">146-07 115th Ave., Queens, NY 11436</t>
  </si>
  <si>
    <t xml:space="preserve">Karna Das</t>
  </si>
  <si>
    <t xml:space="preserve">Gita Tara Subedi</t>
  </si>
  <si>
    <t xml:space="preserve">13618 Fountain Dr., #4, Louisville, Kentucky 40218</t>
  </si>
  <si>
    <t xml:space="preserve">2850 Lincoln Hwy E., Ronks, PA 17572</t>
  </si>
  <si>
    <t xml:space="preserve">Elinor A Reid</t>
  </si>
  <si>
    <t xml:space="preserve">442 Still Pastures Dr., SC 29150</t>
  </si>
  <si>
    <t xml:space="preserve">Damion Darnell</t>
  </si>
  <si>
    <t xml:space="preserve">2 Mcdade St., Greenville, SC 29611</t>
  </si>
  <si>
    <t xml:space="preserve">10918 Clara Barton Dr, Bristow, VA 20136</t>
  </si>
  <si>
    <t xml:space="preserve">11371 Charest St, Hamtramck, MI 48212</t>
  </si>
  <si>
    <t xml:space="preserve">11489 Scheel Ln, Carmel, IN 46032</t>
  </si>
  <si>
    <t xml:space="preserve">3452 Ringgold Rd, Chattanooga, TN 37412</t>
  </si>
  <si>
    <t xml:space="preserve">Omprakash Gokhe</t>
  </si>
  <si>
    <t xml:space="preserve">2100 N Donovan Way, San Ramon, CA 94582</t>
  </si>
  <si>
    <t xml:space="preserve">Khushi Zala</t>
  </si>
  <si>
    <t xml:space="preserve">600 Beau Dr, Wylie, TX 75098</t>
  </si>
  <si>
    <t xml:space="preserve">Pankaj Panchmatia</t>
  </si>
  <si>
    <t xml:space="preserve">7327 Lake St, Morton Grove, IL 60053</t>
  </si>
  <si>
    <t xml:space="preserve">22 Kenmar Dr, Unit 207, Billerica, MA 01821</t>
  </si>
  <si>
    <t xml:space="preserve">924 Terrace Dr, Los Altos, CA 94024</t>
  </si>
  <si>
    <t xml:space="preserve">Kapila N patel</t>
  </si>
  <si>
    <t xml:space="preserve">959 Regency Dr, Lawrenceville, GA 30044</t>
  </si>
  <si>
    <t xml:space="preserve">Prakash Patel</t>
  </si>
  <si>
    <t xml:space="preserve">9126 Darby Park Ln, Richmond, TX 77407</t>
  </si>
  <si>
    <t xml:space="preserve">Demarion Johnson</t>
  </si>
  <si>
    <t xml:space="preserve">Shyam Giri</t>
  </si>
  <si>
    <t xml:space="preserve">20333 15th Ave NE Apt. 23, Shoreline, WA 98155</t>
  </si>
  <si>
    <t xml:space="preserve">Malkiat Singh</t>
  </si>
  <si>
    <t xml:space="preserve">7431 N Crescent Blvd, Pennsauken Township, NJ 08110</t>
  </si>
  <si>
    <t xml:space="preserve">Ranganatha Rao</t>
  </si>
  <si>
    <t xml:space="preserve">5190 Wilshire Xing, Cumming, GA 30040</t>
  </si>
  <si>
    <t xml:space="preserve">Niku A Patel</t>
  </si>
  <si>
    <t xml:space="preserve">656 Lawler St., Philadelphia, PA 19116</t>
  </si>
  <si>
    <t xml:space="preserve">Deepak Rana</t>
  </si>
  <si>
    <t xml:space="preserve">275 Paulison Ave., #B3, Passaic, NJ 07055</t>
  </si>
  <si>
    <t xml:space="preserve">Shalinee Gusain </t>
  </si>
  <si>
    <t xml:space="preserve">2525 17th St NW., Washington, DC 20009</t>
  </si>
  <si>
    <t xml:space="preserve">Dalwinder Singh Buttar</t>
  </si>
  <si>
    <t xml:space="preserve">674 Davidson Dr., Highland Heights, OH 44143</t>
  </si>
  <si>
    <t xml:space="preserve">Usha Desai</t>
  </si>
  <si>
    <t xml:space="preserve">7 Armstrong Dr., Cinnaminson, NJ 08077</t>
  </si>
  <si>
    <t xml:space="preserve">Asha Shah Patel</t>
  </si>
  <si>
    <t xml:space="preserve">12 York Dr., Helmetta, NJ 08828
</t>
  </si>
  <si>
    <t xml:space="preserve">Pankaj Kumar Patel</t>
  </si>
  <si>
    <t xml:space="preserve">Nilam Ben</t>
  </si>
  <si>
    <t xml:space="preserve">410 Emmett St., Unit 46, Bristol, CT 06010</t>
  </si>
  <si>
    <t xml:space="preserve">Jagruti</t>
  </si>
  <si>
    <t xml:space="preserve">443 Liberty Ave., Jersey City, NJ 07307
</t>
  </si>
  <si>
    <t xml:space="preserve">Craig M lyon</t>
  </si>
  <si>
    <t xml:space="preserve">IRWIN INN MOTEL, Bharat Patel</t>
  </si>
  <si>
    <t xml:space="preserve">522 N Irwin St., Hanford, CA 93230</t>
  </si>
  <si>
    <t xml:space="preserve">17 Maybrook Dr., Maywood, NJ 07607 
</t>
  </si>
  <si>
    <t xml:space="preserve">Joginder Pathania</t>
  </si>
  <si>
    <t xml:space="preserve">419 Fox Trot Dr., Columbia, SC 29229</t>
  </si>
  <si>
    <t xml:space="preserve">Gurcharn Sangha</t>
  </si>
  <si>
    <t xml:space="preserve">2210 Via Tuscania Ave., Delano, CA 93215</t>
  </si>
  <si>
    <t xml:space="preserve">Karsan Bhai Bhakta</t>
  </si>
  <si>
    <t xml:space="preserve">507 S Kaufman St., Ennis, TX 75119</t>
  </si>
  <si>
    <t xml:space="preserve">Mohanbhai Patel</t>
  </si>
  <si>
    <t xml:space="preserve">Jessie Jame</t>
  </si>
  <si>
    <t xml:space="preserve">502 Florida Ave NW., #9, Florida 2929</t>
  </si>
  <si>
    <t xml:space="preserve">Hasmukh Mehta</t>
  </si>
  <si>
    <t xml:space="preserve">15631 I-30, Benton, AR 72015</t>
  </si>
  <si>
    <t xml:space="preserve">Manisha</t>
  </si>
  <si>
    <t xml:space="preserve">5114 Maple Leaf Ct., Mechanicsburg, PA 17055</t>
  </si>
  <si>
    <t xml:space="preserve">Pankhuri Shama</t>
  </si>
  <si>
    <t xml:space="preserve">22500 SE 56th St., 4-204, Issaquah, WA 98029</t>
  </si>
  <si>
    <t xml:space="preserve">Hemant Pandya</t>
  </si>
  <si>
    <t xml:space="preserve">4133 N Olcott Ave., Norridge, IL 60706</t>
  </si>
  <si>
    <t xml:space="preserve">Manish Upadhyay</t>
  </si>
  <si>
    <t xml:space="preserve">1104 Sunburst Dr., Goldsboro, NC 27534</t>
  </si>
  <si>
    <t xml:space="preserve">Vidhu Maheshwar</t>
  </si>
  <si>
    <t xml:space="preserve">2331 Sedgfield Ct., Schaumburg, IL 60194</t>
  </si>
  <si>
    <t xml:space="preserve">Priya Bhakta</t>
  </si>
  <si>
    <t xml:space="preserve">Versha Chauhan</t>
  </si>
  <si>
    <t xml:space="preserve">2449 Chesapeake Dr., Garland, TX 75043</t>
  </si>
  <si>
    <t xml:space="preserve">Tejas Patel</t>
  </si>
  <si>
    <t xml:space="preserve">74 Princeton Arms N, East Windsor, NJ 08512 </t>
  </si>
  <si>
    <t xml:space="preserve">Kiran Paul</t>
  </si>
  <si>
    <t xml:space="preserve">Ishwarbhai Raghuvirbhai</t>
  </si>
  <si>
    <t xml:space="preserve">1790 Via Lago Dr., Lakeland, FL 33810</t>
  </si>
  <si>
    <t xml:space="preserve">6911 Silver Sage Cir., Tampa, FL 33634</t>
  </si>
  <si>
    <t xml:space="preserve">Ezekiel Rex</t>
  </si>
  <si>
    <t xml:space="preserve">Hari sharan Sharma</t>
  </si>
  <si>
    <t xml:space="preserve">Amla Singh</t>
  </si>
  <si>
    <t xml:space="preserve">156 Sterling Dr., Bloomingdale, IL 60108</t>
  </si>
  <si>
    <t xml:space="preserve">Priya Krishna Das</t>
  </si>
  <si>
    <t xml:space="preserve">510 W 52nd St., APT 11K, New York, NY 10019</t>
  </si>
  <si>
    <t xml:space="preserve">Hasmukh</t>
  </si>
  <si>
    <t xml:space="preserve">4074 Two Bridge Ct, Buford, GA 30518</t>
  </si>
  <si>
    <t xml:space="preserve">Gayatri Jain</t>
  </si>
  <si>
    <t xml:space="preserve">42405 Abney Wood Dr., Chantilly, VA 20152</t>
  </si>
  <si>
    <t xml:space="preserve">Shawn</t>
  </si>
  <si>
    <t xml:space="preserve">10 SW Fourth Ave., Gainesville, FL 32601</t>
  </si>
  <si>
    <t xml:space="preserve">Harry Grewal</t>
  </si>
  <si>
    <t xml:space="preserve">GHANSHYAM Patel</t>
  </si>
  <si>
    <t xml:space="preserve">3819 Countryside Ln., Glenview, IL 60025</t>
  </si>
  <si>
    <t xml:space="preserve">Varshaben Patel</t>
  </si>
  <si>
    <t xml:space="preserve">8115 Blossom Ave., Tampa, FL 33614</t>
  </si>
  <si>
    <t xml:space="preserve">Gaurang</t>
  </si>
  <si>
    <t xml:space="preserve">3444 White Sands Way, Suwanee, GA 30024</t>
  </si>
  <si>
    <t xml:space="preserve">Jyoti Amin</t>
  </si>
  <si>
    <t xml:space="preserve">1129 Championship Dr., Elgin, IL 60124</t>
  </si>
  <si>
    <t xml:space="preserve">Beeyan Adhikari</t>
  </si>
  <si>
    <t xml:space="preserve">Om Adhikari</t>
  </si>
  <si>
    <t xml:space="preserve">311 Haystack Ave., Pataskala, OH 43062</t>
  </si>
  <si>
    <t xml:space="preserve">Nimisha Patel</t>
  </si>
  <si>
    <t xml:space="preserve">Dharmesh kanubhai</t>
  </si>
  <si>
    <t xml:space="preserve">98 Lexington Ave., Mansfield, OH 44907</t>
  </si>
  <si>
    <t xml:space="preserve">Harshad bhai patel</t>
  </si>
  <si>
    <t xml:space="preserve">508 3rd St., Dunmore, PA 18512</t>
  </si>
  <si>
    <t xml:space="preserve">Narendra Shankerbhai patel</t>
  </si>
  <si>
    <t xml:space="preserve">Raju Popat</t>
  </si>
  <si>
    <t xml:space="preserve">Bhanji Fadadu</t>
  </si>
  <si>
    <t xml:space="preserve">21 Mara Blvd Sparta, NJ 07871</t>
  </si>
  <si>
    <t xml:space="preserve">Usha ben</t>
  </si>
  <si>
    <t xml:space="preserve">6775 Waveland Dr Cumming, GA 30040</t>
  </si>
  <si>
    <t xml:space="preserve">Dipesh Patel</t>
  </si>
  <si>
    <t xml:space="preserve">805 W Newport Pike Wilmington, DE 19804</t>
  </si>
  <si>
    <t xml:space="preserve">Chanell Colsden</t>
  </si>
  <si>
    <t xml:space="preserve">Catherine T</t>
  </si>
  <si>
    <t xml:space="preserve">374 Milford Point Rd., Milford, CT 06460</t>
  </si>
  <si>
    <t xml:space="preserve">Birendra Deb Chowdhury</t>
  </si>
  <si>
    <t xml:space="preserve">KALPESH VYAS</t>
  </si>
  <si>
    <t xml:space="preserve">Gopal Subramani</t>
  </si>
  <si>
    <t xml:space="preserve">Brenda Chargois Thomas</t>
  </si>
  <si>
    <t xml:space="preserve">517 S Corinne St., New Iberia, LA 70560</t>
  </si>
  <si>
    <t xml:space="preserve">Sarlaben Patel</t>
  </si>
  <si>
    <t xml:space="preserve">12300 Abana St., Cerritos, CA 90703</t>
  </si>
  <si>
    <t xml:space="preserve">Dr Fahim Ahmed</t>
  </si>
  <si>
    <t xml:space="preserve">2017 Brassfield Rd., Greensboro, NC 27410</t>
  </si>
  <si>
    <t xml:space="preserve">Surekha Saxena</t>
  </si>
  <si>
    <t xml:space="preserve">10 St Mary's St., Cheektowaga, NY 14225</t>
  </si>
  <si>
    <t xml:space="preserve">Yogen patel</t>
  </si>
  <si>
    <t xml:space="preserve">2341 Bartolo Dr Land O' Lakes, FL 34639</t>
  </si>
  <si>
    <t xml:space="preserve">Elon Mask</t>
  </si>
  <si>
    <t xml:space="preserve">Dharti Patel</t>
  </si>
  <si>
    <t xml:space="preserve">110 Hague St., #2, Jersey City, NJ 07307</t>
  </si>
  <si>
    <t xml:space="preserve">Monica Patel</t>
  </si>
  <si>
    <t xml:space="preserve">5375 Mason Grand Dr., Mason, OH 45040</t>
  </si>
  <si>
    <t xml:space="preserve">Manjula</t>
  </si>
  <si>
    <t xml:space="preserve">43509 Riverbend Blvd., Clinton Twp, MI 48038</t>
  </si>
  <si>
    <t xml:space="preserve">Javitrie Dukeran</t>
  </si>
  <si>
    <t xml:space="preserve">3345 Naparima Mayaro Rd, Rio Claro, Trinidad and Tobago</t>
  </si>
  <si>
    <t xml:space="preserve">Joi Anna</t>
  </si>
  <si>
    <t xml:space="preserve">248 E 109th St., Chicago, IL 60628</t>
  </si>
  <si>
    <t xml:space="preserve">Kanchan Sharma</t>
  </si>
  <si>
    <t xml:space="preserve">615 E Lincoln Way #114, Sparks, NV 89431</t>
  </si>
  <si>
    <t xml:space="preserve">Dharmesh patel</t>
  </si>
  <si>
    <t xml:space="preserve">4627 Highway 280, Birmingham, AL 35242</t>
  </si>
  <si>
    <t xml:space="preserve">Radesham Mojumder Raju</t>
  </si>
  <si>
    <t xml:space="preserve">5006 Avenue M Apt First Floor, Brooklyn, NY 11234</t>
  </si>
  <si>
    <t xml:space="preserve">Bhavna Patel</t>
  </si>
  <si>
    <t xml:space="preserve">3190 McKinley Ct, Acworth, GA 30101</t>
  </si>
  <si>
    <t xml:space="preserve">Yogen Patel</t>
  </si>
  <si>
    <t xml:space="preserve">2341 Bartolo Dr., Land O Lakes, FL 34639</t>
  </si>
  <si>
    <t xml:space="preserve">Kiku mehta</t>
  </si>
  <si>
    <t xml:space="preserve">8723 Ridge Ave, Philadelphia, PA 19128</t>
  </si>
  <si>
    <t xml:space="preserve">Rashmikant Shah</t>
  </si>
  <si>
    <t xml:space="preserve">548 Liberty Ave, Jersey City, NJ 07307</t>
  </si>
  <si>
    <t xml:space="preserve">Dalwinder sigh Buttar</t>
  </si>
  <si>
    <t xml:space="preserve">674 Davidson Dr, Highland Heights, OH 44143</t>
  </si>
  <si>
    <t xml:space="preserve">Keka</t>
  </si>
  <si>
    <t xml:space="preserve">133 Oak Meadow Lane, Blacksburg, VA 24060</t>
  </si>
  <si>
    <t xml:space="preserve">Rajesh kumar</t>
  </si>
  <si>
    <t xml:space="preserve">4894 Cason Cove Dr., #203, Orlando, FL 32811</t>
  </si>
  <si>
    <t xml:space="preserve">Elizabeth Camobell</t>
  </si>
  <si>
    <t xml:space="preserve">176 Whitaker Rd., Slocomb, AL 36375</t>
  </si>
  <si>
    <t xml:space="preserve">Sharon Pernell</t>
  </si>
  <si>
    <t xml:space="preserve">31 Yarber Way, Morehead, KY 40351</t>
  </si>
  <si>
    <t xml:space="preserve">Tapan C Lodh</t>
  </si>
  <si>
    <t xml:space="preserve">41-2 73rd St., Queens, NY 11377</t>
  </si>
  <si>
    <t xml:space="preserve">Shalinee Gusain</t>
  </si>
  <si>
    <t xml:space="preserve">Bhumika Shah</t>
  </si>
  <si>
    <t xml:space="preserve">44405 Newburyport Dr., Canton, MI 48187</t>
  </si>
  <si>
    <t xml:space="preserve">Ajmal Abdul Qadir</t>
  </si>
  <si>
    <t xml:space="preserve">12515 SE 312th St., Auburn, WA 98092</t>
  </si>
  <si>
    <t xml:space="preserve">Geeta Patel</t>
  </si>
  <si>
    <t xml:space="preserve">850 Gardere Ln., Baton Rouge, LA 70820</t>
  </si>
  <si>
    <t xml:space="preserve">Jerad Scott</t>
  </si>
  <si>
    <t xml:space="preserve">8730 E Main St., Mesa, AZ 85207</t>
  </si>
  <si>
    <t xml:space="preserve">300 Echelon Rd., Voorhees Township, NJ 08043</t>
  </si>
  <si>
    <t xml:space="preserve">Bimalendu Das</t>
  </si>
  <si>
    <t xml:space="preserve">11024 Campbell Ct., Warren, MI 48093</t>
  </si>
  <si>
    <t xml:space="preserve">Ashok rai</t>
  </si>
  <si>
    <t xml:space="preserve">1310 Patterson Ave SW., Roanoke, VA 24016</t>
  </si>
  <si>
    <t xml:space="preserve">Baljit singh Pawar</t>
  </si>
  <si>
    <t xml:space="preserve">3075 W Ashlan Ave., Fresno, CA 93722</t>
  </si>
  <si>
    <t xml:space="preserve">5190 Wilshire Crossing, Cumming, GA 30040</t>
  </si>
  <si>
    <t xml:space="preserve">Khodabhai S Patel</t>
  </si>
  <si>
    <t xml:space="preserve">2304 Ingleside Ave., Macon, GA 31204</t>
  </si>
  <si>
    <t xml:space="preserve">Sangitaben Patel</t>
  </si>
  <si>
    <t xml:space="preserve">9012 Bailey Hill Rd., Midlothian, VA 23112 
</t>
  </si>
  <si>
    <t xml:space="preserve">Dinesh Patel</t>
  </si>
  <si>
    <t xml:space="preserve">5020 S Cross Point Ct., Richmond, KY 40475 
</t>
  </si>
  <si>
    <t xml:space="preserve">Ruby Batra</t>
  </si>
  <si>
    <t xml:space="preserve">13142 Rose Petal Cir., Herndon, VA 20171 
</t>
  </si>
  <si>
    <t xml:space="preserve">Madhusudan Raval</t>
  </si>
  <si>
    <t xml:space="preserve">527 Abbey Fields Loop, Morrisville, NC 27560 
</t>
  </si>
  <si>
    <t xml:space="preserve">Vin Od Malani</t>
  </si>
  <si>
    <t xml:space="preserve">12 Roliver St., Rutherford, NJ 07070
</t>
  </si>
  <si>
    <t xml:space="preserve">Sur Inder Sharma</t>
  </si>
  <si>
    <t xml:space="preserve">Formed Unit 2 Democratic Republic Congo Africa Continent Under United States</t>
  </si>
  <si>
    <t xml:space="preserve">Inder Jit Sarai</t>
  </si>
  <si>
    <t xml:space="preserve">1523 Walden Ct., Atwater, CA 95301 
</t>
  </si>
  <si>
    <t xml:space="preserve">Subway, 475 NY-17M, Monroe, NY 10950</t>
  </si>
  <si>
    <t xml:space="preserve">Dhananjaya Narsingh</t>
  </si>
  <si>
    <t xml:space="preserve">3720 Seven Hills Rd., Castro Valley, CA 94546 
</t>
  </si>
  <si>
    <t xml:space="preserve">Kiran Chauhan</t>
  </si>
  <si>
    <t xml:space="preserve">308 Pinewood Dr., Longmeadow, MA 01106</t>
  </si>
  <si>
    <t xml:space="preserve">Hemant Parikh</t>
  </si>
  <si>
    <t xml:space="preserve">140-40 Beech Ave., #1A, Queens, NY 11355</t>
  </si>
  <si>
    <t xml:space="preserve">Meenaxi Ben Raval</t>
  </si>
  <si>
    <t xml:space="preserve">3 Hye Ct., Milltown, NJ 08850</t>
  </si>
  <si>
    <t xml:space="preserve">GURMAIL SINGH</t>
  </si>
  <si>
    <t xml:space="preserve">2659 Fig St., Selma, CA 93662</t>
  </si>
  <si>
    <t xml:space="preserve">Dr Ashik Raval</t>
  </si>
  <si>
    <t xml:space="preserve">3 Breeze Hill Rd., New Windsor, NY 12553</t>
  </si>
  <si>
    <t xml:space="preserve">Jaswant Patel</t>
  </si>
  <si>
    <t xml:space="preserve">4187 104th Ave N., Clearwater, FL 33762</t>
  </si>
  <si>
    <t xml:space="preserve">Rashila Dayalal</t>
  </si>
  <si>
    <t xml:space="preserve">Jai Dahiya</t>
  </si>
  <si>
    <t xml:space="preserve">18418 Wild Onion, San Antonio, TX 78258</t>
  </si>
  <si>
    <t xml:space="preserve">Elisha</t>
  </si>
  <si>
    <t xml:space="preserve">40420 Aviator rd , Alaska</t>
  </si>
  <si>
    <t xml:space="preserve">Sudha Bansal</t>
  </si>
  <si>
    <t xml:space="preserve">5015 Oak Tree Ct, Ann Arbor, MI 48108</t>
  </si>
  <si>
    <t xml:space="preserve">Arun Maharaj</t>
  </si>
  <si>
    <t xml:space="preserve">1483 Eisenhower Dr, Santa Clara, CA 95054</t>
  </si>
  <si>
    <t xml:space="preserve">Krishan Nathilal</t>
  </si>
  <si>
    <t xml:space="preserve">259 Westminster Dr, Bloomingdale, IL 60108</t>
  </si>
  <si>
    <t xml:space="preserve">3566 Spokane St, Tacoma, WA 98404</t>
  </si>
  <si>
    <t xml:space="preserve">Jagdishkumar Gohel</t>
  </si>
  <si>
    <t xml:space="preserve">35120 N Gilmer Rd, Volo, IL 60073</t>
  </si>
  <si>
    <t xml:space="preserve">Surajit Bikash Roy</t>
  </si>
  <si>
    <t xml:space="preserve">208 Willis Ave., Floral Park, NY 11001</t>
  </si>
  <si>
    <t xml:space="preserve">Danuta Kania</t>
  </si>
  <si>
    <t xml:space="preserve">35W111 Duchesne Dr, Dundee Township, IL 60118</t>
  </si>
  <si>
    <t xml:space="preserve">S Bodawala</t>
  </si>
  <si>
    <t xml:space="preserve">61 Clara St, Brooklyn, NY 11218</t>
  </si>
  <si>
    <t xml:space="preserve">Arun Thaker</t>
  </si>
  <si>
    <t xml:space="preserve">12816 Arroyo Ln, Norwalk, CA 90650</t>
  </si>
  <si>
    <t xml:space="preserve">Dilhar Adiol</t>
  </si>
  <si>
    <t xml:space="preserve">914 Kinston Hwy, Richlands, NC 28574</t>
  </si>
  <si>
    <t xml:space="preserve">John F Smith</t>
  </si>
  <si>
    <t xml:space="preserve">1234 Apple Steet True Avenue Unit 9 Huge Apartment California USA</t>
  </si>
  <si>
    <t xml:space="preserve">Praveen A N</t>
  </si>
  <si>
    <t xml:space="preserve">Malay</t>
  </si>
  <si>
    <t xml:space="preserve">Near fish market Mareez Ras Al Khaimah</t>
  </si>
  <si>
    <t xml:space="preserve">Chhaya Shah</t>
  </si>
  <si>
    <t xml:space="preserve">5010 Corvette Dr, Tampa, FL 33624</t>
  </si>
  <si>
    <t xml:space="preserve">4187 104th Ave N, Clearwater, FL 33762</t>
  </si>
  <si>
    <t xml:space="preserve">Ekow Acquaah</t>
  </si>
  <si>
    <t xml:space="preserve">10025 E Girard Ave Apt# 133, Denver, CO 80231
</t>
  </si>
  <si>
    <t xml:space="preserve">Ropp Ghii</t>
  </si>
  <si>
    <t xml:space="preserve">6805 Brighton Springs Ln, Louisville, KY 40291</t>
  </si>
  <si>
    <t xml:space="preserve">Mina</t>
  </si>
  <si>
    <t xml:space="preserve">1689 Twin Oaks Dr, Powell, OH 43065</t>
  </si>
  <si>
    <t xml:space="preserve">Connie Strader</t>
  </si>
  <si>
    <t xml:space="preserve">1089 Lamplighter Dr, Grove City, OH 43123</t>
  </si>
  <si>
    <t xml:space="preserve">Rosa Alvarez</t>
  </si>
  <si>
    <t xml:space="preserve">67135 Verona Rd, Cathedral City, CA 92234</t>
  </si>
  <si>
    <t xml:space="preserve">Satish patel</t>
  </si>
  <si>
    <t xml:space="preserve">1420 Jefferson Dr, Florence, SC 29501</t>
  </si>
  <si>
    <t xml:space="preserve">Pardeep Sharma</t>
  </si>
  <si>
    <t xml:space="preserve">Gram Nagla Om Swaha Jila farookhabad Farookhabad Amritpur bechaini Nala USA</t>
  </si>
  <si>
    <t xml:space="preserve">Chuck Hejka</t>
  </si>
  <si>
    <t xml:space="preserve">461 Georgia Ave, Ferguson, MO 63135</t>
  </si>
  <si>
    <t xml:space="preserve">Delia Mae R OD el</t>
  </si>
  <si>
    <t xml:space="preserve">Davao orienta caraga Santiago molave Molavi , Home life 𝙋𝙄𝙉 𝘾𝙊𝘿𝙀 Sharamae 𝘾𝙊𝙔𝙉𝙏𝙍𝙔 Mindanao</t>
  </si>
  <si>
    <t xml:space="preserve">Omaumohm Oshoanand</t>
  </si>
  <si>
    <t xml:space="preserve">4728 Olive Branch Rd 511 Orlando, Florida 32811</t>
  </si>
  <si>
    <t xml:space="preserve">Mithun Bhuyan</t>
  </si>
  <si>
    <t xml:space="preserve">marine City kurkur W3R7 53 Ras Al khaimah Ras Al Khaimah Ras Al Khaimah - Ras al Khaimah - United Arab Emirates</t>
  </si>
  <si>
    <t xml:space="preserve">Steve Lewis</t>
  </si>
  <si>
    <t xml:space="preserve">385 Cool Evening Ct, Cloverdale, IN 46120</t>
  </si>
  <si>
    <t xml:space="preserve">Priti Moghe</t>
  </si>
  <si>
    <t xml:space="preserve">2100 Springwood Ct, Ann Arbor, MI 48103</t>
  </si>
  <si>
    <t xml:space="preserve">Vasdev kalra</t>
  </si>
  <si>
    <t xml:space="preserve">145 Dunblane St., Henderson, NV 89012</t>
  </si>
  <si>
    <t xml:space="preserve">Daljit Singh Sohi</t>
  </si>
  <si>
    <t xml:space="preserve">7607 Burnished Bronze Dr., Bakersfield, CA 93313</t>
  </si>
  <si>
    <t xml:space="preserve">Yogesh Swarup</t>
  </si>
  <si>
    <t xml:space="preserve">PO Box 2919 Waianae, HI, 96792</t>
  </si>
  <si>
    <t xml:space="preserve">Matrika koirala</t>
  </si>
  <si>
    <t xml:space="preserve">Meghal Zaveri</t>
  </si>
  <si>
    <t xml:space="preserve">2155 Belhaven Ave., Simi Valley, CA 93063</t>
  </si>
  <si>
    <t xml:space="preserve">Uma Shah</t>
  </si>
  <si>
    <t xml:space="preserve">5019 Red Pine Ave., Gurnee, IL 60031</t>
  </si>
  <si>
    <t xml:space="preserve">393 College Dr., Edison, NJ 08817</t>
  </si>
  <si>
    <t xml:space="preserve">Sita Patel</t>
  </si>
  <si>
    <t xml:space="preserve">49 W Kyla Marie Dr., Newark, DE 19702</t>
  </si>
  <si>
    <t xml:space="preserve">Narayan Aich</t>
  </si>
  <si>
    <t xml:space="preserve">94-24 121st St., 1st floor, Queens, NY 11419</t>
  </si>
  <si>
    <t xml:space="preserve">To tek dhungel</t>
  </si>
  <si>
    <t xml:space="preserve">7001 Taft Ct, Clairton PA 15025</t>
  </si>
  <si>
    <t xml:space="preserve">Nitin jain</t>
  </si>
  <si>
    <t xml:space="preserve">7320 Byeforde Ct, Springfield, VA 22150</t>
  </si>
  <si>
    <t xml:space="preserve">Danny Patel</t>
  </si>
  <si>
    <t xml:space="preserve">1821 Windward Ln., Hanover Park, IL 60133</t>
  </si>
  <si>
    <t xml:space="preserve">6516 Raintree Ct, Canton, MI 48187</t>
  </si>
  <si>
    <t xml:space="preserve">Pinakin B Rana</t>
  </si>
  <si>
    <t xml:space="preserve">25 Jewett Ave, Clifton, NJ 07011</t>
  </si>
  <si>
    <t xml:space="preserve">Jaymin Modi</t>
  </si>
  <si>
    <t xml:space="preserve">2155 Belhaven Ave, Simi Valley, CA 93063</t>
  </si>
  <si>
    <t xml:space="preserve">Vinodchandra patel Babulal</t>
  </si>
  <si>
    <t xml:space="preserve">6 Broadway, apt 2,Jersey City, NJ 07306</t>
  </si>
  <si>
    <t xml:space="preserve">BhadreshKumar K Jariwala</t>
  </si>
  <si>
    <t xml:space="preserve">190 Snead Rd, Fort Mill, SC 29715</t>
  </si>
  <si>
    <t xml:space="preserve">Amritlal Patel</t>
  </si>
  <si>
    <t xml:space="preserve">25 Ninth St, Islip Terrace, NY 11752</t>
  </si>
  <si>
    <t xml:space="preserve">Ushaben chavda</t>
  </si>
  <si>
    <t xml:space="preserve">1808 Minor Ave., #3209, Seattle, WA 98101</t>
  </si>
  <si>
    <t xml:space="preserve">Ebony harold</t>
  </si>
  <si>
    <t xml:space="preserve">12774 Monica St., Detroit, MI 48238 
</t>
  </si>
  <si>
    <t xml:space="preserve">Monu</t>
  </si>
  <si>
    <t xml:space="preserve">Santa Clara , California</t>
  </si>
  <si>
    <t xml:space="preserve">Danette</t>
  </si>
  <si>
    <t xml:space="preserve">Sangita prakash</t>
  </si>
  <si>
    <t xml:space="preserve">1740 Birchwood Ln., Tracy, CA 95376</t>
  </si>
  <si>
    <t xml:space="preserve">Sanjeev kumar</t>
  </si>
  <si>
    <t xml:space="preserve">4900 5th Pl NE., Apt 5, Keizer, OR 97303</t>
  </si>
  <si>
    <t xml:space="preserve">Harsimranjeet singh</t>
  </si>
  <si>
    <t xml:space="preserve">Pravin bhai Patel</t>
  </si>
  <si>
    <t xml:space="preserve">12927 Bouvardia, San Antonio, TX 78253</t>
  </si>
  <si>
    <t xml:space="preserve">Bob</t>
  </si>
  <si>
    <t xml:space="preserve">802 Burgundy Q, Delray Beach, FL 33484</t>
  </si>
  <si>
    <t xml:space="preserve">Kantaben M Patel</t>
  </si>
  <si>
    <t xml:space="preserve">109 Cypress St NE., Calhoun, GA 30701</t>
  </si>
  <si>
    <t xml:space="preserve">Vinod P Shukla</t>
  </si>
  <si>
    <t xml:space="preserve">5528 Doral Dr., Wilmington, DE 19808</t>
  </si>
  <si>
    <t xml:space="preserve">Kalpesh Vyas</t>
  </si>
  <si>
    <t xml:space="preserve">133 Elizabeth St, South Bound Brook, NJ 08880</t>
  </si>
  <si>
    <t xml:space="preserve">Paul singh</t>
  </si>
  <si>
    <t xml:space="preserve">239 Trelon Cir., Little Rock, AR 72223</t>
  </si>
  <si>
    <t xml:space="preserve">Hershey</t>
  </si>
  <si>
    <t xml:space="preserve">345 Tuttle Dr, Bloomingdale, IL 60108</t>
  </si>
  <si>
    <t xml:space="preserve">Judy Heusne</t>
  </si>
  <si>
    <t xml:space="preserve">1114 Prairie Schooner Ct, Mesquite, NV 89034</t>
  </si>
  <si>
    <t xml:space="preserve">Pratima Ganguly</t>
  </si>
  <si>
    <t xml:space="preserve">11006 Bingham St., Cerritos, CA 90703</t>
  </si>
  <si>
    <t xml:space="preserve">Tara Singh</t>
  </si>
  <si>
    <t xml:space="preserve">2206 Kemmerer Ln, Bolingbrook, IL 60490</t>
  </si>
  <si>
    <t xml:space="preserve">Rajesh Rinkal</t>
  </si>
  <si>
    <t xml:space="preserve">4725 Panama Ln., #D3-314, Bakersfield CA 93313</t>
  </si>
  <si>
    <t xml:space="preserve">Kuldip Adhikari</t>
  </si>
  <si>
    <t xml:space="preserve">123 Randal Ave., West Hartford, CT 06110</t>
  </si>
  <si>
    <t xml:space="preserve">Wmanger Ultra</t>
  </si>
  <si>
    <t xml:space="preserve">CcccGftygGccvvHgffd Usa</t>
  </si>
  <si>
    <t xml:space="preserve">Neelam Singh</t>
  </si>
  <si>
    <t xml:space="preserve">5462 Livorno Ct., San Jose, CA 95138</t>
  </si>
  <si>
    <t xml:space="preserve">Rakesh C Makwana</t>
  </si>
  <si>
    <t xml:space="preserve">4106 Gala Ct, Stafford, TX 77477</t>
  </si>
  <si>
    <t xml:space="preserve">Vinubhai Ambalal Patel</t>
  </si>
  <si>
    <t xml:space="preserve">1218 Westgate Dr, Lilburn, GA 30047</t>
  </si>
  <si>
    <t xml:space="preserve">Satish Kumar</t>
  </si>
  <si>
    <t xml:space="preserve">2175 Docoto Road Cedar blvd, New Jersey</t>
  </si>
  <si>
    <t xml:space="preserve">Rajesh</t>
  </si>
  <si>
    <t xml:space="preserve">13A Abraham Ave, Galloway, NJ 08205</t>
  </si>
  <si>
    <t xml:space="preserve">200 Winston Dr., APT 2607, Cliffside Park, NJ 07010</t>
  </si>
  <si>
    <t xml:space="preserve">Dimple Kumar Chalishajar</t>
  </si>
  <si>
    <t xml:space="preserve">1227 Landon Dr., Harrisonburg, VA 22801</t>
  </si>
  <si>
    <t xml:space="preserve">Marko Almngea</t>
  </si>
  <si>
    <t xml:space="preserve">nbvcFfdssVgffffFlorida Usa</t>
  </si>
  <si>
    <t xml:space="preserve">Akoo Patel</t>
  </si>
  <si>
    <t xml:space="preserve">150 Briarwood Dr., North Brunswick, NJ 08902</t>
  </si>
  <si>
    <t xml:space="preserve">Kai Shough</t>
  </si>
  <si>
    <t xml:space="preserve">10010 N State Route 48, Covington, OH 45318</t>
  </si>
  <si>
    <t xml:space="preserve">Rajinder Dhillon</t>
  </si>
  <si>
    <t xml:space="preserve">2405 Shoreline Dr., Napa, CA 94558</t>
  </si>
  <si>
    <t xml:space="preserve">Bharati Shah</t>
  </si>
  <si>
    <t xml:space="preserve">876 Saxon Pl, Buffalo Grove, IL 60089</t>
  </si>
  <si>
    <t xml:space="preserve">Charles Feick</t>
  </si>
  <si>
    <t xml:space="preserve">1001 Lincoln St., B 302, Hoquiam, WA 98550</t>
  </si>
  <si>
    <t xml:space="preserve">-</t>
  </si>
  <si>
    <t xml:space="preserve">Mahendra Limbachia</t>
  </si>
  <si>
    <t xml:space="preserve">220 Donald Dr, Bloomingdale, IL 60108</t>
  </si>
  <si>
    <t xml:space="preserve">Rajanikant Patel</t>
  </si>
  <si>
    <t xml:space="preserve">2998 W Montague Ave, North Charleston, SC 29418</t>
  </si>
  <si>
    <t xml:space="preserve">Balbir Singh</t>
  </si>
  <si>
    <t xml:space="preserve">7930 W Nielsen Ave, Kerman, CA 93630</t>
  </si>
  <si>
    <t xml:space="preserve">Thang Nguyen</t>
  </si>
  <si>
    <t xml:space="preserve">4600 Twin Oaks Dr., #115, Pensacola, FL 32506</t>
  </si>
  <si>
    <t xml:space="preserve">Bhavin Kumar</t>
  </si>
  <si>
    <t xml:space="preserve">2 Richardson Ct, Monticello, NY 12701</t>
  </si>
  <si>
    <t xml:space="preserve">Prafulbhai Bhailalbhai Patel</t>
  </si>
  <si>
    <t xml:space="preserve">4424 Andrew Jackson Pkwy, Hermitage, TN 37076</t>
  </si>
  <si>
    <t xml:space="preserve">Kulwinder Singh</t>
  </si>
  <si>
    <t xml:space="preserve">209 Livingston Dr, Bossier City, LA 71112</t>
  </si>
  <si>
    <t xml:space="preserve">Dayamoy Deb</t>
  </si>
  <si>
    <t xml:space="preserve">12501 Conant St, Detroit, MI 48212</t>
  </si>
  <si>
    <t xml:space="preserve">Darshana Hirani Champa Patel</t>
  </si>
  <si>
    <t xml:space="preserve">25 Settlers Way, Tewksbury, MA 01876</t>
  </si>
  <si>
    <t xml:space="preserve">Inayat Ajmeri</t>
  </si>
  <si>
    <t xml:space="preserve">834 Jameson Ct W, Carol Stream, IL 60188</t>
  </si>
  <si>
    <t xml:space="preserve">Rashmibabu patel</t>
  </si>
  <si>
    <t xml:space="preserve">Stephanie Rimel</t>
  </si>
  <si>
    <t xml:space="preserve">212 Sivers Rd, Glenwood, IA 51534</t>
  </si>
  <si>
    <t xml:space="preserve">Deokarran Puran</t>
  </si>
  <si>
    <t xml:space="preserve">Guyana</t>
  </si>
  <si>
    <t xml:space="preserve">803 Cherokee Hills Rd, Douglas, GA 31533</t>
  </si>
  <si>
    <t xml:space="preserve">Tarun Patel</t>
  </si>
  <si>
    <t xml:space="preserve">10 W 46th St Suite #1805, New York, NY 10036</t>
  </si>
  <si>
    <t xml:space="preserve">Uday Kumar</t>
  </si>
  <si>
    <t xml:space="preserve">225 Castleton Way, San Bruno, CA 94066</t>
  </si>
  <si>
    <t xml:space="preserve">Carol Nace</t>
  </si>
  <si>
    <t xml:space="preserve">1114 Neptune Ct Forked River, NJ 08731</t>
  </si>
  <si>
    <t xml:space="preserve">Gita Dhimal</t>
  </si>
  <si>
    <t xml:space="preserve">5816 Hickoryhill Rd Watauga, TX 76148 
</t>
  </si>
  <si>
    <t xml:space="preserve">Uma Devi</t>
  </si>
  <si>
    <t xml:space="preserve">3307 Red Cedar TrailBaytown, TX 77521</t>
  </si>
  <si>
    <t xml:space="preserve">Jeevan</t>
  </si>
  <si>
    <t xml:space="preserve">West Virgina  25515</t>
  </si>
  <si>
    <t xml:space="preserve">Lep</t>
  </si>
  <si>
    <t xml:space="preserve">1891 Mansard Dr, Saint Louis, MO 63125</t>
  </si>
  <si>
    <t xml:space="preserve">689 Pinckney Rd Unit A Chester, SC 29706</t>
  </si>
  <si>
    <t xml:space="preserve">Jagdish M Patel</t>
  </si>
  <si>
    <t xml:space="preserve">4213 De Haven Dr Chantilly, VA 20151
</t>
  </si>
  <si>
    <t xml:space="preserve">Tejas patel</t>
  </si>
  <si>
    <t xml:space="preserve">74 Princeton Arms S n1 East Windsor, NJ 08512 
</t>
  </si>
  <si>
    <t xml:space="preserve">7170 Turning Leaf Pl., Ranchocucamonga, CA 91701</t>
  </si>
  <si>
    <t xml:space="preserve">Donald R Johnson</t>
  </si>
  <si>
    <t xml:space="preserve">1402 S Lakeshore Dr Rockwall, TX 75087 
</t>
  </si>
  <si>
    <t xml:space="preserve">5992 Deansboro Dr, Westerville, OH 43081</t>
  </si>
  <si>
    <t xml:space="preserve">17 Maybrook Dr, Maywood, NJ 07607</t>
  </si>
  <si>
    <t xml:space="preserve">Kailash Tailor</t>
  </si>
  <si>
    <t xml:space="preserve">27 Haven Ln, Burlington, NJ 08016</t>
  </si>
  <si>
    <t xml:space="preserve">Parag Patel</t>
  </si>
  <si>
    <t xml:space="preserve">1110 Mercury Dr., 1b, Schaumburg, IL 60193</t>
  </si>
  <si>
    <t xml:space="preserve">Jaipaul Shiv Shankar</t>
  </si>
  <si>
    <t xml:space="preserve">549 Cary St., Apt 2, Orange, NJ 07050</t>
  </si>
  <si>
    <t xml:space="preserve">Ramneet Kumar</t>
  </si>
  <si>
    <t xml:space="preserve">4258 Marten Ct W, Lawrence, IN 46226</t>
  </si>
  <si>
    <t xml:space="preserve">Nayan Sheth</t>
  </si>
  <si>
    <t xml:space="preserve">650 Dresher Rd, Horsham, PA 19044</t>
  </si>
  <si>
    <t xml:space="preserve">Raj Chhetri</t>
  </si>
  <si>
    <t xml:space="preserve">45 Covered Wagon Trail, West Henrietta, NY 14586</t>
  </si>
  <si>
    <t xml:space="preserve">2850 E Lincoln Hwy, Ronks, PA 17572</t>
  </si>
  <si>
    <t xml:space="preserve">Pramila Karki </t>
  </si>
  <si>
    <t xml:space="preserve">Manabhai patel</t>
  </si>
  <si>
    <t xml:space="preserve">153 Regency Dr., Bartlett, IL 60103</t>
  </si>
  <si>
    <t xml:space="preserve">Anjna Ben</t>
  </si>
  <si>
    <t xml:space="preserve">American Inn, 8072 FL-6 W, Jasper, FL 32052</t>
  </si>
  <si>
    <t xml:space="preserve">Vikas Patel</t>
  </si>
  <si>
    <t xml:space="preserve">5126 Euston Ct., Bensalem, PA 19020 
</t>
  </si>
  <si>
    <t xml:space="preserve">Meena</t>
  </si>
  <si>
    <t xml:space="preserve">314 Riverside Ave., #306, 
Medford, MA 02155</t>
  </si>
  <si>
    <t xml:space="preserve">Kartikey mishra</t>
  </si>
  <si>
    <t xml:space="preserve">868 south Washington dc Dist Washington DC 
pin code 563889</t>
  </si>
  <si>
    <t xml:space="preserve">Arunaben Thaker</t>
  </si>
  <si>
    <t xml:space="preserve">12816 Arroyo Ln., Norwalk, CA 90650 
</t>
  </si>
  <si>
    <t xml:space="preserve">Manhar Patel</t>
  </si>
  <si>
    <t xml:space="preserve">1145 Highway 315 Blvd Wilkes Barre. PA 18702</t>
  </si>
  <si>
    <t xml:space="preserve">Paula Boyle Lawrence</t>
  </si>
  <si>
    <t xml:space="preserve">70 Washington St., UNIT 107, Haverhill, MA 01832</t>
  </si>
  <si>
    <t xml:space="preserve">Bruce Vayding</t>
  </si>
  <si>
    <t xml:space="preserve">411 Bay Vw., Madison, WI 53715</t>
  </si>
  <si>
    <t xml:space="preserve">David</t>
  </si>
  <si>
    <t xml:space="preserve">111 Storms Ave., 4b, Jersey City, NJ 07306</t>
  </si>
  <si>
    <t xml:space="preserve">Premila Patel</t>
  </si>
  <si>
    <t xml:space="preserve">301 SW State Route 7, Blue Springs, MO 64014</t>
  </si>
  <si>
    <t xml:space="preserve">Sharda Patel</t>
  </si>
  <si>
    <t xml:space="preserve">1325 Mercury Dr., #305, Schaumburg, IL 60193</t>
  </si>
  <si>
    <t xml:space="preserve">Madhav Gautam</t>
  </si>
  <si>
    <t xml:space="preserve">102 Emerson Dr., Buffalo, NY 14226</t>
  </si>
  <si>
    <t xml:space="preserve">Jason</t>
  </si>
  <si>
    <t xml:space="preserve">19 Edward Street, Port of Spain, Trinidad and Tobago</t>
  </si>
  <si>
    <t xml:space="preserve">Padma Ravulapalli</t>
  </si>
  <si>
    <t xml:space="preserve">4220 Brookside Oaks, Owings Mills, MD 21117</t>
  </si>
  <si>
    <t xml:space="preserve">59 Gano Rd., Wilmington, OH 45177</t>
  </si>
  <si>
    <t xml:space="preserve">Ashvin</t>
  </si>
  <si>
    <t xml:space="preserve">8605 60th Rd, Apt 5J, Elmhurst, NY 11373</t>
  </si>
  <si>
    <t xml:space="preserve">Pradipkumar Gandhi</t>
  </si>
  <si>
    <t xml:space="preserve">33 Turtle Ridge Dr., Flagler Beach, FL 32136</t>
  </si>
  <si>
    <t xml:space="preserve">Raj Ravulapalli</t>
  </si>
  <si>
    <t xml:space="preserve">Salvador Sylvester</t>
  </si>
  <si>
    <t xml:space="preserve">4527 Crows Landing Rd., Modesto, CA 95358, USA</t>
  </si>
  <si>
    <t xml:space="preserve">Dilli Khatiwada</t>
  </si>
  <si>
    <t xml:space="preserve">1093 Harley Run Dr., Blacklick, OH 43004</t>
  </si>
  <si>
    <t xml:space="preserve">Mool Raj</t>
  </si>
  <si>
    <t xml:space="preserve">4258 W Harvard Ave, Fresno, CA 93722</t>
  </si>
  <si>
    <t xml:space="preserve">Neena</t>
  </si>
  <si>
    <t xml:space="preserve">2 Potomac Ct., Bolingbrook, IL 60440</t>
  </si>
  <si>
    <t xml:space="preserve">Pradip</t>
  </si>
  <si>
    <t xml:space="preserve">9395 Hamlin Ave., Des Plaines, IL 60016</t>
  </si>
  <si>
    <t xml:space="preserve">Lekh dhakal</t>
  </si>
  <si>
    <t xml:space="preserve">3481 Jonathan Noble Way, Columbus, OH 43231</t>
  </si>
  <si>
    <t xml:space="preserve">Prakash</t>
  </si>
  <si>
    <t xml:space="preserve">1222 Hadley Cir., Gurnee, IL 60031</t>
  </si>
  <si>
    <t xml:space="preserve">Narad M Nepal</t>
  </si>
  <si>
    <t xml:space="preserve">780 Jennifer Trl., Tallmadge, OH 44278</t>
  </si>
  <si>
    <t xml:space="preserve">Vikas Reddy</t>
  </si>
  <si>
    <t xml:space="preserve">115 Sherman St., Garfield, KS 67529</t>
  </si>
  <si>
    <t xml:space="preserve">Gautam C Patel</t>
  </si>
  <si>
    <t xml:space="preserve">35 Trudy Ct., Lawrenceville, GA 30044</t>
  </si>
  <si>
    <t xml:space="preserve">Bejai</t>
  </si>
  <si>
    <t xml:space="preserve">1160 Manor Ave., #1F, Bronx, NY 10472</t>
  </si>
  <si>
    <t xml:space="preserve">Manisha Tewari</t>
  </si>
  <si>
    <t xml:space="preserve">100 Sandalwood Ct., Walkersville, MD 21793</t>
  </si>
  <si>
    <t xml:space="preserve">Sheetal patel</t>
  </si>
  <si>
    <t xml:space="preserve">813 Julliard Ct., Orlando, FL 32828</t>
  </si>
  <si>
    <t xml:space="preserve">Ritesh patel</t>
  </si>
  <si>
    <t xml:space="preserve">410 Emmett St., UNIT 46, Bristol, CT 06010</t>
  </si>
  <si>
    <t xml:space="preserve">Snehkumar Patel</t>
  </si>
  <si>
    <t xml:space="preserve">650 Laconia Rd., Tilton, NH 03276</t>
  </si>
  <si>
    <t xml:space="preserve">Mandakini Panchal</t>
  </si>
  <si>
    <t xml:space="preserve">510 Garwood Dr., Cherry Hill, NJ 08003</t>
  </si>
  <si>
    <t xml:space="preserve">Alicia Bundrum</t>
  </si>
  <si>
    <t xml:space="preserve">14611 Oak Chase Dr., Houston, TX 77062</t>
  </si>
  <si>
    <t xml:space="preserve">Leela Datwanis</t>
  </si>
  <si>
    <t xml:space="preserve">196 Donaldson Ave., Rutherford, NJ 07070</t>
  </si>
  <si>
    <t xml:space="preserve">Subhashchandra Patel</t>
  </si>
  <si>
    <t xml:space="preserve">1400 Keats Dr., #1425, Spartanburg, SC 29301</t>
  </si>
  <si>
    <t xml:space="preserve">Rakhi Deysarkar</t>
  </si>
  <si>
    <t xml:space="preserve">2113 Cross Bend Rd., Plano, TX 75023</t>
  </si>
  <si>
    <t xml:space="preserve">Monaliben Soni</t>
  </si>
  <si>
    <t xml:space="preserve">16201 Rough Oak St., San Antonio, TX 78232</t>
  </si>
  <si>
    <t xml:space="preserve">Sweta Pandey</t>
  </si>
  <si>
    <t xml:space="preserve">1726 Victorian Ct., Alpharetta, GA 30005</t>
  </si>
  <si>
    <t xml:space="preserve">Rudra Bahadur Gurung</t>
  </si>
  <si>
    <t xml:space="preserve">18506 Arline Ave., #2, Artesia, CA 90701</t>
  </si>
  <si>
    <t xml:space="preserve">Dr Jagdish B Mehta</t>
  </si>
  <si>
    <t xml:space="preserve">17 Margaret Dr., Somerset, NJ 08873</t>
  </si>
  <si>
    <t xml:space="preserve">Tevon</t>
  </si>
  <si>
    <t xml:space="preserve">Karsan V Bhakta</t>
  </si>
  <si>
    <t xml:space="preserve">Avni Anjana</t>
  </si>
  <si>
    <t xml:space="preserve">1991 Journey St., Milpitas, CA 95035</t>
  </si>
  <si>
    <t xml:space="preserve">Amita</t>
  </si>
  <si>
    <t xml:space="preserve">1737 North Michigan Rd., Indianapolis, IN 46268</t>
  </si>
  <si>
    <t xml:space="preserve">Patel Kamina Dipal Bhai</t>
  </si>
  <si>
    <t xml:space="preserve">420 Reedy River, Lexington, SC 29073</t>
  </si>
  <si>
    <t xml:space="preserve">Jyoti</t>
  </si>
  <si>
    <t xml:space="preserve">1205 Brookshire Dr., Bedford, TX 76021</t>
  </si>
  <si>
    <t xml:space="preserve">Uma Daya Shankar</t>
  </si>
  <si>
    <t xml:space="preserve">688 Mistletoe St, Columbus, OH 43230</t>
  </si>
  <si>
    <t xml:space="preserve">Sylvan Pardassie</t>
  </si>
  <si>
    <t xml:space="preserve">Trinidad and Tobago</t>
  </si>
  <si>
    <t xml:space="preserve">Champa Sen</t>
  </si>
  <si>
    <t xml:space="preserve">Po Box 1137, Edison, NJ 08818</t>
  </si>
  <si>
    <t xml:space="preserve">Tanka Acharya</t>
  </si>
  <si>
    <t xml:space="preserve">29 Quincy St., Methuen, MA 01844</t>
  </si>
  <si>
    <t xml:space="preserve">Malini Bissondyal</t>
  </si>
  <si>
    <t xml:space="preserve">252 Good Hope East Coast Demerara</t>
  </si>
  <si>
    <t xml:space="preserve">Atul Patel</t>
  </si>
  <si>
    <t xml:space="preserve">1204 Homer City Way, Pooler, GA 31322</t>
  </si>
  <si>
    <t xml:space="preserve">Yatri</t>
  </si>
  <si>
    <t xml:space="preserve">2 Dayton Dr., #2b, Edison, NJ 08820</t>
  </si>
  <si>
    <t xml:space="preserve">Suresh Dharia</t>
  </si>
  <si>
    <t xml:space="preserve">256 Ravenswood St, Mountainside, NJ 07092</t>
  </si>
  <si>
    <t xml:space="preserve">Vineshbhai S Danak</t>
  </si>
  <si>
    <t xml:space="preserve">528 Candlewick Ct, Moore, SC 29369</t>
  </si>
  <si>
    <t xml:space="preserve">10694 War Admiral Dr, Union, KY 41091</t>
  </si>
  <si>
    <t xml:space="preserve">Savitri</t>
  </si>
  <si>
    <t xml:space="preserve">8224 Ancient Oak Ct., Manassas, VA 20111</t>
  </si>
  <si>
    <t xml:space="preserve">Surekha Patel</t>
  </si>
  <si>
    <t xml:space="preserve">2 W Henry Pl., Iselin, NJ 08830</t>
  </si>
  <si>
    <t xml:space="preserve">Kumar Parikh</t>
  </si>
  <si>
    <t xml:space="preserve">Varsha Raval</t>
  </si>
  <si>
    <t xml:space="preserve">57 Liberty Ridge Trail, Totowa, NJ 07512</t>
  </si>
  <si>
    <t xml:space="preserve">Mira Joshi</t>
  </si>
  <si>
    <t xml:space="preserve">315 W 2nd St., Manchester, GA 31816</t>
  </si>
  <si>
    <t xml:space="preserve">Ranjit Singh</t>
  </si>
  <si>
    <t xml:space="preserve">5664 N La Paz Ave, Fresno, CA 93723</t>
  </si>
  <si>
    <t xml:space="preserve">Niru K Patel</t>
  </si>
  <si>
    <t xml:space="preserve">3558 Running Cedar Trail, High Point, NC 27265</t>
  </si>
  <si>
    <t xml:space="preserve">306 E Jefferson Ave, Whitney, TX 76692</t>
  </si>
  <si>
    <t xml:space="preserve">Kamala Lamichhane</t>
  </si>
  <si>
    <t xml:space="preserve">Shyamhari Bhattarai</t>
  </si>
  <si>
    <t xml:space="preserve">22 Fairlawn St, Everett, MA 02149</t>
  </si>
  <si>
    <t xml:space="preserve">Erin</t>
  </si>
  <si>
    <t xml:space="preserve">9409 Boston Ave b, Lubbock, TX 79423</t>
  </si>
  <si>
    <t xml:space="preserve">Kishor Chavda</t>
  </si>
  <si>
    <t xml:space="preserve">6775 Waveland Dr, Cumming, GA 30040</t>
  </si>
  <si>
    <t xml:space="preserve">Chandra Morgan</t>
  </si>
  <si>
    <t xml:space="preserve">324 S 1st Ave, Mt Vernon, NY 10550</t>
  </si>
  <si>
    <t xml:space="preserve">Ilaben Patel</t>
  </si>
  <si>
    <t xml:space="preserve">747 E Long Bay Dr, Inman, SC 29349</t>
  </si>
  <si>
    <t xml:space="preserve">3501 Cap Rock Way, Gold River, CA 95670</t>
  </si>
  <si>
    <t xml:space="preserve">Jayantibhai A Patel</t>
  </si>
  <si>
    <t xml:space="preserve">985 HW 66, Pineville, KY 40977</t>
  </si>
  <si>
    <t xml:space="preserve">Jitendra Khodidas Patel</t>
  </si>
  <si>
    <t xml:space="preserve">1912 Bird Call Pass, Austin, TX 78754</t>
  </si>
  <si>
    <t xml:space="preserve">305 W Buchanan St, California, MO 65018</t>
  </si>
  <si>
    <t xml:space="preserve">Aroon Shah</t>
  </si>
  <si>
    <t xml:space="preserve">101 Hazelton Cir, Briarcliff Manor, NY 10510</t>
  </si>
  <si>
    <t xml:space="preserve">Neelam Sharma</t>
  </si>
  <si>
    <t xml:space="preserve">14 Warren St, Carteret, NJ 07008</t>
  </si>
  <si>
    <t xml:space="preserve">Avinash Patel</t>
  </si>
  <si>
    <t xml:space="preserve">2126 W Roosevelt Rd Apt. #512, Wheaton, IL 60187</t>
  </si>
  <si>
    <t xml:space="preserve">Kinnari Patel</t>
  </si>
  <si>
    <t xml:space="preserve">2106 Nottoway Dr, Columbia, MO 65203</t>
  </si>
  <si>
    <t xml:space="preserve">Reagan</t>
  </si>
  <si>
    <t xml:space="preserve">ROOM 4 NEW YORK</t>
  </si>
  <si>
    <t xml:space="preserve">Dirty Society</t>
  </si>
  <si>
    <t xml:space="preserve">St Francis school patcher</t>
  </si>
  <si>
    <t xml:space="preserve">26 Ridgewood Rd, Elk Grove Village, IL 60007</t>
  </si>
  <si>
    <t xml:space="preserve">Rashmikant Bhagwan</t>
  </si>
  <si>
    <t xml:space="preserve">256 W Downer Pl, Aurora, IL 60506</t>
  </si>
  <si>
    <t xml:space="preserve">Huey Smith</t>
  </si>
  <si>
    <t xml:space="preserve">207 Kingsfield Loop, Sterlington, LA 71280</t>
  </si>
  <si>
    <t xml:space="preserve">Sunil Shah</t>
  </si>
  <si>
    <t xml:space="preserve">Sukhchain Dhaliwal</t>
  </si>
  <si>
    <t xml:space="preserve">9902 Gessner Dr., Keller, TX 76244</t>
  </si>
  <si>
    <t xml:space="preserve">Mina Bhavsar</t>
  </si>
  <si>
    <t xml:space="preserve">0S008 Beverly St, Wheaton, IL 60187</t>
  </si>
  <si>
    <t xml:space="preserve">MD Ansar Alam</t>
  </si>
  <si>
    <t xml:space="preserve">Address not provided</t>
  </si>
  <si>
    <t xml:space="preserve">Gurbhej Singh Varaich</t>
  </si>
  <si>
    <t xml:space="preserve">8 Todd Ridge Rd, Titusville, NJ 08560</t>
  </si>
  <si>
    <t xml:space="preserve">Sean Weir</t>
  </si>
  <si>
    <t xml:space="preserve">282 W Walk, West Haven, CT 06516</t>
  </si>
  <si>
    <t xml:space="preserve">Savitri Rampersaud</t>
  </si>
  <si>
    <t xml:space="preserve">148-08 86th Ave, Queens, NY 11435</t>
  </si>
  <si>
    <t xml:space="preserve">Lisa Webb</t>
  </si>
  <si>
    <t xml:space="preserve">8525 Jasper Ave, Jacksonville, FL 32211</t>
  </si>
  <si>
    <t xml:space="preserve">Pallavi Ved</t>
  </si>
  <si>
    <t xml:space="preserve">1 Medal Dr, Royersford, PA 19468</t>
  </si>
  <si>
    <t xml:space="preserve">R Lama</t>
  </si>
  <si>
    <t xml:space="preserve">1919 Sandy Hill Rd, Plymouth Meeting, PA 19462</t>
  </si>
  <si>
    <t xml:space="preserve">Robert E Bethel</t>
  </si>
  <si>
    <t xml:space="preserve">44109 Heaton Ave, Lancaster, CA 93534</t>
  </si>
  <si>
    <t xml:space="preserve">942 Oak Grove Ave, Marion, OH 43302</t>
  </si>
  <si>
    <t xml:space="preserve">Kaushikbhai Patel</t>
  </si>
  <si>
    <t xml:space="preserve">4413 Padre Ct, Fort Worth, TX 76244</t>
  </si>
  <si>
    <t xml:space="preserve">Mark DeWitt</t>
  </si>
  <si>
    <t xml:space="preserve">2529 W Sycamore St, Kokomo, IN 46901</t>
  </si>
  <si>
    <t xml:space="preserve">Munni Shah</t>
  </si>
  <si>
    <t xml:space="preserve">41333 Southwind Dr, Canton, MI 48188</t>
  </si>
  <si>
    <t xml:space="preserve">2 W Henry Pl, Iselin, NJ 08830</t>
  </si>
  <si>
    <t xml:space="preserve">Vijay Patel</t>
  </si>
  <si>
    <t xml:space="preserve">57 Photine Dr, Lowell, MA 01854</t>
  </si>
  <si>
    <t xml:space="preserve">Pankhuri Sharma</t>
  </si>
  <si>
    <t xml:space="preserve">Ravi Dhanju</t>
  </si>
  <si>
    <t xml:space="preserve">2024 Villa Dr, Pittsburg, CA 94565</t>
  </si>
  <si>
    <t xml:space="preserve">Bakula Patel</t>
  </si>
  <si>
    <t xml:space="preserve">1222 Hadley Cir, Gurnee, IL 60031</t>
  </si>
  <si>
    <t xml:space="preserve">1104 Sunburst Dr, Goldsboro, NC 27534</t>
  </si>
  <si>
    <t xml:space="preserve">Md Uddin</t>
  </si>
  <si>
    <t xml:space="preserve">4411 W 3rd St., Apt 100, Los Angeles, CA 90004</t>
  </si>
  <si>
    <t xml:space="preserve">Vipul Parikh</t>
  </si>
  <si>
    <t xml:space="preserve">400 N Poplar Ave, Wood Dale, IL 60191</t>
  </si>
  <si>
    <t xml:space="preserve">Jagdish</t>
  </si>
  <si>
    <t xml:space="preserve">1057 Old Rte 66, St Robert, MO 65584</t>
  </si>
  <si>
    <t xml:space="preserve">jaswant singh</t>
  </si>
  <si>
    <t xml:space="preserve">wrong</t>
  </si>
  <si>
    <t xml:space="preserve">Dusty Oconnor</t>
  </si>
  <si>
    <t xml:space="preserve">3663 S Sheridan Blvd., APT H2, Denver, CO 80235</t>
  </si>
  <si>
    <t xml:space="preserve">Deodat Mohan</t>
  </si>
  <si>
    <t xml:space="preserve">170 Hope Hollow Rd., Loganville, GA 30052</t>
  </si>
  <si>
    <t xml:space="preserve">Angela Phillips</t>
  </si>
  <si>
    <t xml:space="preserve">270 John Campbell Ln., Ragland, AL 35131</t>
  </si>
  <si>
    <t xml:space="preserve">3777 Norway Ln., APT 716, Columbus, IN 47201</t>
  </si>
  <si>
    <t xml:space="preserve">Mary Miller</t>
  </si>
  <si>
    <t xml:space="preserve">226 Nichols Dr., APT A, Independence, VA 24348</t>
  </si>
  <si>
    <t xml:space="preserve">Dennis Flanagan</t>
  </si>
  <si>
    <t xml:space="preserve">3794 E Shaeffer Ave., Kingman, AZ 86409</t>
  </si>
  <si>
    <t xml:space="preserve">Raj Majmudar</t>
  </si>
  <si>
    <t xml:space="preserve">3244 River Walk Dr., Nashville, TN 37214</t>
  </si>
  <si>
    <t xml:space="preserve">Jagat Maharjan</t>
  </si>
  <si>
    <t xml:space="preserve">22959 E Smoky Hill Rd., Apt# 105, Aurora, CO 80015</t>
  </si>
  <si>
    <t xml:space="preserve">126 Kennebunk Ct, Glendale Heights, IL 60139</t>
  </si>
  <si>
    <t xml:space="preserve">Satnam Singh</t>
  </si>
  <si>
    <t xml:space="preserve">Jayshree Ben Patel</t>
  </si>
  <si>
    <t xml:space="preserve">42 Sassafras Ct., North Brunswick Township, NJ 08902
</t>
  </si>
  <si>
    <t xml:space="preserve">5126 Euston Ct, Bensalem, PA 19020</t>
  </si>
  <si>
    <t xml:space="preserve">7544 Muirfield Way, Sacramento, CA 95822</t>
  </si>
  <si>
    <t xml:space="preserve">Jonathan Street Evion Park Florida 33142</t>
  </si>
  <si>
    <t xml:space="preserve">Lana</t>
  </si>
  <si>
    <t xml:space="preserve">1204 St Jude Ave., New Iberia, LA 70560</t>
  </si>
  <si>
    <t xml:space="preserve">Jyotiraj</t>
  </si>
  <si>
    <t xml:space="preserve">13832 S Shannan St., Olathe, KS 66062</t>
  </si>
  <si>
    <t xml:space="preserve">Aman Raj Kumar</t>
  </si>
  <si>
    <t xml:space="preserve">Florida</t>
  </si>
  <si>
    <t xml:space="preserve">109-10 200th St., Jamaica, NY 11412</t>
  </si>
  <si>
    <t xml:space="preserve">Surinder Singh</t>
  </si>
  <si>
    <t xml:space="preserve">4461 Tahama Ln., Turlock, CA 95382</t>
  </si>
  <si>
    <t xml:space="preserve">Illa Patel</t>
  </si>
  <si>
    <t xml:space="preserve">3340 W US Hwy 90, Lake City, FL 32055</t>
  </si>
  <si>
    <t xml:space="preserve">Asha Tyagi</t>
  </si>
  <si>
    <t xml:space="preserve">35491 Breton Dr., Newark, CA 94560</t>
  </si>
  <si>
    <t xml:space="preserve">534 Birchwood Ave., Elk Grove Village, IL 60007</t>
  </si>
  <si>
    <t xml:space="preserve">Chandra Kumar</t>
  </si>
  <si>
    <t xml:space="preserve">621 E El Camino Real, UNIT 104, Sunnyvale, CA 94087</t>
  </si>
  <si>
    <t xml:space="preserve">Seetha Balachandran</t>
  </si>
  <si>
    <t xml:space="preserve">8827 Satterlee Ave SE, Snoqualmie, WA 98065</t>
  </si>
  <si>
    <t xml:space="preserve">Major singh</t>
  </si>
  <si>
    <t xml:space="preserve">308 Kensington Dr, Livingston, CA 95334</t>
  </si>
  <si>
    <t xml:space="preserve">Dash patel</t>
  </si>
  <si>
    <t xml:space="preserve">4908 Cochero Ct, Columbia, MO 65203</t>
  </si>
  <si>
    <t xml:space="preserve">Rajesh Pandya</t>
  </si>
  <si>
    <t xml:space="preserve">77 Celebration Dr., Suwanee, GA 30024</t>
  </si>
  <si>
    <t xml:space="preserve">Jannelle Sealey</t>
  </si>
  <si>
    <t xml:space="preserve">135 Manino Cir., Apt# 203, Kihei, HI 96753
</t>
  </si>
  <si>
    <t xml:space="preserve">Uday Mody</t>
  </si>
  <si>
    <t xml:space="preserve">5113 Pintail Ct, Bensalem, PA 19020</t>
  </si>
  <si>
    <t xml:space="preserve">Ashok</t>
  </si>
  <si>
    <t xml:space="preserve">Aparna</t>
  </si>
  <si>
    <t xml:space="preserve">12 Pond Vw, Montville, NJ 07045</t>
  </si>
  <si>
    <t xml:space="preserve">Yogesh Sharma</t>
  </si>
  <si>
    <t xml:space="preserve">43149 Valiant Dr, Chantilly, VA 20152</t>
  </si>
  <si>
    <t xml:space="preserve">Alpesh Gohel</t>
  </si>
  <si>
    <t xml:space="preserve">New Jersey</t>
  </si>
  <si>
    <t xml:space="preserve">Ajay K Bhandari</t>
  </si>
  <si>
    <t xml:space="preserve">1167 Francyne Way, Union, NJ 07083</t>
  </si>
  <si>
    <t xml:space="preserve">Sap Thapa</t>
  </si>
  <si>
    <t xml:space="preserve">10961 Pope St, Manassas, VA 20109</t>
  </si>
  <si>
    <t xml:space="preserve">Matrika Prasad Koirala</t>
  </si>
  <si>
    <t xml:space="preserve">437 S Ouray St, Aurora, CO 80017</t>
  </si>
  <si>
    <t xml:space="preserve">Paresh R. Patel Das</t>
  </si>
  <si>
    <t xml:space="preserve">1818 Harcourt Dr., Woodridge, IL 60517</t>
  </si>
  <si>
    <t xml:space="preserve">Virendra Narayana</t>
  </si>
  <si>
    <t xml:space="preserve">1 St Francis Pl, #1206, San Francisco, CA 94107</t>
  </si>
  <si>
    <t xml:space="preserve">Biplab Panthadas</t>
  </si>
  <si>
    <t xml:space="preserve">40 71 Elbertson St ,Apt C11 , Elmhurst NY 11373</t>
  </si>
  <si>
    <t xml:space="preserve">Mahendrakumar Patel</t>
  </si>
  <si>
    <t xml:space="preserve">1745 Taurus Loop #66b, Charleston, IL 61920</t>
  </si>
  <si>
    <t xml:space="preserve">Joao Antonio Soares Pereira</t>
  </si>
  <si>
    <t xml:space="preserve">48 Campbell St, Pawtucket, RI 02861</t>
  </si>
  <si>
    <t xml:space="preserve">Aikenly Amosse</t>
  </si>
  <si>
    <t xml:space="preserve">Manica, Mozambique</t>
  </si>
  <si>
    <t xml:space="preserve">1112 Allen St, Allentown, PA 18102</t>
  </si>
  <si>
    <t xml:space="preserve">Lalitkumar Jobanputra</t>
  </si>
  <si>
    <t xml:space="preserve">4315 Park Ave, Union City, NJ 07087</t>
  </si>
  <si>
    <t xml:space="preserve">Tarlochan Singh</t>
  </si>
  <si>
    <t xml:space="preserve">4153 Tomahawk Way, St Joseph, MI 49085</t>
  </si>
  <si>
    <t xml:space="preserve">Ashok Tailor</t>
  </si>
  <si>
    <t xml:space="preserve">16 S Country Club Rd, Decatur, IL 62521</t>
  </si>
  <si>
    <t xml:space="preserve">Urmila Patel</t>
  </si>
  <si>
    <t xml:space="preserve">6605 Colonial Ct, North Wales, PA 19454</t>
  </si>
  <si>
    <t xml:space="preserve">Deepak Sheth</t>
  </si>
  <si>
    <t xml:space="preserve">181 River Rd, 2-4D, Nutley, NJ 07110</t>
  </si>
  <si>
    <t xml:space="preserve">Gordhan Patelhirabhai</t>
  </si>
  <si>
    <t xml:space="preserve">1075 Skye Ln, Palm Harbor, FL 34683</t>
  </si>
  <si>
    <t xml:space="preserve">Thakor Patel</t>
  </si>
  <si>
    <t xml:space="preserve">2049 Pine St, Des Plaines, IL 60018</t>
  </si>
  <si>
    <t xml:space="preserve">George Harrison Haltom III</t>
  </si>
  <si>
    <t xml:space="preserve">515 Lakeside Dr #13, Corpus Christi, TX 78418</t>
  </si>
  <si>
    <t xml:space="preserve">Jhaverbhai K Patel</t>
  </si>
  <si>
    <t xml:space="preserve">399 W Ontario Ave SW, Atlanta, GA 30310</t>
  </si>
  <si>
    <t xml:space="preserve">Parkash Grewal</t>
  </si>
  <si>
    <t xml:space="preserve">2759 Cherry Ave, Sanger, CA 93657</t>
  </si>
  <si>
    <t xml:space="preserve">Nimish Patel</t>
  </si>
  <si>
    <t xml:space="preserve">1500 Robin Cir APT 315, Hoffman Estates, IL 60169</t>
  </si>
  <si>
    <t xml:space="preserve">Lakhwinder Sanghera</t>
  </si>
  <si>
    <t xml:space="preserve">2203 N Lodi Ave, Fresno, CA 93722</t>
  </si>
  <si>
    <t xml:space="preserve">Mukesh Vakil</t>
  </si>
  <si>
    <t xml:space="preserve">596 Pebblecreek Ct, Charlottesville, VA 22901</t>
  </si>
  <si>
    <t xml:space="preserve">Pankhuri Sharmas</t>
  </si>
  <si>
    <t xml:space="preserve">22500 SE 56th St 4 204, Issaquah, WA 98029
</t>
  </si>
  <si>
    <t xml:space="preserve">G V Vasudev</t>
  </si>
  <si>
    <t xml:space="preserve">5029 46th St, Woodside, NY 11377</t>
  </si>
  <si>
    <t xml:space="preserve">Kashmir Singh Dhillon</t>
  </si>
  <si>
    <t xml:space="preserve">5305 Delos Ct, Fairfield, CA 94534</t>
  </si>
  <si>
    <t xml:space="preserve">12774 Monica St, Detroit, MI 48238</t>
  </si>
  <si>
    <t xml:space="preserve">Raymond Urioste</t>
  </si>
  <si>
    <t xml:space="preserve">1615 Agua Fria St, Santa Fe, NM 87505</t>
  </si>
  <si>
    <t xml:space="preserve">1125 Midsummer Ct NE, Marietta, GA 30068</t>
  </si>
  <si>
    <t xml:space="preserve">11 Spruce St, Waltham, MA 02453</t>
  </si>
  <si>
    <t xml:space="preserve">Bibash Sanu</t>
  </si>
  <si>
    <t xml:space="preserve">238 Winterset Dr, Springfield, MA 01129</t>
  </si>
  <si>
    <t xml:space="preserve">Manoj Patel</t>
  </si>
  <si>
    <t xml:space="preserve">19 Maple Ave, Hightstown, NJ 08520</t>
  </si>
  <si>
    <t xml:space="preserve">Sailesh aacharya</t>
  </si>
  <si>
    <t xml:space="preserve">12875 San Pablo Ave, Richmond, CA 94805</t>
  </si>
  <si>
    <t xml:space="preserve">Jermaine Dunham</t>
  </si>
  <si>
    <t xml:space="preserve">116 Gatti Ave, Prichard, AL 36610</t>
  </si>
  <si>
    <t xml:space="preserve">Sunita Dassi</t>
  </si>
  <si>
    <t xml:space="preserve">3525 Driver Way, Antelope, CA 95843</t>
  </si>
  <si>
    <t xml:space="preserve">Ram Patel</t>
  </si>
  <si>
    <t xml:space="preserve">21 E 24th St, Paterson, NJ 07514</t>
  </si>
  <si>
    <t xml:space="preserve">Surinder Kaur</t>
  </si>
  <si>
    <t xml:space="preserve">1771 Tennis Ln, Tracy, CA 95376</t>
  </si>
  <si>
    <t xml:space="preserve">Kumud Damani</t>
  </si>
  <si>
    <t xml:space="preserve">3118 Fiona Way, Bloomington, IL 61704</t>
  </si>
  <si>
    <t xml:space="preserve">Mike Jonespeet</t>
  </si>
  <si>
    <t xml:space="preserve">3856 Central Ave, San Diego, CA 92105</t>
  </si>
  <si>
    <t xml:space="preserve">Bidur Poudel</t>
  </si>
  <si>
    <t xml:space="preserve">World Trade Center</t>
  </si>
  <si>
    <t xml:space="preserve">Tek Dhugal</t>
  </si>
  <si>
    <t xml:space="preserve">7001 Taft Ct, Clairton, PA 15025</t>
  </si>
  <si>
    <t xml:space="preserve">Patel Kamina Jitendrabhai</t>
  </si>
  <si>
    <t xml:space="preserve">420 Reedy River Ct, Lexington, SC 29073</t>
  </si>
  <si>
    <t xml:space="preserve">Salvador Diaz</t>
  </si>
  <si>
    <t xml:space="preserve">Arbors Apartments Q8 Street 280 Zip Code 30080 Country Atlanta Georgia</t>
  </si>
  <si>
    <t xml:space="preserve">Hansa Patel</t>
  </si>
  <si>
    <t xml:space="preserve">10 Pine Hill Cir, Camilla, GA 31730</t>
  </si>
  <si>
    <t xml:space="preserve">Latanen Patel</t>
  </si>
  <si>
    <t xml:space="preserve">2126 W Roosevelt Rd #512, Wheaton, IL 60187</t>
  </si>
  <si>
    <t xml:space="preserve">Nayna Gandhi</t>
  </si>
  <si>
    <t xml:space="preserve">6 Dayton Dr., #27a, Edison, NJ 08820</t>
  </si>
  <si>
    <t xml:space="preserve">2213 Liverpool Ln, Louisville, KY 40218</t>
  </si>
  <si>
    <t xml:space="preserve">188 E Olive Berry Ln, Draper, UT 84020</t>
  </si>
  <si>
    <t xml:space="preserve">Amrita Lachmanen</t>
  </si>
  <si>
    <t xml:space="preserve">438 Hamilton St., Apt C, Somerset, NJ 08873</t>
  </si>
  <si>
    <t xml:space="preserve">Devi Purohit</t>
  </si>
  <si>
    <t xml:space="preserve">1381 W Cerritos Ave UNIT 78, Anaheim, CA 92802</t>
  </si>
  <si>
    <t xml:space="preserve">Hetal Patel</t>
  </si>
  <si>
    <t xml:space="preserve">12574 Buck Run Dr, Noblesville, IN 46060</t>
  </si>
  <si>
    <t xml:space="preserve">Bipin Shukla</t>
  </si>
  <si>
    <t xml:space="preserve">14 Dryden Dr, Burlington, NJ 08016</t>
  </si>
  <si>
    <t xml:space="preserve">Pradeep Kumar Sangroula</t>
  </si>
  <si>
    <t xml:space="preserve">9070 Bonham Cir, Manassas, VA 20110</t>
  </si>
  <si>
    <t xml:space="preserve">Mr and Mrs Parikh</t>
  </si>
  <si>
    <t xml:space="preserve">121 Heatherdown Rd, Decatur, GA 30030</t>
  </si>
  <si>
    <t xml:space="preserve">Chandar Bali</t>
  </si>
  <si>
    <t xml:space="preserve">5609 E Shadybrook St, Wichita, KS 67208</t>
  </si>
  <si>
    <t xml:space="preserve">Chandan Gharti</t>
  </si>
  <si>
    <t xml:space="preserve">Pat Patel</t>
  </si>
  <si>
    <t xml:space="preserve">145 Red Maple Dr, Hampton, GA 30228</t>
  </si>
  <si>
    <t xml:space="preserve">Yogesh Modi</t>
  </si>
  <si>
    <t xml:space="preserve">43 Forrest St, Iselin, NJ 08830</t>
  </si>
  <si>
    <t xml:space="preserve">Vijaykumar Patel</t>
  </si>
  <si>
    <t xml:space="preserve">84 Anderson Ave APT# , Fairview, NJ 07022</t>
  </si>
  <si>
    <t xml:space="preserve">Dipesh Verma</t>
  </si>
  <si>
    <t xml:space="preserve">20 Waterside Pl., Apt 5J, New York, NY 10010</t>
  </si>
  <si>
    <t xml:space="preserve">Azal Amatya</t>
  </si>
  <si>
    <t xml:space="preserve">2253 Magnolia Meadows Dr., Mt Pleasant, SC 29464</t>
  </si>
  <si>
    <t xml:space="preserve">Sodhi singh</t>
  </si>
  <si>
    <t xml:space="preserve">1148 Passmore St., Philadelphia, PA 19111</t>
  </si>
  <si>
    <t xml:space="preserve">Sisilia</t>
  </si>
  <si>
    <t xml:space="preserve">1033 E Dayton Rd, Caro, MI 48723</t>
  </si>
  <si>
    <t xml:space="preserve">Bharat patel</t>
  </si>
  <si>
    <t xml:space="preserve">2850 Lincoln Highway East, Ronks, PA 17572</t>
  </si>
  <si>
    <t xml:space="preserve">Paresh R Patel</t>
  </si>
  <si>
    <t xml:space="preserve">393 College Dr, Edison, NJ 08817</t>
  </si>
  <si>
    <t xml:space="preserve">Terri</t>
  </si>
  <si>
    <t xml:space="preserve">2002 E Ash Ave, Enid, OK 73701</t>
  </si>
  <si>
    <t xml:space="preserve">Mahendra Desai</t>
  </si>
  <si>
    <t xml:space="preserve">144 Windswept Rd, Manchester, NH 03109</t>
  </si>
  <si>
    <t xml:space="preserve">Neelu sharma</t>
  </si>
  <si>
    <t xml:space="preserve">66 Bradford Cir, Sugar Land, TX 77479</t>
  </si>
  <si>
    <t xml:space="preserve">Indra</t>
  </si>
  <si>
    <t xml:space="preserve">2814 Crosslands Dr, Garland, TX 75040</t>
  </si>
  <si>
    <t xml:space="preserve">Shankar Khadka</t>
  </si>
  <si>
    <t xml:space="preserve">Fakhir</t>
  </si>
  <si>
    <t xml:space="preserve">Paradise, PA</t>
  </si>
  <si>
    <t xml:space="preserve">Lok Bastola</t>
  </si>
  <si>
    <t xml:space="preserve">1932 Old Pecos Trl, Fort Worth, TX 76131</t>
  </si>
  <si>
    <t xml:space="preserve">Yashvant D Amin</t>
  </si>
  <si>
    <t xml:space="preserve">5301 Rockford Dr, Lincoln, NE 68521</t>
  </si>
  <si>
    <t xml:space="preserve">11 Cascades Ter, Branchburg, NJ 08876</t>
  </si>
  <si>
    <t xml:space="preserve">Alpesh Patel</t>
  </si>
  <si>
    <t xml:space="preserve">9678 E Frito Ave, Mesa, AZ 85208</t>
  </si>
  <si>
    <t xml:space="preserve">Vikram Singh</t>
  </si>
  <si>
    <t xml:space="preserve">4748 N Tower Ct, Denver, CO 80249</t>
  </si>
  <si>
    <t xml:space="preserve">Shiva Sedhai</t>
  </si>
  <si>
    <t xml:space="preserve">Carrie Dewey</t>
  </si>
  <si>
    <t xml:space="preserve">1735 Grand Ave #112 Phoenix, AZ 85007
</t>
  </si>
  <si>
    <t xml:space="preserve">Lewis Sterling</t>
  </si>
  <si>
    <t xml:space="preserve">8806 Ilona Ln., APT 2 , Houston, TX 77025</t>
  </si>
  <si>
    <t xml:space="preserve">Mario Puzo</t>
  </si>
  <si>
    <t xml:space="preserve">Cottage Opposite Pentagon Tower
Richmond Hwy /VA 110 at I 395 Arlington Virginia</t>
  </si>
  <si>
    <t xml:space="preserve">Dropatte Chaitram</t>
  </si>
  <si>
    <t xml:space="preserve">127-10 102nd Ave Queens, NY 11419
</t>
  </si>
  <si>
    <t xml:space="preserve">Yachika Manglik</t>
  </si>
  <si>
    <t xml:space="preserve">2008 Devin Ln Lewisville, TX 75067</t>
  </si>
  <si>
    <t xml:space="preserve">Vishal Sinha</t>
  </si>
  <si>
    <t xml:space="preserve">2824 Hudson Bay St Pittsburg, CA 94565
</t>
  </si>
  <si>
    <t xml:space="preserve">Chandra oza</t>
  </si>
  <si>
    <t xml:space="preserve">1361 Buckhorn Creek Rd Livermore, CA 9455</t>
  </si>
  <si>
    <t xml:space="preserve">Vinuta kokety</t>
  </si>
  <si>
    <t xml:space="preserve">776 Illinois Rte 59 STE 118 Naperville, IL 60540</t>
  </si>
  <si>
    <t xml:space="preserve">Sukhvinder singh</t>
  </si>
  <si>
    <t xml:space="preserve">484 Treasure Dr Oswego, IL 60543 
</t>
  </si>
  <si>
    <t xml:space="preserve">Nanda Devi</t>
  </si>
  <si>
    <t xml:space="preserve">4013 Landside Dr Louisville, KY 40220</t>
  </si>
  <si>
    <t xml:space="preserve">Yasoda Bhattarai</t>
  </si>
  <si>
    <t xml:space="preserve">7755 Worley Dr., Blacklick, OH 43004 
</t>
  </si>
  <si>
    <t xml:space="preserve">Manubhai</t>
  </si>
  <si>
    <t xml:space="preserve">3628 Saddle Horn Ct, Manvel, TX 77578</t>
  </si>
  <si>
    <t xml:space="preserve">Manubhai kakadiya</t>
  </si>
  <si>
    <t xml:space="preserve">3021 Retreat View Cir Sanford, FL 32771</t>
  </si>
  <si>
    <t xml:space="preserve">Donna Dymally Don Fitzsimmons</t>
  </si>
  <si>
    <t xml:space="preserve">14723 Berendo Ave #6, Gardena, CA 90247</t>
  </si>
  <si>
    <t xml:space="preserve">742 Lakeview Point, Schaumburg, IL 60194</t>
  </si>
  <si>
    <t xml:space="preserve">Raisan Rajgor</t>
  </si>
  <si>
    <t xml:space="preserve">30 4th Ave, New Hyde Park, NY 11040</t>
  </si>
  <si>
    <t xml:space="preserve">Selina Allah</t>
  </si>
  <si>
    <t xml:space="preserve">4485 General Dr , Rep Randy Weber , TX 36996</t>
  </si>
  <si>
    <t xml:space="preserve">Nila Patel</t>
  </si>
  <si>
    <t xml:space="preserve">635 Perrie Dr #205, Elk Grove Village, IL 60007</t>
  </si>
  <si>
    <t xml:space="preserve">Mahima Jain</t>
  </si>
  <si>
    <t xml:space="preserve">Switzerland America</t>
  </si>
  <si>
    <t xml:space="preserve">Mahesh Desai Vasantlal</t>
  </si>
  <si>
    <t xml:space="preserve">356 Woodpond Rd, Cheshire, CT 06410</t>
  </si>
  <si>
    <t xml:space="preserve">Ulka Shashikant</t>
  </si>
  <si>
    <t xml:space="preserve">15 Redbud Rd, Piscataway, NJ 08854</t>
  </si>
  <si>
    <t xml:space="preserve">William Knight</t>
  </si>
  <si>
    <t xml:space="preserve">2102 Continental Ave, Abilene, TX 79601</t>
  </si>
  <si>
    <t xml:space="preserve">Shailender Karmuchi</t>
  </si>
  <si>
    <t xml:space="preserve">43449 Lindenwood St, Fremont, CA 94538</t>
  </si>
  <si>
    <t xml:space="preserve">Umesh Shah</t>
  </si>
  <si>
    <t xml:space="preserve">222 W Airtex Blvd, Houston, TX 77090</t>
  </si>
  <si>
    <t xml:space="preserve">Shushila Patel</t>
  </si>
  <si>
    <t xml:space="preserve">15 Bar Harbour Rd., L 5, Schaumburg, IL 60193</t>
  </si>
  <si>
    <t xml:space="preserve">Brittany</t>
  </si>
  <si>
    <t xml:space="preserve">241 Orchard Trace Ln, Charlotte, NC 28213</t>
  </si>
  <si>
    <t xml:space="preserve">Ghanshyam Mirani</t>
  </si>
  <si>
    <t xml:space="preserve">14 Independence Ct, Clifton, NJ 07013</t>
  </si>
  <si>
    <t xml:space="preserve">Kantilal Khotahari</t>
  </si>
  <si>
    <t xml:space="preserve">Padmini Ramsoondar</t>
  </si>
  <si>
    <t xml:space="preserve">116-17 130th St, Jamaica, NY 11420</t>
  </si>
  <si>
    <t xml:space="preserve">Dipal</t>
  </si>
  <si>
    <t xml:space="preserve">176 Lancaster St, Leominster, MA 01453</t>
  </si>
  <si>
    <t xml:space="preserve">Pummy Singh</t>
  </si>
  <si>
    <t xml:space="preserve">5489 Main St, Clay City, KY 40312</t>
  </si>
  <si>
    <t xml:space="preserve">Tek Dhungel</t>
  </si>
  <si>
    <t xml:space="preserve">Hemangini Dhanesh Khatri</t>
  </si>
  <si>
    <t xml:space="preserve">85 Marconi Ave, Bridgeport, CT 06606</t>
  </si>
  <si>
    <t xml:space="preserve">Rebecca Palo</t>
  </si>
  <si>
    <t xml:space="preserve">7601 Churchill Way #1116, Dallas, TX 75251</t>
  </si>
  <si>
    <t xml:space="preserve">Surendra Regmi</t>
  </si>
  <si>
    <t xml:space="preserve">9325 Velvet Cactus Dr, Fort Worth, TX 76177</t>
  </si>
  <si>
    <t xml:space="preserve">Suman S Parikh</t>
  </si>
  <si>
    <t xml:space="preserve">Chaitali Shah</t>
  </si>
  <si>
    <t xml:space="preserve">10114 Plum Creek Ln, Charlotte, NC 28210</t>
  </si>
  <si>
    <t xml:space="preserve">Tony Pittman</t>
  </si>
  <si>
    <t xml:space="preserve">900 Granger Dr, Perry, FL 32348</t>
  </si>
  <si>
    <t xml:space="preserve">Vera Watkins</t>
  </si>
  <si>
    <t xml:space="preserve">1111 Morgan St, Fayetteville, NC 28305</t>
  </si>
  <si>
    <t xml:space="preserve">Lalit Wadhwa</t>
  </si>
  <si>
    <t xml:space="preserve">Lezzay</t>
  </si>
  <si>
    <t xml:space="preserve">Vijay Ochani</t>
  </si>
  <si>
    <t xml:space="preserve">1 Owen Ct, Huntington Station, NY 11746</t>
  </si>
  <si>
    <t xml:space="preserve">Rakesh Kumar</t>
  </si>
  <si>
    <t xml:space="preserve">4200 Drakeshire Ct, Modesto, CA 95356</t>
  </si>
  <si>
    <t xml:space="preserve">Thakorbhai patel</t>
  </si>
  <si>
    <t xml:space="preserve">Dipak Raj Pokhrel</t>
  </si>
  <si>
    <t xml:space="preserve">Pennsylvania Avenue, N.W., Washington, D.C.</t>
  </si>
  <si>
    <t xml:space="preserve">Daxa patel</t>
  </si>
  <si>
    <t xml:space="preserve">4315 Dockside Dr, Valdosta, GA 31602</t>
  </si>
  <si>
    <t xml:space="preserve">Nirmala Pandian</t>
  </si>
  <si>
    <t xml:space="preserve">17 Maurepas Ln, Kenner, LA 70065</t>
  </si>
  <si>
    <t xml:space="preserve">Piyush Patel</t>
  </si>
  <si>
    <t xml:space="preserve">35 Este Pl, Bloomfield, NJ 07003</t>
  </si>
  <si>
    <t xml:space="preserve">962 Western Row Rd, Mason, OH 45040</t>
  </si>
  <si>
    <t xml:space="preserve">Umesh</t>
  </si>
  <si>
    <t xml:space="preserve">16 W McKinley Ave, Galloway, NJ 08205</t>
  </si>
  <si>
    <t xml:space="preserve">Nitin Bhai Patel</t>
  </si>
  <si>
    <t xml:space="preserve">579 Hamilton Chase Dr, Moore, SC 29369</t>
  </si>
  <si>
    <t xml:space="preserve">Kabi R Subba</t>
  </si>
  <si>
    <t xml:space="preserve">23132 20th Ave S, Des Moines, WA 98198</t>
  </si>
  <si>
    <t xml:space="preserve">Chandra Saluja</t>
  </si>
  <si>
    <t xml:space="preserve">18454 Wide Meadow Sq, Leesburg, VA 20176</t>
  </si>
  <si>
    <t xml:space="preserve">Arvind M Payel</t>
  </si>
  <si>
    <t xml:space="preserve">5995 Runnymeade Dr, Canton, MI 48187</t>
  </si>
  <si>
    <t xml:space="preserve">Harsimranjeet Singh</t>
  </si>
  <si>
    <t xml:space="preserve">3600 Elverta Rd, Antelope, CA 95843</t>
  </si>
  <si>
    <t xml:space="preserve">7607 Burnished Bronze Dr, Bakersfield, CA 93313</t>
  </si>
  <si>
    <t xml:space="preserve">Winnie McGras</t>
  </si>
  <si>
    <t xml:space="preserve">298 Gamble Ave, Maryville, TN 37801</t>
  </si>
  <si>
    <t xml:space="preserve">8 Gregory Ln, Franklin Park, NJ 08823</t>
  </si>
  <si>
    <t xml:space="preserve">Torruelal Zetania</t>
  </si>
  <si>
    <t xml:space="preserve">Florida 34759</t>
  </si>
  <si>
    <t xml:space="preserve">Gurtej Singh</t>
  </si>
  <si>
    <t xml:space="preserve">6737 SE 5th St, Renton, WA 98059</t>
  </si>
  <si>
    <t xml:space="preserve">Tejal Shah</t>
  </si>
  <si>
    <t xml:space="preserve">18216 2nd Pl W, Bothell, WA 98012</t>
  </si>
  <si>
    <t xml:space="preserve">Rajendra Thapa</t>
  </si>
  <si>
    <t xml:space="preserve">4977 S Coors Ln., Morrison, CO 80465</t>
  </si>
  <si>
    <t xml:space="preserve">Kamaldeep singh</t>
  </si>
  <si>
    <t xml:space="preserve">43336 Arkwood St, Fremont, CA 94538</t>
  </si>
  <si>
    <t xml:space="preserve">Tracey Omilian</t>
  </si>
  <si>
    <t xml:space="preserve">921 Arapaho Trl, Fort Myers Beach, FL 33931</t>
  </si>
  <si>
    <t xml:space="preserve">Raj B Patel</t>
  </si>
  <si>
    <t xml:space="preserve">14181 Noel Rd #8201, Dallas, TX 75254</t>
  </si>
  <si>
    <t xml:space="preserve">Mitali Das Gupta</t>
  </si>
  <si>
    <t xml:space="preserve">3048 Trowbridge St, Hamtramck, MI 48212</t>
  </si>
  <si>
    <t xml:space="preserve">Donna Dymally</t>
  </si>
  <si>
    <t xml:space="preserve">14723 S Berendo Ave APT 6, Gardena, CA 90247</t>
  </si>
  <si>
    <t xml:space="preserve">Jyotshna patel</t>
  </si>
  <si>
    <t xml:space="preserve">2314 Faunce St, Philadelphia, PA 19152</t>
  </si>
  <si>
    <t xml:space="preserve">Evonne</t>
  </si>
  <si>
    <t xml:space="preserve">2100 S Finley Rd, Lombard, IL 60148</t>
  </si>
  <si>
    <t xml:space="preserve">Felicia</t>
  </si>
  <si>
    <t xml:space="preserve">4798 E Miami River Rd, Cleves, OH 45002</t>
  </si>
  <si>
    <t xml:space="preserve">R Chandrakant</t>
  </si>
  <si>
    <t xml:space="preserve">2335 US-411, White, GA 30184</t>
  </si>
  <si>
    <t xml:space="preserve">Pankaj</t>
  </si>
  <si>
    <t xml:space="preserve">12 Sheldon Dr, Jackson Township, NJ 08527</t>
  </si>
  <si>
    <t xml:space="preserve">Dua</t>
  </si>
  <si>
    <t xml:space="preserve">4705 Blue Bird Ct, Raleigh, NC 27606</t>
  </si>
  <si>
    <t xml:space="preserve">Amulya alva</t>
  </si>
  <si>
    <t xml:space="preserve">2600 Ventura Dr, Plano, TX 75093</t>
  </si>
  <si>
    <t xml:space="preserve">vishal sinha</t>
  </si>
  <si>
    <t xml:space="preserve">2824 Hudson Bay St, Pittsburg, CA 94565</t>
  </si>
  <si>
    <t xml:space="preserve">mario puzo</t>
  </si>
  <si>
    <t xml:space="preserve">Aakash</t>
  </si>
  <si>
    <t xml:space="preserve">364 San Miguel Ct., APT 4, Milpitas, CA 95035</t>
  </si>
  <si>
    <t xml:space="preserve">Mark aka Meekers</t>
  </si>
  <si>
    <t xml:space="preserve">LAKUNDRABEN PATEL</t>
  </si>
  <si>
    <t xml:space="preserve">48 Harvest Rd, Apt 17, Lancaster, PA 17602</t>
  </si>
  <si>
    <t xml:space="preserve">Hemansu patel</t>
  </si>
  <si>
    <t xml:space="preserve">1715 Lisa Ct, Hatfield, PA 19440</t>
  </si>
  <si>
    <t xml:space="preserve">Prafulchandra MN Bhatia</t>
  </si>
  <si>
    <t xml:space="preserve">Vinita Saraswat</t>
  </si>
  <si>
    <t xml:space="preserve">2124 Ringneck Rd, West Lafayette, IN 47906</t>
  </si>
  <si>
    <t xml:space="preserve">Andrew Gugar</t>
  </si>
  <si>
    <t xml:space="preserve">4543 Cascades Blvd, Tyler, TX 75709</t>
  </si>
  <si>
    <t xml:space="preserve">Brenda lewis</t>
  </si>
  <si>
    <t xml:space="preserve">2931 Marney Ave, Apt 212, Charlotte, NC 28205</t>
  </si>
  <si>
    <t xml:space="preserve">Chandra saluja</t>
  </si>
  <si>
    <t xml:space="preserve">18454 Wide Meadow Square, Leesburg, VA 20176</t>
  </si>
  <si>
    <t xml:space="preserve">29 Quincy St, Methuen, MA 01844</t>
  </si>
  <si>
    <t xml:space="preserve">Indravadan Trivedi</t>
  </si>
  <si>
    <t xml:space="preserve">10202 Club Creek Dr, Apt 1513,  Houston, TX 77036</t>
  </si>
  <si>
    <t xml:space="preserve">Binu D Kurian</t>
  </si>
  <si>
    <t xml:space="preserve">5622 Southern Hills Dr., North Richland Hills, TX 76180</t>
  </si>
  <si>
    <t xml:space="preserve">Haneesh Khurana</t>
  </si>
  <si>
    <t xml:space="preserve">34A Rockingham St, Lowell, MA 01852</t>
  </si>
  <si>
    <t xml:space="preserve">Ajay Kumar Upper</t>
  </si>
  <si>
    <t xml:space="preserve">360 Americana Way, Lathrop, CA 95330</t>
  </si>
  <si>
    <t xml:space="preserve">dilbag virk</t>
  </si>
  <si>
    <t xml:space="preserve">579 Diamond Pointe Way, Yuba City, CA 95991</t>
  </si>
  <si>
    <t xml:space="preserve">Joy</t>
  </si>
  <si>
    <t xml:space="preserve">3275 Lake Valley Way, Douglasville, GA 30135</t>
  </si>
  <si>
    <t xml:space="preserve">Mitali das gupta</t>
  </si>
  <si>
    <t xml:space="preserve">Carrie Dewey Roger Pietrasik</t>
  </si>
  <si>
    <t xml:space="preserve">1735 Grand Ave, Phoenix, AZ 85007</t>
  </si>
  <si>
    <t xml:space="preserve">Mika Sanghvi</t>
  </si>
  <si>
    <t xml:space="preserve">269 Newbridge Rd, #2B, Levittown, NY 11756</t>
  </si>
  <si>
    <t xml:space="preserve">Charmaine Siew</t>
  </si>
  <si>
    <t xml:space="preserve">5145 Melrose Blvd, Baton Rouge, LA 70806</t>
  </si>
  <si>
    <t xml:space="preserve">Pankaj Bhanuprasad</t>
  </si>
  <si>
    <t xml:space="preserve">1110 Auburn Ln, Bartlett, IL 60103</t>
  </si>
  <si>
    <t xml:space="preserve">Lilaben JayaNtl Patel</t>
  </si>
  <si>
    <t xml:space="preserve">413 Yorktown Dr, Perry, GA 31069</t>
  </si>
  <si>
    <t xml:space="preserve">5437 Baobab Ln, Lake Park, GA 31636</t>
  </si>
  <si>
    <t xml:space="preserve">Chandrakant Oza</t>
  </si>
  <si>
    <t xml:space="preserve">Other</t>
  </si>
  <si>
    <t xml:space="preserve">1361 Buckhorn Creek Rd, Livermore, CA 94550</t>
  </si>
  <si>
    <t xml:space="preserve">Ashwin Mehta</t>
  </si>
  <si>
    <t xml:space="preserve">12637 Laurel Bowie Rd, Laurel, MD 20708</t>
  </si>
  <si>
    <t xml:space="preserve">Leroy Austin</t>
  </si>
  <si>
    <t xml:space="preserve">309 E Cherry St, Winfield, MO 63389</t>
  </si>
  <si>
    <t xml:space="preserve">6 Dayton Dr, Apt 28 A, Edison, NJ 08820</t>
  </si>
  <si>
    <t xml:space="preserve">Ashok Adhikari</t>
  </si>
  <si>
    <t xml:space="preserve">4848 Archdale Ln, Columbus, OH 43214</t>
  </si>
  <si>
    <t xml:space="preserve">9831 Clearbrook Ln, Anaheim, CA 92804</t>
  </si>
  <si>
    <t xml:space="preserve">269 Newbridge Rd,2B, Levittown, NY 11756</t>
  </si>
  <si>
    <t xml:space="preserve">Purvita Shah</t>
  </si>
  <si>
    <t xml:space="preserve">74 E Mountain Rd, Hillsborough Township, NJ 08844</t>
  </si>
  <si>
    <t xml:space="preserve">Manubhai Kakadiya</t>
  </si>
  <si>
    <t xml:space="preserve">3021 Retreat View Cir, Sanford, FL 32771</t>
  </si>
  <si>
    <t xml:space="preserve">ZanKhana</t>
  </si>
  <si>
    <t xml:space="preserve">75 Lake Garda Dr, Unionville, CT 06085</t>
  </si>
  <si>
    <t xml:space="preserve">Daksha Shah</t>
  </si>
  <si>
    <t xml:space="preserve">130 Aycrigg Ave, Apt 323 Passaic, NJ 07055</t>
  </si>
  <si>
    <t xml:space="preserve">Ranjit Sandhu</t>
  </si>
  <si>
    <t xml:space="preserve">421 Trailhouse Ln, Forney, TX 75126</t>
  </si>
  <si>
    <t xml:space="preserve">Arvind Kumar C/o State News</t>
  </si>
  <si>
    <t xml:space="preserve">2984 John F. Kennedy Blvd, Union City, NJ 07087</t>
  </si>
  <si>
    <t xml:space="preserve">Jasmit Kaur</t>
  </si>
  <si>
    <t xml:space="preserve">785 Four Seasons Blvd, Aurora, IL 60504</t>
  </si>
  <si>
    <t xml:space="preserve">Harmeet Singh</t>
  </si>
  <si>
    <t xml:space="preserve">2430 Trail Way, Turlock, CA 95382</t>
  </si>
  <si>
    <t xml:space="preserve">Onkar Sangha</t>
  </si>
  <si>
    <t xml:space="preserve">649 N Indiana St, Elmhurst, IL 60126</t>
  </si>
  <si>
    <t xml:space="preserve">3563 Rulander Way, Gold River, CA 95670</t>
  </si>
  <si>
    <t xml:space="preserve">Bishnu Dass </t>
  </si>
  <si>
    <t xml:space="preserve">158 N Broad St, Mobile, AL 36603</t>
  </si>
  <si>
    <t xml:space="preserve">Ameen Sadea</t>
  </si>
  <si>
    <t xml:space="preserve">louis</t>
  </si>
  <si>
    <t xml:space="preserve">83-12 Pettit Ave, Queens, NY 11373</t>
  </si>
  <si>
    <t xml:space="preserve">Jyotshna Patel</t>
  </si>
  <si>
    <t xml:space="preserve">Rohit patel</t>
  </si>
  <si>
    <t xml:space="preserve">760 Elderberry Ct, LAKE IN THE HILLS, IL 60156</t>
  </si>
  <si>
    <t xml:space="preserve">Hansaben Mahesh patel</t>
  </si>
  <si>
    <t xml:space="preserve">10 pine hill circle Camilla ga 31730</t>
  </si>
  <si>
    <t xml:space="preserve">Manju sharma</t>
  </si>
  <si>
    <t xml:space="preserve">11811 NW Maple Hill Ln,Portland, OR 97229</t>
  </si>
  <si>
    <t xml:space="preserve">Jatin Shah</t>
  </si>
  <si>
    <t xml:space="preserve">3470 McClure Bridge Rd., #244, Duluth, GA 30096</t>
  </si>
  <si>
    <t xml:space="preserve">Chhaya</t>
  </si>
  <si>
    <t xml:space="preserve">651 Coronado Ave #1,Long Beach, CA 90814</t>
  </si>
  <si>
    <t xml:space="preserve">Chandrakant</t>
  </si>
  <si>
    <t xml:space="preserve">712 Richmond Dr,Oswego, IL 60543</t>
  </si>
  <si>
    <t xml:space="preserve">Raj</t>
  </si>
  <si>
    <t xml:space="preserve">290A Cornelia St Unit 2,Brooklyn, NY 11221</t>
  </si>
  <si>
    <t xml:space="preserve">Pamela Gilmore</t>
  </si>
  <si>
    <t xml:space="preserve">19305 Pricetown Ave ,Carson, CA 90746
</t>
  </si>
  <si>
    <t xml:space="preserve">Kesh sookdeo</t>
  </si>
  <si>
    <t xml:space="preserve">9046 78th St, Woodhaven, NY 11421</t>
  </si>
  <si>
    <t xml:space="preserve">Surekha patel</t>
  </si>
  <si>
    <t xml:space="preserve">534 Birchwood Ave,Elk Grove Village, IL 60007</t>
  </si>
  <si>
    <t xml:space="preserve">393 College Dr,Edison, NJ 08817
</t>
  </si>
  <si>
    <t xml:space="preserve">Antonio Campas Solis</t>
  </si>
  <si>
    <t xml:space="preserve">Street 70 B n 11 o Cali</t>
  </si>
  <si>
    <t xml:space="preserve">Bishnu Rasaily</t>
  </si>
  <si>
    <t xml:space="preserve">171 Central St,#3,Manchester, NH 03103</t>
  </si>
  <si>
    <t xml:space="preserve">yogini Thaker</t>
  </si>
  <si>
    <t xml:space="preserve">USA 90621</t>
  </si>
  <si>
    <t xml:space="preserve">Meera Banta</t>
  </si>
  <si>
    <t xml:space="preserve">50 Holcomb Ave, Stamford, CT 06906</t>
  </si>
  <si>
    <t xml:space="preserve">305 Duke Way, Stockbridge, GA 30281</t>
  </si>
  <si>
    <t xml:space="preserve">Rushi Shah</t>
  </si>
  <si>
    <t xml:space="preserve">1671 Bellemeade Dr, Altoona, PA 16602</t>
  </si>
  <si>
    <t xml:space="preserve">208 Willis Ave, Floral Park, NY 11001</t>
  </si>
  <si>
    <t xml:space="preserve">Hina Patel</t>
  </si>
  <si>
    <t xml:space="preserve">22 Bloomington St, Medford, NY 11763</t>
  </si>
  <si>
    <t xml:space="preserve">Sharad M Vyas</t>
  </si>
  <si>
    <t xml:space="preserve">31 Old Country Rd, 202, Greenville, SC 29607</t>
  </si>
  <si>
    <t xml:space="preserve">Baltej Singh</t>
  </si>
  <si>
    <t xml:space="preserve">23664 Pennystone Terrace, Ashburn, VA 20148</t>
  </si>
  <si>
    <t xml:space="preserve">Sunil Patel</t>
  </si>
  <si>
    <t xml:space="preserve">717 Havenwood Ln S, Fort Worth, TX 76112</t>
  </si>
  <si>
    <t xml:space="preserve">Chandrika nayee</t>
  </si>
  <si>
    <t xml:space="preserve">211 Parsonage Rd, Edison, NJ 08837</t>
  </si>
  <si>
    <t xml:space="preserve">Kantilal Rana</t>
  </si>
  <si>
    <t xml:space="preserve">240 Gregory Ave, apt A1, Passaic, NJ 07055</t>
  </si>
  <si>
    <t xml:space="preserve">345 Clearview Ave., Nazareth, PA 18064</t>
  </si>
  <si>
    <t xml:space="preserve">Maya Yadav</t>
  </si>
  <si>
    <t xml:space="preserve">4532 Madison Run Pl, Snellville, GA 30039</t>
  </si>
  <si>
    <t xml:space="preserve">Jitendra K Patel</t>
  </si>
  <si>
    <t xml:space="preserve">Thakor Bhai Patel</t>
  </si>
  <si>
    <t xml:space="preserve">Ganesh L Kayastha</t>
  </si>
  <si>
    <t xml:space="preserve">600 Ridgewell Way, Silver Spring, MD 20902</t>
  </si>
  <si>
    <t xml:space="preserve">Pradip Brahmbhatt</t>
  </si>
  <si>
    <t xml:space="preserve">11338 Burmese Ln, Sugar Land, TX 77478</t>
  </si>
  <si>
    <t xml:space="preserve">Harsha Mistry</t>
  </si>
  <si>
    <t xml:space="preserve">100 Paulison Ave, Passaic, NJ 07055</t>
  </si>
  <si>
    <t xml:space="preserve">4013 Landside Dr, Louisville, KY 40220</t>
  </si>
  <si>
    <t xml:space="preserve">Chandra Oza</t>
  </si>
  <si>
    <t xml:space="preserve">Govinda Kc</t>
  </si>
  <si>
    <t xml:space="preserve">642 Jones St #101, San Francisco, CA 94102</t>
  </si>
  <si>
    <t xml:space="preserve">Udham Singh</t>
  </si>
  <si>
    <t xml:space="preserve">807 Jade Pl, Manteca, CA 95336</t>
  </si>
  <si>
    <t xml:space="preserve">7755 Worley Dr, Blacklick, OH 43004</t>
  </si>
  <si>
    <t xml:space="preserve">Ranniee Amin</t>
  </si>
  <si>
    <t xml:space="preserve">183-17 Jamaica Ave, Jamaica, NY 11423</t>
  </si>
  <si>
    <t xml:space="preserve">Suryakant Raichand</t>
  </si>
  <si>
    <t xml:space="preserve">954 S Country Glen Way, Anaheim, CA 92808</t>
  </si>
  <si>
    <t xml:space="preserve">Shantibhai Khatiwala Chimanlal</t>
  </si>
  <si>
    <t xml:space="preserve">11600 Laney Dr, Greenville, TX 75402</t>
  </si>
  <si>
    <t xml:space="preserve">Prabhudas N Patel</t>
  </si>
  <si>
    <t xml:space="preserve">1117 Tellico Ave, Athens, TN 37303</t>
  </si>
  <si>
    <t xml:space="preserve">Babul Bhagwan das</t>
  </si>
  <si>
    <t xml:space="preserve">9850 S Kirkwood Rd #911, Houston, TX 77099</t>
  </si>
  <si>
    <t xml:space="preserve">Manubhai Patel</t>
  </si>
  <si>
    <t xml:space="preserve">3826 Saddle Horn Ct, Manvel, TX 77578</t>
  </si>
  <si>
    <t xml:space="preserve">211 Ring Rd, Orlando, FL 32811</t>
  </si>
  <si>
    <t xml:space="preserve">Kalpana Natvarlal</t>
  </si>
  <si>
    <t xml:space="preserve">836 Kent Cir, Bartlett, IL 60103</t>
  </si>
  <si>
    <t xml:space="preserve">Shantilal Bhensdadia</t>
  </si>
  <si>
    <t xml:space="preserve">2638 N Meridian Ave., #227, Oklahoma City, OK 73107</t>
  </si>
  <si>
    <t xml:space="preserve">Purnima A Desai</t>
  </si>
  <si>
    <t xml:space="preserve">146-29 Hawthorne Ave, Flushing, NY 11355</t>
  </si>
  <si>
    <t xml:space="preserve">Gurbachan Singh Nijjar</t>
  </si>
  <si>
    <t xml:space="preserve">12473 San Pablo Ave, Richmond, CA 94805</t>
  </si>
  <si>
    <t xml:space="preserve">Robert Engelbach</t>
  </si>
  <si>
    <t xml:space="preserve">15305 Lanark St #108, Van Nuys, CA 91406</t>
  </si>
  <si>
    <t xml:space="preserve">Sukhminder Kaur</t>
  </si>
  <si>
    <t xml:space="preserve">4403 127th Pl SE, Everett, WA 98208</t>
  </si>
  <si>
    <t xml:space="preserve">Jyotsana</t>
  </si>
  <si>
    <t xml:space="preserve">Biyancah Linch</t>
  </si>
  <si>
    <t xml:space="preserve">London, California</t>
  </si>
  <si>
    <t xml:space="preserve">Gurinder Singh Aulakh</t>
  </si>
  <si>
    <t xml:space="preserve">698 N Plumas Dr, Mountain House, CA 95391</t>
  </si>
  <si>
    <t xml:space="preserve">Gordhan Patel</t>
  </si>
  <si>
    <t xml:space="preserve">107 Skye Ln, Palm Harbor, FL 34683</t>
  </si>
  <si>
    <t xml:space="preserve">11 Meadowview Ter, Fair Lawn, NJ 07410</t>
  </si>
  <si>
    <t xml:space="preserve">Maharani Moonsammy</t>
  </si>
  <si>
    <t xml:space="preserve">18317 Jamaica Ave, Jamaica, NY 11423 2301</t>
  </si>
  <si>
    <t xml:space="preserve">Stephanie</t>
  </si>
  <si>
    <t xml:space="preserve">1417 Thrush Ave, San Leandro, CA 94578</t>
  </si>
  <si>
    <t xml:space="preserve">Betty Hensley</t>
  </si>
  <si>
    <t xml:space="preserve">109 Private Rd 1082, Fouke, AR 71837</t>
  </si>
  <si>
    <t xml:space="preserve">Sukhvinder Singh</t>
  </si>
  <si>
    <t xml:space="preserve">484 Treasure Dr, Oswego, IL 60543</t>
  </si>
  <si>
    <t xml:space="preserve">2008 Devin Ln, Lewisville, TX 75067</t>
  </si>
  <si>
    <t xml:space="preserve">Somarajan Nair</t>
  </si>
  <si>
    <t xml:space="preserve">2804 Green Mountain Dr, Pearland, TX 77584</t>
  </si>
  <si>
    <t xml:space="preserve">Ashvin Mehta</t>
  </si>
  <si>
    <t xml:space="preserve">Chintu Tyagi</t>
  </si>
  <si>
    <t xml:space="preserve">100 W 31st St, New York, NY 10001</t>
  </si>
  <si>
    <t xml:space="preserve">2638 N Meridian Ave Apt# 227, Oklahoma City, OK 73107</t>
  </si>
  <si>
    <t xml:space="preserve">Mrs Sita Rani</t>
  </si>
  <si>
    <t xml:space="preserve">1957 Willowleaf Wy., Manteca, CA 95337</t>
  </si>
  <si>
    <t xml:space="preserve">To Tek Dhungel</t>
  </si>
  <si>
    <t xml:space="preserve">Rosie Diaz</t>
  </si>
  <si>
    <t xml:space="preserve">1310 W Ajo Way Apt 205, Tucson, AZ 85713</t>
  </si>
  <si>
    <t xml:space="preserve">Ken</t>
  </si>
  <si>
    <t xml:space="preserve">734 Charles St, Providence, RI 02904</t>
  </si>
  <si>
    <t xml:space="preserve">8806 Ilona Ln Apt# , Houston, TX 77025</t>
  </si>
  <si>
    <t xml:space="preserve">Vinuta Kokety</t>
  </si>
  <si>
    <t xml:space="preserve">776 Illinois Rte 59 Suite 118, Naperville, IL 60540</t>
  </si>
  <si>
    <t xml:space="preserve">Sunita Dipakkumar patel</t>
  </si>
  <si>
    <t xml:space="preserve">1914 US-29, Anderson, SC 29626</t>
  </si>
  <si>
    <t xml:space="preserve">Ila patel</t>
  </si>
  <si>
    <t xml:space="preserve">2 Mindy Dr, Somerset, NJ 08873</t>
  </si>
  <si>
    <t xml:space="preserve">Kana Das</t>
  </si>
  <si>
    <t xml:space="preserve">369 Pine St, Brooklyn, NY 11208</t>
  </si>
  <si>
    <t xml:space="preserve">Hansa patel</t>
  </si>
  <si>
    <t xml:space="preserve">Debasish DebNath</t>
  </si>
  <si>
    <t xml:space="preserve">84-11 Elmhurst Ave., #5E, Elmhurst, NY 11373</t>
  </si>
  <si>
    <t xml:space="preserve">4339 Bel Estos Way, Union City, CA 94587</t>
  </si>
  <si>
    <t xml:space="preserve">Kanjibhai patel</t>
  </si>
  <si>
    <t xml:space="preserve">11241 Jasper Grove Ave, Las Vegas, NV 89138</t>
  </si>
  <si>
    <t xml:space="preserve">alan tanner</t>
  </si>
  <si>
    <t xml:space="preserve">Sushil Kashyap</t>
  </si>
  <si>
    <t xml:space="preserve">2910 Providence View Ln, Charlotte, NC 28270</t>
  </si>
  <si>
    <t xml:space="preserve">Swami narayan</t>
  </si>
  <si>
    <t xml:space="preserve">1153 Wheaton Dr, Bethlehem, PA 18017</t>
  </si>
  <si>
    <t xml:space="preserve">Mohan Patel</t>
  </si>
  <si>
    <t xml:space="preserve">311 Foxglove St, Pittsburg, CA 94565</t>
  </si>
  <si>
    <t xml:space="preserve">Raj Gupta</t>
  </si>
  <si>
    <t xml:space="preserve">4 Laurel Crest, Burlington, CT 06013</t>
  </si>
  <si>
    <t xml:space="preserve">Kirpal Singh Sandhu</t>
  </si>
  <si>
    <t xml:space="preserve">5085 E Belmont Ave, Fresno, CA 93727</t>
  </si>
  <si>
    <t xml:space="preserve">Meenu Reluram Thakur</t>
  </si>
  <si>
    <t xml:space="preserve">7 Allegheny Dr, Stafford, VA 22556</t>
  </si>
  <si>
    <t xml:space="preserve">Harbhupinder Saini</t>
  </si>
  <si>
    <t xml:space="preserve">6252 Sugar Maple Dr, Zionsville, IN 46077</t>
  </si>
  <si>
    <t xml:space="preserve">Savitaben B Patel</t>
  </si>
  <si>
    <t xml:space="preserve">541 Montrose Dr, Lexington, SC 29072</t>
  </si>
  <si>
    <t xml:space="preserve">Satish Kashyap</t>
  </si>
  <si>
    <t xml:space="preserve">11207 Smoke Tree Ln, Charlotte, NC 28226</t>
  </si>
  <si>
    <t xml:space="preserve">Prafulchandra K Bhatia</t>
  </si>
  <si>
    <t xml:space="preserve">Bhakti Sharma</t>
  </si>
  <si>
    <t xml:space="preserve">11623 Sweetshrub Ln., Houston, TX 77038</t>
  </si>
  <si>
    <t xml:space="preserve">Smita Morjaria</t>
  </si>
  <si>
    <t xml:space="preserve">3818 Dade Dr, Annandale, VA 22003</t>
  </si>
  <si>
    <t xml:space="preserve">Lav Shankar</t>
  </si>
  <si>
    <t xml:space="preserve">375 Hazel Ave., San Bruno, CA 94066</t>
  </si>
  <si>
    <t xml:space="preserve">Dilip Dala</t>
  </si>
  <si>
    <t xml:space="preserve">Baldev Somel</t>
  </si>
  <si>
    <t xml:space="preserve">500 Remington St., #7, Fort Collins, CO 80524</t>
  </si>
  <si>
    <t xml:space="preserve">Maria Daniels</t>
  </si>
  <si>
    <t xml:space="preserve">89-25 Parsons Blvd., #743, Jamaica, NY 11432</t>
  </si>
  <si>
    <t xml:space="preserve">51 Edwina Ct., Dayton, NJ 08810</t>
  </si>
  <si>
    <t xml:space="preserve">Chandubhai Kachhiaptel</t>
  </si>
  <si>
    <t xml:space="preserve">90 Berkley Blvd., Iselin, NJ 08830</t>
  </si>
  <si>
    <t xml:space="preserve">Sudha Patel</t>
  </si>
  <si>
    <t xml:space="preserve">301 N Randolphville Rd., #46, Piscataway, NJ 08854</t>
  </si>
  <si>
    <t xml:space="preserve">Shobha Singh</t>
  </si>
  <si>
    <t xml:space="preserve">198 E Argyle St.,Valley Stream, NY 11580</t>
  </si>
  <si>
    <t xml:space="preserve">Heather Cooper</t>
  </si>
  <si>
    <t xml:space="preserve">1012 Connecticut Dr., Dalton, GA 30721</t>
  </si>
  <si>
    <t xml:space="preserve">Leo Chaitram</t>
  </si>
  <si>
    <t xml:space="preserve">127-10 102nd Ave., Queens, NY 11419</t>
  </si>
  <si>
    <t xml:space="preserve">Audrey Charlotte</t>
  </si>
  <si>
    <t xml:space="preserve">Satish Singh</t>
  </si>
  <si>
    <t xml:space="preserve">198 E Argyle St., Valley Stream, NY 11580</t>
  </si>
  <si>
    <t xml:space="preserve">Manisha Amin</t>
  </si>
  <si>
    <t xml:space="preserve">500 Sandstone Ct., Warrington, PA 18976</t>
  </si>
  <si>
    <t xml:space="preserve">Arbit Kaur</t>
  </si>
  <si>
    <t xml:space="preserve">Anil Corona</t>
  </si>
  <si>
    <t xml:space="preserve">Riverside CA 92879</t>
  </si>
  <si>
    <t xml:space="preserve">Laxmi Gusain</t>
  </si>
  <si>
    <t xml:space="preserve">3213 John F. Kennedy Blvd., Apt 2, Jersey City, NJ 07306</t>
  </si>
  <si>
    <t xml:space="preserve">Rashmi Seth</t>
  </si>
  <si>
    <t xml:space="preserve">5 Narrowbrook Ct., Plainsboro Township, NJ 08536</t>
  </si>
  <si>
    <t xml:space="preserve">Jagdishbhai</t>
  </si>
  <si>
    <t xml:space="preserve">Renu Sahni</t>
  </si>
  <si>
    <t xml:space="preserve">25818 Turlough Terrace, South Riding, VA 20152</t>
  </si>
  <si>
    <t xml:space="preserve">Ramanlal</t>
  </si>
  <si>
    <t xml:space="preserve">5583 Taylor Mill Rd, Taylor Mill, KY 41015</t>
  </si>
  <si>
    <t xml:space="preserve">Angelina Smith</t>
  </si>
  <si>
    <t xml:space="preserve">ALBUQUERQUE, NM 87123</t>
  </si>
  <si>
    <t xml:space="preserve">393 College Dr., Edison, NJ 08817 </t>
  </si>
  <si>
    <t xml:space="preserve">Chicago Illinois United States Pin code 60127</t>
  </si>
  <si>
    <t xml:space="preserve">Harcharan Singh Grewal</t>
  </si>
  <si>
    <t xml:space="preserve">27227 Cheshire Edge Ln., Katy, TX 77494</t>
  </si>
  <si>
    <t xml:space="preserve">Kamal Natubhai</t>
  </si>
  <si>
    <t xml:space="preserve">34 McLean St., Iselin, NJ 08830</t>
  </si>
  <si>
    <t xml:space="preserve">Alistar Akinlade</t>
  </si>
  <si>
    <t xml:space="preserve">Salim Khatib</t>
  </si>
  <si>
    <t xml:space="preserve">Leon Chaitram</t>
  </si>
  <si>
    <t xml:space="preserve">127-10 102nd AveQueens, NY 11419</t>
  </si>
  <si>
    <t xml:space="preserve">Palwinder singh</t>
  </si>
  <si>
    <t xml:space="preserve">2591 Coloma LnTracy, CA 95376</t>
  </si>
  <si>
    <t xml:space="preserve">12473 San Pablo Ave., Richmond, CA 94805</t>
  </si>
  <si>
    <t xml:space="preserve">Ramdin ashokkumar</t>
  </si>
  <si>
    <t xml:space="preserve">Penpenstraat (34 Paramaribo) Suriname, South America</t>
  </si>
  <si>
    <t xml:space="preserve">2520 Inglewood StEast Meadow, NY 11554</t>
  </si>
  <si>
    <t xml:space="preserve">5 Margaret Ct, Schaumburg, IL 60194</t>
  </si>
  <si>
    <t xml:space="preserve">Chintan Patel</t>
  </si>
  <si>
    <t xml:space="preserve">2850 Lincoln Hwy E, Ronks, PA, 17572</t>
  </si>
  <si>
    <t xml:space="preserve">6815 Dixie Highway, Bridgeport, MI 48722</t>
  </si>
  <si>
    <t xml:space="preserve">Frederick Cook</t>
  </si>
  <si>
    <t xml:space="preserve">1110 Greensboro Rd. Madison, GA 30650</t>
  </si>
  <si>
    <t xml:space="preserve">Jayanta Chakraborty</t>
  </si>
  <si>
    <t xml:space="preserve">50-49, 49th Street, Unit 2, Woodside, NY 11377</t>
  </si>
  <si>
    <t xml:space="preserve">Rajagopal Lakshmanan</t>
  </si>
  <si>
    <t xml:space="preserve">20 Guild Rd, Needham, MA 02494</t>
  </si>
  <si>
    <t xml:space="preserve">John B Macwan</t>
  </si>
  <si>
    <t xml:space="preserve">48 Bella Vista St Apt# 7, Anaheim, CA 92804</t>
  </si>
  <si>
    <t xml:space="preserve">Ashok Ani Oma Dahal</t>
  </si>
  <si>
    <t xml:space="preserve">87 Elm St Apt# 19, Winooski, VT 05404</t>
  </si>
  <si>
    <t xml:space="preserve">9900 Lincoln Hwy E, Ronks, PA 17572</t>
  </si>
  <si>
    <t xml:space="preserve">19 Glenwood Ave, Lake Hiawatha, NJ 07034</t>
  </si>
  <si>
    <t xml:space="preserve">Mariza</t>
  </si>
  <si>
    <t xml:space="preserve">2377 Exeter Dr., #4, Las Vegas, NV 89156</t>
  </si>
  <si>
    <t xml:space="preserve">Om Singh</t>
  </si>
  <si>
    <t xml:space="preserve">330 Acorn Hollow Pl, Durham, NC 27703</t>
  </si>
  <si>
    <t xml:space="preserve">Kiran Kumar B Patel</t>
  </si>
  <si>
    <t xml:space="preserve">26 Jefferson Ave Apt 2R, Jersey City, NJ 07306</t>
  </si>
  <si>
    <t xml:space="preserve">Chandubhai patel</t>
  </si>
  <si>
    <t xml:space="preserve">6673 Taraval Dr, Indianapolis, IN 46260</t>
  </si>
  <si>
    <t xml:space="preserve">Rahul Brahmbhatt</t>
  </si>
  <si>
    <t xml:space="preserve">4529 Holly avenue, Flushing, NY 11366</t>
  </si>
  <si>
    <t xml:space="preserve">Jayshriben J Bhatt</t>
  </si>
  <si>
    <t xml:space="preserve">1606 76th St, North Bergen, NJ 07047</t>
  </si>
  <si>
    <t xml:space="preserve">Jassi</t>
  </si>
  <si>
    <t xml:space="preserve">8014 255th St, Glen Oaks, NY 11004</t>
  </si>
  <si>
    <t xml:space="preserve">Ravinder Kumar</t>
  </si>
  <si>
    <t xml:space="preserve">2546 83rd St, East Elmhurst, NY 11370</t>
  </si>
  <si>
    <t xml:space="preserve">Reginald</t>
  </si>
  <si>
    <t xml:space="preserve">215 E Jordan St, Shreveport, LA 71101</t>
  </si>
  <si>
    <t xml:space="preserve">Aruna Desai</t>
  </si>
  <si>
    <t xml:space="preserve">10 Dartmouth Drive, Rock Hill, NY 12775</t>
  </si>
  <si>
    <t xml:space="preserve">Mrs. Sita Rani</t>
  </si>
  <si>
    <t xml:space="preserve">1957 Willowleaf Way, Manteca, CA 95337</t>
  </si>
  <si>
    <t xml:space="preserve">4367 E Shaw Ave, Fresno, CA 93726</t>
  </si>
  <si>
    <t xml:space="preserve">Ghanashyam Mirani</t>
  </si>
  <si>
    <t xml:space="preserve">407 Lauryn Waverly Way, Greensboro, NC 27455</t>
  </si>
  <si>
    <t xml:space="preserve">Dularie Samy</t>
  </si>
  <si>
    <t xml:space="preserve">10167 129th Ter, Largo, FL 33773</t>
  </si>
  <si>
    <t xml:space="preserve">Dhanvant</t>
  </si>
  <si>
    <t xml:space="preserve">9850 S Kirkwood Rd APT 911, Houston, TX 77099</t>
  </si>
  <si>
    <t xml:space="preserve">Hemendra Desai</t>
  </si>
  <si>
    <t xml:space="preserve">130 Picardy Ln, Wheeling, IL 60090</t>
  </si>
  <si>
    <t xml:space="preserve">4529 Holly Avenue, Flushing, NY</t>
  </si>
  <si>
    <t xml:space="preserve">geogre</t>
  </si>
  <si>
    <t xml:space="preserve">Sadruddin Kabani</t>
  </si>
  <si>
    <t xml:space="preserve">11429 Harry Hines Blvd, Dallas, TX 75229</t>
  </si>
  <si>
    <t xml:space="preserve">Going</t>
  </si>
  <si>
    <t xml:space="preserve">955 Villa Court, Carbondale, IL 62901</t>
  </si>
  <si>
    <t xml:space="preserve">Nivedita Dave</t>
  </si>
  <si>
    <t xml:space="preserve">5 Francesca Ct, East Hanover, NJ 07936</t>
  </si>
  <si>
    <t xml:space="preserve">Solanki Axay Kantilal</t>
  </si>
  <si>
    <t xml:space="preserve">259 S Zurich Ave, Egg Harbor City, NJ 08215</t>
  </si>
  <si>
    <t xml:space="preserve">.</t>
  </si>
  <si>
    <t xml:space="preserve">Manpreet Singh</t>
  </si>
  <si>
    <t xml:space="preserve">501 Larkfield Rd, East Northport, NY 11731</t>
  </si>
  <si>
    <t xml:space="preserve">Rajendra Patel</t>
  </si>
  <si>
    <t xml:space="preserve">45 Fort Argyle Rd, Savannah, GA 31419</t>
  </si>
  <si>
    <t xml:space="preserve">Sutrapada gorakhmadi</t>
  </si>
  <si>
    <t xml:space="preserve">12036 Sussex Hwy, Greenwood, DE 19950</t>
  </si>
  <si>
    <t xml:space="preserve">Harish kumar</t>
  </si>
  <si>
    <t xml:space="preserve">10622 Moss Mill Ln, Charlotte, NC 28277</t>
  </si>
  <si>
    <t xml:space="preserve">3 S Roselle Rd, Schaumburg, IL 60193</t>
  </si>
  <si>
    <t xml:space="preserve">Vinay Mehta</t>
  </si>
  <si>
    <t xml:space="preserve">409 N Main Ave, Scranton, PA 18504</t>
  </si>
  <si>
    <t xml:space="preserve">Jameshniang Bawi</t>
  </si>
  <si>
    <t xml:space="preserve">10850 Walnut Hl Ln, Dallas, TX 75238</t>
  </si>
  <si>
    <t xml:space="preserve">Om namha shivay</t>
  </si>
  <si>
    <t xml:space="preserve">1870 Pine Ct, Des Plaines, IL 60018</t>
  </si>
  <si>
    <t xml:space="preserve">Ajayk bhandari</t>
  </si>
  <si>
    <t xml:space="preserve">Sekhar</t>
  </si>
  <si>
    <t xml:space="preserve">7299 Huntsman Way, Hamilton, OH 45011</t>
  </si>
  <si>
    <t xml:space="preserve">Hira singh</t>
  </si>
  <si>
    <t xml:space="preserve">2548 Shadowbrook Trce, Greenwood, IN 46143</t>
  </si>
  <si>
    <t xml:space="preserve">Kiritkumar v Patel</t>
  </si>
  <si>
    <t xml:space="preserve">725 Northlake Blvd, #59, Altamonte Springs, FL 32701</t>
  </si>
  <si>
    <t xml:space="preserve">Subhash J patel</t>
  </si>
  <si>
    <t xml:space="preserve">10430 Vista Hills Blvd, Louisville, KY 40291</t>
  </si>
  <si>
    <t xml:space="preserve">Rupinder Sohi</t>
  </si>
  <si>
    <t xml:space="preserve">7607 Burnished Bronze Drive, Bakersfield, CA 93313</t>
  </si>
  <si>
    <t xml:space="preserve">Bob Patel </t>
  </si>
  <si>
    <t xml:space="preserve">2842 E Lincoln Hwy Ronks, PA 1757</t>
  </si>
  <si>
    <t xml:space="preserve">Berkshire Apartments 4101 Spruce St, Philadelphia, PA 19104</t>
  </si>
  <si>
    <t xml:space="preserve">Bishnu Shrestha</t>
  </si>
  <si>
    <t xml:space="preserve">268 Main St Medway, MA 02053</t>
  </si>
  <si>
    <t xml:space="preserve">4 Decker Ln Bridgewater Township, NJ 08807</t>
  </si>
  <si>
    <t xml:space="preserve">Sukh Bajwa</t>
  </si>
  <si>
    <t xml:space="preserve">101-67 121st Street, South Richmond Hill, NY 11419</t>
  </si>
  <si>
    <t xml:space="preserve">Dr S Kapoor</t>
  </si>
  <si>
    <t xml:space="preserve">108 Charles St, New York, NY 10014</t>
  </si>
  <si>
    <t xml:space="preserve">86-05 60th Rd #5j, Queens, NY 11373</t>
  </si>
  <si>
    <t xml:space="preserve">34 Senna Dr., Parlin, NJ 08859</t>
  </si>
  <si>
    <t xml:space="preserve">Sukhdev Seehra</t>
  </si>
  <si>
    <t xml:space="preserve">16574 Baxter Forest Ridge Dr, Chesterfield, MO 63005</t>
  </si>
  <si>
    <t xml:space="preserve">4603 S Eastland Center Dr, Apt 227, Independence, MO 64055</t>
  </si>
  <si>
    <t xml:space="preserve">Apu Talukdar</t>
  </si>
  <si>
    <t xml:space="preserve">south Anaheim California</t>
  </si>
  <si>
    <t xml:space="preserve">381 Vaughn Cir, Aurora, IL 60502</t>
  </si>
  <si>
    <t xml:space="preserve">Jas Tamang</t>
  </si>
  <si>
    <t xml:space="preserve">358 Josaphat Way, Columbus, OH 43213</t>
  </si>
  <si>
    <t xml:space="preserve">Jay Naik</t>
  </si>
  <si>
    <t xml:space="preserve">5825 Dolbeer Wy, Newark, CA 94560</t>
  </si>
  <si>
    <t xml:space="preserve">Meena Shamji</t>
  </si>
  <si>
    <t xml:space="preserve">425 Brisa Dr, Chesapeake, VA 23322</t>
  </si>
  <si>
    <t xml:space="preserve">Surinder Pal Singh</t>
  </si>
  <si>
    <t xml:space="preserve">907 Plumas Ave, Arboga, CA 95961</t>
  </si>
  <si>
    <t xml:space="preserve">Prakash K Singh</t>
  </si>
  <si>
    <t xml:space="preserve">1329 W Lodi Ave #4, Lodi, CA 95242</t>
  </si>
  <si>
    <t xml:space="preserve">Dabaish</t>
  </si>
  <si>
    <t xml:space="preserve">Akyrnha</t>
  </si>
  <si>
    <t xml:space="preserve">Jyoti Parekh</t>
  </si>
  <si>
    <t xml:space="preserve">14 Charles Pl, Monroe Township, NJ 08831</t>
  </si>
  <si>
    <t xml:space="preserve">The Blue Store</t>
  </si>
  <si>
    <t xml:space="preserve">614 E Voorhees St, Danville, IL 61832</t>
  </si>
  <si>
    <t xml:space="preserve">jagjits504@gmail com</t>
  </si>
  <si>
    <t xml:space="preserve">Amarjeet Saggu</t>
  </si>
  <si>
    <t xml:space="preserve">1998 W Bristlecone Ct, Santa Rosa, CA 95403</t>
  </si>
  <si>
    <t xml:space="preserve">Charanjit Singh Parmar</t>
  </si>
  <si>
    <t xml:space="preserve">6375 Bedview Dr, Saline, MI 48176</t>
  </si>
  <si>
    <t xml:space="preserve">Niru Patel</t>
  </si>
  <si>
    <t xml:space="preserve">2406 Cattleman Dr, Brandon, FL 33511</t>
  </si>
  <si>
    <t xml:space="preserve">1278 Grey Fox Pl, Stockton, CA 95215</t>
  </si>
  <si>
    <t xml:space="preserve">Santokh S Kahlon</t>
  </si>
  <si>
    <t xml:space="preserve">308 Red Maple Dr, Danville, CA 94506</t>
  </si>
  <si>
    <t xml:space="preserve">Harish</t>
  </si>
  <si>
    <t xml:space="preserve">Vinesh Datt</t>
  </si>
  <si>
    <t xml:space="preserve">600 Commercial Ave # 3, South San Francisco, CA 94080</t>
  </si>
  <si>
    <t xml:space="preserve">Vinubhai</t>
  </si>
  <si>
    <t xml:space="preserve">Kantibhai H Patel</t>
  </si>
  <si>
    <t xml:space="preserve">871 Gates Ave, Piscataway, NJ 08854</t>
  </si>
  <si>
    <t xml:space="preserve">Bob Patel</t>
  </si>
  <si>
    <t xml:space="preserve">2842 Lincoln Hwy E, Ronks, PA 17572</t>
  </si>
  <si>
    <t xml:space="preserve">Malinda John Dorsey</t>
  </si>
  <si>
    <t xml:space="preserve">1708 Fairfield Ave APT 21, Las Vegas, NV 89102</t>
  </si>
  <si>
    <t xml:space="preserve">Dr Satish Prakash</t>
  </si>
  <si>
    <t xml:space="preserve">85-31 148th St, Briarwood, NY 11435</t>
  </si>
  <si>
    <t xml:space="preserve">Shailly Kapoor Anand</t>
  </si>
  <si>
    <t xml:space="preserve">131 Crown Estate Way, Sugar Land, TX 77498</t>
  </si>
  <si>
    <t xml:space="preserve">4313 Allenbend Cir., Glen Allen, VA 23060</t>
  </si>
  <si>
    <t xml:space="preserve">34 McLean St, Iselin, NJ 08830</t>
  </si>
  <si>
    <t xml:space="preserve">Bijay Gautam</t>
  </si>
  <si>
    <t xml:space="preserve">511 Liberty St, El Cerrito, CA 94530</t>
  </si>
  <si>
    <t xml:space="preserve">Uttam lama</t>
  </si>
  <si>
    <t xml:space="preserve">3315 Citation Dr, Harrisburg, PA 17110</t>
  </si>
  <si>
    <t xml:space="preserve">Kulvinder</t>
  </si>
  <si>
    <t xml:space="preserve">Bakula patel</t>
  </si>
  <si>
    <t xml:space="preserve">Ak DuttA</t>
  </si>
  <si>
    <t xml:space="preserve">5029 Columbia Pike, Arlington, VA 22204</t>
  </si>
  <si>
    <t xml:space="preserve">APT 17 48 Harvest Rd, Lancaster, PA 17602</t>
  </si>
  <si>
    <t xml:space="preserve">Gregoryq</t>
  </si>
  <si>
    <t xml:space="preserve">12209 Bayswater Ct, Glen Allen, VA 23059</t>
  </si>
  <si>
    <t xml:space="preserve">Birendra singh Dhami</t>
  </si>
  <si>
    <t xml:space="preserve">423 Argus Pl, Sterling, VA 20164</t>
  </si>
  <si>
    <t xml:space="preserve">Rani Guron Mahal</t>
  </si>
  <si>
    <t xml:space="preserve">Bipin Changela</t>
  </si>
  <si>
    <t xml:space="preserve">125 Stonebridge Way, Berlin, CT 06037</t>
  </si>
  <si>
    <t xml:space="preserve">2984 John F. Kennedy Blvd, Jersey City, NJ 07306</t>
  </si>
  <si>
    <t xml:space="preserve">Balvander Kalyan</t>
  </si>
  <si>
    <t xml:space="preserve">Mrs. Janet Lynn Smith</t>
  </si>
  <si>
    <t xml:space="preserve">5916 125th Street Ct E, Puyallup, WA 98373</t>
  </si>
  <si>
    <t xml:space="preserve">Gwendolyn Strickland</t>
  </si>
  <si>
    <t xml:space="preserve">401 Jacobs Rd, Maxton, NC 28364</t>
  </si>
  <si>
    <t xml:space="preserve">Mina Lalbhai Bhavsar</t>
  </si>
  <si>
    <t xml:space="preserve">Alka Chokshi</t>
  </si>
  <si>
    <t xml:space="preserve">5932 Bellaire Dr S, Benbrook, TX 76132</t>
  </si>
  <si>
    <t xml:space="preserve">Anop Chand Tatia</t>
  </si>
  <si>
    <t xml:space="preserve">2952 Saint Aubin Ave, Ann Arbor, MI 48108</t>
  </si>
  <si>
    <t xml:space="preserve">John Jacob</t>
  </si>
  <si>
    <t xml:space="preserve">5810 Schofield Ave., Schofield, WI 54476</t>
  </si>
  <si>
    <t xml:space="preserve">Chandubhai M Patel</t>
  </si>
  <si>
    <t xml:space="preserve">Manmeesh Julka</t>
  </si>
  <si>
    <t xml:space="preserve">212 Andalusian Trail, Anderson, SC 29621</t>
  </si>
  <si>
    <t xml:space="preserve">Bhadreshkumar</t>
  </si>
  <si>
    <t xml:space="preserve">Chander Nindra</t>
  </si>
  <si>
    <t xml:space="preserve">224 Vía Tuscany Loop, Lake Mary, FL 32746</t>
  </si>
  <si>
    <t xml:space="preserve">Krish Patel</t>
  </si>
  <si>
    <t xml:space="preserve">2220 S 32nd St, Muskogee, OK 74401</t>
  </si>
  <si>
    <t xml:space="preserve">Malissa Doodnauth</t>
  </si>
  <si>
    <t xml:space="preserve">2949 Covington Dr N, Deltona, FL 32738</t>
  </si>
  <si>
    <t xml:space="preserve">Dev</t>
  </si>
  <si>
    <t xml:space="preserve">36 Kent Rd, Upper Darby, PA 19082</t>
  </si>
  <si>
    <t xml:space="preserve">Be Bee</t>
  </si>
  <si>
    <t xml:space="preserve">3739 Attika St, Ceres, CA 95307</t>
  </si>
  <si>
    <t xml:space="preserve">Smita Desai</t>
  </si>
  <si>
    <t xml:space="preserve">650 N Hundley St, Hoffman Estates, IL 60169</t>
  </si>
  <si>
    <t xml:space="preserve">Sandra Campbell</t>
  </si>
  <si>
    <t xml:space="preserve">P.O. Box 377247. Ocean View, HI 96737</t>
  </si>
  <si>
    <t xml:space="preserve">Pradip H Jani</t>
  </si>
  <si>
    <t xml:space="preserve">5 Fernwood Ln, Jamesburg, NJ 08831</t>
  </si>
  <si>
    <t xml:space="preserve">Sam Panchal</t>
  </si>
  <si>
    <t xml:space="preserve">708 Brittany Dr, Champaign, IL 61822</t>
  </si>
  <si>
    <t xml:space="preserve">Joshua Eudy</t>
  </si>
  <si>
    <t xml:space="preserve">600 S Promenade Blvd Apt# 310, Rogers, AR 72758</t>
  </si>
  <si>
    <t xml:space="preserve">Jitendra</t>
  </si>
  <si>
    <t xml:space="preserve">227 Main St, Ledgewood, NJ 07852</t>
  </si>
  <si>
    <t xml:space="preserve">Ramesh Patel</t>
  </si>
  <si>
    <t xml:space="preserve">26 N 10th St, New Hyde Park, NY 11040</t>
  </si>
  <si>
    <t xml:space="preserve">Mandeep Sandhu</t>
  </si>
  <si>
    <t xml:space="preserve">2059 High St, Selma, CA 93662</t>
  </si>
  <si>
    <t xml:space="preserve">Sukhdev Singh Mann</t>
  </si>
  <si>
    <t xml:space="preserve">18802 Rochelle Ave, Cerritos, CA 90703</t>
  </si>
  <si>
    <t xml:space="preserve">2335 Highway 411, White, GA, 30184</t>
  </si>
  <si>
    <t xml:space="preserve">Eric Flores</t>
  </si>
  <si>
    <t xml:space="preserve">1540 W Bitters Rd., #1924, San Antonio, TX 78248</t>
  </si>
  <si>
    <t xml:space="preserve">Himanshu Pathak</t>
  </si>
  <si>
    <t xml:space="preserve">5863 Oakdale Vlg Rd, Ijamsville, MD 21754</t>
  </si>
  <si>
    <t xml:space="preserve">7217 Johnnycake Rd, Catonsville, MD 21228</t>
  </si>
  <si>
    <t xml:space="preserve">Sukhminder Kaur Pandher</t>
  </si>
  <si>
    <t xml:space="preserve">Kalpana Shah</t>
  </si>
  <si>
    <t xml:space="preserve">20160 Weyher St, Livonia, MI 48152</t>
  </si>
  <si>
    <t xml:space="preserve">301 N Randolphville Rd, Apt 46, Piscataway, NJ 08854</t>
  </si>
  <si>
    <t xml:space="preserve">Suman Patel</t>
  </si>
  <si>
    <t xml:space="preserve">825 Dennis Pl, Linden, NJ 07036</t>
  </si>
  <si>
    <t xml:space="preserve">Suman Parikh</t>
  </si>
  <si>
    <t xml:space="preserve">Chandrakant N Patel</t>
  </si>
  <si>
    <t xml:space="preserve">2335 US-411, Motel 6 White, GA 30184</t>
  </si>
  <si>
    <t xml:space="preserve">Jagmohan Singh</t>
  </si>
  <si>
    <t xml:space="preserve">1107 S Coolidge Cir, Aurora, CO 80018</t>
  </si>
  <si>
    <t xml:space="preserve">3459 Ferdinand Ct, West Lafayette, IN 47906</t>
  </si>
  <si>
    <t xml:space="preserve">Bhanu</t>
  </si>
  <si>
    <t xml:space="preserve">1960 Flagstaff Ln, Glendale Heights, IL 60139</t>
  </si>
  <si>
    <t xml:space="preserve">Ekta Verma</t>
  </si>
  <si>
    <t xml:space="preserve">606 W 57th St #752, New York, NY 10019</t>
  </si>
  <si>
    <t xml:space="preserve">2425 W Imperial Dr, Peoria, IL 61614</t>
  </si>
  <si>
    <t xml:space="preserve">Bhavin Shah</t>
  </si>
  <si>
    <t xml:space="preserve">3 Bradbury Rd Owings Mills MD 21117</t>
  </si>
  <si>
    <t xml:space="preserve">Sunita Chhetri</t>
  </si>
  <si>
    <t xml:space="preserve">2544 Santa Clara Ave, Alameda, CA 94501</t>
  </si>
  <si>
    <t xml:space="preserve">Shirish Patel</t>
  </si>
  <si>
    <t xml:space="preserve">1302 South 13th Street, Decatur 46733</t>
  </si>
  <si>
    <t xml:space="preserve">1615 0014818351</t>
  </si>
  <si>
    <t xml:space="preserve">Ashwin Kumar</t>
  </si>
  <si>
    <t xml:space="preserve">Baltimore , MD 21234</t>
  </si>
  <si>
    <t xml:space="preserve">J S Sandhu</t>
  </si>
  <si>
    <t xml:space="preserve">1063 Crepe Myrtle Dr, Hercules, CA 94547</t>
  </si>
  <si>
    <t xml:space="preserve">Ganesh Balasubramanian</t>
  </si>
  <si>
    <t xml:space="preserve">6184 Weeping Rock Dr, Lewis Center, OH 43035</t>
  </si>
  <si>
    <t xml:space="preserve">Roman Rodger Ward</t>
  </si>
  <si>
    <t xml:space="preserve">4167 Halldale Ave, Los Angeles, CA 90062</t>
  </si>
  <si>
    <t xml:space="preserve">Pradip Kumar</t>
  </si>
  <si>
    <t xml:space="preserve">33 Turtle Ridge Dr, Flagler Beach, FL 32136</t>
  </si>
  <si>
    <t xml:space="preserve">Piinky</t>
  </si>
  <si>
    <t xml:space="preserve">1710 Turnberry Ave, Suwanee, GA 30024</t>
  </si>
  <si>
    <t xml:space="preserve">Rajendra Doshi</t>
  </si>
  <si>
    <t xml:space="preserve">10 Dynasty Dr, Monroe Township, NJ 08831</t>
  </si>
  <si>
    <t xml:space="preserve">Gurdeep Brar</t>
  </si>
  <si>
    <t xml:space="preserve">13848 Killarney Dr, Madera, CA 93636</t>
  </si>
  <si>
    <t xml:space="preserve">Vanessa Stanley</t>
  </si>
  <si>
    <t xml:space="preserve">231 Arborwood lane, Monroe, NY 2007</t>
  </si>
  <si>
    <t xml:space="preserve">780 Jennifer Trl, Tallmadge, OH 44278</t>
  </si>
  <si>
    <t xml:space="preserve">Vijaykumar Bhavsar</t>
  </si>
  <si>
    <t xml:space="preserve">3225 Old Post Rd, Portsmouth, OH 45662</t>
  </si>
  <si>
    <t xml:space="preserve">Rajinder Juneja</t>
  </si>
  <si>
    <t xml:space="preserve">2 Altamont Rd, Edison, NJ 08817</t>
  </si>
  <si>
    <t xml:space="preserve">5735 Willow Springs Way, Ferndale, WA 98248</t>
  </si>
  <si>
    <t xml:space="preserve">Vasant Thakkar</t>
  </si>
  <si>
    <t xml:space="preserve">1858 Goodhearth Dr, Marietta, GA 30066</t>
  </si>
  <si>
    <t xml:space="preserve">Jyoti parekh</t>
  </si>
  <si>
    <t xml:space="preserve">14 Charles Place, Monroe, NJ 08831</t>
  </si>
  <si>
    <t xml:space="preserve">Vaishakhi Mehta</t>
  </si>
  <si>
    <t xml:space="preserve">717 Woodsedge Rd, Wilmington, DE 19804</t>
  </si>
  <si>
    <t xml:space="preserve">Sobita Singha</t>
  </si>
  <si>
    <t xml:space="preserve">Gurbachan singh</t>
  </si>
  <si>
    <t xml:space="preserve">223 Yesler Way, Apt 207,  Seattle, WA 98104</t>
  </si>
  <si>
    <t xml:space="preserve">Patel chandrikaben kanaiyalal</t>
  </si>
  <si>
    <t xml:space="preserve">229 Green St, Biscoe, NC 27209</t>
  </si>
  <si>
    <t xml:space="preserve">Anita chadha</t>
  </si>
  <si>
    <t xml:space="preserve">4-11 Lambert Rd, Fair Lawn, NJ 07410</t>
  </si>
  <si>
    <t xml:space="preserve">Bhadresh kumar</t>
  </si>
  <si>
    <t xml:space="preserve">Henry</t>
  </si>
  <si>
    <t xml:space="preserve">Abdul Karim</t>
  </si>
  <si>
    <t xml:space="preserve">1f 75-06 Kissena Blvd, Queens, NY 11367</t>
  </si>
  <si>
    <t xml:space="preserve">Darshan Kumar</t>
  </si>
  <si>
    <t xml:space="preserve">125 Merchants Ave, South Plainfield, NJ 07080</t>
  </si>
  <si>
    <t xml:space="preserve">Baldev singh</t>
  </si>
  <si>
    <t xml:space="preserve">102 Rowan Oak Pl Clinton, MS 39056</t>
  </si>
  <si>
    <t xml:space="preserve">Indra Atwal</t>
  </si>
  <si>
    <t xml:space="preserve">6444 Bales Dr., Plainfield, IN 46168 
</t>
  </si>
  <si>
    <t xml:space="preserve">Apeksha</t>
  </si>
  <si>
    <t xml:space="preserve">7430 Merrimac Ln N Maple Grove, MN 55311</t>
  </si>
  <si>
    <t xml:space="preserve">Apt 101 Motel6, 2335 US-411White, GA 30184</t>
  </si>
  <si>
    <t xml:space="preserve">Terry Litteral Terry Dunlap</t>
  </si>
  <si>
    <t xml:space="preserve">97 Chicago Ave Columbus, OH 43222
</t>
  </si>
  <si>
    <t xml:space="preserve">Kharati lal</t>
  </si>
  <si>
    <t xml:space="preserve">11612 Orange Palm Way Tampa, FL 33626 
</t>
  </si>
  <si>
    <t xml:space="preserve">Ranbir Rana</t>
  </si>
  <si>
    <t xml:space="preserve">2 goden Ave Sacramento CA USA</t>
  </si>
  <si>
    <t xml:space="preserve">Harminder Kau</t>
  </si>
  <si>
    <t xml:space="preserve">2425 W Imperial Dr Peoria, IL 61614</t>
  </si>
  <si>
    <t xml:space="preserve">James godfrey</t>
  </si>
  <si>
    <t xml:space="preserve">311 S Lyons Ave., Indianapolis, IN 46241</t>
  </si>
  <si>
    <t xml:space="preserve">Vinod chhabra</t>
  </si>
  <si>
    <t xml:space="preserve">20010 Bluff Oak Blvd Tampa, FL 33647</t>
  </si>
  <si>
    <t xml:space="preserve">Girish</t>
  </si>
  <si>
    <t xml:space="preserve">1425 Stone Ridge Rd, Reading, PA 19608</t>
  </si>
  <si>
    <t xml:space="preserve">Prerna Patel</t>
  </si>
  <si>
    <t xml:space="preserve">1620 Jill St, Holly Hill, SC 29059</t>
  </si>
  <si>
    <t xml:space="preserve">Rajesh Arora</t>
  </si>
  <si>
    <t xml:space="preserve">68 Oakland Ave edison, Middlesex NJ 08817</t>
  </si>
  <si>
    <t xml:space="preserve">Kulwinder Kaur</t>
  </si>
  <si>
    <t xml:space="preserve">8390 Carlin Ave, Sacramento, CA 95823</t>
  </si>
  <si>
    <t xml:space="preserve">Dilbagh Singh Sambhi</t>
  </si>
  <si>
    <t xml:space="preserve">6476 Cumberland Lake Ct, Hamilton, OH 45011</t>
  </si>
  <si>
    <t xml:space="preserve">6185 Weeping Rock Dr, Lewis Center, OH 43035</t>
  </si>
  <si>
    <t xml:space="preserve">Shilpa Brahmbhatt</t>
  </si>
  <si>
    <t xml:space="preserve">991 Swallow Tail Ln, Breinigsville, PA 18031</t>
  </si>
  <si>
    <t xml:space="preserve">Sheetal Prakash</t>
  </si>
  <si>
    <t xml:space="preserve">266 Moraga Way, San Jose, CA 95119</t>
  </si>
  <si>
    <t xml:space="preserve">Bhumika</t>
  </si>
  <si>
    <t xml:space="preserve">7312 Fairbrook Rd, Windsor Mill, MD 21244</t>
  </si>
  <si>
    <t xml:space="preserve">Ratilal Modha</t>
  </si>
  <si>
    <t xml:space="preserve">4728 Olive Branch Rd # 511, Orlando FL 32811</t>
  </si>
  <si>
    <t xml:space="preserve">David King</t>
  </si>
  <si>
    <t xml:space="preserve">1012 Woodward Rd, Midfield, AL 35228</t>
  </si>
  <si>
    <t xml:space="preserve">Kanti Mittal</t>
  </si>
  <si>
    <t xml:space="preserve">3153 Evelynton Pl, Stow, OH 44224</t>
  </si>
  <si>
    <t xml:space="preserve">2211 Eastview Dr, Des Plaines, IL 60018</t>
  </si>
  <si>
    <t xml:space="preserve">Kamlesh Prasad</t>
  </si>
  <si>
    <t xml:space="preserve">24060 Quinn Ln, Hayward, CA 94541</t>
  </si>
  <si>
    <t xml:space="preserve">Aditi Sharma</t>
  </si>
  <si>
    <t xml:space="preserve">Dheeraj Singh</t>
  </si>
  <si>
    <t xml:space="preserve">Panama City, FL 32402</t>
  </si>
  <si>
    <t xml:space="preserve">Kiku Mehta</t>
  </si>
  <si>
    <t xml:space="preserve">Nisha Vora</t>
  </si>
  <si>
    <t xml:space="preserve">49 Van Reypen St, Jersey City, NJ 07306</t>
  </si>
  <si>
    <t xml:space="preserve">Rita Amin Shah</t>
  </si>
  <si>
    <t xml:space="preserve">1370 N Shenandoah Ave. Front Royal, VA 22630</t>
  </si>
  <si>
    <t xml:space="preserve">Mr C M pathak</t>
  </si>
  <si>
    <t xml:space="preserve">48 Adams St, Iselin, NJ 08830</t>
  </si>
  <si>
    <t xml:space="preserve">Surekha</t>
  </si>
  <si>
    <t xml:space="preserve">5723 My Way, Kingwood, TX 77339</t>
  </si>
  <si>
    <t xml:space="preserve">Makhan Singh</t>
  </si>
  <si>
    <t xml:space="preserve">1765 Kenneth Ave, Union, NJ 07083</t>
  </si>
  <si>
    <t xml:space="preserve">Anuj Srivastava</t>
  </si>
  <si>
    <t xml:space="preserve">8869 Sawyer St., Huntley, IL 60142</t>
  </si>
  <si>
    <t xml:space="preserve">Karım Mohammad</t>
  </si>
  <si>
    <t xml:space="preserve">Skokie, IL</t>
  </si>
  <si>
    <t xml:space="preserve">Daxa vachhani</t>
  </si>
  <si>
    <t xml:space="preserve">38134 Rocky Run Ct North Ridgeville, OH 44039</t>
  </si>
  <si>
    <t xml:space="preserve">5 Narrowbrook Ct, Plainsboro Township, NJ 08536</t>
  </si>
  <si>
    <t xml:space="preserve">Satnam Singh Gosal</t>
  </si>
  <si>
    <t xml:space="preserve">2265 Kirkwood Trl, Reno, NV 89521</t>
  </si>
  <si>
    <t xml:space="preserve">Shaila Porecha</t>
  </si>
  <si>
    <t xml:space="preserve">2023 Crisfield Dr, Sugar Land, TX 77479</t>
  </si>
  <si>
    <t xml:space="preserve">Mahipal</t>
  </si>
  <si>
    <t xml:space="preserve">3721 Gibbstone Dr, Columbus, OH 43204</t>
  </si>
  <si>
    <t xml:space="preserve">Avinder Singh</t>
  </si>
  <si>
    <t xml:space="preserve">10332 Ensemble Wy, Elk Grove, CA 95757</t>
  </si>
  <si>
    <t xml:space="preserve">Samita Morjaria </t>
  </si>
  <si>
    <t xml:space="preserve">3818 Dade Dr., Annandale, VA 22003</t>
  </si>
  <si>
    <t xml:space="preserve">mmorjaria@aol.com</t>
  </si>
  <si>
    <t xml:space="preserve">Sanjeev Kumar Paul</t>
  </si>
  <si>
    <t xml:space="preserve">8112 NW 10th St., Plantation, FL 33322</t>
  </si>
  <si>
    <t xml:space="preserve">Devika Rooplal</t>
  </si>
  <si>
    <t xml:space="preserve">Pinal Patel</t>
  </si>
  <si>
    <t xml:space="preserve">708 Gandy Ave ,White Hall, AR 71602
</t>
  </si>
  <si>
    <t xml:space="preserve">5 Fernwood Ln ,Jamesburg, NJ 08831
</t>
  </si>
  <si>
    <t xml:space="preserve">Vandana Ladda</t>
  </si>
  <si>
    <t xml:space="preserve">58 Lafayette Dr, Livingston, NJ 07039 
</t>
  </si>
  <si>
    <t xml:space="preserve">Elizabeth</t>
  </si>
  <si>
    <t xml:space="preserve">No Address</t>
  </si>
  <si>
    <t xml:space="preserve">Kirit Dave</t>
  </si>
  <si>
    <t xml:space="preserve">710 N Quince St #20,Escondido, CA 92025</t>
  </si>
  <si>
    <t xml:space="preserve">Jyotika Sharma</t>
  </si>
  <si>
    <t xml:space="preserve">1836 Caleb Cir., Stockton, CA 95210 
</t>
  </si>
  <si>
    <t xml:space="preserve">5 Narrow Brook Ct, Plainsboro, NJ 08536</t>
  </si>
  <si>
    <t xml:space="preserve">Narendrabhai Patel</t>
  </si>
  <si>
    <t xml:space="preserve">1602 16th Ave E, Cordele, GA 31015</t>
  </si>
  <si>
    <t xml:space="preserve">Tharumarasan Era</t>
  </si>
  <si>
    <t xml:space="preserve">34 Sunset View Rd,Deer Park, IL 60010 
</t>
  </si>
  <si>
    <t xml:space="preserve">Neerja Aggarwal</t>
  </si>
  <si>
    <t xml:space="preserve">505 Sauk Path, Oak Brook, IL 60523</t>
  </si>
  <si>
    <t xml:space="preserve">5863 Oakdale Village Rd, Ijamsville, MD 21754</t>
  </si>
  <si>
    <t xml:space="preserve">Kamina Patel</t>
  </si>
  <si>
    <t xml:space="preserve">Teja Singh Rai</t>
  </si>
  <si>
    <t xml:space="preserve">29018 Erica Lee Ct, Katy, TX 77494</t>
  </si>
  <si>
    <t xml:space="preserve">8956 E Valley Dr, Elk Grove, CA 95624</t>
  </si>
  <si>
    <t xml:space="preserve">Laxmi</t>
  </si>
  <si>
    <t xml:space="preserve">3538 Brewton Dr, Columbus, OH 43081</t>
  </si>
  <si>
    <t xml:space="preserve">Jamie Baldwin</t>
  </si>
  <si>
    <t xml:space="preserve">8 Middlesex Ave, Hainesport, NJ 08036</t>
  </si>
  <si>
    <t xml:space="preserve">Vinod Patel</t>
  </si>
  <si>
    <t xml:space="preserve">3913 Dogwood Way, Lake Charles, LA 70605</t>
  </si>
  <si>
    <t xml:space="preserve">13375406834 </t>
  </si>
  <si>
    <t xml:space="preserve">Radha Karra</t>
  </si>
  <si>
    <t xml:space="preserve">21941 Providence Forge Dr, Ashburn, VA 20148</t>
  </si>
  <si>
    <t xml:space="preserve">Jayshree Patel</t>
  </si>
  <si>
    <t xml:space="preserve">7207 Tumbleweed Dr, Cheyenne, WY 82009</t>
  </si>
  <si>
    <t xml:space="preserve">Devinder Kaur</t>
  </si>
  <si>
    <t xml:space="preserve">1108 Colworth Way, Raleigh, NC 27614</t>
  </si>
  <si>
    <t xml:space="preserve">John L Lewis</t>
  </si>
  <si>
    <t xml:space="preserve">1818 Spring Garden St Apt 6G , Philadelphia, PA 19130</t>
  </si>
  <si>
    <t xml:space="preserve">PO BOX 0 , ST JOHN, VI 00831</t>
  </si>
  <si>
    <t xml:space="preserve">Lakundraben Bhanubhai Patel</t>
  </si>
  <si>
    <t xml:space="preserve">48 Harvest Rd APT 17, Lancaster, PA 17602</t>
  </si>
  <si>
    <t xml:space="preserve">Joe VielI</t>
  </si>
  <si>
    <t xml:space="preserve">CA 95237</t>
  </si>
  <si>
    <t xml:space="preserve">Ben White</t>
  </si>
  <si>
    <t xml:space="preserve">122 Fletcher Farm Rd, Vermontville, NY 12989</t>
  </si>
  <si>
    <t xml:space="preserve">Tikam Chand Dakal</t>
  </si>
  <si>
    <t xml:space="preserve">102 N Garfield Pl., APT C, Monrovia, CA 91016</t>
  </si>
  <si>
    <t xml:space="preserve">George</t>
  </si>
  <si>
    <t xml:space="preserve">Frank Janton</t>
  </si>
  <si>
    <t xml:space="preserve">10 Prospect St., Vernon, CT 06066</t>
  </si>
  <si>
    <t xml:space="preserve">VOIP</t>
  </si>
  <si>
    <t xml:space="preserve">Apu talukdar</t>
  </si>
  <si>
    <t xml:space="preserve">Harshil patel</t>
  </si>
  <si>
    <t xml:space="preserve">5706 Wicklow St., Arlington, TX 76002</t>
  </si>
  <si>
    <t xml:space="preserve">Laura Jacobus</t>
  </si>
  <si>
    <t xml:space="preserve">61 Mountain Spring Dr., Sparta Township, NJ 07871</t>
  </si>
  <si>
    <t xml:space="preserve">Venkata mamidanna</t>
  </si>
  <si>
    <t xml:space="preserve">12 Park Ln., Brookfield, CT 06804</t>
  </si>
  <si>
    <t xml:space="preserve">RAMAN BHAI PATEL </t>
  </si>
  <si>
    <t xml:space="preserve">Manoj Das</t>
  </si>
  <si>
    <t xml:space="preserve">14215 67th Ave Ct E, South Hill, WA 98373</t>
  </si>
  <si>
    <t xml:space="preserve">For Surrey book sewa</t>
  </si>
  <si>
    <t xml:space="preserve">Bhomya &amp; Siddhartha</t>
  </si>
  <si>
    <t xml:space="preserve">BB</t>
  </si>
  <si>
    <t xml:space="preserve">105 Orchard Dr., #206, Avon, IN 46123</t>
  </si>
  <si>
    <t xml:space="preserve">Sudarshan</t>
  </si>
  <si>
    <t xml:space="preserve">Tikaram Niroula</t>
  </si>
  <si>
    <t xml:space="preserve">251 Burke Dr, Cheektowaga, NY 14215</t>
  </si>
  <si>
    <t xml:space="preserve">Gayatri Jayswal</t>
  </si>
  <si>
    <t xml:space="preserve">1509 Whitney Dr, Garland, TX 75040</t>
  </si>
  <si>
    <t xml:space="preserve">8112 NW 10th St Plantation, FL 33322</t>
  </si>
  <si>
    <t xml:space="preserve">Walter Hartwell White</t>
  </si>
  <si>
    <t xml:space="preserve">3828 Piermont Dr NE, Albuquerque, NM 87111</t>
  </si>
  <si>
    <t xml:space="preserve">VOIP: 19515722602</t>
  </si>
  <si>
    <t xml:space="preserve">Chamkaur Singh</t>
  </si>
  <si>
    <t xml:space="preserve">263 Sussex St, Oradell, NJ 07649</t>
  </si>
  <si>
    <t xml:space="preserve">9 Clayton Ave, Medford, MA 02155</t>
  </si>
  <si>
    <t xml:space="preserve">Landline</t>
  </si>
  <si>
    <t xml:space="preserve">Alkesh Joshi</t>
  </si>
  <si>
    <t xml:space="preserve">535 Thornhill Dr., #104, Carol Stream, IL 60188</t>
  </si>
  <si>
    <t xml:space="preserve">Bożydar</t>
  </si>
  <si>
    <t xml:space="preserve">Usha Singh</t>
  </si>
  <si>
    <t xml:space="preserve">4520 Fairvista Dr., Charlotte, NC 28269</t>
  </si>
  <si>
    <t xml:space="preserve">Tanya Jaynes</t>
  </si>
  <si>
    <t xml:space="preserve">211 Darwish Dr, McDonough, GA 30252</t>
  </si>
  <si>
    <t xml:space="preserve">Raveendra</t>
  </si>
  <si>
    <t xml:space="preserve">6609 Twilight Dr, McKinney, TX 75071</t>
  </si>
  <si>
    <t xml:space="preserve">Alka Mukesh Vakil</t>
  </si>
  <si>
    <t xml:space="preserve">Ugo Angel</t>
  </si>
  <si>
    <t xml:space="preserve">Florida, 34102</t>
  </si>
  <si>
    <t xml:space="preserve">No Name</t>
  </si>
  <si>
    <t xml:space="preserve">12 Park Ln, Brookfield, CT 06804</t>
  </si>
  <si>
    <t xml:space="preserve">Mark Peppers</t>
  </si>
  <si>
    <t xml:space="preserve">P.O. Box 152, Albertville, Alabama 35951</t>
  </si>
  <si>
    <t xml:space="preserve">P Hanuma kumari</t>
  </si>
  <si>
    <t xml:space="preserve">418 Windham Pass, Carmel, IN 46032</t>
  </si>
  <si>
    <t xml:space="preserve">DEVENDRA SHANTILAL</t>
  </si>
  <si>
    <t xml:space="preserve">1116 Andover Ct, Glendale Heights, IL 60139</t>
  </si>
  <si>
    <t xml:space="preserve">Madhu</t>
  </si>
  <si>
    <t xml:space="preserve">115 Worth St, Iselin, NJ 08830</t>
  </si>
  <si>
    <t xml:space="preserve">Jayant</t>
  </si>
  <si>
    <t xml:space="preserve">109 Burke Rd, Union, NJ 07083</t>
  </si>
  <si>
    <t xml:space="preserve">St John 00830, USVI</t>
  </si>
  <si>
    <t xml:space="preserve">Deo Giri</t>
  </si>
  <si>
    <t xml:space="preserve">1540 Buena Vista Ave., Alameda, CA 94501</t>
  </si>
  <si>
    <t xml:space="preserve">apurva sheth</t>
  </si>
  <si>
    <t xml:space="preserve">438 S Willow Ave, Galloway, NJ 08205</t>
  </si>
  <si>
    <t xml:space="preserve">Madhumita Bhakat</t>
  </si>
  <si>
    <t xml:space="preserve">352 E Bellerive Pl, Chandler, AZ 85249</t>
  </si>
  <si>
    <t xml:space="preserve">Sheetal</t>
  </si>
  <si>
    <t xml:space="preserve">Nikki</t>
  </si>
  <si>
    <t xml:space="preserve">Yashbir Singh Ghotra</t>
  </si>
  <si>
    <t xml:space="preserve">143 Dietz Dr, Greenwood, IN 46143</t>
  </si>
  <si>
    <t xml:space="preserve">Gurjit Singh Sidhu</t>
  </si>
  <si>
    <t xml:space="preserve">3106 Agnew Meadows Dr, Bakersfield, CA 93313</t>
  </si>
  <si>
    <t xml:space="preserve">Harshad parekh</t>
  </si>
  <si>
    <t xml:space="preserve">676 Brighton Pl, Wheeling, IL 60090</t>
  </si>
  <si>
    <t xml:space="preserve">Nayana Desai</t>
  </si>
  <si>
    <t xml:space="preserve">5410 Countryside Dr, Winston-Salem, NC 27105</t>
  </si>
  <si>
    <t xml:space="preserve">GURDEV khaira</t>
  </si>
  <si>
    <t xml:space="preserve">69 Winter Ln, Hicksville, NY 11801</t>
  </si>
  <si>
    <t xml:space="preserve">Jagu V Patel</t>
  </si>
  <si>
    <t xml:space="preserve">1 Harbor Cove Dr, Old Hickory, TN 37138</t>
  </si>
  <si>
    <t xml:space="preserve">497 S Crow Trail, Wheeling, IL 60090</t>
  </si>
  <si>
    <t xml:space="preserve">Aman Dogra</t>
  </si>
  <si>
    <t xml:space="preserve">10376 Hite Cir., Elk Grove, CA 95757</t>
  </si>
  <si>
    <t xml:space="preserve">Chhetri Tila</t>
  </si>
  <si>
    <t xml:space="preserve">Durga Shresth</t>
  </si>
  <si>
    <t xml:space="preserve">1072 Newcastle Ct, Richmond, CA 94806</t>
  </si>
  <si>
    <t xml:space="preserve">RS White</t>
  </si>
  <si>
    <t xml:space="preserve">2673 W Long Pl, Littleton, CO 80120</t>
  </si>
  <si>
    <t xml:space="preserve">Rajsoni negi</t>
  </si>
  <si>
    <t xml:space="preserve">Vikramjeet Singh</t>
  </si>
  <si>
    <t xml:space="preserve">936 Englishtown Rd., Old Bridge, NJ 08857</t>
  </si>
  <si>
    <t xml:space="preserve">1329 W Lodi Ave., #4, Lodi, CA 95242</t>
  </si>
  <si>
    <t xml:space="preserve">3 Bradbury Rd., Owings Mills, MD 21117</t>
  </si>
  <si>
    <t xml:space="preserve">Janaki Dassi</t>
  </si>
  <si>
    <t xml:space="preserve">Nancy Dassi</t>
  </si>
  <si>
    <t xml:space="preserve">1890 Dover Ave., #M2, Fairfield, CA 94533</t>
  </si>
  <si>
    <t xml:space="preserve">Mandeep Das</t>
  </si>
  <si>
    <t xml:space="preserve">GGK</t>
  </si>
  <si>
    <t xml:space="preserve">Fremont, California</t>
  </si>
  <si>
    <t xml:space="preserve">Vivek Das</t>
  </si>
  <si>
    <t xml:space="preserve">Chandra Rai</t>
  </si>
  <si>
    <t xml:space="preserve">7208 Welchire Falls Dr., Louisville, KY 40228</t>
  </si>
  <si>
    <t xml:space="preserve">Hari Karki</t>
  </si>
  <si>
    <t xml:space="preserve">5519 Bannon crossings drive, Louisville, Kentucky 40218.</t>
  </si>
  <si>
    <t xml:space="preserve">KP</t>
  </si>
  <si>
    <t xml:space="preserve">Gyaan Bahadur</t>
  </si>
  <si>
    <t xml:space="preserve">CA</t>
  </si>
  <si>
    <t xml:space="preserve">Virender Kumar</t>
  </si>
  <si>
    <t xml:space="preserve">Canada</t>
  </si>
  <si>
    <t xml:space="preserve">150-40 71st Ave., #1d, Flushing, NY 11367</t>
  </si>
  <si>
    <t xml:space="preserve">Hemanta Das</t>
  </si>
  <si>
    <t xml:space="preserve">11 Whitfield St., Floor 2, Caldwell, NJ 07006</t>
  </si>
  <si>
    <t xml:space="preserve">Stephen</t>
  </si>
  <si>
    <t xml:space="preserve">2050 Stonehenge Ave., Apt B, Bowling Green, KY 42101</t>
  </si>
  <si>
    <t xml:space="preserve">Manjit</t>
  </si>
  <si>
    <t xml:space="preserve">7000 Prazzo Way, Elk Grove, CA 95757</t>
  </si>
  <si>
    <t xml:space="preserve">Harry Dubey</t>
  </si>
  <si>
    <t xml:space="preserve">741 Chaucer Dr,Harrisburg, PA 17111</t>
  </si>
  <si>
    <t xml:space="preserve">Everest Sagar</t>
  </si>
  <si>
    <t xml:space="preserve">524 Deerwood Dr., Tallmadge, OH 44278</t>
  </si>
  <si>
    <t xml:space="preserve">7320 Byeforde Ct ,Springfield, VA 22150</t>
  </si>
  <si>
    <t xml:space="preserve">Usha Sree</t>
  </si>
  <si>
    <t xml:space="preserve">11 Sycamore Ave, Edison, NJ 08817 
</t>
  </si>
  <si>
    <t xml:space="preserve">Onkar Bains</t>
  </si>
  <si>
    <t xml:space="preserve">345 E 24th StNew York, NY 10010</t>
  </si>
  <si>
    <t xml:space="preserve">Terry Patten</t>
  </si>
  <si>
    <t xml:space="preserve">7146 Caney Rdg Rd., Coeburn, VA 24230</t>
  </si>
  <si>
    <t xml:space="preserve">1024 Alderleaf Dr, Fuquay Varina, NC 27526</t>
  </si>
  <si>
    <t xml:space="preserve">Achamma Punnoose</t>
  </si>
  <si>
    <t xml:space="preserve">78 Brighton Ct, Brooklyn, NY 11235 
</t>
  </si>
  <si>
    <t xml:space="preserve">Gurpaul Varsuhawa</t>
  </si>
  <si>
    <t xml:space="preserve">2718 Holly St, San Pablo, CA 94806 
</t>
  </si>
  <si>
    <t xml:space="preserve">Vipul Patel</t>
  </si>
  <si>
    <t xml:space="preserve">10866 Cory Lake Dr ,Tampa, FL 33647 
</t>
  </si>
  <si>
    <t xml:space="preserve">Menna P Patel</t>
  </si>
  <si>
    <t xml:space="preserve">308 Cahors Trail, Holly Springs, NC 27540 
</t>
  </si>
  <si>
    <t xml:space="preserve">Tariq Iqbal</t>
  </si>
  <si>
    <t xml:space="preserve">Balwinder Kaur</t>
  </si>
  <si>
    <t xml:space="preserve">813 Douglas AveFresno, CA 93727</t>
  </si>
  <si>
    <t xml:space="preserve">Parvesh Gandhi</t>
  </si>
  <si>
    <t xml:space="preserve">1515 Louetta Rd, Spring, TX 77388, USA</t>
  </si>
  <si>
    <t xml:space="preserve">Prateek Datta</t>
  </si>
  <si>
    <t xml:space="preserve">5008 Meadow Ln,Marietta, GA 30068 
</t>
  </si>
  <si>
    <t xml:space="preserve">263 Sussex St,Oradell, NJ 07649 
</t>
  </si>
  <si>
    <t xml:space="preserve">Somabhai Panchal</t>
  </si>
  <si>
    <t xml:space="preserve">708 Brittany Dr,Champaign, IL 61822 
</t>
  </si>
  <si>
    <t xml:space="preserve">Sangeet Gupta</t>
  </si>
  <si>
    <t xml:space="preserve">59 Davis Ave,Randolph, NJ 07869</t>
  </si>
  <si>
    <t xml:space="preserve">Krishna Rani</t>
  </si>
  <si>
    <t xml:space="preserve">393 Kenbrook Cir, San Jose, CA 95111 
</t>
  </si>
  <si>
    <t xml:space="preserve">Alexander Hanks</t>
  </si>
  <si>
    <t xml:space="preserve">Sarbjit singh</t>
  </si>
  <si>
    <t xml:space="preserve">2170 W Ave 134th, San Leandro, CA 94577, USA</t>
  </si>
  <si>
    <t xml:space="preserve">Chandrika Patel</t>
  </si>
  <si>
    <t xml:space="preserve">120 Lawson Wall Dr NW, Huntsville, AL 35806, USA</t>
  </si>
  <si>
    <t xml:space="preserve">360 Meredith Way, Titusville, FL 32780, USA</t>
  </si>
  <si>
    <t xml:space="preserve">Dr. Kamalmani Baral</t>
  </si>
  <si>
    <t xml:space="preserve">742 Quarry Point Rd, Malvern, PA 19355, USA</t>
  </si>
  <si>
    <t xml:space="preserve">Sajjan Ujwal</t>
  </si>
  <si>
    <t xml:space="preserve">2717 Iberville St, New Orleans, LA 70119, USA</t>
  </si>
  <si>
    <t xml:space="preserve">Rajasri Appana</t>
  </si>
  <si>
    <t xml:space="preserve">10103 Fort Worth Ct, Parker, CO 80134, USA</t>
  </si>
  <si>
    <t xml:space="preserve">Subhash</t>
  </si>
  <si>
    <t xml:space="preserve">4304 Montgomery Bnd, Irving, TX 75063, USA</t>
  </si>
  <si>
    <t xml:space="preserve">Julius</t>
  </si>
  <si>
    <t xml:space="preserve">Los Angeles, CA, USA</t>
  </si>
  <si>
    <t xml:space="preserve">Iswarbhai Raghuvirbhai Bhakta</t>
  </si>
  <si>
    <t xml:space="preserve">1790 Via Lago Dr, Lakeland, FL 33810, USA</t>
  </si>
  <si>
    <t xml:space="preserve">Chhagan L Patel</t>
  </si>
  <si>
    <t xml:space="preserve">177 Cloverhill Dr, Galloway, OH 43119, USA</t>
  </si>
  <si>
    <t xml:space="preserve">Kabita Ghimire</t>
  </si>
  <si>
    <t xml:space="preserve">334 37th St, Richmond, CA 94805, USA</t>
  </si>
  <si>
    <t xml:space="preserve">7 Dallas Dr, Poughkeepsie, NY 12603, USA</t>
  </si>
  <si>
    <t xml:space="preserve">94-16 77th St, Queens, NY 11416, USA</t>
  </si>
  <si>
    <t xml:space="preserve">355 Knox McRae Dr, Titusville, FL 32780, USA</t>
  </si>
  <si>
    <t xml:space="preserve">5410 Countryside Dr, Winston-Salem, NC 27105, USA</t>
  </si>
  <si>
    <t xml:space="preserve">Pina Patel</t>
  </si>
  <si>
    <t xml:space="preserve">1452 Wall St, Richland, GA 31825, USA</t>
  </si>
  <si>
    <t xml:space="preserve">Erica Jerry</t>
  </si>
  <si>
    <t xml:space="preserve">1215 Blue Ave, Zanesville, OH 43701, USA</t>
  </si>
  <si>
    <t xml:space="preserve">Mahesh C/o Canada Town Market</t>
  </si>
  <si>
    <t xml:space="preserve">2603 KY-204, Williamsburg, KY 40769</t>
  </si>
  <si>
    <t xml:space="preserve">Hita Bhakta</t>
  </si>
  <si>
    <t xml:space="preserve">4146 Bering Way, Irving, TX 75063, USA</t>
  </si>
  <si>
    <t xml:space="preserve">Harshad Shah</t>
  </si>
  <si>
    <t xml:space="preserve">2777 Stillwater Lake Ct, Marietta, GA 30066</t>
  </si>
  <si>
    <t xml:space="preserve">Amritpal Singh</t>
  </si>
  <si>
    <t xml:space="preserve">511 Eastwood Avenue Apt# 209, Manteca, CA 95336</t>
  </si>
  <si>
    <t xml:space="preserve">Alka Dholakia</t>
  </si>
  <si>
    <t xml:space="preserve">1012 West El Camino Real, Mountain View, CA 94040</t>
  </si>
  <si>
    <t xml:space="preserve">Hemasnt Upadhyaya</t>
  </si>
  <si>
    <t xml:space="preserve">1065 W Hill Ct, Cupertino, CA 95014</t>
  </si>
  <si>
    <t xml:space="preserve">Kanwardeep Singh</t>
  </si>
  <si>
    <t xml:space="preserve">9125 Paradise Lake Rd, Snohomish, WA 98296</t>
  </si>
  <si>
    <t xml:space="preserve">Tika sharma</t>
  </si>
  <si>
    <t xml:space="preserve">Rajni Kumar</t>
  </si>
  <si>
    <t xml:space="preserve">631 Chapel Rd, Riverton, NJ 08077</t>
  </si>
  <si>
    <t xml:space="preserve">2708 W Lunt Ave Apt# 205, Chicago, IL 60645</t>
  </si>
  <si>
    <t xml:space="preserve">Amin Mukundlal</t>
  </si>
  <si>
    <t xml:space="preserve">345 Adams Ave Apt# 5, Scranton, PA 18503</t>
  </si>
  <si>
    <t xml:space="preserve">3165 W Shields Ave Apt# 226, Fresno, CA 93722</t>
  </si>
  <si>
    <t xml:space="preserve">Grishma M Prajapati</t>
  </si>
  <si>
    <t xml:space="preserve">936 Lime Spring Way, Blue Ridge Manor, KY 40223</t>
  </si>
  <si>
    <t xml:space="preserve">Bikramjit Singh</t>
  </si>
  <si>
    <t xml:space="preserve">1236 Parkway Dr, Richmond, CA 94803</t>
  </si>
  <si>
    <t xml:space="preserve">Saroj R Udeshi</t>
  </si>
  <si>
    <t xml:space="preserve">631 Chapel Rd, Apt 2W, Cinnaminson, NJ, 8077</t>
  </si>
  <si>
    <t xml:space="preserve">Sudhanshu Choudhary</t>
  </si>
  <si>
    <t xml:space="preserve">1220 N Fair Oaks Avenue, Sunnyvale, CA</t>
  </si>
  <si>
    <t xml:space="preserve">Shipra Ganguly</t>
  </si>
  <si>
    <t xml:space="preserve">144-10 89th Ave., #2, Jamaica, NY 11435</t>
  </si>
  <si>
    <t xml:space="preserve">Supti Chakraborty</t>
  </si>
  <si>
    <t xml:space="preserve">3109 Ascot Ct, Atlanta, GA 30341</t>
  </si>
  <si>
    <t xml:space="preserve">Mitesh Kumar</t>
  </si>
  <si>
    <t xml:space="preserve">2450 Pine St, Unadilla, GA 31091</t>
  </si>
  <si>
    <t xml:space="preserve">Shiva P</t>
  </si>
  <si>
    <t xml:space="preserve">71 Montvale Ave Apt# 21, Stoneham, MA 02180
</t>
  </si>
  <si>
    <t xml:space="preserve">Rohan Verma</t>
  </si>
  <si>
    <t xml:space="preserve">Near antiono street Chicago</t>
  </si>
  <si>
    <t xml:space="preserve">Franco Garandos</t>
  </si>
  <si>
    <t xml:space="preserve">5304 Rosa Ave., El Paso, TX 79905</t>
  </si>
  <si>
    <t xml:space="preserve">Rick Astley</t>
  </si>
  <si>
    <t xml:space="preserve">420 Never Gonna St. VT, 696969</t>
  </si>
  <si>
    <t xml:space="preserve">Jyoti Raj</t>
  </si>
  <si>
    <t xml:space="preserve">13832 S Shannan St, Olathe, KS 66062</t>
  </si>
  <si>
    <t xml:space="preserve">Thomas Varghese</t>
  </si>
  <si>
    <t xml:space="preserve">6243 S Moccasin Trl, Gilbert, AZ 85298</t>
  </si>
  <si>
    <t xml:space="preserve">750 E McCormick Pkwy, Scottsdale, AZ 85258</t>
  </si>
  <si>
    <t xml:space="preserve">Jayshriben S Patel</t>
  </si>
  <si>
    <t xml:space="preserve">101 Dover Dr., Apt# 9, Des Plaines, IL 60018</t>
  </si>
  <si>
    <t xml:space="preserve">31 S Fermina Dr, Mountain House, CA 95391</t>
  </si>
  <si>
    <t xml:space="preserve">Gurmukh singh</t>
  </si>
  <si>
    <t xml:space="preserve">9555 114TH ST, Second Floor, SOUTH RICHMOND HILL, NY 11419, USA</t>
  </si>
  <si>
    <t xml:space="preserve">Meena P Patel</t>
  </si>
  <si>
    <t xml:space="preserve">308 Cahors Trl, Holly Springs, NC 27540, USA</t>
  </si>
  <si>
    <t xml:space="preserve">7320 Byeforde Ct, Springfield, VA 22150, USA</t>
  </si>
  <si>
    <t xml:space="preserve">Pradip H Jain</t>
  </si>
  <si>
    <t xml:space="preserve">5 Fernwood Ln, Jamesburg, NJ 08831, USA</t>
  </si>
  <si>
    <t xml:space="preserve">Karen D/O Gordon</t>
  </si>
  <si>
    <t xml:space="preserve">537 Bross Street 6, Longmont CO 80501, USA</t>
  </si>
  <si>
    <t xml:space="preserve">Dwarkanath Radhakrishna Murthy</t>
  </si>
  <si>
    <t xml:space="preserve">515 Fairmont Ave, Wheeling, WV 26003 USA</t>
  </si>
  <si>
    <t xml:space="preserve">Dustin</t>
  </si>
  <si>
    <t xml:space="preserve">9502 Miller Ln, Marion, IL 62959, USA</t>
  </si>
  <si>
    <t xml:space="preserve">Mrudula C/O Vanmalidas</t>
  </si>
  <si>
    <t xml:space="preserve">1604 Paseo Ave, La Verne, CA 91750, USA</t>
  </si>
  <si>
    <t xml:space="preserve">708 Brittany Dr, Champaign, IL 61822, USA</t>
  </si>
  <si>
    <t xml:space="preserve">Harbans S Bhandohal</t>
  </si>
  <si>
    <t xml:space="preserve">5215 N Bonta Ave, Fresno, CA 93723, USA</t>
  </si>
  <si>
    <t xml:space="preserve">kailash kashyap</t>
  </si>
  <si>
    <t xml:space="preserve">East Lancing, Michigan, US</t>
  </si>
  <si>
    <t xml:space="preserve">Devinder singh</t>
  </si>
  <si>
    <t xml:space="preserve">10912 Arden Villa Dr, Bakersfield, CA 93311, USA</t>
  </si>
  <si>
    <t xml:space="preserve">Hemkuvar Kenia</t>
  </si>
  <si>
    <t xml:space="preserve">13 Filmore Ave, Livingston, NJ 07039, USA</t>
  </si>
  <si>
    <t xml:space="preserve">Vinu Patel</t>
  </si>
  <si>
    <t xml:space="preserve">3401 Davlin way, Souderton PA 18964</t>
  </si>
  <si>
    <t xml:space="preserve">5410 COUNTRYSIDE DR., Apt G, WINSTON SALEM NC 27105</t>
  </si>
  <si>
    <t xml:space="preserve">63-11, Apartment 23, Queens Boulevard, Woodside, NY, 11377, USA</t>
  </si>
  <si>
    <t xml:space="preserve">Paramjeet kaur</t>
  </si>
  <si>
    <t xml:space="preserve">7037 Oldham Dr, Indianapolis, IN 46221, USA</t>
  </si>
  <si>
    <t xml:space="preserve">SudRshan Harjot Singh</t>
  </si>
  <si>
    <t xml:space="preserve">2563 S Recreation Ave, Fresno, CA 93725, USA</t>
  </si>
  <si>
    <t xml:space="preserve">Vickie Olson</t>
  </si>
  <si>
    <t xml:space="preserve">2701 Main St, Forest Grove, OR 97116</t>
  </si>
  <si>
    <t xml:space="preserve">S Rao vallabhaneni</t>
  </si>
  <si>
    <t xml:space="preserve">1012 Castlemaine Trl, Birmingham, AL 35226, USA</t>
  </si>
  <si>
    <t xml:space="preserve">140-15 Holly Ave #2b, Flushing, NY 11355</t>
  </si>
  <si>
    <t xml:space="preserve">Iswati Parmar</t>
  </si>
  <si>
    <t xml:space="preserve">12889 San Juan St, Victorville, CA 92395</t>
  </si>
  <si>
    <t xml:space="preserve">Pawan Pabbi</t>
  </si>
  <si>
    <t xml:space="preserve">113 Copperfield Dr, Chico, CA 95928</t>
  </si>
  <si>
    <t xml:space="preserve">Anant Shah</t>
  </si>
  <si>
    <t xml:space="preserve">628 Philip Ct, Bartlett, IL 60103</t>
  </si>
  <si>
    <t xml:space="preserve">Darshan Kaur</t>
  </si>
  <si>
    <t xml:space="preserve">219 S McKelvey Ave, Fresno, CA 93727</t>
  </si>
  <si>
    <t xml:space="preserve">A Noormohamed</t>
  </si>
  <si>
    <t xml:space="preserve">1434 SW Morrison St., B 04, Portland, OR 97205</t>
  </si>
  <si>
    <t xml:space="preserve">Manjeet kaur Cheema</t>
  </si>
  <si>
    <t xml:space="preserve">11 Fair Meadow Dr, Douglassville, PA 19518</t>
  </si>
  <si>
    <t xml:space="preserve">Ishwori Acharya</t>
  </si>
  <si>
    <t xml:space="preserve">8742 Town and Country Blvd, Apt D, Ellicott City, MD 21043</t>
  </si>
  <si>
    <t xml:space="preserve">Traesey Horton</t>
  </si>
  <si>
    <t xml:space="preserve">P O Box 246 DHS 92241 CA</t>
  </si>
  <si>
    <t xml:space="preserve">Matthew Phillips</t>
  </si>
  <si>
    <t xml:space="preserve">901 Carlisle St, Colorado Springs, CO 80907</t>
  </si>
  <si>
    <t xml:space="preserve">Alexander Freiberg</t>
  </si>
  <si>
    <t xml:space="preserve">1291 Schemp Rd, Lupton, MI 48635</t>
  </si>
  <si>
    <t xml:space="preserve">Era Tharumarasan</t>
  </si>
  <si>
    <t xml:space="preserve">3770 Oak Ridge Ln, Weston, FL 33331</t>
  </si>
  <si>
    <t xml:space="preserve">20200 Lucille Ave #3, Cupertino, CA 95014</t>
  </si>
  <si>
    <t xml:space="preserve">Ritta Patel</t>
  </si>
  <si>
    <t xml:space="preserve">2124 Chad Ln, Montgomery, IL 60538</t>
  </si>
  <si>
    <t xml:space="preserve">Sukvender singh</t>
  </si>
  <si>
    <t xml:space="preserve">4131 N Blythe Ave., Apt 143, Fresno, CA 93722</t>
  </si>
  <si>
    <t xml:space="preserve">Atulkumar</t>
  </si>
  <si>
    <t xml:space="preserve">49 Theresa Ct, Galloway, NJ 08205</t>
  </si>
  <si>
    <t xml:space="preserve">PANKAJ Ashok</t>
  </si>
  <si>
    <t xml:space="preserve">3417 Highwood Ct, Simi Valley, CA 93063, USA</t>
  </si>
  <si>
    <t xml:space="preserve">Dr Mahendra Ambalal Shah</t>
  </si>
  <si>
    <t xml:space="preserve">106 Leonard St, Jersey City, NJ 07307, USA</t>
  </si>
  <si>
    <t xml:space="preserve">Raj kumar</t>
  </si>
  <si>
    <t xml:space="preserve">6686 E BROWN AVE, FRESNO CA, 93727</t>
  </si>
  <si>
    <t xml:space="preserve">Harjit singh</t>
  </si>
  <si>
    <t xml:space="preserve">1314 Carlson Blvd, Richmond, CA 94804, USA</t>
  </si>
  <si>
    <t xml:space="preserve">Manisha Smith</t>
  </si>
  <si>
    <t xml:space="preserve">5114 Maple Leaf Ct, Mechanicsburg, PA 17055, USA</t>
  </si>
  <si>
    <t xml:space="preserve">Raasaleela</t>
  </si>
  <si>
    <t xml:space="preserve">11355 Monterey Hwy, San Martin, CA 95046, USA</t>
  </si>
  <si>
    <t xml:space="preserve">ROSELINE PUU</t>
  </si>
  <si>
    <t xml:space="preserve">540 Iolani Ave, Honolulu, HI 96813, USA</t>
  </si>
  <si>
    <t xml:space="preserve">Karan thapa</t>
  </si>
  <si>
    <t xml:space="preserve">California ;USA</t>
  </si>
  <si>
    <t xml:space="preserve">Ranjot Gir</t>
  </si>
  <si>
    <t xml:space="preserve">1944 Louisiana St, Vallejo, CA 94590, USA</t>
  </si>
  <si>
    <t xml:space="preserve">Patel Girishkumar</t>
  </si>
  <si>
    <t xml:space="preserve">3000 Ford Rd, Bristol, PA 19007, USA</t>
  </si>
  <si>
    <t xml:space="preserve">Mukesh Patel</t>
  </si>
  <si>
    <t xml:space="preserve">611 Osage St, Ardmore, OK 73401, USA</t>
  </si>
  <si>
    <t xml:space="preserve">Harcharan S Nagra</t>
  </si>
  <si>
    <t xml:space="preserve">2920 E Estrella Ct, Gilbert, AZ 85296, USA</t>
  </si>
  <si>
    <t xml:space="preserve">1403 NW 31st St, Lawton, OK 73505, USA</t>
  </si>
  <si>
    <t xml:space="preserve">Harsimranjeet Jeet singh</t>
  </si>
  <si>
    <t xml:space="preserve">8303 Walerga Rd, Antelope, CA 95843, USA</t>
  </si>
  <si>
    <t xml:space="preserve">Tamara Werne</t>
  </si>
  <si>
    <t xml:space="preserve">1516 uniontown, kentucky 42461</t>
  </si>
  <si>
    <t xml:space="preserve">Tori Raby</t>
  </si>
  <si>
    <t xml:space="preserve">116 Hazel Trace, Hazel Green, AL 35750</t>
  </si>
  <si>
    <t xml:space="preserve">Maxine Evans	</t>
  </si>
  <si>
    <t xml:space="preserve">West Palm Beach, FL 33407	</t>
  </si>
  <si>
    <t xml:space="preserve">Ramilaben Mehta</t>
  </si>
  <si>
    <t xml:space="preserve">2222 W Skelly Dr., Tulsa, OK 74107</t>
  </si>
  <si>
    <t xml:space="preserve">Rachana Agarwal</t>
  </si>
  <si>
    <t xml:space="preserve">1605 Hillwood Dr., Brentwood, TN 37027</t>
  </si>
  <si>
    <t xml:space="preserve">2555 1st Ave, Sacramento, CA 95818</t>
  </si>
  <si>
    <t xml:space="preserve">526 Willett Ave, Port Chester, NY 10573</t>
  </si>
  <si>
    <t xml:space="preserve">3800 SW 34th St, Apt# Z250, Gainesville, FL 32608</t>
  </si>
  <si>
    <t xml:space="preserve">Bharat Shah</t>
  </si>
  <si>
    <t xml:space="preserve">3812 Jerome Ave, Skokie, IL 60076</t>
  </si>
  <si>
    <t xml:space="preserve">Thankamma Mathews</t>
  </si>
  <si>
    <t xml:space="preserve">1625 Loveland Dr, Arlington, TX 76018</t>
  </si>
  <si>
    <t xml:space="preserve">Tanya Jayne</t>
  </si>
  <si>
    <t xml:space="preserve">211 Darwish Dr, Mcdonough, GA 30252</t>
  </si>
  <si>
    <t xml:space="preserve">743 Glenwood Dr, South Elgin, IL 60177</t>
  </si>
  <si>
    <t xml:space="preserve">Ritta patel</t>
  </si>
  <si>
    <t xml:space="preserve">671 Ohio Pike, Cincinnati, OH 45245</t>
  </si>
  <si>
    <t xml:space="preserve">Jayshriben Patel</t>
  </si>
  <si>
    <t xml:space="preserve">101 Dover Dr UNIT 9, Des Plaines, IL 60018</t>
  </si>
  <si>
    <t xml:space="preserve">Narayan Aic</t>
  </si>
  <si>
    <t xml:space="preserve">94-24 121st Street, South Richmond Hill, NY 11419</t>
  </si>
  <si>
    <t xml:space="preserve">Khagendra Oli</t>
  </si>
  <si>
    <t xml:space="preserve">729 Jones St Apt#108, San Francisco, CA 94109</t>
  </si>
  <si>
    <t xml:space="preserve">Fateh Singh</t>
  </si>
  <si>
    <t xml:space="preserve">4 Lawnside Drive, Hicksville, NY 11801</t>
  </si>
  <si>
    <t xml:space="preserve">Lilly Prakash</t>
  </si>
  <si>
    <t xml:space="preserve">3507 Liberty Square Trail Fresno TX 7754</t>
  </si>
  <si>
    <t xml:space="preserve">Manishkumar Chaudhary</t>
  </si>
  <si>
    <t xml:space="preserve">1707 W Comal St, Pearsall, TX 78061</t>
  </si>
  <si>
    <t xml:space="preserve">Patel Shirishkumar</t>
  </si>
  <si>
    <t xml:space="preserve">2460 Hawthorn Dr, Easton, PA 18040</t>
  </si>
  <si>
    <t xml:space="preserve">Sukhchain Singh</t>
  </si>
  <si>
    <t xml:space="preserve">909 Old Ranch House Rd, Rocklin, CA 95765</t>
  </si>
  <si>
    <t xml:space="preserve">Atulkumar Patel</t>
  </si>
  <si>
    <t xml:space="preserve">Ahsanul Murshed</t>
  </si>
  <si>
    <t xml:space="preserve">2556 W Fitch Ave., #3, Chicago, IL 60645</t>
  </si>
  <si>
    <t xml:space="preserve">Uma Adhikari</t>
  </si>
  <si>
    <t xml:space="preserve">9102 Simms Ave., Parkville, MD 21234</t>
  </si>
  <si>
    <t xml:space="preserve">Mahi Patel</t>
  </si>
  <si>
    <t xml:space="preserve">3557 Branchwood Dr., Evansville, IN 47710</t>
  </si>
  <si>
    <t xml:space="preserve">Karsan</t>
  </si>
  <si>
    <t xml:space="preserve">507 S Kaufman St ,Ennis, TX 75119</t>
  </si>
  <si>
    <t xml:space="preserve">Gopal Chandra</t>
  </si>
  <si>
    <t xml:space="preserve">3320 Cortelyou Rd ,Brooklyn, NY 11203 
</t>
  </si>
  <si>
    <t xml:space="preserve">Karuna Kanta Nath</t>
  </si>
  <si>
    <t xml:space="preserve">29309 WARREN MICHIGAN</t>
  </si>
  <si>
    <t xml:space="preserve">Megh Timsina</t>
  </si>
  <si>
    <t xml:space="preserve">Antioch Nashville 52 Antioch TN 37013</t>
  </si>
  <si>
    <t xml:space="preserve">Adam</t>
  </si>
  <si>
    <t xml:space="preserve">74-5577 Palani Rd #5324,Kailua-Kona, HI 96740
</t>
  </si>
  <si>
    <t xml:space="preserve">Summerlyn, 177 Cloverhill Dr, Galloway, OH 43119</t>
  </si>
  <si>
    <t xml:space="preserve">Sham sharma</t>
  </si>
  <si>
    <t xml:space="preserve">147 Milltown Rd, East Brunswick, NJ 08816, USA</t>
  </si>
  <si>
    <t xml:space="preserve">Shashi Pokhrel</t>
  </si>
  <si>
    <t xml:space="preserve">500 Briarwood Dr, Southlake, TX 76092, USA</t>
  </si>
  <si>
    <t xml:space="preserve">Dilli Subedi</t>
  </si>
  <si>
    <t xml:space="preserve">Subran Kaur</t>
  </si>
  <si>
    <t xml:space="preserve">19774 Olympia Rd, Madera, CA 93638, USA</t>
  </si>
  <si>
    <t xml:space="preserve">14781 Winding Loop, Woodbridge, VA 22191</t>
  </si>
  <si>
    <t xml:space="preserve">TAIJINIMALA</t>
  </si>
  <si>
    <t xml:space="preserve">1621 Glenwood Dr, Modesto, CA 95350, USA</t>
  </si>
  <si>
    <t xml:space="preserve">Harish A Amin</t>
  </si>
  <si>
    <t xml:space="preserve">223 Rivercrest Blvd, Arden, NC 28704, USA</t>
  </si>
  <si>
    <t xml:space="preserve">Vallavbhai Patel</t>
  </si>
  <si>
    <t xml:space="preserve">421 Blue Heron Cir., Bartlett, IL 60103</t>
  </si>
  <si>
    <t xml:space="preserve">Akash Sharma</t>
  </si>
  <si>
    <t xml:space="preserve">650 Mariposa Ave, Mountain View, CA 94041, USA</t>
  </si>
  <si>
    <t xml:space="preserve">Eliza</t>
  </si>
  <si>
    <t xml:space="preserve">Navada Charleston</t>
  </si>
  <si>
    <t xml:space="preserve">Bhagmattie Gobin</t>
  </si>
  <si>
    <t xml:space="preserve">21 Coit St, Irvington, NJ 07111, USA</t>
  </si>
  <si>
    <t xml:space="preserve">73Street Building No 02 Avenue No 41 Wood Side NY</t>
  </si>
  <si>
    <t xml:space="preserve">Kamla Dassi</t>
  </si>
  <si>
    <t xml:space="preserve">8303 Walerga Rd., Apt 70, Antelope, CA 95843, USA</t>
  </si>
  <si>
    <t xml:space="preserve">Satyadev</t>
  </si>
  <si>
    <t xml:space="preserve">14304 Bayberry Trail, Rosemount, MN 55068</t>
  </si>
  <si>
    <t xml:space="preserve">400 White Ln., #17, Bakersfield, CA 93307</t>
  </si>
  <si>
    <t xml:space="preserve">Sanjay Aryal</t>
  </si>
  <si>
    <t xml:space="preserve">3137 W Walnut Hill Ln Apt# 2132, Irving, TX 75038</t>
  </si>
  <si>
    <t xml:space="preserve">Nita K Patel</t>
  </si>
  <si>
    <t xml:space="preserve">12 Lee St APT 3B, Edison, NJ 08817</t>
  </si>
  <si>
    <t xml:space="preserve">905 Rebecca Ct, Schaumburg, IL 60193</t>
  </si>
  <si>
    <t xml:space="preserve">Denise Hale</t>
  </si>
  <si>
    <t xml:space="preserve">2623 Gemini St, Odessa, TX 79764</t>
  </si>
  <si>
    <t xml:space="preserve">1451 W Expressway 83, San Benito, TX 78586</t>
  </si>
  <si>
    <t xml:space="preserve">Rozeena Akbar Ali</t>
  </si>
  <si>
    <t xml:space="preserve">1597 Katie Cove, Sanford, FL 32771</t>
  </si>
  <si>
    <t xml:space="preserve">Rohan</t>
  </si>
  <si>
    <t xml:space="preserve">10142 105th St, Ozone Park, NY 11416</t>
  </si>
  <si>
    <t xml:space="preserve">Patrick Bateman</t>
  </si>
  <si>
    <t xml:space="preserve">213 d town lunarian</t>
  </si>
  <si>
    <t xml:space="preserve">120 Lawson Wall Dr, Huntsville, AL 35806</t>
  </si>
  <si>
    <t xml:space="preserve">Kipton Fox</t>
  </si>
  <si>
    <t xml:space="preserve">331 16th Pl, Costa Mesa, CA 92627</t>
  </si>
  <si>
    <t xml:space="preserve">Manali Ulhas Desai</t>
  </si>
  <si>
    <t xml:space="preserve">UT Health Housing 19 2B, Houston, TX 77030</t>
  </si>
  <si>
    <t xml:space="preserve">Devia Pant</t>
  </si>
  <si>
    <t xml:space="preserve">220 Geyser, Irvine, CA 92618</t>
  </si>
  <si>
    <t xml:space="preserve">Victor Patel</t>
  </si>
  <si>
    <t xml:space="preserve">1412 Oak Tree Rd, Iselin, NJ 08830</t>
  </si>
  <si>
    <t xml:space="preserve">Cesar Serrato</t>
  </si>
  <si>
    <t xml:space="preserve">1614 Mildred Ave, Linden, NJ 07036</t>
  </si>
  <si>
    <t xml:space="preserve">1683 Hearthstone Ln, Manteca, CA 95336</t>
  </si>
  <si>
    <t xml:space="preserve">Bishnu Dumre</t>
  </si>
  <si>
    <t xml:space="preserve">2660 Wigginton Point, Lexington, KY 40511</t>
  </si>
  <si>
    <t xml:space="preserve">Naresh Ranchhodji Patel</t>
  </si>
  <si>
    <t xml:space="preserve">1008 Brickhaven Falls Ln, Pinehurst, TX 77362</t>
  </si>
  <si>
    <t xml:space="preserve">Raj Poudel Thegna</t>
  </si>
  <si>
    <t xml:space="preserve">37-15 64th St Unit 4B, Queens, NY 11377</t>
  </si>
  <si>
    <t xml:space="preserve">Kalyani Banik</t>
  </si>
  <si>
    <t xml:space="preserve">18 Old Forge Ln, Tarrytown, NY 10591</t>
  </si>
  <si>
    <t xml:space="preserve">Padma Patel</t>
  </si>
  <si>
    <t xml:space="preserve">905 Dowdy Ferry Rd., Hutchins, TX 75141</t>
  </si>
  <si>
    <t xml:space="preserve">Binod Jethara</t>
  </si>
  <si>
    <t xml:space="preserve">180 Riverhill Dr ,Andice, TX 78628</t>
  </si>
  <si>
    <t xml:space="preserve">Harish Koyani</t>
  </si>
  <si>
    <t xml:space="preserve">10622 Moss Mill LnCharlotte, NC 28277</t>
  </si>
  <si>
    <t xml:space="preserve">Jayant Mehta</t>
  </si>
  <si>
    <t xml:space="preserve">814 Cottage House Ln,Nolensville, TN 37135 
</t>
  </si>
  <si>
    <t xml:space="preserve">Deoka Koirala</t>
  </si>
  <si>
    <t xml:space="preserve">97 S Main St #110,West Hartford, CT 06107 
</t>
  </si>
  <si>
    <t xml:space="preserve">Lokesh loja Gurung</t>
  </si>
  <si>
    <t xml:space="preserve">Pradip thakkar</t>
  </si>
  <si>
    <t xml:space="preserve">10 Bluestem Ct,Owings Mills, MD 21117 
</t>
  </si>
  <si>
    <t xml:space="preserve">Preet athawal</t>
  </si>
  <si>
    <t xml:space="preserve">Cerritos 90008</t>
  </si>
  <si>
    <t xml:space="preserve">Dumber Bhatrai</t>
  </si>
  <si>
    <t xml:space="preserve">2044 Asheboro Dr,Erie, PA 16510 
</t>
  </si>
  <si>
    <t xml:space="preserve">Ramila Surendra Darji</t>
  </si>
  <si>
    <t xml:space="preserve">1155 Kaye Ct,Burlington, NJ 08016 
</t>
  </si>
  <si>
    <t xml:space="preserve">Lori Doyle</t>
  </si>
  <si>
    <t xml:space="preserve">208 Deming Way, Wilmington, MA 01887</t>
  </si>
  <si>
    <t xml:space="preserve">Shardaben Patel</t>
  </si>
  <si>
    <t xml:space="preserve">110 Hague St, Jersey City, NJ 07307</t>
  </si>
  <si>
    <t xml:space="preserve">Sam Samaroo</t>
  </si>
  <si>
    <t xml:space="preserve">7070 Sunset Strip, Sunrise, FL 33313</t>
  </si>
  <si>
    <t xml:space="preserve">Bob P Sharma</t>
  </si>
  <si>
    <t xml:space="preserve">15632 Amar Rd, La Puente, CA 91744</t>
  </si>
  <si>
    <t xml:space="preserve">Uday Patel</t>
  </si>
  <si>
    <t xml:space="preserve">3404 Knights Rd, #82, Bensalem, PA 19020</t>
  </si>
  <si>
    <t xml:space="preserve">Rajan Bhadresh bhai</t>
  </si>
  <si>
    <t xml:space="preserve">791 N Main St, Rutherfordton, NC 28139</t>
  </si>
  <si>
    <t xml:space="preserve">Anitha Krishnan</t>
  </si>
  <si>
    <t xml:space="preserve">2208 Green Hollow Dr, Iselin, NJ 08830</t>
  </si>
  <si>
    <t xml:space="preserve">Suresh N Sharma</t>
  </si>
  <si>
    <t xml:space="preserve">2720 Peach St, Erie, PA 16508</t>
  </si>
  <si>
    <t xml:space="preserve">10622 Moss Mill Ln, Charlotte, NC 2827</t>
  </si>
  <si>
    <t xml:space="preserve">Prakash S Amin</t>
  </si>
  <si>
    <t xml:space="preserve">4 Cactus Ct, Edison, NJ 08820</t>
  </si>
  <si>
    <t xml:space="preserve">Meghraj Singh</t>
  </si>
  <si>
    <t xml:space="preserve">401A E Walnut St., Perkasie, PA 18944</t>
  </si>
  <si>
    <t xml:space="preserve">Gursharan Chopra</t>
  </si>
  <si>
    <t xml:space="preserve">3792 Shepherd Ct, Canton, MI 48188</t>
  </si>
  <si>
    <t xml:space="preserve">Michael Ross</t>
  </si>
  <si>
    <t xml:space="preserve">124 Hendricks Isle #PENTHOUSE, Fort Lauderdale, FL 33301</t>
  </si>
  <si>
    <t xml:space="preserve">Durga Khanal</t>
  </si>
  <si>
    <t xml:space="preserve">30 Donna Dr, Bloomfield, NJ 07003</t>
  </si>
  <si>
    <t xml:space="preserve">Taijinimala Achudan</t>
  </si>
  <si>
    <t xml:space="preserve">1612 Glenwood Dr, Modesto, CA 95350</t>
  </si>
  <si>
    <t xml:space="preserve">Irene Randolph</t>
  </si>
  <si>
    <t xml:space="preserve">1716 Wilson Ave, Waco, TX 76708</t>
  </si>
  <si>
    <t xml:space="preserve">Harsh Sharma</t>
  </si>
  <si>
    <t xml:space="preserve">393 Kenbrook Cir, San Jose, CA 95111</t>
  </si>
  <si>
    <t xml:space="preserve">Sulakhan Singh</t>
  </si>
  <si>
    <t xml:space="preserve">84-22 247st, Bellerose, NY 11426</t>
  </si>
  <si>
    <t xml:space="preserve">Murthy Mamidanna</t>
  </si>
  <si>
    <t xml:space="preserve">Faye Medina</t>
  </si>
  <si>
    <t xml:space="preserve">384 N 5th St, Raymondville, TX 78580</t>
  </si>
  <si>
    <t xml:space="preserve">Jayshriben Patel Narendrabhai</t>
  </si>
  <si>
    <t xml:space="preserve">Edward Lee Powell</t>
  </si>
  <si>
    <t xml:space="preserve">6103 Manor RD, Austin, TX 78723</t>
  </si>
  <si>
    <t xml:space="preserve">Harbans Lal</t>
  </si>
  <si>
    <t xml:space="preserve">3921 Spylaw Rd, Bargersville, IN 46106</t>
  </si>
  <si>
    <t xml:space="preserve">Reinaldo Tirado</t>
  </si>
  <si>
    <t xml:space="preserve">7545 37th Ave north St Petersburg Florida 33710</t>
  </si>
  <si>
    <t xml:space="preserve">Khim Bahadur</t>
  </si>
  <si>
    <t xml:space="preserve">9811 Hickoryhurst Dr., Nottingham, Maryland 21236</t>
  </si>
  <si>
    <t xml:space="preserve">Rajesh mehta</t>
  </si>
  <si>
    <t xml:space="preserve">6109 Barsanti Ave, Bakersfield, CA 93313, USA</t>
  </si>
  <si>
    <t xml:space="preserve">Jal Bahadur</t>
  </si>
  <si>
    <t xml:space="preserve">Subhash chandra</t>
  </si>
  <si>
    <t xml:space="preserve">2102 Kalb Manor Rd, Windsor Mill, MD 21244, USA</t>
  </si>
  <si>
    <t xml:space="preserve">Kawaljeet Kaur Duggal</t>
  </si>
  <si>
    <t xml:space="preserve">927 Hicksville Rd, Seaford, NY 11783, USA</t>
  </si>
  <si>
    <t xml:space="preserve">421 Blue Heron Cir, Bartlett, IL 60103, USA</t>
  </si>
  <si>
    <t xml:space="preserve">sebak atriko</t>
  </si>
  <si>
    <t xml:space="preserve">744 E Market St, Niagara Falls, NY 14301, USA</t>
  </si>
  <si>
    <t xml:space="preserve">Purna pradhan</t>
  </si>
  <si>
    <t xml:space="preserve">2240 Brenda Ln, Abilene, TX 79606, USA</t>
  </si>
  <si>
    <t xml:space="preserve">1 County Rd, Burlington, MA 01803, USA</t>
  </si>
  <si>
    <t xml:space="preserve">Suman Shrikant Parikh</t>
  </si>
  <si>
    <t xml:space="preserve">121 Heatherdown Rd, Decatur, GA 30030, USA</t>
  </si>
  <si>
    <t xml:space="preserve">180 Saddlebrook Dr, Bensalem, PA 19020, USA</t>
  </si>
  <si>
    <t xml:space="preserve">Rohit Jayantilal</t>
  </si>
  <si>
    <t xml:space="preserve">316 Aspetuck Trail, Shelton, CT 06484, USA</t>
  </si>
  <si>
    <t xml:space="preserve">Ashish</t>
  </si>
  <si>
    <t xml:space="preserve">103 Bradford Ln, Lansdale, PA 19446, USA</t>
  </si>
  <si>
    <t xml:space="preserve">Furba tamang</t>
  </si>
  <si>
    <t xml:space="preserve">Pavitar singh</t>
  </si>
  <si>
    <t xml:space="preserve">6728 Lucas Dr., Fresno, CA 93722</t>
  </si>
  <si>
    <t xml:space="preserve">Manuel Razo</t>
  </si>
  <si>
    <t xml:space="preserve">1360 E Boyer Dr, Tulare, CA 93274, USA</t>
  </si>
  <si>
    <t xml:space="preserve">Om prakash</t>
  </si>
  <si>
    <t xml:space="preserve">14745 Ranchwood Ct, Wellington, FL 33414, USA</t>
  </si>
  <si>
    <t xml:space="preserve">Lisa</t>
  </si>
  <si>
    <t xml:space="preserve">45 Clayton St, Buffalo, NY 14207, USA</t>
  </si>
  <si>
    <t xml:space="preserve">Jagruti Patel</t>
  </si>
  <si>
    <t xml:space="preserve">84-11 264th St, Queens, NY 11001, USA</t>
  </si>
  <si>
    <t xml:space="preserve">Chandra Dassi</t>
  </si>
  <si>
    <t xml:space="preserve">3501 Ada Lane, Louisville, KY 40220</t>
  </si>
  <si>
    <t xml:space="preserve">Von Das</t>
  </si>
  <si>
    <t xml:space="preserve">21106 Churchlake Dr. East, Bonney Lake, WA 98391</t>
  </si>
  <si>
    <t xml:space="preserve">7206 park ave. Summit, unit 3A. IL 60501</t>
  </si>
  <si>
    <t xml:space="preserve">Swati Dassi</t>
  </si>
  <si>
    <t xml:space="preserve">332 Charlestown Meadows Dr., Westborough, MA 01581</t>
  </si>
  <si>
    <t xml:space="preserve">William Friedrich</t>
  </si>
  <si>
    <t xml:space="preserve">90 MacDougal St., New York, NY 10012</t>
  </si>
  <si>
    <t xml:space="preserve">Larnell F.Gipson</t>
  </si>
  <si>
    <t xml:space="preserve">County Road 915, 
Nacogdoches, TX 75965</t>
  </si>
  <si>
    <t xml:space="preserve">Sunita vega</t>
  </si>
  <si>
    <t xml:space="preserve">3 Clarmore Dr , Norwalk, CT 06850</t>
  </si>
  <si>
    <t xml:space="preserve">Nikunj</t>
  </si>
  <si>
    <t xml:space="preserve">9214 Aspen Dr , Des Plaines, IL 60016</t>
  </si>
  <si>
    <t xml:space="preserve">Beena Soni</t>
  </si>
  <si>
    <t xml:space="preserve">4206 Florida Dr #131 , Rockford, IL 61108</t>
  </si>
  <si>
    <t xml:space="preserve">Bernard Baldwin</t>
  </si>
  <si>
    <t xml:space="preserve">4922 N 20th St,APT 2, Philadelphia, PA 19144</t>
  </si>
  <si>
    <t xml:space="preserve">Naga Tamragouri</t>
  </si>
  <si>
    <t xml:space="preserve">3 Jenny Hill LnNashua, NH 03062</t>
  </si>
  <si>
    <t xml:space="preserve">14304 Bayberry Trail,Rosemount, MN 55068</t>
  </si>
  <si>
    <t xml:space="preserve">Edward Dsouza</t>
  </si>
  <si>
    <t xml:space="preserve">Shambhu Dhamala</t>
  </si>
  <si>
    <t xml:space="preserve">280 Lake Merced Blvd, apt 17 ,Daly City, CA 94015</t>
  </si>
  <si>
    <t xml:space="preserve">4187 104th Ave N,Clearwater, FL 33762</t>
  </si>
  <si>
    <t xml:space="preserve">Bhubaneshwar Poudel</t>
  </si>
  <si>
    <t xml:space="preserve">1720 Putnam Ave #2r, Ridgewood, NY 11385</t>
  </si>
  <si>
    <t xml:space="preserve">Sunita Vega</t>
  </si>
  <si>
    <t xml:space="preserve">3 Clarmore Dr, Norwalk, CT 06850</t>
  </si>
  <si>
    <t xml:space="preserve">Acharya Ramesh</t>
  </si>
  <si>
    <t xml:space="preserve">2302 Bayleaf Ct, Greensboro, NC 27455</t>
  </si>
  <si>
    <t xml:space="preserve">Harihar Dahal</t>
  </si>
  <si>
    <t xml:space="preserve">7563 Alexandra Dr, Mason, OH 45040</t>
  </si>
  <si>
    <t xml:space="preserve">817 S 5th St, Steelton, PA 17113</t>
  </si>
  <si>
    <t xml:space="preserve">Umiya Dham Hindu Temple 1697 Oak Tree Rd, Edison, NJ 08820</t>
  </si>
  <si>
    <t xml:space="preserve">Harpal Singh</t>
  </si>
  <si>
    <t xml:space="preserve">65 Kyle Dr, Phillipsburg, NJ 08865</t>
  </si>
  <si>
    <t xml:space="preserve">130 Aycrigg Ave #323, Passaic, NJ 07055</t>
  </si>
  <si>
    <t xml:space="preserve">1129 Petaluma Dr, Modesto, CA 95351</t>
  </si>
  <si>
    <t xml:space="preserve">harjitsinghfiji99@gmail.com </t>
  </si>
  <si>
    <t xml:space="preserve">Nikunj Bodiwala</t>
  </si>
  <si>
    <t xml:space="preserve">9214 Aspen Dr, Des Plaines, IL 60016</t>
  </si>
  <si>
    <t xml:space="preserve">Patel Shailesh</t>
  </si>
  <si>
    <t xml:space="preserve">4986 Diamond Oaks Ct, Waldorf, MD 20602</t>
  </si>
  <si>
    <t xml:space="preserve">Rangan Doreswamy</t>
  </si>
  <si>
    <t xml:space="preserve">3527 Ambra Way, San Jose, CA 95132</t>
  </si>
  <si>
    <t xml:space="preserve">16417 Cherry Crest Cir, Cerritos, CA 90703</t>
  </si>
  <si>
    <t xml:space="preserve">vdeokar@aol.com</t>
  </si>
  <si>
    <t xml:space="preserve">Kul Khadka</t>
  </si>
  <si>
    <t xml:space="preserve">California, USA</t>
  </si>
  <si>
    <t xml:space="preserve">Melbourne High School</t>
  </si>
  <si>
    <t xml:space="preserve">303 School Dr, Melbourne, AR 72556</t>
  </si>
  <si>
    <t xml:space="preserve">Lawrence Joseph Janiskee III</t>
  </si>
  <si>
    <t xml:space="preserve">600 N Van Buren St Apt#113, Bay City, MI 48708</t>
  </si>
  <si>
    <t xml:space="preserve">Daljeet Singh</t>
  </si>
  <si>
    <t xml:space="preserve">2629 21st Avenue SW, Puyallup, WA 98371</t>
  </si>
  <si>
    <t xml:space="preserve">Dr Rowland Marshal</t>
  </si>
  <si>
    <t xml:space="preserve">Houston, TX</t>
  </si>
  <si>
    <t xml:space="preserve">Kiran Khurana</t>
  </si>
  <si>
    <t xml:space="preserve">1103 Creed StMilpitas, CA 95035, USA</t>
  </si>
  <si>
    <t xml:space="preserve">Quinn Mark</t>
  </si>
  <si>
    <t xml:space="preserve">413 Progress Place. Los Angeles, CA 90033</t>
  </si>
  <si>
    <t xml:space="preserve">Ramesh Bhakta</t>
  </si>
  <si>
    <t xml:space="preserve">1451 West Expressway 83, San Benito, TX 78586</t>
  </si>
  <si>
    <t xml:space="preserve">Terry Haynes</t>
  </si>
  <si>
    <t xml:space="preserve">Kansas</t>
  </si>
  <si>
    <t xml:space="preserve">Gopal Shil</t>
  </si>
  <si>
    <t xml:space="preserve">3320 Cortelyou Rd, Brooklyn, NY 11203</t>
  </si>
  <si>
    <t xml:space="preserve">Mary Beth</t>
  </si>
  <si>
    <t xml:space="preserve">11452 216th St Apt#12 , Lakewood, CA 90715</t>
  </si>
  <si>
    <t xml:space="preserve">14304 Bayberry Trl, Rosemount, MN 55068</t>
  </si>
  <si>
    <t xml:space="preserve">132 Lincoln Rd, Rockland, MA 02370</t>
  </si>
  <si>
    <t xml:space="preserve">Mukesh K Malhotra</t>
  </si>
  <si>
    <t xml:space="preserve">8641 White Front Way, Elk Grove, CA 95757</t>
  </si>
  <si>
    <t xml:space="preserve">Vinod Prinja</t>
  </si>
  <si>
    <t xml:space="preserve">20307 Oak Key Ct, Tampa, FL 33647</t>
  </si>
  <si>
    <t xml:space="preserve">Kristy McCurry</t>
  </si>
  <si>
    <t xml:space="preserve">475 E Elm St Unit C, American Fork, UT 84003</t>
  </si>
  <si>
    <t xml:space="preserve">Mamta Pandya</t>
  </si>
  <si>
    <t xml:space="preserve">1321 Nicklaus Loop, Laredo, TX 78045</t>
  </si>
  <si>
    <t xml:space="preserve">Parimal</t>
  </si>
  <si>
    <t xml:space="preserve">107-46 164th Street, Jamaica, NY 11433</t>
  </si>
  <si>
    <t xml:space="preserve">1505 Whitney Dr, Garland, TX 75040</t>
  </si>
  <si>
    <t xml:space="preserve">Vijay K Patel</t>
  </si>
  <si>
    <t xml:space="preserve">696 Christians Dr., Harrisburg, PA 17112</t>
  </si>
  <si>
    <t xml:space="preserve">KK Shrivastava</t>
  </si>
  <si>
    <t xml:space="preserve">13 Ten Eyck Pl, Edison, NJ 08820</t>
  </si>
  <si>
    <t xml:space="preserve">Pallavi Gupta</t>
  </si>
  <si>
    <t xml:space="preserve">91 N Roosevelt Ave, Pasadena, CA 91107</t>
  </si>
  <si>
    <t xml:space="preserve">Samuel R. Soper</t>
  </si>
  <si>
    <t xml:space="preserve">176 Bluff Landing Rd, Jackson, SC 29831</t>
  </si>
  <si>
    <t xml:space="preserve">Karamjit bedi</t>
  </si>
  <si>
    <t xml:space="preserve">3126 W Lynne Ln, Phoenix, AZ 85041, USA</t>
  </si>
  <si>
    <t xml:space="preserve">1771 Tennis Ln, Tracy, CA 95376, USA</t>
  </si>
  <si>
    <t xml:space="preserve">DR. V P NAYYAR</t>
  </si>
  <si>
    <t xml:space="preserve">13495 Dolomite Dr, Frisco, TX 75035, USA</t>
  </si>
  <si>
    <t xml:space="preserve">Rajnikumar Udeshi</t>
  </si>
  <si>
    <t xml:space="preserve">631 Chapel Rd, Cinnaminson, NJ 08077, USA</t>
  </si>
  <si>
    <t xml:space="preserve">Kuber paudel</t>
  </si>
  <si>
    <t xml:space="preserve">170 Hillier Ave, Akron, OH 44310, USA</t>
  </si>
  <si>
    <t xml:space="preserve">prem prakash khanna</t>
  </si>
  <si>
    <t xml:space="preserve">1630 Unison Pl, Mount Vernon, WA 98274, USA</t>
  </si>
  <si>
    <t xml:space="preserve">Desai Rameshbhai</t>
  </si>
  <si>
    <t xml:space="preserve">6306 Avondale Woods Blvd, Dublin, OH 43016, USA</t>
  </si>
  <si>
    <t xml:space="preserve">Raj Kumar Giri</t>
  </si>
  <si>
    <t xml:space="preserve">9020 Town and Country Blvd., Apt F, Ellicott City, MD 21043</t>
  </si>
  <si>
    <t xml:space="preserve">Bhumishwar sapkota</t>
  </si>
  <si>
    <t xml:space="preserve">1304 Grace Point Rd, Morrisville, NC 27560</t>
  </si>
  <si>
    <t xml:space="preserve">Amarjit Giri</t>
  </si>
  <si>
    <t xml:space="preserve">232 W Yosemite Ave, Manteca, CA 95336</t>
  </si>
  <si>
    <t xml:space="preserve">Sanjita patel</t>
  </si>
  <si>
    <t xml:space="preserve">460 Aberdeen St,Hoffman Estates, IL 60169, USA
</t>
  </si>
  <si>
    <t xml:space="preserve">Bharatbhai Dahyabhai</t>
  </si>
  <si>
    <t xml:space="preserve">5641 SW 50th Ave, Ocala, FL 34474</t>
  </si>
  <si>
    <t xml:space="preserve">Baljinder kaur</t>
  </si>
  <si>
    <t xml:space="preserve">23644 Pennystone Terrace, Ashburn, VA 20148</t>
  </si>
  <si>
    <t xml:space="preserve">Ramchandra Upadhyay</t>
  </si>
  <si>
    <t xml:space="preserve">4815 Caminito Mirador,Camarillo, CA 93012</t>
  </si>
  <si>
    <t xml:space="preserve">Raj Basnet</t>
  </si>
  <si>
    <t xml:space="preserve">161 Chesterfield Dr, Palmyra, PA 17078</t>
  </si>
  <si>
    <t xml:space="preserve">Rabin chauhan</t>
  </si>
  <si>
    <t xml:space="preserve">7683 Helmsdale Pl, Manassas, VA 20109</t>
  </si>
  <si>
    <t xml:space="preserve">Kamlesh Biscuitwala</t>
  </si>
  <si>
    <t xml:space="preserve">180 Saddlebrook Dr, Bensalem, PA 19020</t>
  </si>
  <si>
    <t xml:space="preserve">Jean Belson</t>
  </si>
  <si>
    <t xml:space="preserve">107 Suffolk AveFlanders, NY 11901, USA</t>
  </si>
  <si>
    <t xml:space="preserve">Brenda Timmons</t>
  </si>
  <si>
    <t xml:space="preserve">213 MN-371 #203 Hackensack, MN 56452, USA</t>
  </si>
  <si>
    <t xml:space="preserve">Sanjay Gupta</t>
  </si>
  <si>
    <t xml:space="preserve">8712 Augusta Loop, Laredo, TX 78045</t>
  </si>
  <si>
    <t xml:space="preserve">Suresh Jain</t>
  </si>
  <si>
    <t xml:space="preserve">Latchman Samaroo</t>
  </si>
  <si>
    <t xml:space="preserve">120-12 103rd Ave, Richmond Hill S., NY 11419</t>
  </si>
  <si>
    <t xml:space="preserve">Karamjit Bedi</t>
  </si>
  <si>
    <t xml:space="preserve">3126 W Lynne Ln,Phoenix, AZ 85041, USA</t>
  </si>
  <si>
    <t xml:space="preserve">Sandip Rupakheti</t>
  </si>
  <si>
    <t xml:space="preserve">3 Wilbur St, Everett, MA 02149</t>
  </si>
  <si>
    <t xml:space="preserve">Bhumishwar Sapkota</t>
  </si>
  <si>
    <t xml:space="preserve">Meena Dalal</t>
  </si>
  <si>
    <t xml:space="preserve">268 Longwood Ln, Somerset, NJ 08873</t>
  </si>
  <si>
    <t xml:space="preserve">295 Windy Dr, Waterbury, CT 06705</t>
  </si>
  <si>
    <t xml:space="preserve">Bijaya Sharma Acharya</t>
  </si>
  <si>
    <t xml:space="preserve">2558 Fox Hound Ct, Herndon, VA 20171</t>
  </si>
  <si>
    <t xml:space="preserve">Purshottamdas</t>
  </si>
  <si>
    <t xml:space="preserve">Manishkumar Patel</t>
  </si>
  <si>
    <t xml:space="preserve">15 Grapevine Rd, Lynn, MA 01904</t>
  </si>
  <si>
    <t xml:space="preserve">Angel Nieves</t>
  </si>
  <si>
    <t xml:space="preserve">111 Kahului Beach Rd #C401, Kahului, HI 96732</t>
  </si>
  <si>
    <t xml:space="preserve">Kabir Ahmed</t>
  </si>
  <si>
    <t xml:space="preserve">Rossiter Avenue Paterson, NJ 07502</t>
  </si>
  <si>
    <t xml:space="preserve">Resham Pillai</t>
  </si>
  <si>
    <t xml:space="preserve">8340 Britton Ave #3g, Queens, NY 11373</t>
  </si>
  <si>
    <t xml:space="preserve">308 NegroArroya Lane, Albuquerque, New Mexico.</t>
  </si>
  <si>
    <t xml:space="preserve">Pankaj Desai</t>
  </si>
  <si>
    <t xml:space="preserve">39407 Treeline Dr, Lady Lake, FL 32159</t>
  </si>
  <si>
    <t xml:space="preserve">Santos pathak</t>
  </si>
  <si>
    <t xml:space="preserve">9803 Romo St, Irving, TX 75063</t>
  </si>
  <si>
    <t xml:space="preserve">Asha Bhatia</t>
  </si>
  <si>
    <t xml:space="preserve">5653 Salt Springs Dr, Fort Worth, TX 76179</t>
  </si>
  <si>
    <t xml:space="preserve">Manish Patel</t>
  </si>
  <si>
    <t xml:space="preserve">14 E Prater Way, Sparks, NV 89431</t>
  </si>
  <si>
    <t xml:space="preserve">M.K.Gopalan</t>
  </si>
  <si>
    <t xml:space="preserve">3027 Surry Pl, Fremont, CA 94536</t>
  </si>
  <si>
    <t xml:space="preserve">Susan Williams</t>
  </si>
  <si>
    <t xml:space="preserve">1618 Adams St, Bogalusa, LA 70427</t>
  </si>
  <si>
    <t xml:space="preserve">Marci Lockhart</t>
  </si>
  <si>
    <t xml:space="preserve">118 College St Apt B, Butler, PA 16001</t>
  </si>
  <si>
    <t xml:space="preserve">Sharadbhai Amin</t>
  </si>
  <si>
    <t xml:space="preserve">4881 NW 112th Dr, Coral Springs, FL 33076</t>
  </si>
  <si>
    <t xml:space="preserve">5460 Countryside Dr Apt G, Winston Salem, NC 27105</t>
  </si>
  <si>
    <t xml:space="preserve">Mamta Jethwan</t>
  </si>
  <si>
    <t xml:space="preserve">808 Rexford Ct, Diamond Bar, CA 91765</t>
  </si>
  <si>
    <t xml:space="preserve">Varsha Dhekane</t>
  </si>
  <si>
    <t xml:space="preserve">7908 W 153rd Ter, Overland Park, KS 66223</t>
  </si>
  <si>
    <t xml:space="preserve">Audie Miller</t>
  </si>
  <si>
    <t xml:space="preserve">108 Twelve Oaks Dr Apt C, Willow Spring, NC 27592</t>
  </si>
  <si>
    <t xml:space="preserve">Mushtaqul Khan</t>
  </si>
  <si>
    <t xml:space="preserve">1630 Flinthaven Ct, Lawrenceville, GA 30043</t>
  </si>
  <si>
    <t xml:space="preserve">Ramfal</t>
  </si>
  <si>
    <t xml:space="preserve">Los Angeles, CA</t>
  </si>
  <si>
    <t xml:space="preserve">Sharadb S Amin</t>
  </si>
  <si>
    <t xml:space="preserve">Krishan Kant</t>
  </si>
  <si>
    <t xml:space="preserve">25 Coolidge Pl, Hackensack, NJ 07601</t>
  </si>
  <si>
    <t xml:space="preserve">Khan</t>
  </si>
  <si>
    <t xml:space="preserve">Wines Lane Houston, TX 77002</t>
  </si>
  <si>
    <t xml:space="preserve">Connie Lawson</t>
  </si>
  <si>
    <t xml:space="preserve">614 Etter St, Rogersville, TN 37857</t>
  </si>
  <si>
    <t xml:space="preserve">Puskar Ayel</t>
  </si>
  <si>
    <t xml:space="preserve">International Congo Seater America</t>
  </si>
  <si>
    <t xml:space="preserve">Swatantar Kumar</t>
  </si>
  <si>
    <t xml:space="preserve">277 E Olympic Blvd. Los Angeles, CA 90015</t>
  </si>
  <si>
    <t xml:space="preserve">Jerry Hopkinsleo</t>
  </si>
  <si>
    <t xml:space="preserve">3006 S Joplin Ave, Joplin, MO 64804</t>
  </si>
  <si>
    <t xml:space="preserve">Sheila Carter</t>
  </si>
  <si>
    <t xml:space="preserve">116 Connolly Park Dr, Beaver Falls, PA 15010</t>
  </si>
  <si>
    <t xml:space="preserve">Alma Whitfield</t>
  </si>
  <si>
    <t xml:space="preserve">3424 Vilbig Rd, Dallas, TX 75212</t>
  </si>
  <si>
    <t xml:space="preserve">Kristen</t>
  </si>
  <si>
    <t xml:space="preserve">423 Paul St, Rocky Mount, NC 27803</t>
  </si>
  <si>
    <t xml:space="preserve">Daphne Todd</t>
  </si>
  <si>
    <t xml:space="preserve">6716 North Ct, Columbus, OH 43229</t>
  </si>
  <si>
    <t xml:space="preserve">John Perry</t>
  </si>
  <si>
    <t xml:space="preserve">1004 Canary Ln, Horseshoe Bend, AR 72512, USA</t>
  </si>
  <si>
    <t xml:space="preserve">Tavinder Singh</t>
  </si>
  <si>
    <t xml:space="preserve">Nancy Dianne Fowler Ashton</t>
  </si>
  <si>
    <t xml:space="preserve">24 King Arthur Ct, Shelbyville, TN 37160, USA</t>
  </si>
  <si>
    <t xml:space="preserve">Debra Hill</t>
  </si>
  <si>
    <t xml:space="preserve">Auburn, MA 01501, USA</t>
  </si>
  <si>
    <t xml:space="preserve">William Haslof</t>
  </si>
  <si>
    <t xml:space="preserve">79 Middleville Rd, Northport, NY 11768, USA</t>
  </si>
  <si>
    <t xml:space="preserve">Joy robalse</t>
  </si>
  <si>
    <t xml:space="preserve">1049 Shamrock St, Poteet, TX 78065, USA</t>
  </si>
  <si>
    <t xml:space="preserve">Dhruva Rai</t>
  </si>
  <si>
    <t xml:space="preserve">1172 Kessel Ave, Akron, OH 44310, USA</t>
  </si>
  <si>
    <t xml:space="preserve">4510 Countryside Dr, Winston-Salem, NC 27105, USA</t>
  </si>
  <si>
    <t xml:space="preserve">Jean zingsheim</t>
  </si>
  <si>
    <t xml:space="preserve">4945 S 31st St, Greenfield, WI 53221, USA</t>
  </si>
  <si>
    <t xml:space="preserve">Alisa Zeigler</t>
  </si>
  <si>
    <t xml:space="preserve">415 E 22nd Ave., Apt E3, Springfield, TN 37172</t>
  </si>
  <si>
    <t xml:space="preserve">Dr ARUN Vashisht</t>
  </si>
  <si>
    <t xml:space="preserve">2935 Tory Hill Ln, Sugar Land, TX 77478, USA</t>
  </si>
  <si>
    <t xml:space="preserve">Bhumeswar sapkota</t>
  </si>
  <si>
    <t xml:space="preserve">1304 Grace Point Rd, Morrisville, NC 27560, USA</t>
  </si>
  <si>
    <t xml:space="preserve">Gaghav Aryal</t>
  </si>
  <si>
    <t xml:space="preserve">15955 Frederick Rd., Rockville, MD 20855</t>
  </si>
  <si>
    <t xml:space="preserve">16417 Cherry Crest Cir, Cerritos, CA 90703, USA</t>
  </si>
  <si>
    <t xml:space="preserve">Vidyaben Patel</t>
  </si>
  <si>
    <t xml:space="preserve">603 Maple Hill Dr, Woodbridge, NJ 07095, USA</t>
  </si>
  <si>
    <t xml:space="preserve">Swami Ramadas </t>
  </si>
  <si>
    <t xml:space="preserve">20624 Bergamo Way, Northridge, CA 91326, USA</t>
  </si>
  <si>
    <t xml:space="preserve">Bhumashwar sapkota</t>
  </si>
  <si>
    <t xml:space="preserve">Tammy</t>
  </si>
  <si>
    <t xml:space="preserve">Suresh Darji</t>
  </si>
  <si>
    <t xml:space="preserve">12 Petunia Dr Apt 1K, North Brunswick, NJ 08902</t>
  </si>
  <si>
    <t xml:space="preserve">Morgan isham</t>
  </si>
  <si>
    <t xml:space="preserve">2508 Harvey Dr, Menomonie, WI 54751, USA</t>
  </si>
  <si>
    <t xml:space="preserve">Tara Adhikari</t>
  </si>
  <si>
    <t xml:space="preserve">6595 Fusilier Ave, Reynoldsburg, OH 43068, USA</t>
  </si>
  <si>
    <t xml:space="preserve">Nikunj A patel</t>
  </si>
  <si>
    <t xml:space="preserve">466 Judita Dr, Brunswick, OH 44212, USA</t>
  </si>
  <si>
    <t xml:space="preserve">JEEWAN BIKRAM SHAH</t>
  </si>
  <si>
    <t xml:space="preserve">Yogesh</t>
  </si>
  <si>
    <t xml:space="preserve">Mia Brady</t>
  </si>
  <si>
    <t xml:space="preserve">18305 N State Route 20, Meadow Bridge, WV, 25976</t>
  </si>
  <si>
    <t xml:space="preserve">Gulshan</t>
  </si>
  <si>
    <t xml:space="preserve">5555 N Dante Ave., #213, Fresno, CA 93722</t>
  </si>
  <si>
    <t xml:space="preserve">8806 Ilona Ln Apt 2, Houston, TX 77025</t>
  </si>
  <si>
    <t xml:space="preserve">CK Patel</t>
  </si>
  <si>
    <t xml:space="preserve">2552 Conrad Ave, Akron, OH 44314</t>
  </si>
  <si>
    <t xml:space="preserve">Viresh Patel</t>
  </si>
  <si>
    <t xml:space="preserve">1930 Tidemarsh Ln, Lawrenceville, GA 30045</t>
  </si>
  <si>
    <t xml:space="preserve">Kokila Desai</t>
  </si>
  <si>
    <t xml:space="preserve">509 Rock River Rd, Springfield, IL 62711</t>
  </si>
  <si>
    <t xml:space="preserve">Danial</t>
  </si>
  <si>
    <t xml:space="preserve">2849 Broadford Rd, Oakland, MD 21550</t>
  </si>
  <si>
    <t xml:space="preserve">Ken Darji</t>
  </si>
  <si>
    <t xml:space="preserve">270 Cedar Crst, Tuscaloosa, AL 35401</t>
  </si>
  <si>
    <t xml:space="preserve">Mangal Singh</t>
  </si>
  <si>
    <t xml:space="preserve">7129 Butternut Dr, Memphis, TN 38133</t>
  </si>
  <si>
    <t xml:space="preserve">Nayanaben Dhamecha</t>
  </si>
  <si>
    <t xml:space="preserve">61-15 98th St., Apt 5D, Queens, NY 11374</t>
  </si>
  <si>
    <t xml:space="preserve">Rose Mascari</t>
  </si>
  <si>
    <t xml:space="preserve">2424 Oakwood Ter, Fort Worth, TX 76117</t>
  </si>
  <si>
    <t xml:space="preserve">Baldev/Sushma Gosain</t>
  </si>
  <si>
    <t xml:space="preserve">204 Copper Creek Dr, Clinton, MS 39056</t>
  </si>
  <si>
    <t xml:space="preserve">Girija</t>
  </si>
  <si>
    <t xml:space="preserve">2705 W Flint St, Chandler, AZ 85224</t>
  </si>
  <si>
    <t xml:space="preserve">Torres Ramsey</t>
  </si>
  <si>
    <t xml:space="preserve">Texas</t>
  </si>
  <si>
    <t xml:space="preserve">Harendra Singh</t>
  </si>
  <si>
    <t xml:space="preserve">568 Lynn Ct, Glendale Heights, IL 60139</t>
  </si>
  <si>
    <t xml:space="preserve">hdssingh52@gmail.com</t>
  </si>
  <si>
    <t xml:space="preserve">shakuntlaben</t>
  </si>
  <si>
    <t xml:space="preserve">519 Falmouth Ln, Schaumburg, IL 60193, USA</t>
  </si>
  <si>
    <t xml:space="preserve">Ck patel</t>
  </si>
  <si>
    <t xml:space="preserve">2552 Conrad Ave, Akron, OH 44314, USA</t>
  </si>
  <si>
    <t xml:space="preserve">Tharumarasan</t>
  </si>
  <si>
    <t xml:space="preserve">3770 Oak Ridge Ln, Weston, FL 33331, USA</t>
  </si>
  <si>
    <t xml:space="preserve">Virendra Bharel</t>
  </si>
  <si>
    <t xml:space="preserve">66 Lords Way, New Hyde Park, NY 11040, USA</t>
  </si>
  <si>
    <t xml:space="preserve">Manju Jindal</t>
  </si>
  <si>
    <t xml:space="preserve">4335 Tarlton Way, Sugar Land, TX 77478, USA</t>
  </si>
  <si>
    <t xml:space="preserve">Gloria Herndon</t>
  </si>
  <si>
    <t xml:space="preserve">Mohit Gosai</t>
  </si>
  <si>
    <t xml:space="preserve">2419 Ophir St, Stockton, CA 95206, USA</t>
  </si>
  <si>
    <t xml:space="preserve">Hema Chauhan</t>
  </si>
  <si>
    <t xml:space="preserve">4202 Franklin Common Court,. Franklin, TN, 37067</t>
  </si>
  <si>
    <t xml:space="preserve">Abi Adhikari Narayan</t>
  </si>
  <si>
    <t xml:space="preserve">4713 Forest Edge Dr, Brooklyn, OH 44144</t>
  </si>
  <si>
    <t xml:space="preserve">Sushil Sharma</t>
  </si>
  <si>
    <t xml:space="preserve">4918 Flowerwood Ter, Fremont, CA 94536</t>
  </si>
  <si>
    <t xml:space="preserve">Jackie Hahn</t>
  </si>
  <si>
    <t xml:space="preserve">1916 S Highway 137, Lamesa, TX 79331</t>
  </si>
  <si>
    <t xml:space="preserve">Shanti Gajmer</t>
  </si>
  <si>
    <t xml:space="preserve">6 Filmore Ave, Cuyahoga Falls, OH 44221</t>
  </si>
  <si>
    <t xml:space="preserve">4318 Miami St, Omaha, NE 68111</t>
  </si>
  <si>
    <t xml:space="preserve">Ramesh Vora</t>
  </si>
  <si>
    <t xml:space="preserve">17918 Antonio Ave, Cerritos, CA 90703</t>
  </si>
  <si>
    <t xml:space="preserve">Taijinimala</t>
  </si>
  <si>
    <t xml:space="preserve">Malataijini@gmail.com</t>
  </si>
  <si>
    <t xml:space="preserve">Suman Bhattarai</t>
  </si>
  <si>
    <t xml:space="preserve">9208 Delano Ct, Fort Worth, TX 76244</t>
  </si>
  <si>
    <t xml:space="preserve">Gayatra Subedi</t>
  </si>
  <si>
    <t xml:space="preserve">8408 Papillon Ave, Reynoldsburg, OH 43068</t>
  </si>
  <si>
    <t xml:space="preserve">6099 Foxcroft Ct, Morrow, GA 30260</t>
  </si>
  <si>
    <t xml:space="preserve">32 2nd St, Wharton, NJ 07885</t>
  </si>
  <si>
    <t xml:space="preserve">Pravinbhai</t>
  </si>
  <si>
    <t xml:space="preserve">Savitri Ewing</t>
  </si>
  <si>
    <t xml:space="preserve">249 NE 46th St, Deerfield Beach, FL 33064</t>
  </si>
  <si>
    <t xml:space="preserve">8151 Eschinger Rd, Elk Grove, CA 95757</t>
  </si>
  <si>
    <t xml:space="preserve">Rigiberto</t>
  </si>
  <si>
    <t xml:space="preserve">Riverside cali</t>
  </si>
  <si>
    <t xml:space="preserve">905 Dowdy Ferry Rd. Hutchins, TX 75141</t>
  </si>
  <si>
    <t xml:space="preserve">Yolanda Williams</t>
  </si>
  <si>
    <t xml:space="preserve">325 Powers Ln, West Union, OH 45693</t>
  </si>
  <si>
    <t xml:space="preserve">Diana Kathleen Beasley</t>
  </si>
  <si>
    <t xml:space="preserve">416 E College St, Aurora, MO 65605</t>
  </si>
  <si>
    <t xml:space="preserve">Parveen</t>
  </si>
  <si>
    <t xml:space="preserve">Wilshire Blvd, Los Angeles, CA 90010</t>
  </si>
  <si>
    <t xml:space="preserve">Bonnie Parker</t>
  </si>
  <si>
    <t xml:space="preserve">506 6th St NW, Vernon, AL 35592</t>
  </si>
  <si>
    <t xml:space="preserve">Marie Savola</t>
  </si>
  <si>
    <t xml:space="preserve">8 Glen Ave 1st floor, Amsterdam, NY 12010</t>
  </si>
  <si>
    <t xml:space="preserve">Satish Ram</t>
  </si>
  <si>
    <t xml:space="preserve">1769 Redondo Rd, West Sacramento, CA 95691</t>
  </si>
  <si>
    <t xml:space="preserve">Vilas Patel</t>
  </si>
  <si>
    <t xml:space="preserve">Teresa Ann Day</t>
  </si>
  <si>
    <t xml:space="preserve">2780 Pruitt Rd, Cumming, GA 30041</t>
  </si>
  <si>
    <t xml:space="preserve">RockRiver Road 62711 Springfield,Illinois</t>
  </si>
  <si>
    <t xml:space="preserve">Sunita Verma</t>
  </si>
  <si>
    <t xml:space="preserve">1467 Onondaga Pl, Fremont, CA 94539</t>
  </si>
  <si>
    <t xml:space="preserve">Japen Pandya</t>
  </si>
  <si>
    <t xml:space="preserve">13732 Dovekie Ave , Clarksburg, MD 20871</t>
  </si>
  <si>
    <t xml:space="preserve">N S KRISHNA</t>
  </si>
  <si>
    <t xml:space="preserve">Narendra Narkar</t>
  </si>
  <si>
    <t xml:space="preserve">931 1025 W., Woods Cross, UT 84087</t>
  </si>
  <si>
    <t xml:space="preserve">11006 Bingham St, Cerritos, CA 90703</t>
  </si>
  <si>
    <t xml:space="preserve">Stella Cable</t>
  </si>
  <si>
    <t xml:space="preserve">409C Carpenter Rd, Mc Dermott, OH 45652</t>
  </si>
  <si>
    <t xml:space="preserve">Cindy Sanson</t>
  </si>
  <si>
    <t xml:space="preserve">4525 Cougar Ct, Middleburg, FL 32068</t>
  </si>
  <si>
    <t xml:space="preserve">Donna</t>
  </si>
  <si>
    <t xml:space="preserve">6100 MITCHELL DR, Little Rock, Arkansas 72209</t>
  </si>
  <si>
    <t xml:space="preserve">Karen</t>
  </si>
  <si>
    <t xml:space="preserve">537 Bross Street, Longmont, CO 80501</t>
  </si>
  <si>
    <t xml:space="preserve">Orlando Embry</t>
  </si>
  <si>
    <t xml:space="preserve">975 Johnson Ave, Flint, MI 48532</t>
  </si>
  <si>
    <t xml:space="preserve">Evelyn B. Reed</t>
  </si>
  <si>
    <t xml:space="preserve">1786 Dunbarton Dr, Lithonia, GA 30058</t>
  </si>
  <si>
    <t xml:space="preserve">89-35 183rd Street, Hollis, NY 11423</t>
  </si>
  <si>
    <t xml:space="preserve">3 Jenny Hill Ln, Nashua, NH 03062</t>
  </si>
  <si>
    <t xml:space="preserve">Karsan Bhai Valjibhai Bhakta</t>
  </si>
  <si>
    <t xml:space="preserve">2600 Hall Avenue, Littlefield, Texas 79339</t>
  </si>
  <si>
    <t xml:space="preserve">Riverside, CA</t>
  </si>
  <si>
    <t xml:space="preserve">Mary Green</t>
  </si>
  <si>
    <t xml:space="preserve">2309 Apple Valley Rd Apt A, Columbia, SC 29210</t>
  </si>
  <si>
    <t xml:space="preserve">Rajesh Thapa</t>
  </si>
  <si>
    <t xml:space="preserve">17 Quiet Ln, El Sobrante, CA 94803</t>
  </si>
  <si>
    <t xml:space="preserve">15955 Frederick Rd Rockville, MD 20855</t>
  </si>
  <si>
    <t xml:space="preserve">Mary</t>
  </si>
  <si>
    <t xml:space="preserve">762 S Mission Ave, Springfield, MO 65809</t>
  </si>
  <si>
    <t xml:space="preserve">Morgan Grace Medley</t>
  </si>
  <si>
    <t xml:space="preserve">2463 west avan texas</t>
  </si>
  <si>
    <t xml:space="preserve">Parul Mehta</t>
  </si>
  <si>
    <t xml:space="preserve">9443 Leatherwood Ave, Tampa, FL 33647</t>
  </si>
  <si>
    <t xml:space="preserve">Nipaben sondhi</t>
  </si>
  <si>
    <t xml:space="preserve">2116 Wildflower Ct, Bellingham, WA 98229, USA</t>
  </si>
  <si>
    <t xml:space="preserve">Jyoti Rawal</t>
  </si>
  <si>
    <t xml:space="preserve">5477 Landis Ave, Port Orange, FL 32127, USA</t>
  </si>
  <si>
    <t xml:space="preserve">Kulbhushan SHARMA</t>
  </si>
  <si>
    <t xml:space="preserve">25506 128th Pl SE, Kent, WA 98030, USA</t>
  </si>
  <si>
    <t xml:space="preserve">Pravin Ben KArsan bhai</t>
  </si>
  <si>
    <t xml:space="preserve">Charanjit Singh</t>
  </si>
  <si>
    <t xml:space="preserve">PO Box 584, San Bruno, CA 94066</t>
  </si>
  <si>
    <t xml:space="preserve">Malkit Das</t>
  </si>
  <si>
    <t xml:space="preserve">4130 E Highland Ave., dHighland, CA 92346</t>
  </si>
  <si>
    <t xml:space="preserve">Gyaan B</t>
  </si>
  <si>
    <t xml:space="preserve">Lila Sharma</t>
  </si>
  <si>
    <t xml:space="preserve">1995 E Coalton Rd., Superior CO 80027</t>
  </si>
  <si>
    <t xml:space="preserve">Prem Oli</t>
  </si>
  <si>
    <t xml:space="preserve">4106 Esters Rd. #317, Irving, TX 75038</t>
  </si>
  <si>
    <t xml:space="preserve">Devi Adhikari</t>
  </si>
  <si>
    <t xml:space="preserve">1066 Sunnyvale Saratoga Rd., Sunnyvale, CA 94087</t>
  </si>
  <si>
    <t xml:space="preserve">Kelly Shelton</t>
  </si>
  <si>
    <t xml:space="preserve">737 Kimsey Ln Apt# 507, Henderson, KY 42420</t>
  </si>
  <si>
    <t xml:space="preserve">Nirmala</t>
  </si>
  <si>
    <t xml:space="preserve">7001 Cloudcroft Ln., Fort Worth, TX 76131</t>
  </si>
  <si>
    <t xml:space="preserve">Bimala Adhikari</t>
  </si>
  <si>
    <t xml:space="preserve">43-08 40th St., #3K, Queens, NY 11104</t>
  </si>
  <si>
    <t xml:space="preserve">Deepa</t>
  </si>
  <si>
    <t xml:space="preserve">1324 Harold Stewart Pkwy., Pataskala, OH 43062</t>
  </si>
  <si>
    <t xml:space="preserve">Mike Hunt</t>
  </si>
  <si>
    <t xml:space="preserve">69 SW 18th Ave., Miami, FL 33135</t>
  </si>
  <si>
    <t xml:space="preserve">DaDu Sukumar Sikdar</t>
  </si>
  <si>
    <t xml:space="preserve">5108 NW 68th Ln, High Springs, FL 32643</t>
  </si>
  <si>
    <t xml:space="preserve">Prem P</t>
  </si>
  <si>
    <t xml:space="preserve">Jatin Jayal</t>
  </si>
  <si>
    <t xml:space="preserve">400 Riverfront Blvd #306, Elmwood Park, NJ 07407</t>
  </si>
  <si>
    <t xml:space="preserve">Rupinder Sandhu</t>
  </si>
  <si>
    <t xml:space="preserve">134 LA-40, Independence, LA 70443</t>
  </si>
  <si>
    <t xml:space="preserve">7206 Park Ave, Summit, IL 60501</t>
  </si>
  <si>
    <t xml:space="preserve">Hassan Kazi</t>
  </si>
  <si>
    <t xml:space="preserve">91 Page Ln, Westbury, NY 11590</t>
  </si>
  <si>
    <t xml:space="preserve">Husein</t>
  </si>
  <si>
    <t xml:space="preserve">7 Oakwood Blvd., Bear, DE 19701</t>
  </si>
  <si>
    <t xml:space="preserve">Bipendra Thapa</t>
  </si>
  <si>
    <t xml:space="preserve">305 Market St SE., Roanoke, VA 24011</t>
  </si>
  <si>
    <t xml:space="preserve">Bablu Hossain</t>
  </si>
  <si>
    <t xml:space="preserve">11 Metropolitan Oval, Bronx, NY 10462</t>
  </si>
  <si>
    <t xml:space="preserve">Bakhshish Singh</t>
  </si>
  <si>
    <t xml:space="preserve">116 Carrington Dr, Madison, MS 39110</t>
  </si>
  <si>
    <t xml:space="preserve">Simarjit Kaur</t>
  </si>
  <si>
    <t xml:space="preserve">1195 CA</t>
  </si>
  <si>
    <t xml:space="preserve">Tabatha Colvin</t>
  </si>
  <si>
    <t xml:space="preserve">11408 Cedar Run Rd, South Prince George, VA 23805</t>
  </si>
  <si>
    <t xml:space="preserve">Shane</t>
  </si>
  <si>
    <t xml:space="preserve">TX</t>
  </si>
  <si>
    <t xml:space="preserve">Dharam Paul Sharma</t>
  </si>
  <si>
    <t xml:space="preserve">1055 47th St Apt# B, Emeryville, CA 94608</t>
  </si>
  <si>
    <t xml:space="preserve">3207 E Magnolia Ave, Knoxville, TN 37914</t>
  </si>
  <si>
    <t xml:space="preserve">Arvindbhai</t>
  </si>
  <si>
    <t xml:space="preserve">520 North La Brea Avenue, Los Angeles, CA 90028</t>
  </si>
  <si>
    <t xml:space="preserve">Ashmi Soni</t>
  </si>
  <si>
    <t xml:space="preserve">5685 Foxboro Ave NW, Canton, OH 44718</t>
  </si>
  <si>
    <t xml:space="preserve">21 COIT ST, Irvington, NJ 07111</t>
  </si>
  <si>
    <t xml:space="preserve">Sumit</t>
  </si>
  <si>
    <t xml:space="preserve">12110 SE 31st Pl , Portland, OR 97222</t>
  </si>
  <si>
    <t xml:space="preserve">Hari Chand Malhotra</t>
  </si>
  <si>
    <t xml:space="preserve">610 Chilliwack Ln, Mars, PA 16046</t>
  </si>
  <si>
    <t xml:space="preserve">LaVell Clark</t>
  </si>
  <si>
    <t xml:space="preserve">333 East Van Buren Street Apt #116 . Avondale, AZ 85323.</t>
  </si>
  <si>
    <t xml:space="preserve">James Godfrey</t>
  </si>
  <si>
    <t xml:space="preserve">Indianapolis, IN</t>
  </si>
  <si>
    <t xml:space="preserve">Jyotsana Kharel</t>
  </si>
  <si>
    <t xml:space="preserve">14800 Cypress Park Ln, Haymarket, VA 20169</t>
  </si>
  <si>
    <t xml:space="preserve">Dennis Cocherell</t>
  </si>
  <si>
    <t xml:space="preserve">896 County Road 99, Alvin, TX 77511</t>
  </si>
  <si>
    <t xml:space="preserve">Suman</t>
  </si>
  <si>
    <t xml:space="preserve">11 Sentinel Hill Dr, Austin, TX 78737</t>
  </si>
  <si>
    <t xml:space="preserve">Gooku</t>
  </si>
  <si>
    <t xml:space="preserve">Raghu</t>
  </si>
  <si>
    <t xml:space="preserve">7320 Howling Coyote Ln, Fort Worth, TX 76131</t>
  </si>
  <si>
    <t xml:space="preserve">Urvashi Jamnadas</t>
  </si>
  <si>
    <t xml:space="preserve">486 Witney Ct, North Brunswick, NJ 08902</t>
  </si>
  <si>
    <t xml:space="preserve">KK Shrivastava Edison</t>
  </si>
  <si>
    <t xml:space="preserve">Karim Maryam</t>
  </si>
  <si>
    <t xml:space="preserve">Sanjay Patel</t>
  </si>
  <si>
    <t xml:space="preserve">11827 S 226 Hwy, Spruce Pine, NC 28777</t>
  </si>
  <si>
    <t xml:space="preserve">5602 Glenalden Dr, Smyrna, TN 37167</t>
  </si>
  <si>
    <t xml:space="preserve">San Rafael village</t>
  </si>
  <si>
    <t xml:space="preserve">Arntte Lyons</t>
  </si>
  <si>
    <t xml:space="preserve">139 Weatherwood Ct Apt# F, Winston-Salem, NC 27103</t>
  </si>
  <si>
    <t xml:space="preserve">Betsy Ortiz Fradera</t>
  </si>
  <si>
    <t xml:space="preserve">325 E 6220 S, Murray, UT 84107</t>
  </si>
  <si>
    <t xml:space="preserve">Rekha Shah</t>
  </si>
  <si>
    <t xml:space="preserve">722 Long Iron Ln E, Blythewood, SC 29016</t>
  </si>
  <si>
    <t xml:space="preserve">Rita Shah</t>
  </si>
  <si>
    <t xml:space="preserve">28256 Armanda Dr, Warren, MI 48088</t>
  </si>
  <si>
    <t xml:space="preserve">Surendra Garg</t>
  </si>
  <si>
    <t xml:space="preserve">625 S 16th St Apt# 3, Lebanon, OR 97355</t>
  </si>
  <si>
    <t xml:space="preserve">Srijan Rijal</t>
  </si>
  <si>
    <t xml:space="preserve">1092 Oak St, Harwich, MA 02645</t>
  </si>
  <si>
    <t xml:space="preserve">Sudra Dhami</t>
  </si>
  <si>
    <t xml:space="preserve">113 N Grant St, San Mateo, CA 94401</t>
  </si>
  <si>
    <t xml:space="preserve">Chandrowti Rampertab</t>
  </si>
  <si>
    <t xml:space="preserve">18 Nepaug St, Hartford, CT 06106</t>
  </si>
  <si>
    <t xml:space="preserve">11 paid + 1 sms</t>
  </si>
  <si>
    <t xml:space="preserve">Mitchell Drewayne Fant</t>
  </si>
  <si>
    <t xml:space="preserve">2021 Bolt Dr, Anderson, SC 29621</t>
  </si>
  <si>
    <t xml:space="preserve">Sumati Shrestha</t>
  </si>
  <si>
    <t xml:space="preserve">1212 W McKinley Ave, Sunnyvale, CA 94086, USA</t>
  </si>
  <si>
    <t xml:space="preserve">Bhanubhai Patel</t>
  </si>
  <si>
    <t xml:space="preserve">1454 Chestnut Ct, West Chester, PA 19380, USA</t>
  </si>
  <si>
    <t xml:space="preserve">Brandun</t>
  </si>
  <si>
    <t xml:space="preserve">Shanel Wilkes</t>
  </si>
  <si>
    <t xml:space="preserve">3594 Virginia St, Gary, IN 46409, USA</t>
  </si>
  <si>
    <t xml:space="preserve">Rohit Lall Chowbay</t>
  </si>
  <si>
    <t xml:space="preserve">304 Watkins Cir, Rockville, MD 20850, USA</t>
  </si>
  <si>
    <t xml:space="preserve">Rama Rangu</t>
  </si>
  <si>
    <t xml:space="preserve">4384 Dina Ct, Cypress, CA 90630, USA</t>
  </si>
  <si>
    <t xml:space="preserve">Sham Sharma</t>
  </si>
  <si>
    <t xml:space="preserve">1507 Kelly s landing Mount holy 28120</t>
  </si>
  <si>
    <t xml:space="preserve">Nirmala Ragnauth Sukhdeo</t>
  </si>
  <si>
    <t xml:space="preserve">12315 146th St, Jamaica, NY 11436</t>
  </si>
  <si>
    <t xml:space="preserve">815 E Curtis St, Tampa, FL 33603</t>
  </si>
  <si>
    <t xml:space="preserve">Jennie Jones</t>
  </si>
  <si>
    <t xml:space="preserve">72 James Grizzle Cir N, Dahlonega, GA 30533</t>
  </si>
  <si>
    <t xml:space="preserve">Harsha Luitel</t>
  </si>
  <si>
    <t xml:space="preserve">1454 Edgeknoll Dr SE, Grand Rapids, MI 49508</t>
  </si>
  <si>
    <t xml:space="preserve">109 S Chestnut Dr, Streamwood, IL 60107</t>
  </si>
  <si>
    <t xml:space="preserve">Sunil Rolan</t>
  </si>
  <si>
    <t xml:space="preserve">Harish Sharma</t>
  </si>
  <si>
    <t xml:space="preserve">6237 Jeffers Dr, Madison, WI 5371</t>
  </si>
  <si>
    <t xml:space="preserve">Donqtie</t>
  </si>
  <si>
    <t xml:space="preserve">Grand Rapids MI</t>
  </si>
  <si>
    <t xml:space="preserve">Darshan Lal</t>
  </si>
  <si>
    <t xml:space="preserve">Bethpage, NY 11714</t>
  </si>
  <si>
    <t xml:space="preserve">Bhupendra Kumar Batwal</t>
  </si>
  <si>
    <t xml:space="preserve">11845 Jefferson Ave., Newport News, VA 23606</t>
  </si>
  <si>
    <t xml:space="preserve">William Paul</t>
  </si>
  <si>
    <t xml:space="preserve">Hasmukh I Patel</t>
  </si>
  <si>
    <t xml:space="preserve">607 Timber Oaks Rd, Edison, NJ 08820</t>
  </si>
  <si>
    <t xml:space="preserve">Alex</t>
  </si>
  <si>
    <t xml:space="preserve">Mexico city</t>
  </si>
  <si>
    <t xml:space="preserve">Arun Pant</t>
  </si>
  <si>
    <t xml:space="preserve">2481 Walgrove Ave, Los Angeles, CA 90066</t>
  </si>
  <si>
    <t xml:space="preserve">Dipak Thapa</t>
  </si>
  <si>
    <t xml:space="preserve">61 Old South Rd Box no: 195, Nantucket, MA 02554</t>
  </si>
  <si>
    <t xml:space="preserve">Tika Raj Khatri</t>
  </si>
  <si>
    <t xml:space="preserve">Erie, CO</t>
  </si>
  <si>
    <t xml:space="preserve">Tekan Khanal</t>
  </si>
  <si>
    <t xml:space="preserve">7115 Alma June Way, Louisville, KY 40228</t>
  </si>
  <si>
    <t xml:space="preserve">72 Guise Way, Brentwood, CA 94513</t>
  </si>
  <si>
    <t xml:space="preserve">Netra Prasad Dahal</t>
  </si>
  <si>
    <t xml:space="preserve">700 Sundollar Cv, Lexington, KY 40515</t>
  </si>
  <si>
    <t xml:space="preserve">Dilip Kumar Lamichhane</t>
  </si>
  <si>
    <t xml:space="preserve">8415 55th Rd, 3rd floor, Flushing, NY 11373</t>
  </si>
  <si>
    <t xml:space="preserve">Jeevan Bhattarai</t>
  </si>
  <si>
    <t xml:space="preserve">2401 W Pflugerville Pkwy Apt #535, Round Rock, TX 78664</t>
  </si>
  <si>
    <t xml:space="preserve">Damber Dangal</t>
  </si>
  <si>
    <t xml:space="preserve">7868 Antonio Ln, Blacklick, OH 43004</t>
  </si>
  <si>
    <t xml:space="preserve">Rajesh Lamichhane</t>
  </si>
  <si>
    <t xml:space="preserve">9517 Tomahawk Trl, Fort Worth, TX 76244</t>
  </si>
  <si>
    <t xml:space="preserve">Hari Saran Aadhikari</t>
  </si>
  <si>
    <t xml:space="preserve">Madhab Ghimire</t>
  </si>
  <si>
    <t xml:space="preserve">22005 Stonestile Pl, Ashburn, VA 20148</t>
  </si>
  <si>
    <t xml:space="preserve">Bala Gautam</t>
  </si>
  <si>
    <t xml:space="preserve">1238 Birchdale Ln, Aurora, IL 60504</t>
  </si>
  <si>
    <t xml:space="preserve">Bishnu Dassi</t>
  </si>
  <si>
    <t xml:space="preserve">Manjula Dassi</t>
  </si>
  <si>
    <t xml:space="preserve">4189 Wincrest Ln., Rochester, MI 48306</t>
  </si>
  <si>
    <t xml:space="preserve">Amandeep Multani</t>
  </si>
  <si>
    <t xml:space="preserve">645 Glynlee Ct., Reisterstown, MD 21136</t>
  </si>
  <si>
    <t xml:space="preserve">Shambhu S Pudasaini</t>
  </si>
  <si>
    <t xml:space="preserve">Khimanand Pokharel</t>
  </si>
  <si>
    <t xml:space="preserve">3404 Rynders Way, Sacramento, CA 95835</t>
  </si>
  <si>
    <t xml:space="preserve">Ram Kumar Bhattarai</t>
  </si>
  <si>
    <t xml:space="preserve">8 William Street, Glen Cove, NY 11542</t>
  </si>
  <si>
    <t xml:space="preserve">Debendra Odali</t>
  </si>
  <si>
    <t xml:space="preserve">59 Cedar Run Dr, Blacklick, OH 43004</t>
  </si>
  <si>
    <t xml:space="preserve">Mangesh Khanzode</t>
  </si>
  <si>
    <t xml:space="preserve">711 Knightsbridge Dr., #4, Hagerstown, MD 21740</t>
  </si>
  <si>
    <t xml:space="preserve">Arun Bhagat</t>
  </si>
  <si>
    <t xml:space="preserve">Anju Israni</t>
  </si>
  <si>
    <t xml:space="preserve">99-40 63rd Rd., Apt 1G, Queens, NY 11374</t>
  </si>
  <si>
    <t xml:space="preserve">Ramchandra Bhatta</t>
  </si>
  <si>
    <t xml:space="preserve">300 Cliffdale Dr, Euless, TX 76040</t>
  </si>
  <si>
    <t xml:space="preserve">Khim Khatiwada</t>
  </si>
  <si>
    <t xml:space="preserve">4765 Lorinda Dr, Shoreview, MN 55126</t>
  </si>
  <si>
    <t xml:space="preserve">Harikrishna Koirala</t>
  </si>
  <si>
    <t xml:space="preserve">1621 Columbia Ave. Lancaster, PA 17603</t>
  </si>
  <si>
    <t xml:space="preserve">Hari Thapa</t>
  </si>
  <si>
    <t xml:space="preserve">306 Stewart Ln, Euless, TX 76039</t>
  </si>
  <si>
    <t xml:space="preserve">Ashok KC</t>
  </si>
  <si>
    <t xml:space="preserve">8894 Town And Country Blvd. Apt E, Ellicott City, MD 21043</t>
  </si>
  <si>
    <t xml:space="preserve">Farnood Athari</t>
  </si>
  <si>
    <t xml:space="preserve">2 Breezy Tree Ct, Timonium, MD 21093</t>
  </si>
  <si>
    <t xml:space="preserve">Janet LaPorte</t>
  </si>
  <si>
    <t xml:space="preserve">4452 Venus Dr NE, Rockford, MI 49341</t>
  </si>
  <si>
    <t xml:space="preserve">2031 Summerhouse Rd, Cary, NC 27519</t>
  </si>
  <si>
    <t xml:space="preserve">Amit Rana</t>
  </si>
  <si>
    <t xml:space="preserve">37 Mayfair Pl, Clifton, NJ 07013</t>
  </si>
  <si>
    <t xml:space="preserve">Sonal Patel</t>
  </si>
  <si>
    <t xml:space="preserve">157 Rochester Hill Rd. Rochester, NH 03867</t>
  </si>
  <si>
    <t xml:space="preserve">1209 NW 53rd St, Vancouver, WA 98663</t>
  </si>
  <si>
    <t xml:space="preserve">Ranjit Budwal</t>
  </si>
  <si>
    <t xml:space="preserve">1250 W Lagoon Rd, Pleasanton, CA 94566</t>
  </si>
  <si>
    <t xml:space="preserve">62 Brookfield Rd, Waterbury, CT 06704</t>
  </si>
  <si>
    <t xml:space="preserve">Sheth Jitendra Sunderlal</t>
  </si>
  <si>
    <t xml:space="preserve">80 Windsong Cir, East Brunswick, NJ 08816</t>
  </si>
  <si>
    <t xml:space="preserve">5410 Countryside Dr Apt G, Winston, Salem NC 27105</t>
  </si>
  <si>
    <t xml:space="preserve">Babu K Mathew</t>
  </si>
  <si>
    <t xml:space="preserve">288 Oradell Ave, Paramus, NJ 07652</t>
  </si>
  <si>
    <t xml:space="preserve">287 McBride Ave,Paterson, NJ 07501</t>
  </si>
  <si>
    <t xml:space="preserve">Nilam shah</t>
  </si>
  <si>
    <t xml:space="preserve">India</t>
  </si>
  <si>
    <t xml:space="preserve">Jill Biden</t>
  </si>
  <si>
    <t xml:space="preserve">1600 Pennsylvania Avenue NW, 
Washington, DC 20500</t>
  </si>
  <si>
    <t xml:space="preserve">Karsan bhai</t>
  </si>
  <si>
    <t xml:space="preserve">2600 Hall Avenue, Littlefield, Texas 79339-5645</t>
  </si>
  <si>
    <t xml:space="preserve">Susham Mangal</t>
  </si>
  <si>
    <t xml:space="preserve">6173 Louise Cove Dr,Windermere, FL 34786</t>
  </si>
  <si>
    <t xml:space="preserve">Abhay rana</t>
  </si>
  <si>
    <t xml:space="preserve">Chandundubhai manorbhai patel.</t>
  </si>
  <si>
    <t xml:space="preserve">6673 Taraval Dr,Indianapolis, IN 46260 
</t>
  </si>
  <si>
    <t xml:space="preserve">4001 Mason Cove,Round Rock, TX 78681 
</t>
  </si>
  <si>
    <t xml:space="preserve">Rakeshkumar Patel</t>
  </si>
  <si>
    <t xml:space="preserve">1335 Garner Ln,Columbia, SC 29210 
</t>
  </si>
  <si>
    <t xml:space="preserve">Jayshree Padhiar</t>
  </si>
  <si>
    <t xml:space="preserve">4103 S Quatar St, Aurora, CO 80018</t>
  </si>
  <si>
    <t xml:space="preserve">Chhitu Chhita</t>
  </si>
  <si>
    <t xml:space="preserve">Bizis Isac</t>
  </si>
  <si>
    <t xml:space="preserve">Vegas</t>
  </si>
  <si>
    <t xml:space="preserve">Harshadrai B. Mistry</t>
  </si>
  <si>
    <t xml:space="preserve">10 Western Dr., Mount Holly, NJ 08060</t>
  </si>
  <si>
    <t xml:space="preserve">Pavinder Singh</t>
  </si>
  <si>
    <t xml:space="preserve">4553 Windsong St, Sacramento, CA 95834</t>
  </si>
  <si>
    <t xml:space="preserve">Daksh Devgan</t>
  </si>
  <si>
    <t xml:space="preserve">11 Mirror Lake Dr., Savannah, GA 31407</t>
  </si>
  <si>
    <t xml:space="preserve">Chandundubhai Manorbhai Patel</t>
  </si>
  <si>
    <t xml:space="preserve">Tammy Schiefer</t>
  </si>
  <si>
    <t xml:space="preserve">1440 Holly Ave, Imperial Beach, CA 91932</t>
  </si>
  <si>
    <t xml:space="preserve">Subhash Chandra</t>
  </si>
  <si>
    <t xml:space="preserve">2102 Kalb Manor Rd, Windsor Mill, MD 21244</t>
  </si>
  <si>
    <t xml:space="preserve">Matthew Patrick Quinn</t>
  </si>
  <si>
    <t xml:space="preserve">Pittsburg, PA</t>
  </si>
  <si>
    <t xml:space="preserve">348 Shepherd Ave, Brooklyn, NY 11208</t>
  </si>
  <si>
    <t xml:space="preserve">Jasmine Rose</t>
  </si>
  <si>
    <t xml:space="preserve">12271ne 12618 Bronson middle high school, Archer, FL 32618</t>
  </si>
  <si>
    <t xml:space="preserve">S. Shrestha</t>
  </si>
  <si>
    <t xml:space="preserve">968 Radcliffe Rd, Baltimore, MD 21204</t>
  </si>
  <si>
    <t xml:space="preserve">Meherun Nessa</t>
  </si>
  <si>
    <t xml:space="preserve">88 McKinley Ave, Brooklyn, NY 11208</t>
  </si>
  <si>
    <t xml:space="preserve">Monte Norris</t>
  </si>
  <si>
    <t xml:space="preserve">1403 Spring St #5-TRAILER, Helena, MT 59602</t>
  </si>
  <si>
    <t xml:space="preserve">111 Storms Ave Apt# 4B, Jersey City, NJ 07306</t>
  </si>
  <si>
    <t xml:space="preserve">Aruna Chopra</t>
  </si>
  <si>
    <t xml:space="preserve">18 Sun Mirage Ave, Henderson, NV 89011</t>
  </si>
  <si>
    <t xml:space="preserve">3713 Goldenrod St, Hilliard, OH 43026</t>
  </si>
  <si>
    <t xml:space="preserve">No name given</t>
  </si>
  <si>
    <t xml:space="preserve">949 Ironshoe Ct, Walnut, CA 91789</t>
  </si>
  <si>
    <t xml:space="preserve">Nithya</t>
  </si>
  <si>
    <t xml:space="preserve">70 Shaniko Cmn, Fremont, CA 94539</t>
  </si>
  <si>
    <t xml:space="preserve">3046 Trowbridge St, Hamtramck, MI 48212</t>
  </si>
  <si>
    <t xml:space="preserve">Shaveta Dhir</t>
  </si>
  <si>
    <t xml:space="preserve">7222 53rd Street NE, Marysville, WA 98270</t>
  </si>
  <si>
    <t xml:space="preserve">Mrudula Vanmalidas</t>
  </si>
  <si>
    <t xml:space="preserve">1604 Paseo Ave, La Verne, CA 91750</t>
  </si>
  <si>
    <t xml:space="preserve">Vijay Prasad</t>
  </si>
  <si>
    <t xml:space="preserve">9 Peridot Ct, Sacramento, CA 95834</t>
  </si>
  <si>
    <t xml:space="preserve">Bhanji A Fadadu</t>
  </si>
  <si>
    <t xml:space="preserve">32 Tory Cir, Enola, PA 17025</t>
  </si>
  <si>
    <t xml:space="preserve">Elizabeth Woodruff</t>
  </si>
  <si>
    <t xml:space="preserve">21 W Clarke Ave Room 250A, Milford, DE 19963</t>
  </si>
  <si>
    <t xml:space="preserve">330 N Chestnut St Apt #2, Mt Carmel, IL 62863</t>
  </si>
  <si>
    <t xml:space="preserve">Gourav Ror Vernetta Swain</t>
  </si>
  <si>
    <t xml:space="preserve">927 W Loire Ct #1846, Peoria, IL 61614</t>
  </si>
  <si>
    <t xml:space="preserve">Bhubaneshwor </t>
  </si>
  <si>
    <t xml:space="preserve">956 S California Ave., West Covina, CA 91790</t>
  </si>
  <si>
    <t xml:space="preserve">Dinesh Kumar Agarwal</t>
  </si>
  <si>
    <t xml:space="preserve">6 Bramble Dr., Pennington, NJ 08534</t>
  </si>
  <si>
    <t xml:space="preserve">889 Blue Ash Trail, Greenwood, IN 46143</t>
  </si>
  <si>
    <t xml:space="preserve">Sunita Singh</t>
  </si>
  <si>
    <t xml:space="preserve">2018 Avenida de las Flores, Santa Clara, CA 95054</t>
  </si>
  <si>
    <t xml:space="preserve">30 books + 1 pamplet</t>
  </si>
  <si>
    <t xml:space="preserve">Kamal Singh</t>
  </si>
  <si>
    <t xml:space="preserve">3394 Cimmarron Ct., #5, Cameron Park, CA 95682</t>
  </si>
  <si>
    <t xml:space="preserve">Meena Dasi</t>
  </si>
  <si>
    <t xml:space="preserve">13books mailed</t>
  </si>
  <si>
    <t xml:space="preserve">Kosh Thapaliya</t>
  </si>
  <si>
    <t xml:space="preserve">15429 Wilder Ave, Norwalk, CA 90650</t>
  </si>
  <si>
    <t xml:space="preserve">David Suna</t>
  </si>
  <si>
    <t xml:space="preserve">Budda Tamang</t>
  </si>
  <si>
    <t xml:space="preserve">Indra Thapa</t>
  </si>
  <si>
    <t xml:space="preserve">9001 Coral Canyon Cir, Reynoldsburg, OH 43068</t>
  </si>
  <si>
    <t xml:space="preserve">Timilsina Dharam</t>
  </si>
  <si>
    <t xml:space="preserve">7415 Colton Ln, Manassas, VA 20109</t>
  </si>
  <si>
    <t xml:space="preserve">Nar Bhadur Thapa</t>
  </si>
  <si>
    <t xml:space="preserve">PA, 16509</t>
  </si>
  <si>
    <t xml:space="preserve">Tara Niroula</t>
  </si>
  <si>
    <t xml:space="preserve">348 Sapphire Dr, Harrisonburg, VA 22801</t>
  </si>
  <si>
    <t xml:space="preserve">Manju Kunwar</t>
  </si>
  <si>
    <t xml:space="preserve">375 Riverside Ave, Medford, MA 02155</t>
  </si>
  <si>
    <t xml:space="preserve">Heera Bhattarai</t>
  </si>
  <si>
    <t xml:space="preserve">698 Colony Dr, Greenville, TX 75402</t>
  </si>
  <si>
    <t xml:space="preserve">Mitra Bahadur Karki</t>
  </si>
  <si>
    <t xml:space="preserve">1 Rhodes Lane, Hicksville, NY 11801</t>
  </si>
  <si>
    <t xml:space="preserve">986 Sandalridge Ct, Milpitas, CA 95035</t>
  </si>
  <si>
    <t xml:space="preserve">Virendra Narayan</t>
  </si>
  <si>
    <t xml:space="preserve">P.O. Box 584, San Bruno, CA 94066-0584</t>
  </si>
  <si>
    <t xml:space="preserve">Rock River Rd, Springfield, IL 62711</t>
  </si>
  <si>
    <t xml:space="preserve">Mohammed Chowdhury</t>
  </si>
  <si>
    <t xml:space="preserve">34-23 69th Street, Woodside, NY 11377</t>
  </si>
  <si>
    <t xml:space="preserve">Praful Raval</t>
  </si>
  <si>
    <t xml:space="preserve">135 Carillon Hill Ln, Sellersville, PA 18960</t>
  </si>
  <si>
    <t xml:space="preserve">Jasmine Megan</t>
  </si>
  <si>
    <t xml:space="preserve">12795 Rodoni Ct, Saratoga, CA 95070</t>
  </si>
  <si>
    <t xml:space="preserve">Vinny Bajaj Guran</t>
  </si>
  <si>
    <t xml:space="preserve">2738 Cane Ridge Dr, Snellville, GA 30039</t>
  </si>
  <si>
    <t xml:space="preserve">Santa lohar</t>
  </si>
  <si>
    <t xml:space="preserve">99 Glenwood Cir, Tallmadge, OH 44278</t>
  </si>
  <si>
    <t xml:space="preserve">Uttra Regmi</t>
  </si>
  <si>
    <t xml:space="preserve">10093 Wyandott Cirs, Thornton, CO 80260</t>
  </si>
  <si>
    <t xml:space="preserve">Mark Whitaker</t>
  </si>
  <si>
    <t xml:space="preserve">1 St Francis Pl, San Francisco, CA 94107</t>
  </si>
  <si>
    <t xml:space="preserve">8036 Linden Lime Ct, Citrus Heights, CA 95610</t>
  </si>
  <si>
    <t xml:space="preserve">Pradeep Kumar Verma</t>
  </si>
  <si>
    <t xml:space="preserve">2012 Scott Ave APT 102, Clovis, CA 93612</t>
  </si>
  <si>
    <t xml:space="preserve">Stella Charles Nurse</t>
  </si>
  <si>
    <t xml:space="preserve">No address given</t>
  </si>
  <si>
    <t xml:space="preserve">Ida Vincent</t>
  </si>
  <si>
    <t xml:space="preserve">1925 Greene Ave, Westlake, LA 70669</t>
  </si>
  <si>
    <t xml:space="preserve">Bhanubhai M Patel</t>
  </si>
  <si>
    <t xml:space="preserve">1454 Chestnut Ct, West Chester, PA 19380</t>
  </si>
  <si>
    <t xml:space="preserve">James Robertson</t>
  </si>
  <si>
    <t xml:space="preserve">Denver</t>
  </si>
  <si>
    <t xml:space="preserve">11 Metropolitan Oval APT 6B, Bronx, NY 10462</t>
  </si>
  <si>
    <t xml:space="preserve">Nimesh Patel</t>
  </si>
  <si>
    <t xml:space="preserve">121 Meadow St, Shelton, CT 06484</t>
  </si>
  <si>
    <t xml:space="preserve">Nicole Wasson</t>
  </si>
  <si>
    <t xml:space="preserve">968 Nantucket Rd, Venice, FL 34293</t>
  </si>
  <si>
    <t xml:space="preserve">671 Ohio Pike, Ste K Cincinnati, OH 45245</t>
  </si>
  <si>
    <t xml:space="preserve">Grady Bell</t>
  </si>
  <si>
    <t xml:space="preserve">8529 S Maritime Pl, Tucson, AZ 85756</t>
  </si>
  <si>
    <t xml:space="preserve">Mark Gilmore</t>
  </si>
  <si>
    <t xml:space="preserve">2800 Benedict Dr., Room 307, San Leandro, CA 94577</t>
  </si>
  <si>
    <t xml:space="preserve">Dione</t>
  </si>
  <si>
    <t xml:space="preserve">3620 Perry St., Chattanooga, TN 37411</t>
  </si>
  <si>
    <t xml:space="preserve">Abdul Wakil,</t>
  </si>
  <si>
    <t xml:space="preserve">14 Totowa Ave, Paterson, NJ 07502</t>
  </si>
  <si>
    <t xml:space="preserve">Nazrul Islam</t>
  </si>
  <si>
    <t xml:space="preserve">42-15 81st Street Apt# 6, Elmhurst, NY, 11373</t>
  </si>
  <si>
    <t xml:space="preserve">26 sewa books</t>
  </si>
  <si>
    <t xml:space="preserve">1 free book</t>
  </si>
  <si>
    <t xml:space="preserve">Jal Bahadur Khatri</t>
  </si>
  <si>
    <t xml:space="preserve">3416 Bryan Keith Ave, North Las Vegas, NV 89031</t>
  </si>
  <si>
    <t xml:space="preserve">280 Lake Merced Blvd Apt# 7, Daly City, CA 94015</t>
  </si>
  <si>
    <t xml:space="preserve">Sanu Bhai Thapa</t>
  </si>
  <si>
    <t xml:space="preserve">2349 Airport Dr, Leander, TX 78641</t>
  </si>
  <si>
    <t xml:space="preserve">Devi Dhungel</t>
  </si>
  <si>
    <t xml:space="preserve">3875 S 400 E, South Salt Lake, UT 84115</t>
  </si>
  <si>
    <t xml:space="preserve">Bhupendra Bhandari</t>
  </si>
  <si>
    <t xml:space="preserve">Tejendra Pandey</t>
  </si>
  <si>
    <t xml:space="preserve">1001 North Bayshore Dr., Coos Bay, Oregon 97420</t>
  </si>
  <si>
    <t xml:space="preserve">Rabindra Basnet</t>
  </si>
  <si>
    <t xml:space="preserve">12031 Hermosura St, Norwalk, CA 90650</t>
  </si>
  <si>
    <t xml:space="preserve">Indira Kumari</t>
  </si>
  <si>
    <t xml:space="preserve">2510 Taft Dr APT 303, Boulder, CO 80302</t>
  </si>
  <si>
    <t xml:space="preserve">Raymond Gearon</t>
  </si>
  <si>
    <t xml:space="preserve">1505 Deer Run Rd, Oak Grove, MO 64075</t>
  </si>
  <si>
    <t xml:space="preserve">Urvashi Mistry</t>
  </si>
  <si>
    <t xml:space="preserve">North Brunswick, NJ 08902</t>
  </si>
  <si>
    <t xml:space="preserve">Shirley Phillips</t>
  </si>
  <si>
    <t xml:space="preserve">3134 Highway 71, Campti, LA 71411</t>
  </si>
  <si>
    <t xml:space="preserve">Express Inn &amp; Suites, 1302 S 13th St., Decatur, IN 46733</t>
  </si>
  <si>
    <t xml:space="preserve">Mohammad Shahabuddin</t>
  </si>
  <si>
    <t xml:space="preserve">111 Wilcox St, New Britain, CT 06051</t>
  </si>
  <si>
    <t xml:space="preserve">Bhanu Dhungel</t>
  </si>
  <si>
    <t xml:space="preserve">19972 E Jarvis Pl, Aurora, CO 80013</t>
  </si>
  <si>
    <t xml:space="preserve">Hunney Colte</t>
  </si>
  <si>
    <t xml:space="preserve">187 Watterson Rd, Bastrop, TX 78602</t>
  </si>
  <si>
    <t xml:space="preserve">12 Roliver St, Rutherford, NJ 07070</t>
  </si>
  <si>
    <t xml:space="preserve">Md Saiful Islam</t>
  </si>
  <si>
    <t xml:space="preserve">1237 Bedford Ave, Brooklyn, NY 11216</t>
  </si>
  <si>
    <t xml:space="preserve">Rashmikant Mehta</t>
  </si>
  <si>
    <t xml:space="preserve">2959 Winglewood Cir, Lutz, FL 33558</t>
  </si>
  <si>
    <t xml:space="preserve">Max</t>
  </si>
  <si>
    <t xml:space="preserve">Kiran Modigunta</t>
  </si>
  <si>
    <t xml:space="preserve">10200 Independence Pkwy., #2324, Plano, TX 75025</t>
  </si>
  <si>
    <t xml:space="preserve">51 Brandywine Ct., Egg Harbor Township, NJ 08234</t>
  </si>
  <si>
    <t xml:space="preserve">Vicky Das</t>
  </si>
  <si>
    <t xml:space="preserve">1242 Westmister Row, Greenwood, IN 46142</t>
  </si>
  <si>
    <t xml:space="preserve">Kabir Parichay</t>
  </si>
  <si>
    <t xml:space="preserve">Vishwajeet Singh</t>
  </si>
  <si>
    <t xml:space="preserve">565 S Sixth st., San Jose, CA 95112</t>
  </si>
  <si>
    <t xml:space="preserve">Dipendra Das</t>
  </si>
  <si>
    <t xml:space="preserve">1180 Matmor Rd., Woodland, CA 95776</t>
  </si>
  <si>
    <t xml:space="preserve">Sita Palan</t>
  </si>
  <si>
    <t xml:space="preserve">42549 Blue Suede Shoes Ln., Maricopa, AZ 85138</t>
  </si>
  <si>
    <t xml:space="preserve">Nicole Capps</t>
  </si>
  <si>
    <t xml:space="preserve">1342 Spring Valley Rd., Wilmington, NC 28405</t>
  </si>
  <si>
    <t xml:space="preserve">Aman Saini</t>
  </si>
  <si>
    <t xml:space="preserve">assant apartment house 132 fresno California</t>
  </si>
  <si>
    <t xml:space="preserve">CAL</t>
  </si>
  <si>
    <t xml:space="preserve">Order Removed</t>
  </si>
  <si>
    <t xml:space="preserve">Tamica jones</t>
  </si>
  <si>
    <t xml:space="preserve">2146 Dawnlight Ave., Columbus, OH 432111</t>
  </si>
  <si>
    <t xml:space="preserve">Emily Nelson</t>
  </si>
  <si>
    <t xml:space="preserve">2728 N 20th StKansas City, KS 66104</t>
  </si>
  <si>
    <t xml:space="preserve">Nalin B . Patel</t>
  </si>
  <si>
    <t xml:space="preserve">31 Waumsett AveCumberland, RI 02864</t>
  </si>
  <si>
    <t xml:space="preserve">DakshaPatel</t>
  </si>
  <si>
    <t xml:space="preserve">1237 Bedford AveBrooklyn, NY 11216</t>
  </si>
  <si>
    <t xml:space="preserve">kareem mariyam</t>
  </si>
  <si>
    <t xml:space="preserve">NY, USA</t>
  </si>
  <si>
    <t xml:space="preserve">Niruben M Maheshvari</t>
  </si>
  <si>
    <t xml:space="preserve">2041 S Armour CtLa Habra, CA 90631</t>
  </si>
  <si>
    <t xml:space="preserve">G12 (Block B) Palm residency , Upside A to Z super market ocean road, Dar Es Salaam - Tanzania</t>
  </si>
  <si>
    <t xml:space="preserve">KArsan bhai</t>
  </si>
  <si>
    <t xml:space="preserve">2600 Hall AveLittlefield, TX 7933</t>
  </si>
  <si>
    <t xml:space="preserve">Stacy Angel Peterson</t>
  </si>
  <si>
    <t xml:space="preserve">333 N Plane StBurlington, IA 52601</t>
  </si>
  <si>
    <t xml:space="preserve">Pam Tesso</t>
  </si>
  <si>
    <t xml:space="preserve">801 Colby Rd #801Crestline, OH 4482</t>
  </si>
  <si>
    <t xml:space="preserve">BreAnna fusto</t>
  </si>
  <si>
    <t xml:space="preserve">16306 Toepfer DrEastpointe, MI 48021</t>
  </si>
  <si>
    <t xml:space="preserve">Nirmal Vasnast</t>
  </si>
  <si>
    <t xml:space="preserve">3310 Woodburn Village Dr., APT T3, Annandale, VA 22003</t>
  </si>
  <si>
    <t xml:space="preserve">Sewa books</t>
  </si>
  <si>
    <t xml:space="preserve">9159 Erie Rd., Apt 1, Angola, NY 14006</t>
  </si>
  <si>
    <t xml:space="preserve">Joseph Harris</t>
  </si>
  <si>
    <t xml:space="preserve">1218 Samples Chapel Rd SE, Old Fort, TN 37362</t>
  </si>
  <si>
    <t xml:space="preserve">Christian Burgoyne</t>
  </si>
  <si>
    <t xml:space="preserve">3829 S 98th East Ave, Tulsa, OK 74146</t>
  </si>
  <si>
    <t xml:space="preserve">Fakhrul Alam</t>
  </si>
  <si>
    <t xml:space="preserve">424 Coney Island Ave., Brooklyn, NY 11218</t>
  </si>
  <si>
    <t xml:space="preserve">Suresh bhai</t>
  </si>
  <si>
    <t xml:space="preserve">10637 S Padre Island Dr, Corpus Christi, TX 78418</t>
  </si>
  <si>
    <t xml:space="preserve">Ashok Yadav</t>
  </si>
  <si>
    <t xml:space="preserve">63 Bell St., Belleville, NJ 07109</t>
  </si>
  <si>
    <t xml:space="preserve">Ashok gill</t>
  </si>
  <si>
    <t xml:space="preserve">17457 Kagera Dr., Dumfries, VA 22025</t>
  </si>
  <si>
    <t xml:space="preserve">120 Lawson Wall Dr NW., Huntsville, AL 35806</t>
  </si>
  <si>
    <t xml:space="preserve">Bryce</t>
  </si>
  <si>
    <t xml:space="preserve">1104 NE 9th Ct., Moore, OK 7316</t>
  </si>
  <si>
    <t xml:space="preserve">34911 W 63rd St S., Mannford, OK 74044</t>
  </si>
  <si>
    <t xml:space="preserve">Katey</t>
  </si>
  <si>
    <t xml:space="preserve">917 Locke St., Apt B, Salisbury, NC 28144</t>
  </si>
  <si>
    <t xml:space="preserve">Andrew Mathis</t>
  </si>
  <si>
    <t xml:space="preserve">Anil Desai</t>
  </si>
  <si>
    <t xml:space="preserve">480 E Mardon Ave., Las Vegas, NV 89123</t>
  </si>
  <si>
    <t xml:space="preserve">Hinesh j patel</t>
  </si>
  <si>
    <t xml:space="preserve">29 90 jamaica avenue New York 11432</t>
  </si>
  <si>
    <t xml:space="preserve">Bhupen Patel</t>
  </si>
  <si>
    <t xml:space="preserve">1 Walter Harvey Cir., Garnet Valley, PA 19060</t>
  </si>
  <si>
    <t xml:space="preserve">Amanda Carter</t>
  </si>
  <si>
    <t xml:space="preserve">81 Deerfield Ct, Freeburg, IL 62243</t>
  </si>
  <si>
    <t xml:space="preserve">Devesh Patel</t>
  </si>
  <si>
    <t xml:space="preserve">12813 Gettysburg Cir, Orlando, FL 32837</t>
  </si>
  <si>
    <t xml:space="preserve">424 Coney Island Ave, Brooklyn, NY 11218</t>
  </si>
  <si>
    <t xml:space="preserve">MD Islam</t>
  </si>
  <si>
    <t xml:space="preserve">91-30 97th Street, Woodhaven, NY 11421</t>
  </si>
  <si>
    <t xml:space="preserve">M. Ibrahim Khalil</t>
  </si>
  <si>
    <t xml:space="preserve">13065 Quade Ln, Woodbridge, VA 22193</t>
  </si>
  <si>
    <t xml:space="preserve">Sonu Rekhi</t>
  </si>
  <si>
    <t xml:space="preserve">9430 Salers Spgs, San Antonio, TX 78254</t>
  </si>
  <si>
    <t xml:space="preserve">Harmel Singh Khushdil</t>
  </si>
  <si>
    <t xml:space="preserve">Dharanidhar Chapagai &amp; Bhawani Sharma</t>
  </si>
  <si>
    <t xml:space="preserve">1349 Stock Ct, Pataskala, OH 43062</t>
  </si>
  <si>
    <t xml:space="preserve">Joshua Andrew</t>
  </si>
  <si>
    <t xml:space="preserve">2210 Drain Dr, Saint Paul, TX 75098</t>
  </si>
  <si>
    <t xml:space="preserve">229 Main St, #6772, Keene, NH 03431</t>
  </si>
  <si>
    <t xml:space="preserve">Surend Singh</t>
  </si>
  <si>
    <t xml:space="preserve">6407 N Willamette Blvd, Portland, OR 97203</t>
  </si>
  <si>
    <t xml:space="preserve">Karsan Bhai</t>
  </si>
  <si>
    <t xml:space="preserve">Mark Michael Hinckle</t>
  </si>
  <si>
    <t xml:space="preserve">229 Main St, Keene #6772, NH 03431</t>
  </si>
  <si>
    <t xml:space="preserve">Timothy McKeegan</t>
  </si>
  <si>
    <t xml:space="preserve">325 S 37th St, Springfield, OR 9747</t>
  </si>
  <si>
    <t xml:space="preserve">Federica Ramos</t>
  </si>
  <si>
    <t xml:space="preserve">276 W Montauk, #3, Hampton Bays, NY 11946</t>
  </si>
  <si>
    <t xml:space="preserve">Sukhdarshan Sharma</t>
  </si>
  <si>
    <t xml:space="preserve">4158 Katie Ln, Indianapolis, IN 46239</t>
  </si>
  <si>
    <t xml:space="preserve">Falguni Sureshchandra</t>
  </si>
  <si>
    <t xml:space="preserve">218 Burlington Ct, Flemington, NJ 08822</t>
  </si>
  <si>
    <t xml:space="preserve">Pooja Choudhary</t>
  </si>
  <si>
    <t xml:space="preserve">9008 Crimson Clover Way, Las Vegas, NV 89134</t>
  </si>
  <si>
    <t xml:space="preserve">Melvin Arrington</t>
  </si>
  <si>
    <t xml:space="preserve">209 S State St, Bone Gap, IL 62815</t>
  </si>
  <si>
    <t xml:space="preserve">Kishore B Shah</t>
  </si>
  <si>
    <t xml:space="preserve">1240 Myopia Hunt Club Dr, Auburndale, FL 33823</t>
  </si>
  <si>
    <t xml:space="preserve">Lettie mullen</t>
  </si>
  <si>
    <t xml:space="preserve">1055 N Meridian Rd Unit 511, Kalispell, MT 59901</t>
  </si>
  <si>
    <t xml:space="preserve">2335 highway 411, White, GA, 30184</t>
  </si>
  <si>
    <t xml:space="preserve">SeKh Upreti</t>
  </si>
  <si>
    <t xml:space="preserve">4409 Riverside Ct, Lexington, KY 40515</t>
  </si>
  <si>
    <t xml:space="preserve">Richard Lou</t>
  </si>
  <si>
    <t xml:space="preserve">MA, 9030</t>
  </si>
  <si>
    <t xml:space="preserve">Tara Simpson</t>
  </si>
  <si>
    <t xml:space="preserve">6225 Father Tribou St., Apt 6, Little Rock, AR 72205</t>
  </si>
  <si>
    <t xml:space="preserve">Jose Valencia</t>
  </si>
  <si>
    <t xml:space="preserve">5450 N Pawnee Dr., Prescott Valley, AZ 86314</t>
  </si>
  <si>
    <t xml:space="preserve">671 Ohio Pike, Ste H Cincinnati, OH 45245</t>
  </si>
  <si>
    <t xml:space="preserve">Sandy</t>
  </si>
  <si>
    <t xml:space="preserve">111-26 130th St, South Ozone Park, NY 11420</t>
  </si>
  <si>
    <t xml:space="preserve">Joshua Montoya</t>
  </si>
  <si>
    <t xml:space="preserve">Rocky Ford, Otero County, Colorado, United States</t>
  </si>
  <si>
    <t xml:space="preserve">JBeey Trismigistus</t>
  </si>
  <si>
    <t xml:space="preserve">5 Newgate Village Rd., Hampton, VA 23666</t>
  </si>
  <si>
    <t xml:space="preserve">Joan Beamish</t>
  </si>
  <si>
    <t xml:space="preserve">3621 33rd Ave S #718Seattle, WA 98144</t>
  </si>
  <si>
    <t xml:space="preserve">Ashwani Kumar</t>
  </si>
  <si>
    <t xml:space="preserve">2616 Temple LnBeavercreek, OH 45431</t>
  </si>
  <si>
    <t xml:space="preserve">Becky Kish</t>
  </si>
  <si>
    <t xml:space="preserve">New Martinsville, West Virginia ; 26155</t>
  </si>
  <si>
    <t xml:space="preserve">Imo Eshiet</t>
  </si>
  <si>
    <t xml:space="preserve">Browns Summit (zip 27214), NC, Guilford County</t>
  </si>
  <si>
    <t xml:space="preserve">Berenice</t>
  </si>
  <si>
    <t xml:space="preserve">3914 Roberts St, Greenville, TX 75401</t>
  </si>
  <si>
    <t xml:space="preserve">Sardul Singh</t>
  </si>
  <si>
    <t xml:space="preserve">1024 Springcrest St, Plainfield, IN 46168</t>
  </si>
  <si>
    <t xml:space="preserve">Alice Moya</t>
  </si>
  <si>
    <t xml:space="preserve">Las Cruces, NM 88011</t>
  </si>
  <si>
    <t xml:space="preserve">Harsh Williams</t>
  </si>
  <si>
    <t xml:space="preserve">Constitution Ave. NW, Washington, DC 20565</t>
  </si>
  <si>
    <t xml:space="preserve">Sabita Chaudhary</t>
  </si>
  <si>
    <t xml:space="preserve">4722 Caton Farm Rd. Plainfield, IL 60586</t>
  </si>
  <si>
    <t xml:space="preserve">Bruce</t>
  </si>
  <si>
    <t xml:space="preserve">304 Davidson St, Thomasville, NC 27360</t>
  </si>
  <si>
    <t xml:space="preserve">Amarjit singh</t>
  </si>
  <si>
    <t xml:space="preserve">126 Heather Rd, Upper Darby, PA 19082</t>
  </si>
  <si>
    <t xml:space="preserve">Manranjan Pandit</t>
  </si>
  <si>
    <t xml:space="preserve">2796 Lansdale St, Aurora, IL 60503</t>
  </si>
  <si>
    <t xml:space="preserve">Om Thapaliya</t>
  </si>
  <si>
    <t xml:space="preserve">2422 River Meadows Dr., Des Moines, IA 50320</t>
  </si>
  <si>
    <t xml:space="preserve">M N Khan</t>
  </si>
  <si>
    <t xml:space="preserve">95-17 Liverpool St, Jamaica, NY 11435</t>
  </si>
  <si>
    <t xml:space="preserve">5323 Brentwood Ct, Highland Heights, OH 44143</t>
  </si>
  <si>
    <t xml:space="preserve">Lisa Titus</t>
  </si>
  <si>
    <t xml:space="preserve">3630 NW 93rd Ln, Branford, FL 32008</t>
  </si>
  <si>
    <t xml:space="preserve">Chandrakant Nagar ji Bhai Patel</t>
  </si>
  <si>
    <t xml:space="preserve">Indu Vohra</t>
  </si>
  <si>
    <t xml:space="preserve">223 Yesler Way Apt# 207, Seattle, WA 98104</t>
  </si>
  <si>
    <t xml:space="preserve">1340 W North St Palatine, IL 60067</t>
  </si>
  <si>
    <t xml:space="preserve">Walter Morehead</t>
  </si>
  <si>
    <t xml:space="preserve">152 W Ouachita 172, Camden, AR 71751</t>
  </si>
  <si>
    <t xml:space="preserve">Elise Goodman</t>
  </si>
  <si>
    <t xml:space="preserve">722 Commodore St Clayton NC 27520</t>
  </si>
  <si>
    <t xml:space="preserve">665 Hamaker Rd., Manheim, PA 17545</t>
  </si>
  <si>
    <t xml:space="preserve">31 Dorchester Rd, Mount Laurel, NJ 08054</t>
  </si>
  <si>
    <t xml:space="preserve">Santi Bastola</t>
  </si>
  <si>
    <t xml:space="preserve">643 Wright Ave, North Tonawanda, NY 14120</t>
  </si>
  <si>
    <t xml:space="preserve">Dillon Whaley</t>
  </si>
  <si>
    <t xml:space="preserve">828 Walker Ave, Seymour, TN 37865</t>
  </si>
  <si>
    <t xml:space="preserve">Mystery Tales</t>
  </si>
  <si>
    <t xml:space="preserve">100 S Alaska St, Palmer, AK 99645</t>
  </si>
  <si>
    <t xml:space="preserve">Ochieng</t>
  </si>
  <si>
    <t xml:space="preserve">Jignesh shah</t>
  </si>
  <si>
    <t xml:space="preserve">13317 Central Ave NE., Albuquerque, NM 87123</t>
  </si>
  <si>
    <t xml:space="preserve">Nathan</t>
  </si>
  <si>
    <t xml:space="preserve">13762 Us Highway 231, Loogootee, IN 47553</t>
  </si>
  <si>
    <t xml:space="preserve">540 Belmont Ave #32, Statesboro, GA 30458</t>
  </si>
  <si>
    <t xml:space="preserve">Dena Towery</t>
  </si>
  <si>
    <t xml:space="preserve">Lepanto, AR</t>
  </si>
  <si>
    <t xml:space="preserve">Sanjit Kumar Das</t>
  </si>
  <si>
    <t xml:space="preserve">88-21 145th Street, Jamaica, NY 11435</t>
  </si>
  <si>
    <t xml:space="preserve">Sasha</t>
  </si>
  <si>
    <t xml:space="preserve">12330 SW Knoll Dr, Tigard, OR 97223</t>
  </si>
  <si>
    <t xml:space="preserve">Bharat T Patel</t>
  </si>
  <si>
    <t xml:space="preserve">Monique Montgomery</t>
  </si>
  <si>
    <t xml:space="preserve">Detroit, MI</t>
  </si>
  <si>
    <t xml:space="preserve">Krisha Kumari Bhattarai</t>
  </si>
  <si>
    <t xml:space="preserve">3125 Fayburrow Dr, Reynoldsburg, OH 43068</t>
  </si>
  <si>
    <t xml:space="preserve">Shumi Das</t>
  </si>
  <si>
    <t xml:space="preserve">11362 Sobieski St, Hamtramck, MI 48212</t>
  </si>
  <si>
    <t xml:space="preserve">Chris</t>
  </si>
  <si>
    <t xml:space="preserve">745 Citrus St, Pensacola, FL 32505</t>
  </si>
  <si>
    <t xml:space="preserve">Rose</t>
  </si>
  <si>
    <t xml:space="preserve">123 Madison St, New York, NY 10002</t>
  </si>
  <si>
    <t xml:space="preserve">Vinod Kumar Sombhai Patel</t>
  </si>
  <si>
    <t xml:space="preserve">3202 E Kimberly Rd, Davenport, IA 52807</t>
  </si>
  <si>
    <t xml:space="preserve">Toni Therrell</t>
  </si>
  <si>
    <t xml:space="preserve">Pfafftown, NC 27040</t>
  </si>
  <si>
    <t xml:space="preserve">Lisa Santos</t>
  </si>
  <si>
    <t xml:space="preserve">59 E Market St Apt #2, Tiffin, OH 44883</t>
  </si>
  <si>
    <t xml:space="preserve">Christopher Boyles</t>
  </si>
  <si>
    <t xml:space="preserve">112 Baker Ln., Altoona, PA 16601</t>
  </si>
  <si>
    <t xml:space="preserve">Leila Elliff</t>
  </si>
  <si>
    <t xml:space="preserve">Easley, SC 29640</t>
  </si>
  <si>
    <t xml:space="preserve">Ajit Singh</t>
  </si>
  <si>
    <t xml:space="preserve">93 Pollok Pl, Hicksville, NY 11801</t>
  </si>
  <si>
    <t xml:space="preserve">Bhagubhai Jivanbhai</t>
  </si>
  <si>
    <t xml:space="preserve">109 Old Wharf Rd, Brunswick, GA 31523</t>
  </si>
  <si>
    <t xml:space="preserve">Jiban Budhathoki</t>
  </si>
  <si>
    <t xml:space="preserve">1 Bloomfield Avenue, North Caldwell NJ 07006</t>
  </si>
  <si>
    <t xml:space="preserve">Anil Kumar</t>
  </si>
  <si>
    <t xml:space="preserve">Dr Rakesh Golan</t>
  </si>
  <si>
    <t xml:space="preserve">411 Morning Glory Dr, Monroe Township, NJ 08831</t>
  </si>
  <si>
    <t xml:space="preserve">Raymond McDonald</t>
  </si>
  <si>
    <t xml:space="preserve">37 drake Rd.,#105, Arlington, MA 02476</t>
  </si>
  <si>
    <t xml:space="preserve">William James</t>
  </si>
  <si>
    <t xml:space="preserve">Augsburg Airport</t>
  </si>
  <si>
    <t xml:space="preserve">Chris Hunt</t>
  </si>
  <si>
    <t xml:space="preserve">15213 Woodson St, Overland Park, KS 66223</t>
  </si>
  <si>
    <t xml:space="preserve">Zoetrope</t>
  </si>
  <si>
    <t xml:space="preserve">Roberta Gordon</t>
  </si>
  <si>
    <t xml:space="preserve">40 Bucksport Rd, Ellsworth, ME 04605</t>
  </si>
  <si>
    <t xml:space="preserve">Gurmail Sohal</t>
  </si>
  <si>
    <t xml:space="preserve">180 Plainview Rd, Hicksville, NY 11801</t>
  </si>
  <si>
    <t xml:space="preserve">Jabe Singh</t>
  </si>
  <si>
    <t xml:space="preserve">Burlington, NJ 08016</t>
  </si>
  <si>
    <t xml:space="preserve">Jayant Patel Somabhai</t>
  </si>
  <si>
    <t xml:space="preserve">240 E Highland Rd Macedonia, OH 44056</t>
  </si>
  <si>
    <t xml:space="preserve">Mark</t>
  </si>
  <si>
    <t xml:space="preserve">721 Seminole Ave, Orlando, FL 32804</t>
  </si>
  <si>
    <t xml:space="preserve">Ashtin</t>
  </si>
  <si>
    <t xml:space="preserve">Synder, TX</t>
  </si>
  <si>
    <t xml:space="preserve">Pabitra Baidya</t>
  </si>
  <si>
    <t xml:space="preserve">40 E Federal St, Burlington, NJ 08016</t>
  </si>
  <si>
    <t xml:space="preserve">204 Hockessin Cir, Hockessin, DE 19707</t>
  </si>
  <si>
    <t xml:space="preserve">Bidur Adhikari</t>
  </si>
  <si>
    <t xml:space="preserve">6 Quail Hollow Ct., Apt A, Glen Carbon, IL 62034</t>
  </si>
  <si>
    <t xml:space="preserve">Jitendra Darji</t>
  </si>
  <si>
    <t xml:space="preserve">Ram Chandra Kanal</t>
  </si>
  <si>
    <t xml:space="preserve">5301 Ticonderoga Dr SE., Kentwood, MI 49508</t>
  </si>
  <si>
    <t xml:space="preserve">Tularam Khadka</t>
  </si>
  <si>
    <t xml:space="preserve">2009 Sugar Mill Dr., Pataskala, OH 43062</t>
  </si>
  <si>
    <t xml:space="preserve">Batukhan Kentokhan</t>
  </si>
  <si>
    <t xml:space="preserve">OH</t>
  </si>
  <si>
    <t xml:space="preserve">7133 Sydnor Ln, Mechanicsville, VA 23111</t>
  </si>
  <si>
    <t xml:space="preserve">Mahendra Shah</t>
  </si>
  <si>
    <t xml:space="preserve">836 49th St, Brooklyn, NY 11220</t>
  </si>
  <si>
    <t xml:space="preserve">Tara Patel</t>
  </si>
  <si>
    <t xml:space="preserve">IA</t>
  </si>
  <si>
    <t xml:space="preserve">Sudha Pradhan</t>
  </si>
  <si>
    <t xml:space="preserve">9120 Philadelphia Rd, Baltimore, MD 21237</t>
  </si>
  <si>
    <t xml:space="preserve">Bikash BK</t>
  </si>
  <si>
    <t xml:space="preserve">14200 The Lakes Blvd. Pflugerville, TX 78660</t>
  </si>
  <si>
    <t xml:space="preserve">Jiban Maharaja</t>
  </si>
  <si>
    <t xml:space="preserve">2869 N Ramie Pl, Tucson, AZ 85745</t>
  </si>
  <si>
    <t xml:space="preserve">Uma Ghimire</t>
  </si>
  <si>
    <t xml:space="preserve">19893 Upland Ter, Ashburn, VA 20147</t>
  </si>
  <si>
    <t xml:space="preserve">Anil Lohan</t>
  </si>
  <si>
    <t xml:space="preserve">Raj Goel</t>
  </si>
  <si>
    <t xml:space="preserve">3436 Valley View Dr, West Des Moines, IA 50265</t>
  </si>
  <si>
    <t xml:space="preserve">Tanka Bahadur Xettry</t>
  </si>
  <si>
    <t xml:space="preserve">8380 Morningdew Dr, Reynoldsburg, OH 43068</t>
  </si>
  <si>
    <t xml:space="preserve">Avima Upreti</t>
  </si>
  <si>
    <t xml:space="preserve">363 7th Ave Suite 1500. New York, NY 10001</t>
  </si>
  <si>
    <t xml:space="preserve">Karna Gurung</t>
  </si>
  <si>
    <t xml:space="preserve">3681 Sunbridge Dr, Snellville, GA 30039</t>
  </si>
  <si>
    <t xml:space="preserve">Tara Basnet</t>
  </si>
  <si>
    <t xml:space="preserve">VT</t>
  </si>
  <si>
    <t xml:space="preserve">Chhatra Shrestha</t>
  </si>
  <si>
    <t xml:space="preserve">23018 Caterham Dr, Ashburn, VA 20148</t>
  </si>
  <si>
    <t xml:space="preserve">Nimesh Kumar Patel</t>
  </si>
  <si>
    <t xml:space="preserve">Jon Gill</t>
  </si>
  <si>
    <t xml:space="preserve">Vasant Desai</t>
  </si>
  <si>
    <t xml:space="preserve">1027 Bayswater RdBrunswick, GA 31525</t>
  </si>
  <si>
    <t xml:space="preserve">Rajendra S Patel</t>
  </si>
  <si>
    <t xml:space="preserve">497 S Crow TrailWheeling, IL 60090</t>
  </si>
  <si>
    <t xml:space="preserve">Stella Jeremiah Good</t>
  </si>
  <si>
    <t xml:space="preserve">California 8096</t>
  </si>
  <si>
    <t xml:space="preserve">Bhavesh Vyas</t>
  </si>
  <si>
    <t xml:space="preserve">9540 N Bexley Dr., Strongsville, OH 44136</t>
  </si>
  <si>
    <t xml:space="preserve">Kulmeet Cheera</t>
  </si>
  <si>
    <t xml:space="preserve">222 Carolyn Ave., Colonia, NJ 07067</t>
  </si>
  <si>
    <t xml:space="preserve">Sarah Bosket</t>
  </si>
  <si>
    <t xml:space="preserve">24 Pendleton St Apartment 3Cortland, NY 13045</t>
  </si>
  <si>
    <t xml:space="preserve">Purna Karki</t>
  </si>
  <si>
    <t xml:space="preserve">3035 Penton St., Reynoldsburg, OH 43068</t>
  </si>
  <si>
    <t xml:space="preserve">Satish Agarwal</t>
  </si>
  <si>
    <t xml:space="preserve">94 Forge Ln, Coram, NY 11727</t>
  </si>
  <si>
    <t xml:space="preserve">Ajita Shah</t>
  </si>
  <si>
    <t xml:space="preserve">615 8th St, Carlstadt, NJ 07072</t>
  </si>
  <si>
    <t xml:space="preserve">Baljit Bhatia</t>
  </si>
  <si>
    <t xml:space="preserve">19954 State Highway 32, Marietta, OK 73448</t>
  </si>
  <si>
    <t xml:space="preserve">Ankit Kumar</t>
  </si>
  <si>
    <t xml:space="preserve">Amado Ortiz</t>
  </si>
  <si>
    <t xml:space="preserve">807 Lake St, Fort Morgan, CO 80701</t>
  </si>
  <si>
    <t xml:space="preserve">Rajeshwari Shah</t>
  </si>
  <si>
    <t xml:space="preserve">14 Sherwood Rd, Edison, NJ 08820</t>
  </si>
  <si>
    <t xml:space="preserve">Rajesh Ratvha</t>
  </si>
  <si>
    <t xml:space="preserve">Boston, MA</t>
  </si>
  <si>
    <t xml:space="preserve">Mike</t>
  </si>
  <si>
    <t xml:space="preserve">Bridgeton, NJ 08302</t>
  </si>
  <si>
    <t xml:space="preserve">B T Desai</t>
  </si>
  <si>
    <t xml:space="preserve">10705 Westpoint St Taylor, MI 48180</t>
  </si>
  <si>
    <t xml:space="preserve">Alfredo R Trevino III</t>
  </si>
  <si>
    <t xml:space="preserve">205 S Lopez St, Rio Grande City, TX 78582</t>
  </si>
  <si>
    <t xml:space="preserve">Glenn</t>
  </si>
  <si>
    <t xml:space="preserve">115 Corn Field Ln, Toney, AL 35773</t>
  </si>
  <si>
    <t xml:space="preserve">Kiran K Patel</t>
  </si>
  <si>
    <t xml:space="preserve">1249 Pearl Ave Unit D, Glendale Heights, IL 60139</t>
  </si>
  <si>
    <t xml:space="preserve">Hasmukh Patel</t>
  </si>
  <si>
    <t xml:space="preserve">8 Trotter Way, Chesterfield, NJ 08515</t>
  </si>
  <si>
    <t xml:space="preserve">Narayan Chhetri</t>
  </si>
  <si>
    <t xml:space="preserve">4723 Drewbridge Way, Raleigh, NC 27604</t>
  </si>
  <si>
    <t xml:space="preserve">Jonathon</t>
  </si>
  <si>
    <t xml:space="preserve">3704 Greer Pl, Knoxville, TN 37917</t>
  </si>
  <si>
    <t xml:space="preserve">Joel Cessac</t>
  </si>
  <si>
    <t xml:space="preserve">9229 LA-82, Abbeville, LA 70510</t>
  </si>
  <si>
    <t xml:space="preserve">1027 Bayswater Rd, Brunswick, GA 31525</t>
  </si>
  <si>
    <t xml:space="preserve">Jongill</t>
  </si>
  <si>
    <t xml:space="preserve">Independence, KS 67301</t>
  </si>
  <si>
    <t xml:space="preserve">Patel Nimeshkumar</t>
  </si>
  <si>
    <t xml:space="preserve">TN 37913</t>
  </si>
  <si>
    <t xml:space="preserve">497 Crow Ln, Wheeling, IL 60090</t>
  </si>
  <si>
    <t xml:space="preserve">222 Carolyn Ave, Colonia, NJ 07067</t>
  </si>
  <si>
    <t xml:space="preserve">24 Pendleton St Apt# 3, Cortland, NY 13045</t>
  </si>
  <si>
    <t xml:space="preserve">9540 N Bexley Dr, Strongsville, OH 44136</t>
  </si>
  <si>
    <t xml:space="preserve">oussama el wafi</t>
  </si>
  <si>
    <t xml:space="preserve">4 rue sacrifice Pincode 2040</t>
  </si>
  <si>
    <t xml:space="preserve">Irene Uribe Cortez</t>
  </si>
  <si>
    <t xml:space="preserve">10134 Flaxman StHouston, TX 7702</t>
  </si>
  <si>
    <t xml:space="preserve">Krishnakant Baxi</t>
  </si>
  <si>
    <t xml:space="preserve">Super 8, 11610 W Dodge Rd., Omaha, NE 68154</t>
  </si>
  <si>
    <t xml:space="preserve">Mukeshwar Sharma</t>
  </si>
  <si>
    <t xml:space="preserve">10337 W Payson RdTolleson, AZ 85353</t>
  </si>
  <si>
    <t xml:space="preserve">Pintu patel</t>
  </si>
  <si>
    <t xml:space="preserve">152 Chestnut AveJersey City, NJ 07306</t>
  </si>
  <si>
    <t xml:space="preserve">Virginia Adams</t>
  </si>
  <si>
    <t xml:space="preserve">1021 W 9th St., Ogallala, NE 69153</t>
  </si>
  <si>
    <t xml:space="preserve">Mark Alters</t>
  </si>
  <si>
    <t xml:space="preserve">Silver Rock Rd, Shirley, AR 72153</t>
  </si>
  <si>
    <t xml:space="preserve">USA</t>
  </si>
  <si>
    <t xml:space="preserve">Kiran k patel</t>
  </si>
  <si>
    <t xml:space="preserve">1249 Pearl Ave., Unit D, Glendale Heights, IL 60139</t>
  </si>
  <si>
    <t xml:space="preserve">Shankar Rayamajhi</t>
  </si>
  <si>
    <t xml:space="preserve">107 S Pointe Dr., Rincon, GA 31326</t>
  </si>
  <si>
    <t xml:space="preserve">568 Lynn Ct., Glendale Heights, IL 60139</t>
  </si>
  <si>
    <t xml:space="preserve">Atlanta, GA</t>
  </si>
  <si>
    <t xml:space="preserve">Santosh Basra</t>
  </si>
  <si>
    <t xml:space="preserve">1514 park grove dr., Atlanta, GA 30046</t>
  </si>
  <si>
    <t xml:space="preserve">6275 Balsom Rd., Pfafftown, NC 27040</t>
  </si>
  <si>
    <t xml:space="preserve">Evangelist Cherise Sumlar</t>
  </si>
  <si>
    <t xml:space="preserve">Madison, TN 37115</t>
  </si>
  <si>
    <t xml:space="preserve">Urban Estate Phase 2, Patiala</t>
  </si>
  <si>
    <t xml:space="preserve">Shambhu Asrey</t>
  </si>
  <si>
    <t xml:space="preserve">1104 E Ridgemont Ct, Bloomington, IN 47401</t>
  </si>
  <si>
    <t xml:space="preserve">2128 W Broadway Ave Apt# 15, Moses Lake, WA 98837</t>
  </si>
  <si>
    <t xml:space="preserve">2 sewa books</t>
  </si>
  <si>
    <t xml:space="preserve">Sarita Pathak</t>
  </si>
  <si>
    <t xml:space="preserve">Umesh Mahajan</t>
  </si>
  <si>
    <t xml:space="preserve">4paid</t>
  </si>
  <si>
    <t xml:space="preserve">Ashley Seijas</t>
  </si>
  <si>
    <t xml:space="preserve">815 W 4th St., Williamsport, PA 17701</t>
  </si>
  <si>
    <t xml:space="preserve">Shaila Bhattarai</t>
  </si>
  <si>
    <t xml:space="preserve">917 Del Paso St., #303, Euless, TX 76040</t>
  </si>
  <si>
    <t xml:space="preserve">jongill </t>
  </si>
  <si>
    <t xml:space="preserve">Rajendra S Patel </t>
  </si>
  <si>
    <t xml:space="preserve">Stella Jeremiah </t>
  </si>
  <si>
    <t xml:space="preserve">bhavesh vyas </t>
  </si>
  <si>
    <t xml:space="preserve">Kulmeet Cheera </t>
  </si>
  <si>
    <t xml:space="preserve">Sarah Bosket </t>
  </si>
  <si>
    <t xml:space="preserve">24 Pendleton St., #3, Cortland, NY 13045</t>
  </si>
  <si>
    <t xml:space="preserve">717 Havenwood Ln S., Fort Worth, TX 76112</t>
  </si>
  <si>
    <t xml:space="preserve">Fiza Dassi</t>
  </si>
  <si>
    <t xml:space="preserve">19302 Glenwest Dr., Apt 123, Friendswood, TX 77546</t>
  </si>
  <si>
    <t xml:space="preserve">947 Wassom St., Lebanon, OR 97355</t>
  </si>
  <si>
    <t xml:space="preserve">Devesh Devesh Patel</t>
  </si>
  <si>
    <t xml:space="preserve">Md Islam</t>
  </si>
  <si>
    <t xml:space="preserve">9130 97th St, Jamaica, NY 11421</t>
  </si>
  <si>
    <t xml:space="preserve">Mannan Hossain</t>
  </si>
  <si>
    <t xml:space="preserve">217-38 110th Ave, Queens Village, NY 11429</t>
  </si>
  <si>
    <t xml:space="preserve">M. Ibrahim Khalil (Manik)</t>
  </si>
  <si>
    <t xml:space="preserve">MD. Harun ar Rashid</t>
  </si>
  <si>
    <t xml:space="preserve">297 A Greenyard Dr, Ballwin, MO 63011</t>
  </si>
  <si>
    <t xml:space="preserve">6509 Marsol Rd Apt# 117, Mayfield Heights, OH 44124</t>
  </si>
  <si>
    <t xml:space="preserve">6173 Louise Cove Dr, Windermere, FL 34786</t>
  </si>
  <si>
    <t xml:space="preserve">Jerry Ad</t>
  </si>
  <si>
    <t xml:space="preserve">Sansad Destick</t>
  </si>
  <si>
    <t xml:space="preserve">Mark Michael Hinckley</t>
  </si>
  <si>
    <t xml:space="preserve">229 Main St. Keene #6772, New Hampshire 03435</t>
  </si>
  <si>
    <t xml:space="preserve">Karna Destick</t>
  </si>
  <si>
    <t xml:space="preserve">Dharanidhar Chapagai Bhawani Sharma</t>
  </si>
  <si>
    <t xml:space="preserve">1340 Stock Ct, Pataskala, 43062, OH</t>
  </si>
  <si>
    <t xml:space="preserve">8 sewa books</t>
  </si>
  <si>
    <t xml:space="preserve">Stephen Das</t>
  </si>
  <si>
    <t xml:space="preserve">2200 Parklake Dr. NE., #1346, Atlanta, GA 30345</t>
  </si>
  <si>
    <t xml:space="preserve">10134 Flaxman St., Houston, TX 77029</t>
  </si>
  <si>
    <t xml:space="preserve">Mr Rama</t>
  </si>
  <si>
    <t xml:space="preserve">12135 Ensenada Canyon Ln., Houston, TX 77041</t>
  </si>
  <si>
    <t xml:space="preserve">Rano Sharmo</t>
  </si>
  <si>
    <t xml:space="preserve">16906 Fort Pulaski Ave., Baton Rouge, LA 70817</t>
  </si>
  <si>
    <t xml:space="preserve">Shyamal Mondal</t>
  </si>
  <si>
    <t xml:space="preserve">2001 McGraw Ave Apt 5E, Bronx, NY 10462</t>
  </si>
  <si>
    <t xml:space="preserve">Tiffany Sizemore</t>
  </si>
  <si>
    <t xml:space="preserve">417 Highway 9 S, Dawsonville, GA 30534</t>
  </si>
  <si>
    <t xml:space="preserve">Chandra Magar</t>
  </si>
  <si>
    <t xml:space="preserve">363 Rimmon St Apt # 1, Manchester, NH 03102</t>
  </si>
  <si>
    <t xml:space="preserve">Marlene</t>
  </si>
  <si>
    <t xml:space="preserve">Tapas Sarkar</t>
  </si>
  <si>
    <t xml:space="preserve">62-01 37th Avenue  #1, Woodside, NY 11377</t>
  </si>
  <si>
    <t xml:space="preserve">Randi Lee Snook</t>
  </si>
  <si>
    <t xml:space="preserve">50 School Rd, Bangor, PA 18013</t>
  </si>
  <si>
    <t xml:space="preserve">50-26 46 St, Woodside, NY 113</t>
  </si>
  <si>
    <t xml:space="preserve">Melbourne High School </t>
  </si>
  <si>
    <t xml:space="preserve">303 School Dr Melbourne, AR 72556</t>
  </si>
  <si>
    <t xml:space="preserve">Joanne Steele</t>
  </si>
  <si>
    <t xml:space="preserve">MT, 159255</t>
  </si>
  <si>
    <t xml:space="preserve">Devi Singh</t>
  </si>
  <si>
    <t xml:space="preserve">2305 S 74th St APT 2, Tacoma, WA 98409</t>
  </si>
  <si>
    <t xml:space="preserve">Bindu Dassi</t>
  </si>
  <si>
    <t xml:space="preserve">Sugarland, TX</t>
  </si>
  <si>
    <t xml:space="preserve">Hassan Seegobin</t>
  </si>
  <si>
    <t xml:space="preserve">Charles Bukowski</t>
  </si>
  <si>
    <t xml:space="preserve">Devendra Narine</t>
  </si>
  <si>
    <t xml:space="preserve">Md M Hoque</t>
  </si>
  <si>
    <t xml:space="preserve">162 Winterbrook Dr., Amherst, NY 14228</t>
  </si>
  <si>
    <t xml:space="preserve">Mala Sharma</t>
  </si>
  <si>
    <t xml:space="preserve">13315 Rowles Pl., Herndon, VA 20170</t>
  </si>
  <si>
    <t xml:space="preserve">Sangram Shinde</t>
  </si>
  <si>
    <t xml:space="preserve">1214 S Highland Ave., Lombard, IL 60148</t>
  </si>
  <si>
    <t xml:space="preserve">Stephen Jeffrey</t>
  </si>
  <si>
    <t xml:space="preserve">300 W Spring St., UNIT 1203, The Condominiums at North Bank Park, Columbus, OH 43215</t>
  </si>
  <si>
    <t xml:space="preserve">Taru Chimanlal</t>
  </si>
  <si>
    <t xml:space="preserve">625 Liberty Ave., Jersey City, NJ 07307</t>
  </si>
  <si>
    <t xml:space="preserve">2600 Wigginton Point, Lexington, KY 40511</t>
  </si>
  <si>
    <t xml:space="preserve">Marika Macchu</t>
  </si>
  <si>
    <t xml:space="preserve">Boise</t>
  </si>
  <si>
    <t xml:space="preserve">Pushpa Desai</t>
  </si>
  <si>
    <t xml:space="preserve">1242 Mountain Lake Dr., Missouri City, TX 77459</t>
  </si>
  <si>
    <t xml:space="preserve">Anjan Halder</t>
  </si>
  <si>
    <t xml:space="preserve">26022 75th Ave., 1st floor, Queens, NY 11004</t>
  </si>
  <si>
    <t xml:space="preserve">Julio Almariyo</t>
  </si>
  <si>
    <t xml:space="preserve">Columbia</t>
  </si>
  <si>
    <t xml:space="preserve">Stanley Roberts</t>
  </si>
  <si>
    <t xml:space="preserve">P.O Box 2321, Grenada, MS 38902</t>
  </si>
  <si>
    <t xml:space="preserve">Daniel Mulholland</t>
  </si>
  <si>
    <t xml:space="preserve">1406 Hume St S., Tacoma, WA 98444</t>
  </si>
  <si>
    <t xml:space="preserve">Jessica Triplett</t>
  </si>
  <si>
    <t xml:space="preserve">Milwaukee, WI 53225</t>
  </si>
  <si>
    <t xml:space="preserve">Mr. Abdullah</t>
  </si>
  <si>
    <t xml:space="preserve">No address</t>
  </si>
  <si>
    <t xml:space="preserve">Manjulaben Patel</t>
  </si>
  <si>
    <t xml:space="preserve">1350 N Town Center Dr., #2004, Las Vegas, NV 89144</t>
  </si>
  <si>
    <t xml:space="preserve">Nandkeshore Bhual</t>
  </si>
  <si>
    <t xml:space="preserve">115-55 116th St., Jamaica, NY 11420</t>
  </si>
  <si>
    <t xml:space="preserve">Narendra Kathrani</t>
  </si>
  <si>
    <t xml:space="preserve">740 Hill Dr., #201, Hoffman Estates, IL 60169</t>
  </si>
  <si>
    <t xml:space="preserve">Backarnbieva</t>
  </si>
  <si>
    <t xml:space="preserve">Ny, USA</t>
  </si>
  <si>
    <t xml:space="preserve">Lucas Bender</t>
  </si>
  <si>
    <t xml:space="preserve">Marysville, OH 43040</t>
  </si>
  <si>
    <t xml:space="preserve">Sharon Petteway</t>
  </si>
  <si>
    <t xml:space="preserve">110 Suburban Pkwy., #205, Norfolk, VA 23505</t>
  </si>
  <si>
    <t xml:space="preserve">Jasbir Spokane</t>
  </si>
  <si>
    <t xml:space="preserve">WA, USA</t>
  </si>
  <si>
    <t xml:space="preserve">Surendra Nath Singhal</t>
  </si>
  <si>
    <t xml:space="preserve">205 Bridgefield Rd., Madison, AL 35758</t>
  </si>
  <si>
    <t xml:space="preserve">Louvina</t>
  </si>
  <si>
    <t xml:space="preserve">Michigan, USA</t>
  </si>
  <si>
    <t xml:space="preserve">Angel Frith</t>
  </si>
  <si>
    <t xml:space="preserve">168 Strange Rd., Saline, LA 71070</t>
  </si>
  <si>
    <t xml:space="preserve">Sudar Pyakurel</t>
  </si>
  <si>
    <t xml:space="preserve">6364 Firestone Dr., Fairfield, OH 45014</t>
  </si>
  <si>
    <t xml:space="preserve">Ali Asgor Sarder</t>
  </si>
  <si>
    <t xml:space="preserve">705 Amboy Ave., Edison, NJ 08837</t>
  </si>
  <si>
    <t xml:space="preserve">Vrushit Patel</t>
  </si>
  <si>
    <t xml:space="preserve">1748 Colgate Pl., Union, NJ 07083</t>
  </si>
  <si>
    <t xml:space="preserve">Ahashan</t>
  </si>
  <si>
    <t xml:space="preserve">Tajinder Kaur</t>
  </si>
  <si>
    <t xml:space="preserve">263 Sussex St., Oradell, NJ 07649</t>
  </si>
  <si>
    <t xml:space="preserve">Mashdul Syed</t>
  </si>
  <si>
    <t xml:space="preserve">3195 Decatur Ave., 3 E, Bronx, NY 10467</t>
  </si>
  <si>
    <t xml:space="preserve">David Ganga</t>
  </si>
  <si>
    <t xml:space="preserve">Charmaine Carey</t>
  </si>
  <si>
    <t xml:space="preserve">GA 30230</t>
  </si>
  <si>
    <t xml:space="preserve">Sankalchand Patel</t>
  </si>
  <si>
    <t xml:space="preserve">1602 Damron Ct., Effingham, IL 62401</t>
  </si>
  <si>
    <t xml:space="preserve">Narmadaben Patel</t>
  </si>
  <si>
    <t xml:space="preserve">Rosendo Garala</t>
  </si>
  <si>
    <t xml:space="preserve">Narhari Pathak</t>
  </si>
  <si>
    <t xml:space="preserve">Samuel Jack</t>
  </si>
  <si>
    <t xml:space="preserve">IL</t>
  </si>
  <si>
    <t xml:space="preserve">Haque</t>
  </si>
  <si>
    <t xml:space="preserve">7703 Willow Leaf Ct., Richmond, VA 23228</t>
  </si>
  <si>
    <t xml:space="preserve">Hitesh Chaudhari</t>
  </si>
  <si>
    <t xml:space="preserve">2007 Robert E Lee St., Malvern, AR 72104</t>
  </si>
  <si>
    <t xml:space="preserve">Reshma Rasool</t>
  </si>
  <si>
    <t xml:space="preserve">2484 NE 184th St., Miami, FL 33160</t>
  </si>
  <si>
    <t xml:space="preserve">Budhimaya</t>
  </si>
  <si>
    <t xml:space="preserve">Venkata Ramalakshmi</t>
  </si>
  <si>
    <t xml:space="preserve">6201 Windhaven Pkwy Apt# 1312, Plano, TX 75093</t>
  </si>
  <si>
    <t xml:space="preserve">Elizabeth Gay</t>
  </si>
  <si>
    <t xml:space="preserve">77 Christian St Apt#13, White River Junction, VT 05001</t>
  </si>
  <si>
    <t xml:space="preserve">Kishor Kumar Nayak</t>
  </si>
  <si>
    <t xml:space="preserve">4012, Block 340 Building 525, Manama, Bahrain</t>
  </si>
  <si>
    <t xml:space="preserve">Pravinbhai Patel Ambalal</t>
  </si>
  <si>
    <t xml:space="preserve">Mahendra Champaneri</t>
  </si>
  <si>
    <t xml:space="preserve">127 Virginia Ct, Streamwood, IL 60107</t>
  </si>
  <si>
    <t xml:space="preserve">Chaturvedi Mohanraj</t>
  </si>
  <si>
    <t xml:space="preserve">2001 McGraw Ave APT 5E, Bronx, NY 10462</t>
  </si>
  <si>
    <t xml:space="preserve">Gilda Balacanao</t>
  </si>
  <si>
    <t xml:space="preserve">7141 Tiara Ln, La Palma, CA 90623</t>
  </si>
  <si>
    <t xml:space="preserve">Bipan Raja</t>
  </si>
  <si>
    <t xml:space="preserve">574 Button Ave Apt #241, Manteca, CA 95336</t>
  </si>
  <si>
    <t xml:space="preserve">Chandra Magar &amp; Tanga Lal Magar</t>
  </si>
  <si>
    <t xml:space="preserve">363 Rimmon St Apt# 1, Manchester, NH 03102</t>
  </si>
  <si>
    <t xml:space="preserve">Richard Owusu</t>
  </si>
  <si>
    <t xml:space="preserve">5330 Cherokee Trl, Gainesville, GA 30506</t>
  </si>
  <si>
    <t xml:space="preserve">Pratik Siwa &amp; Shree Siwa</t>
  </si>
  <si>
    <t xml:space="preserve">Patrick Oxley</t>
  </si>
  <si>
    <t xml:space="preserve">Jackson County, MO</t>
  </si>
  <si>
    <t xml:space="preserve">21 W Clarke Ave Room 250A. Milford, DE 19963</t>
  </si>
  <si>
    <t xml:space="preserve">Angela S Hymes</t>
  </si>
  <si>
    <t xml:space="preserve">4925 Velvet Ridge Dr Apt E 12, North Little Rock, AR 72116</t>
  </si>
  <si>
    <t xml:space="preserve">Bertin Badolo</t>
  </si>
  <si>
    <t xml:space="preserve">90731 - 12ND 2200 (From 2200 To 2298 Even) N Gaffey St, San Pedro, CA 90731</t>
  </si>
  <si>
    <t xml:space="preserve">Gokarna and Ratna Dhakal</t>
  </si>
  <si>
    <t xml:space="preserve">447 N Line St, Lansdale, PA 19446</t>
  </si>
  <si>
    <t xml:space="preserve">Prabhubhai Nathudas patel</t>
  </si>
  <si>
    <t xml:space="preserve">Mina j Patel</t>
  </si>
  <si>
    <t xml:space="preserve">7141 Huntington Rd, Hudson, OH 44236</t>
  </si>
  <si>
    <t xml:space="preserve">Elizabeth Hill</t>
  </si>
  <si>
    <t xml:space="preserve">8734 Shelmer Dr, Houston, TX 77080</t>
  </si>
  <si>
    <t xml:space="preserve">Ran Wagley</t>
  </si>
  <si>
    <t xml:space="preserve">54 Readey St, Manchester, NH 03104</t>
  </si>
  <si>
    <t xml:space="preserve">Shaveta Dhir &amp; Surinder Dhir</t>
  </si>
  <si>
    <t xml:space="preserve">7222 53rd St NE, Marysville, WA 98270</t>
  </si>
  <si>
    <t xml:space="preserve">927 W Loire Ct, Peoria, IL 61614</t>
  </si>
  <si>
    <t xml:space="preserve">330 Chestnut St Apt# 2, Mount Carmel, IL 62863</t>
  </si>
  <si>
    <t xml:space="preserve">Shyam Sapkota</t>
  </si>
  <si>
    <t xml:space="preserve">16414 Preston Bloom Ct., Cypress, TX 77429</t>
  </si>
  <si>
    <t xml:space="preserve">12 sewa books</t>
  </si>
  <si>
    <t xml:space="preserve">5081 Super Moon Way, Roseville, CA 95747</t>
  </si>
  <si>
    <t xml:space="preserve">Priyanka Dassi</t>
  </si>
  <si>
    <t xml:space="preserve">9505 Glenfiddich Trce., Brentwood, TN 37027</t>
  </si>
  <si>
    <t xml:space="preserve">Narendra Prakash</t>
  </si>
  <si>
    <t xml:space="preserve">770 WA-532 #542, Camano, WA 98282</t>
  </si>
  <si>
    <t xml:space="preserve">Victoria Chastain</t>
  </si>
  <si>
    <t xml:space="preserve">GA 30568</t>
  </si>
  <si>
    <t xml:space="preserve">Ethio</t>
  </si>
  <si>
    <t xml:space="preserve">Wendy Bressler</t>
  </si>
  <si>
    <t xml:space="preserve">Wyoming</t>
  </si>
  <si>
    <t xml:space="preserve">309 E Cherry St., Winfield, MO 63389</t>
  </si>
  <si>
    <t xml:space="preserve">127-10 102nd Ave., South Richmond Hill, NY 11419</t>
  </si>
  <si>
    <t xml:space="preserve">Naimesh Atmaram</t>
  </si>
  <si>
    <t xml:space="preserve">9321 N Lincoln Ave., Des Plaines, IL 60016</t>
  </si>
  <si>
    <t xml:space="preserve">Abdus Salam Khan</t>
  </si>
  <si>
    <t xml:space="preserve">177 Doherty Ave., Elmont, NY 11003</t>
  </si>
  <si>
    <t xml:space="preserve">Stephanie Mcpeters</t>
  </si>
  <si>
    <t xml:space="preserve">356 Ready Section Rd., Hazel Green, AL 35750</t>
  </si>
  <si>
    <t xml:space="preserve">Dr Pradeep Sharma</t>
  </si>
  <si>
    <t xml:space="preserve">19616 Glenwood Canyon Ln., Cypress, TX 77433</t>
  </si>
  <si>
    <t xml:space="preserve">Scot</t>
  </si>
  <si>
    <t xml:space="preserve">1319 Ashland Rd., Mansfield, OH 44905</t>
  </si>
  <si>
    <t xml:space="preserve">John King</t>
  </si>
  <si>
    <t xml:space="preserve">12525 Saxony Park Cir., Louisville, KY 40299</t>
  </si>
  <si>
    <t xml:space="preserve">Samjhana Kharel</t>
  </si>
  <si>
    <t xml:space="preserve">Naresh Patel</t>
  </si>
  <si>
    <t xml:space="preserve">1212 Forest Ave., Luverne, AL 36049</t>
  </si>
  <si>
    <t xml:space="preserve">Mitralal Upadhyaya</t>
  </si>
  <si>
    <t xml:space="preserve">17 Burns Ave., UNIT 2, Concord, NH 03301</t>
  </si>
  <si>
    <t xml:space="preserve">Pradip Pandit</t>
  </si>
  <si>
    <t xml:space="preserve">PA</t>
  </si>
  <si>
    <t xml:space="preserve">7565 Melvin Ave., Reseda, CA 91335</t>
  </si>
  <si>
    <t xml:space="preserve">Ashwin Chhatrapati</t>
  </si>
  <si>
    <t xml:space="preserve">14 Lonczak Ln., East Brunswick, NJ 08816</t>
  </si>
  <si>
    <t xml:space="preserve">Nickson</t>
  </si>
  <si>
    <t xml:space="preserve">Amin</t>
  </si>
  <si>
    <t xml:space="preserve">NotAWheelChair</t>
  </si>
  <si>
    <t xml:space="preserve">1347 N State St., Orem, UT 84057</t>
  </si>
  <si>
    <t xml:space="preserve">Pathak Narhari</t>
  </si>
  <si>
    <t xml:space="preserve">Satnam Bhanga</t>
  </si>
  <si>
    <t xml:space="preserve">569 Brookline Ct., Northfield, OH 44067</t>
  </si>
  <si>
    <t xml:space="preserve">Donal Lucas</t>
  </si>
  <si>
    <t xml:space="preserve">Robert</t>
  </si>
  <si>
    <t xml:space="preserve">8 W Wilderness Rd., Natchez, MS 39120</t>
  </si>
  <si>
    <t xml:space="preserve">Sucheta Vyas</t>
  </si>
  <si>
    <t xml:space="preserve">1603 Cougar Ct., College Station, TX 77840</t>
  </si>
  <si>
    <t xml:space="preserve">7146 Poppyseed Trl., Klein, TX 77379</t>
  </si>
  <si>
    <t xml:space="preserve">Barry Igri</t>
  </si>
  <si>
    <t xml:space="preserve">MD 20721</t>
  </si>
  <si>
    <t xml:space="preserve">Minaben Desai</t>
  </si>
  <si>
    <t xml:space="preserve">43 Eugene Ave., Somerset, NJ 08873</t>
  </si>
  <si>
    <t xml:space="preserve">Farooque Ahmed</t>
  </si>
  <si>
    <t xml:space="preserve">2142 W Rosemont Ave., Chicago, IL 60659</t>
  </si>
  <si>
    <t xml:space="preserve">Usman Sir</t>
  </si>
  <si>
    <t xml:space="preserve">6053 N Tripp Ave., Chicago, IL 60646</t>
  </si>
  <si>
    <t xml:space="preserve">New York</t>
  </si>
  <si>
    <t xml:space="preserve">3137 W Walnut Hill Ln., #2132, Irving, TX 75038</t>
  </si>
  <si>
    <t xml:space="preserve">Michael Martin</t>
  </si>
  <si>
    <t xml:space="preserve">1511 Blount Rd., Jackson, GA 30233</t>
  </si>
  <si>
    <t xml:space="preserve">Lukesh Rade</t>
  </si>
  <si>
    <t xml:space="preserve">27992 Stonegate Cir., Westlake, OH 44145</t>
  </si>
  <si>
    <t xml:space="preserve">Bharat Pokharel</t>
  </si>
  <si>
    <t xml:space="preserve">63-60 102nd St., Second Floor B22, Rego Park, NY 11374</t>
  </si>
  <si>
    <t xml:space="preserve">Ashley Aliaga</t>
  </si>
  <si>
    <t xml:space="preserve">Mangal Sukram</t>
  </si>
  <si>
    <t xml:space="preserve">910 Cutler St., Schenectady, NY 12303</t>
  </si>
  <si>
    <t xml:space="preserve">Thelma Wiseman</t>
  </si>
  <si>
    <t xml:space="preserve">TN 37311</t>
  </si>
  <si>
    <t xml:space="preserve">417 GA-9, Dawsonville, GA 30534</t>
  </si>
  <si>
    <t xml:space="preserve">Fred</t>
  </si>
  <si>
    <t xml:space="preserve">10385 Buddy Ellis Rd., Denham Springs, LA 70726</t>
  </si>
  <si>
    <t xml:space="preserve">Anuradha Chandra</t>
  </si>
  <si>
    <t xml:space="preserve">6 Nob Hill, Poughkeepsie, NY 12603</t>
  </si>
  <si>
    <t xml:space="preserve">David Ferrullo</t>
  </si>
  <si>
    <t xml:space="preserve">300 S 12th St., Newark, NJ 07103</t>
  </si>
  <si>
    <t xml:space="preserve">Ashok Bidani</t>
  </si>
  <si>
    <t xml:space="preserve">9237 Avers Ave., Evanston, IL 60203</t>
  </si>
  <si>
    <t xml:space="preserve">Arjun Jaglan</t>
  </si>
  <si>
    <t xml:space="preserve">Fresno, CA 93701</t>
  </si>
  <si>
    <t xml:space="preserve">Sham Karmilkar</t>
  </si>
  <si>
    <t xml:space="preserve">5985 Del Lago Cir., Apt 118, Sunrise, FL 33313</t>
  </si>
  <si>
    <t xml:space="preserve">Virendra Singh</t>
  </si>
  <si>
    <t xml:space="preserve">IL 458113</t>
  </si>
  <si>
    <t xml:space="preserve">Bhiku Tailor</t>
  </si>
  <si>
    <t xml:space="preserve">4711 S Amethyst Dr., Chandler, AZ 85249</t>
  </si>
  <si>
    <t xml:space="preserve">Kenneth Adams</t>
  </si>
  <si>
    <t xml:space="preserve">3375 John Hancock Dr, Tallahassee, FL 32312</t>
  </si>
  <si>
    <t xml:space="preserve">Jaisimha Sambamurthy</t>
  </si>
  <si>
    <t xml:space="preserve">143 Regent St,. Georgetown, Guyana</t>
  </si>
  <si>
    <t xml:space="preserve">Ulsukh Bajwa</t>
  </si>
  <si>
    <t xml:space="preserve">Govind</t>
  </si>
  <si>
    <t xml:space="preserve">15 Launfal St., Albany, NY 12205</t>
  </si>
  <si>
    <t xml:space="preserve">Md Nurnabi</t>
  </si>
  <si>
    <t xml:space="preserve">238 Sumner Pl., Buffalo, NY 14211</t>
  </si>
  <si>
    <t xml:space="preserve">Mahendra Shukla</t>
  </si>
  <si>
    <t xml:space="preserve">5960 Neisler Rd., Cumming, GA 30028</t>
  </si>
  <si>
    <t xml:space="preserve">Shabbir Lala</t>
  </si>
  <si>
    <t xml:space="preserve">Johnny Frank</t>
  </si>
  <si>
    <t xml:space="preserve">3 paid</t>
  </si>
  <si>
    <t xml:space="preserve">Prem Das</t>
  </si>
  <si>
    <t xml:space="preserve">5574 Banbridge Dr., Harrisburg, PA 17112</t>
  </si>
  <si>
    <t xml:space="preserve">Saul</t>
  </si>
  <si>
    <t xml:space="preserve">2375 Woodward St., Apt 601, Philadelphia, PA 19115</t>
  </si>
  <si>
    <t xml:space="preserve">Jeet</t>
  </si>
  <si>
    <t xml:space="preserve">647 Drake Rd., Hamlin, NY 14464</t>
  </si>
  <si>
    <t xml:space="preserve">David unger </t>
  </si>
  <si>
    <t xml:space="preserve">2312 North St., San Angelo, TX 76901</t>
  </si>
  <si>
    <t xml:space="preserve">Jagruti Patel </t>
  </si>
  <si>
    <t xml:space="preserve">4322 Executive Pkwy., APT 415, Westerville, OH 43081</t>
  </si>
  <si>
    <t xml:space="preserve">Urvashi bashambu </t>
  </si>
  <si>
    <t xml:space="preserve">35 Herons Nest, Savannah, GA 31410</t>
  </si>
  <si>
    <t xml:space="preserve">Vikram manocha </t>
  </si>
  <si>
    <t xml:space="preserve">1218 Wilmington Island Rd., Savannah, GA 31410</t>
  </si>
  <si>
    <t xml:space="preserve">Narendra prakash </t>
  </si>
  <si>
    <t xml:space="preserve">770 WA-532, Camano, WA 98282</t>
  </si>
  <si>
    <t xml:space="preserve">Richard Landrio </t>
  </si>
  <si>
    <t xml:space="preserve">3259 Fulton Ave., Central Square, NY 13036</t>
  </si>
  <si>
    <t xml:space="preserve">ANAND B AMIN </t>
  </si>
  <si>
    <t xml:space="preserve">6116 Chancellorsville Dr., Gainesville, VA 20155</t>
  </si>
  <si>
    <t xml:space="preserve">Susan Doris </t>
  </si>
  <si>
    <t xml:space="preserve">Guatemala El Salvador Central America </t>
  </si>
  <si>
    <t xml:space="preserve">Sharmishtha Patel </t>
  </si>
  <si>
    <t xml:space="preserve">PO BOX - 245, BREEZEWOOD   PA 15533 </t>
  </si>
  <si>
    <t xml:space="preserve">Mukesh Pandit </t>
  </si>
  <si>
    <t xml:space="preserve">527 Westover Ln., Schaumburg, IL 60193</t>
  </si>
  <si>
    <t xml:space="preserve">Payel Das </t>
  </si>
  <si>
    <t xml:space="preserve">1114 Edison Glen Terrace, Edison, NJ 08837</t>
  </si>
  <si>
    <t xml:space="preserve">Ajay patel </t>
  </si>
  <si>
    <t xml:space="preserve">76 Moseley Ave., Westfield, MA 01085</t>
  </si>
  <si>
    <t xml:space="preserve">Raina Arora</t>
  </si>
  <si>
    <t xml:space="preserve">15893 Wayland Dr., Charlotte, NC 28277</t>
  </si>
  <si>
    <t xml:space="preserve">Swathi Patel</t>
  </si>
  <si>
    <t xml:space="preserve">5810 White Creek Run, Cumming, GA 30040</t>
  </si>
  <si>
    <t xml:space="preserve">Rakesh suryavanshi</t>
  </si>
  <si>
    <t xml:space="preserve">971 Ashebrooke Ct NE., Marietta, GA 30068</t>
  </si>
  <si>
    <t xml:space="preserve">Hellen Moses </t>
  </si>
  <si>
    <t xml:space="preserve">San Antonio, Texas </t>
  </si>
  <si>
    <t xml:space="preserve">Kenneth maerz </t>
  </si>
  <si>
    <t xml:space="preserve">9955 Baldwin Rd., Apt 6, Bridgman, MI 49106</t>
  </si>
  <si>
    <t xml:space="preserve">Hari Iyer</t>
  </si>
  <si>
    <t xml:space="preserve">100 Hepburn Rd., Apt 11H, Clifton, NJ 07012</t>
  </si>
  <si>
    <t xml:space="preserve">Kena shah </t>
  </si>
  <si>
    <t xml:space="preserve">109 Giverny, Boerne, TX 78006</t>
  </si>
  <si>
    <t xml:space="preserve">Angela S. Hymes </t>
  </si>
  <si>
    <t xml:space="preserve">5014 Velvet Ridge, E 12, North Little Rock, AR 72116</t>
  </si>
  <si>
    <t xml:space="preserve">Gita Keswani </t>
  </si>
  <si>
    <t xml:space="preserve">610 Crooked Stick Ct., Vernon Hills, IL 60061</t>
  </si>
  <si>
    <t xml:space="preserve">Tara Bhattarai</t>
  </si>
  <si>
    <t xml:space="preserve">Bhagwan d gangele </t>
  </si>
  <si>
    <t xml:space="preserve">3039 Hickory Grove Ct., Fairfax, VA 22031</t>
  </si>
  <si>
    <t xml:space="preserve">Kundan j Patel </t>
  </si>
  <si>
    <t xml:space="preserve">533 Golden Links Dr., Orange Park, FL 32073</t>
  </si>
  <si>
    <t xml:space="preserve">Jodie Barker </t>
  </si>
  <si>
    <t xml:space="preserve">401 Freedom Trl., Brunswick, GA 31525</t>
  </si>
  <si>
    <t xml:space="preserve">Dina R Patel </t>
  </si>
  <si>
    <t xml:space="preserve">195 Silverton Rd., Pooler, GA 31322</t>
  </si>
  <si>
    <t xml:space="preserve">Jack Granger </t>
  </si>
  <si>
    <t xml:space="preserve">68 Brighton Dr., Garner, NC 27529</t>
  </si>
  <si>
    <t xml:space="preserve">Martha lozano </t>
  </si>
  <si>
    <t xml:space="preserve">207 W Ash St., Laredo, TX 78040</t>
  </si>
  <si>
    <t xml:space="preserve">Devkaran</t>
  </si>
  <si>
    <t xml:space="preserve">201 S Providence Rd., Columbia, MO 65203</t>
  </si>
  <si>
    <t xml:space="preserve">Sasha Cook </t>
  </si>
  <si>
    <t xml:space="preserve">10406 Tobano Trail, Jonesboro, GA 30238</t>
  </si>
  <si>
    <t xml:space="preserve">Rahul</t>
  </si>
  <si>
    <t xml:space="preserve">Edison, NJ</t>
  </si>
  <si>
    <t xml:space="preserve">Kavi </t>
  </si>
  <si>
    <t xml:space="preserve">5028 Wilverine Dr., Summerville, SC 29485</t>
  </si>
  <si>
    <t xml:space="preserve">Kenny </t>
  </si>
  <si>
    <t xml:space="preserve">109 Helen Ave., Terre Haute, IN 47802</t>
  </si>
  <si>
    <t xml:space="preserve">Almese Green </t>
  </si>
  <si>
    <t xml:space="preserve">7422 Stranahan St., Pittsburgh, PA 15235</t>
  </si>
  <si>
    <t xml:space="preserve">CHRISTINA WOLFE </t>
  </si>
  <si>
    <t xml:space="preserve">11 W Madison Ave., New Castle, PA 16102</t>
  </si>
  <si>
    <t xml:space="preserve">Mina j Patel </t>
  </si>
  <si>
    <t xml:space="preserve">7141 Huntington Rd., Hudson, OH 44236</t>
  </si>
  <si>
    <t xml:space="preserve">Devender rai </t>
  </si>
  <si>
    <t xml:space="preserve">53 E John St., Hicksville, NY 11801</t>
  </si>
  <si>
    <t xml:space="preserve">Kuldeep Singh </t>
  </si>
  <si>
    <t xml:space="preserve">1125 George Urban Blvd., Apt 2 4, Cheektowaga, NY 14225</t>
  </si>
  <si>
    <t xml:space="preserve">Jagdish lal </t>
  </si>
  <si>
    <t xml:space="preserve">Mukleshur Rahaman </t>
  </si>
  <si>
    <t xml:space="preserve">367 Shirley Ave., Buffalo, NY 14215</t>
  </si>
  <si>
    <t xml:space="preserve">Rakesh Kumar bhardwaj</t>
  </si>
  <si>
    <t xml:space="preserve">2372 Shadow Creek Dr., Columbus, IN 47201</t>
  </si>
  <si>
    <t xml:space="preserve">Mikes Pit Stop </t>
  </si>
  <si>
    <t xml:space="preserve">233 W Main St., Plain City, OH 43064</t>
  </si>
  <si>
    <t xml:space="preserve">Nirmal saha</t>
  </si>
  <si>
    <t xml:space="preserve">1227 White Plains Rd., #337, Bronx, NY 10472</t>
  </si>
  <si>
    <t xml:space="preserve">Sharda dadarwala </t>
  </si>
  <si>
    <t xml:space="preserve">Vijay Singh </t>
  </si>
  <si>
    <t xml:space="preserve">108 Lake Ave., Lyndhurst, NJ 07071</t>
  </si>
  <si>
    <t xml:space="preserve">Chandrika Patel </t>
  </si>
  <si>
    <t xml:space="preserve">Prince sangwan </t>
  </si>
  <si>
    <t xml:space="preserve">2936 Magee Ave., Philadelphia, PA 19149</t>
  </si>
  <si>
    <t xml:space="preserve">2842 Lincoln Hwy E., Ronks, PA 17572</t>
  </si>
  <si>
    <t xml:space="preserve">Yogesh Dashrathlal </t>
  </si>
  <si>
    <t xml:space="preserve">2811 Hollow Creek Dr., Houston, TX 77082</t>
  </si>
  <si>
    <t xml:space="preserve">Soraj </t>
  </si>
  <si>
    <t xml:space="preserve">Leah Burton </t>
  </si>
  <si>
    <t xml:space="preserve">4833 S Brandon St., Seattle, WA 98118</t>
  </si>
  <si>
    <t xml:space="preserve">Nick patel </t>
  </si>
  <si>
    <t xml:space="preserve">20041 Katy Fwy, Katy, TX 77450</t>
  </si>
  <si>
    <t xml:space="preserve">Johnnie Jackson </t>
  </si>
  <si>
    <t xml:space="preserve">Rebecca Rose </t>
  </si>
  <si>
    <t xml:space="preserve">35 -B Lower Bartlett Rd., Quaker Hill, CT 06375</t>
  </si>
  <si>
    <t xml:space="preserve">Tammy Richardson </t>
  </si>
  <si>
    <t xml:space="preserve">Kentucky</t>
  </si>
  <si>
    <t xml:space="preserve">Gracie Swindell </t>
  </si>
  <si>
    <t xml:space="preserve">6926 Bucksland Dr., Ooltewah, TN 37363</t>
  </si>
  <si>
    <t xml:space="preserve">13832 Shannan St., Olathe, KS 66062</t>
  </si>
  <si>
    <t xml:space="preserve">Ajay Kumar Bhandari</t>
  </si>
  <si>
    <t xml:space="preserve">Ram Bahadur Wagley</t>
  </si>
  <si>
    <t xml:space="preserve">Nitesh Das</t>
  </si>
  <si>
    <t xml:space="preserve">Statevillle, NC</t>
  </si>
  <si>
    <t xml:space="preserve">Sohan Lal Das</t>
  </si>
  <si>
    <t xml:space="preserve">178 Carmen Hill Rd No 2, New Milford, CT 06776</t>
  </si>
  <si>
    <t xml:space="preserve">Batukhan Kentokhan </t>
  </si>
  <si>
    <t xml:space="preserve"> Gujarati </t>
  </si>
  <si>
    <t xml:space="preserve"> 100/09 Ohio Rizzler Ambatukam America 11111 USA </t>
  </si>
  <si>
    <t xml:space="preserve">Manish </t>
  </si>
  <si>
    <t xml:space="preserve"> 9430 Notre Dame Dr Unit D Indianapolis IN 46240   </t>
  </si>
  <si>
    <t xml:space="preserve">Dhan M Gurung </t>
  </si>
  <si>
    <t xml:space="preserve"> GTGA </t>
  </si>
  <si>
    <t xml:space="preserve"> Nepali </t>
  </si>
  <si>
    <t xml:space="preserve">   GA </t>
  </si>
  <si>
    <t xml:space="preserve">Dattatrey Bhavsar </t>
  </si>
  <si>
    <t xml:space="preserve"> 1635 S 12th Ave W Newton IA 50208   </t>
  </si>
  <si>
    <t xml:space="preserve">Rajesh Ratvha </t>
  </si>
  <si>
    <t xml:space="preserve"> Baston, Massachusetts   </t>
  </si>
  <si>
    <t xml:space="preserve">Linda Cooper </t>
  </si>
  <si>
    <t xml:space="preserve"> North Carolina   </t>
  </si>
  <si>
    <t xml:space="preserve">Newbridge Rd Apt 49 Hicksville NY 11801 United States</t>
  </si>
  <si>
    <t xml:space="preserve">Glenn Sudduth </t>
  </si>
  <si>
    <t xml:space="preserve"> 115 Cornfield Lane Toney AL   </t>
  </si>
  <si>
    <t xml:space="preserve">Kathy Grimsley </t>
  </si>
  <si>
    <t xml:space="preserve"> 325 Allen Memorial Drive Milledgeville GA 31061   </t>
  </si>
  <si>
    <t xml:space="preserve">Danny Lee Hundley </t>
  </si>
  <si>
    <t xml:space="preserve"> 617 W 19th St S Claremore OK 74019   </t>
  </si>
  <si>
    <t xml:space="preserve">Blake Duty </t>
  </si>
  <si>
    <t xml:space="preserve"> GG </t>
  </si>
  <si>
    <t xml:space="preserve"> 10090 Jack Nicklaus Drive Lancaster SC 29720   </t>
  </si>
  <si>
    <t xml:space="preserve">Mary TreVino </t>
  </si>
  <si>
    <t xml:space="preserve"> Pawnee TX 78145   </t>
  </si>
  <si>
    <t xml:space="preserve">Himmatsinh Asampat Bhagwan </t>
  </si>
  <si>
    <t xml:space="preserve"> 5156 Amberden Hall Suwanee GA 30024   </t>
  </si>
  <si>
    <t xml:space="preserve">Stephannie Christensen </t>
  </si>
  <si>
    <t xml:space="preserve"> 215 County Road 1305, Bridgeport, Texas 76426</t>
  </si>
  <si>
    <t xml:space="preserve">Forget it </t>
  </si>
  <si>
    <t xml:space="preserve"> NA,   </t>
  </si>
  <si>
    <t xml:space="preserve">Mojibur Rahman </t>
  </si>
  <si>
    <t xml:space="preserve"> 8 N Baton Rouge Ave, Ventnor City, NJ 08406,   </t>
  </si>
  <si>
    <t xml:space="preserve">Claudio Muentes </t>
  </si>
  <si>
    <t xml:space="preserve"> Calle 1 Condominum Bayamonte Apt 808, Puerto Rico</t>
  </si>
  <si>
    <t xml:space="preserve">Patricia Rankin </t>
  </si>
  <si>
    <t xml:space="preserve"> 730 Raleigh Drive, Northeast Magee 39111, Mississippi</t>
  </si>
  <si>
    <t xml:space="preserve">Chandrakant Shah </t>
  </si>
  <si>
    <t xml:space="preserve"> 7231 SW 123 Place, Miami, FL 33183, Dade County, Florida</t>
  </si>
  <si>
    <t xml:space="preserve">Rashmi R Shah </t>
  </si>
  <si>
    <t xml:space="preserve"> Hindi </t>
  </si>
  <si>
    <t xml:space="preserve"> 3808 Mariberu Wood Dr, Greensboro, NC 27407</t>
  </si>
  <si>
    <t xml:space="preserve">Kantilal Mehta </t>
  </si>
  <si>
    <t xml:space="preserve"> 963 Cougar Dr, Allen, Texas 75013,   </t>
  </si>
  <si>
    <t xml:space="preserve">Moses Sb </t>
  </si>
  <si>
    <t xml:space="preserve"> 2815 Grand Concourse, Bronx, New York 10468</t>
  </si>
  <si>
    <t xml:space="preserve">Devi Singh </t>
  </si>
  <si>
    <t xml:space="preserve"> 2305 S 74th St Apt 2, Tacoma,   </t>
  </si>
  <si>
    <t xml:space="preserve">Hasmukh Patel </t>
  </si>
  <si>
    <t xml:space="preserve"> Timerork Road, Edison, NJ,   </t>
  </si>
  <si>
    <t xml:space="preserve">Miles Nathan </t>
  </si>
  <si>
    <t xml:space="preserve"> Federal Way 98003, King County, Washington</t>
  </si>
  <si>
    <t xml:space="preserve">Lamber Singh Cheema </t>
  </si>
  <si>
    <t xml:space="preserve"> Punjabi </t>
  </si>
  <si>
    <t xml:space="preserve"> 94 47 St 118, South Richmond Hill, New York 11419</t>
  </si>
  <si>
    <t xml:space="preserve">Dharmesh Maganbhai </t>
  </si>
  <si>
    <t xml:space="preserve"> 4627 Highway 280, Birmingham, Alabama 35242  </t>
  </si>
  <si>
    <t xml:space="preserve">Sonu Singh </t>
  </si>
  <si>
    <t xml:space="preserve"> NA  </t>
  </si>
  <si>
    <t xml:space="preserve">Bakharnbieva </t>
  </si>
  <si>
    <t xml:space="preserve"> Bellmore, NY,   </t>
  </si>
  <si>
    <t xml:space="preserve"> 770 State Highway 532, Camano Island, WA 98282  </t>
  </si>
  <si>
    <t xml:space="preserve">Sherif </t>
  </si>
  <si>
    <t xml:space="preserve"> Atlanta, Georgia,   </t>
  </si>
  <si>
    <t xml:space="preserve">United States</t>
  </si>
  <si>
    <t xml:space="preserve">Sharma</t>
  </si>
  <si>
    <t xml:space="preserve">Texyung, Texas, America, 344324</t>
  </si>
  <si>
    <t xml:space="preserve">Pasteur Yvon</t>
  </si>
  <si>
    <t xml:space="preserve">Gros Morne, Gonaives, L'Artibonite,  </t>
  </si>
  <si>
    <t xml:space="preserve">Rachael Platz</t>
  </si>
  <si>
    <t xml:space="preserve">4244 Reidsville Rd., NC 27101 </t>
  </si>
  <si>
    <t xml:space="preserve">Naresh Chimanlal Desai</t>
  </si>
  <si>
    <t xml:space="preserve">4414 Walton Farms Dr., Richmond, VA 23294 </t>
  </si>
  <si>
    <t xml:space="preserve">Shyamal Saha</t>
  </si>
  <si>
    <t xml:space="preserve">10314 SW 23rd Ct., Davie, FL 33324 </t>
  </si>
  <si>
    <t xml:space="preserve">Heather                 </t>
  </si>
  <si>
    <t xml:space="preserve"> 10327 E Crescent Ave., Mesa, Arizona 85208  </t>
  </si>
  <si>
    <t xml:space="preserve">Nicole Redmond          </t>
  </si>
  <si>
    <t xml:space="preserve"> 6811 Oaklane Dr. #3., Alabama 36582  </t>
  </si>
  <si>
    <t xml:space="preserve">Haresh Desai</t>
  </si>
  <si>
    <t xml:space="preserve"> 3601 Connecticut Avenue, Kenner, LA 70065  </t>
  </si>
  <si>
    <t xml:space="preserve">Rehan                   </t>
  </si>
  <si>
    <t xml:space="preserve"> PA 19019  </t>
  </si>
  <si>
    <t xml:space="preserve">Hari Ghimirey           </t>
  </si>
  <si>
    <t xml:space="preserve"> 1620 Dr., Pataskala, Ohio 43062  </t>
  </si>
  <si>
    <t xml:space="preserve">SHYAMAL saha            </t>
  </si>
  <si>
    <t xml:space="preserve"> Bengali </t>
  </si>
  <si>
    <t xml:space="preserve"> 10314 SW23rd ct, Davie, Florida, 33324,   </t>
  </si>
  <si>
    <t xml:space="preserve">Mamta Yadav             </t>
  </si>
  <si>
    <t xml:space="preserve"> Bridge Views Inn, 100 Park Avenue,   </t>
  </si>
  <si>
    <t xml:space="preserve">Heather</t>
  </si>
  <si>
    <t xml:space="preserve">10327 E Crescent Ave., Mesa, AZ 85208 </t>
  </si>
  <si>
    <t xml:space="preserve">Rehan</t>
  </si>
  <si>
    <t xml:space="preserve">Jeffreyg Wilson Sr      </t>
  </si>
  <si>
    <t xml:space="preserve"> 23149 Madelyn Ave, Southeastern, Florida, 33954,   </t>
  </si>
  <si>
    <t xml:space="preserve">Khim Ghimire</t>
  </si>
  <si>
    <t xml:space="preserve"> 2802 Trillium Hills Dr., Commerce Township, MI 48382 </t>
  </si>
  <si>
    <t xml:space="preserve"> 1700 Billie Lynn Pt., Sanford, FL 32773</t>
  </si>
  <si>
    <t xml:space="preserve">Haresh Desai </t>
  </si>
  <si>
    <t xml:space="preserve">3601 Connecticut Ave., Kenner, LA 70065  </t>
  </si>
  <si>
    <t xml:space="preserve">Target</t>
  </si>
  <si>
    <t xml:space="preserve">  Tokey</t>
  </si>
  <si>
    <t xml:space="preserve">Arvind Desai</t>
  </si>
  <si>
    <t xml:space="preserve"> 149 Harvest Brooke Way, Spartanburg, SC 29301</t>
  </si>
  <si>
    <t xml:space="preserve">Farooque Ahmed          </t>
  </si>
  <si>
    <t xml:space="preserve"> Rosemont Ave., Chicago, Illinois  </t>
  </si>
  <si>
    <t xml:space="preserve">Liaquat Ali             </t>
  </si>
  <si>
    <t xml:space="preserve"> 137 George Place, Oceanside, NY 11572  </t>
  </si>
  <si>
    <t xml:space="preserve">Shakti Raja</t>
  </si>
  <si>
    <t xml:space="preserve">Tamil</t>
  </si>
  <si>
    <t xml:space="preserve">838 Richards Rd, Wayne, PA 19087-1044,  </t>
  </si>
  <si>
    <t xml:space="preserve">Unknown</t>
  </si>
  <si>
    <t xml:space="preserve">5504 Durrell Rd., Columbus, OH 43229 </t>
  </si>
  <si>
    <t xml:space="preserve">Kenneth Adams           </t>
  </si>
  <si>
    <t xml:space="preserve"> 20878 Yacht Club Rd., Fort Gibson, OK 74434  </t>
  </si>
  <si>
    <t xml:space="preserve">Alex Nikky Hardy        </t>
  </si>
  <si>
    <t xml:space="preserve"> Malayalam </t>
  </si>
  <si>
    <t xml:space="preserve"> Illons, Chicago,                </t>
  </si>
  <si>
    <t xml:space="preserve">Deejay Thakore          </t>
  </si>
  <si>
    <t xml:space="preserve"> 308 Albright Ct., Vernon Hills, IL 60061  </t>
  </si>
  <si>
    <t xml:space="preserve">Jitendra Meena          </t>
  </si>
  <si>
    <t xml:space="preserve"> Hindi     </t>
  </si>
  <si>
    <t xml:space="preserve"> Chattanooga, Tennessee, 37341,   </t>
  </si>
  <si>
    <t xml:space="preserve">Dharma Budha</t>
  </si>
  <si>
    <t xml:space="preserve">1747 S 8th St., Colorado Springs, CO 80905 </t>
  </si>
  <si>
    <t xml:space="preserve">David Ferrullo Julian J </t>
  </si>
  <si>
    <t xml:space="preserve">Goldenberg300 S 12th Street Newark Essex New Jersey</t>
  </si>
  <si>
    <t xml:space="preserve">10878 Yacht Club, Muskogee, Oklahoma 74463,  </t>
  </si>
  <si>
    <t xml:space="preserve">Dharmesh Patel</t>
  </si>
  <si>
    <t xml:space="preserve">107 Cypress Dr., East Windsor, NJ 08520 </t>
  </si>
  <si>
    <t xml:space="preserve">Smita</t>
  </si>
  <si>
    <t xml:space="preserve">2274 Murphy Ln. E. Troy, Ohio 45373 </t>
  </si>
  <si>
    <t xml:space="preserve">Raman Jeet</t>
  </si>
  <si>
    <t xml:space="preserve">Miami, Florida,  </t>
  </si>
  <si>
    <t xml:space="preserve">Rakesh Bairwa</t>
  </si>
  <si>
    <t xml:space="preserve"> </t>
  </si>
  <si>
    <t xml:space="preserve">Sukhveer Singh</t>
  </si>
  <si>
    <t xml:space="preserve">Geeta Persad</t>
  </si>
  <si>
    <t xml:space="preserve">2188 SW Cameo Blvd., Port St Lucie, FL 34953 </t>
  </si>
  <si>
    <t xml:space="preserve">Indra Gautam</t>
  </si>
  <si>
    <t xml:space="preserve">6590 Spruce Creek Dr., Liberty Township, OH 45044 </t>
  </si>
  <si>
    <t xml:space="preserve">40 E Colfax Ave., Roselle Park, NJ 07204 </t>
  </si>
  <si>
    <t xml:space="preserve">Gita Dhakal</t>
  </si>
  <si>
    <t xml:space="preserve">30 Piedmont Dr., Apt 11, Port Jefferson Station, NY 11776 </t>
  </si>
  <si>
    <t xml:space="preserve">Harish Singh Rautela</t>
  </si>
  <si>
    <t xml:space="preserve">Sheera Singh</t>
  </si>
  <si>
    <t xml:space="preserve">139 West Main St., Bath, NY 14810 </t>
  </si>
  <si>
    <t xml:space="preserve">5960 Neisler Rd, Cumming, Forsyth, GA 30028,  </t>
  </si>
  <si>
    <t xml:space="preserve">Rajsavdas</t>
  </si>
  <si>
    <t xml:space="preserve">384 Aster St, Palm Beach Garden, FL 33410,  </t>
  </si>
  <si>
    <t xml:space="preserve">431 Ebony Tree Ave., Galloway, NJ 08205</t>
  </si>
  <si>
    <t xml:space="preserve">Sharmishtha Patel</t>
  </si>
  <si>
    <t xml:space="preserve">PO Box 245, Breezewood, PA 15533,  </t>
  </si>
  <si>
    <t xml:space="preserve">Laljibhai V Gondaliya</t>
  </si>
  <si>
    <t xml:space="preserve">711 2nd St., Secaucus, NJ 07094 </t>
  </si>
  <si>
    <t xml:space="preserve">3611 Calverton Ct., Chesapeake, VA 23321 </t>
  </si>
  <si>
    <t xml:space="preserve">Prahladbhai Patel</t>
  </si>
  <si>
    <t xml:space="preserve">153 Plum Creek Dr, Schererville, IN 46375,  </t>
  </si>
  <si>
    <t xml:space="preserve">Dipankar Deb</t>
  </si>
  <si>
    <t xml:space="preserve">93 Vanderveer St., Queens Village, NY 11428 </t>
  </si>
  <si>
    <t xml:space="preserve">Bipin T Patel</t>
  </si>
  <si>
    <t xml:space="preserve">6252 N Lee St., Apt 50, Morrow, GA 30260 </t>
  </si>
  <si>
    <t xml:space="preserve">Nirmala Devi</t>
  </si>
  <si>
    <t xml:space="preserve">47 Harden St., Brooklyn, NY 11234</t>
  </si>
  <si>
    <t xml:space="preserve">64 Blondell Ct., Timonium, MD 21093</t>
  </si>
  <si>
    <t xml:space="preserve">Kailasben Patel</t>
  </si>
  <si>
    <t xml:space="preserve">Nazir Ali</t>
  </si>
  <si>
    <t xml:space="preserve">2769 E Fossil Rdg Rd., Phoenix, AZ 85050</t>
  </si>
  <si>
    <t xml:space="preserve">Chitnarine Rambharose</t>
  </si>
  <si>
    <t xml:space="preserve">9 sewa books</t>
  </si>
  <si>
    <t xml:space="preserve">Dalitbhai Patel</t>
  </si>
  <si>
    <t xml:space="preserve">Narhari Pathak </t>
  </si>
  <si>
    <t xml:space="preserve"> 63 Eldora Rd., Parsippany, NJ 07054 </t>
  </si>
  <si>
    <t xml:space="preserve">Bharat Bhushan Joshi </t>
  </si>
  <si>
    <t xml:space="preserve">Chandu Patel </t>
  </si>
  <si>
    <t xml:space="preserve"> 235 Riverforest Dr., Boilingspring, SC 29316 </t>
  </si>
  <si>
    <t xml:space="preserve"> 1501 Pheasant Hollow Dr., Plainsboro, NJ 08536</t>
  </si>
  <si>
    <t xml:space="preserve">Loken Thapa </t>
  </si>
  <si>
    <t xml:space="preserve"> Fortworth, Texas 76244</t>
  </si>
  <si>
    <t xml:space="preserve">Bhawani Adhikari </t>
  </si>
  <si>
    <t xml:space="preserve"> 518 Marylea Ave., Pittsburgh, PA 15227</t>
  </si>
  <si>
    <t xml:space="preserve">Geeta Kapur </t>
  </si>
  <si>
    <t xml:space="preserve"> 3525 Waxwing Way, Antioch, CA 94509</t>
  </si>
  <si>
    <t xml:space="preserve">Sanjay Aryal </t>
  </si>
  <si>
    <t xml:space="preserve"> 3137 W Walnut Hill Lane, Apt 2132, Irving, TX 75038</t>
  </si>
  <si>
    <t xml:space="preserve">Hasmukhbhai K Patel </t>
  </si>
  <si>
    <t xml:space="preserve"> 8 Trotterway, Chesterfield, NJ 08515</t>
  </si>
  <si>
    <t xml:space="preserve">Jadavbhai Sadseliya </t>
  </si>
  <si>
    <t xml:space="preserve"> 6232 Brookridge Dr., Flowery Branch, GA 30542</t>
  </si>
  <si>
    <t xml:space="preserve">Hirabhai N Patel </t>
  </si>
  <si>
    <t xml:space="preserve"> 20 Red Barn Ct., Berlin, CT 06037</t>
  </si>
  <si>
    <t xml:space="preserve">Aruna Srivastava </t>
  </si>
  <si>
    <t xml:space="preserve"> 21 Patriot Crossing, Rockaway, NJ 07867</t>
  </si>
  <si>
    <t xml:space="preserve">Bhim B Darjee </t>
  </si>
  <si>
    <t xml:space="preserve"> 1550 Radford Road, Apt 20, Pittsburgh, PA 15227</t>
  </si>
  <si>
    <t xml:space="preserve">Prahlad Patel </t>
  </si>
  <si>
    <t xml:space="preserve"> 153 Plum Creek Dr, Schererville, IN 46375</t>
  </si>
  <si>
    <t xml:space="preserve">Jujaar Singh </t>
  </si>
  <si>
    <t xml:space="preserve"> 3049 Stonington Dr, Roseville, CA 95747</t>
  </si>
  <si>
    <t xml:space="preserve">Ashvin Mehta </t>
  </si>
  <si>
    <t xml:space="preserve"> 8605 60th Road, Apt 5J, Elmhurst, NY 11373</t>
  </si>
  <si>
    <t xml:space="preserve">Rajiv Singh </t>
  </si>
  <si>
    <t xml:space="preserve"> 1000 Executive Drive, Apt 331, West Orange, NJ 07052</t>
  </si>
  <si>
    <t xml:space="preserve">Sharad Dhakal </t>
  </si>
  <si>
    <t xml:space="preserve"> 2065 Falling Leaves Lane, Lexington, KY 40509</t>
  </si>
  <si>
    <t xml:space="preserve">Dineshkumar Viroja </t>
  </si>
  <si>
    <t xml:space="preserve"> Windsorlocks, CT 06096</t>
  </si>
  <si>
    <t xml:space="preserve">Kcpatel </t>
  </si>
  <si>
    <t xml:space="preserve"> 940 West Main St, Sylva, NC 28779</t>
  </si>
  <si>
    <t xml:space="preserve">Venu Padakandla</t>
  </si>
  <si>
    <t xml:space="preserve">18 Mt Vernon St., Apt 1, Lowell, MA 01854</t>
  </si>
  <si>
    <t xml:space="preserve">6 sewa books</t>
  </si>
  <si>
    <t xml:space="preserve">Ranjiv Dhiman</t>
  </si>
  <si>
    <t xml:space="preserve">247 8th St., Bethpage, NY 11714</t>
  </si>
  <si>
    <t xml:space="preserve">NARENDRA Brahmbhatt</t>
  </si>
  <si>
    <t xml:space="preserve">9028 Witham Ln., Woodridge, IL 60517</t>
  </si>
  <si>
    <t xml:space="preserve">George Joseph</t>
  </si>
  <si>
    <t xml:space="preserve">5413 Park Rd., Charlotte, NC 28209</t>
  </si>
  <si>
    <t xml:space="preserve">Angini Wong</t>
  </si>
  <si>
    <t xml:space="preserve">117-18 Rockaway Blvd., Jamaica, NY 11420</t>
  </si>
  <si>
    <t xml:space="preserve">Gujarati</t>
  </si>
  <si>
    <t xml:space="preserve">63 Eldora Rd, Parsippany, NJ, 07054</t>
  </si>
  <si>
    <t xml:space="preserve">Robert Derrick</t>
  </si>
  <si>
    <t xml:space="preserve">14671 SE Brightwood Ave, Milwaukee, OR, 97267</t>
  </si>
  <si>
    <t xml:space="preserve">Angini Wrong</t>
  </si>
  <si>
    <t xml:space="preserve">117-18 Rockaway Blvd, South Ozone Park, NY, 11420, USA</t>
  </si>
  <si>
    <t xml:space="preserve">2 Esprit Ter, Chesterbrook, PA, 19087</t>
  </si>
  <si>
    <t xml:space="preserve">Manav Khali</t>
  </si>
  <si>
    <t xml:space="preserve">Avtar Saini</t>
  </si>
  <si>
    <t xml:space="preserve">10 Mawn Dr, Woburn, MA, 01801</t>
  </si>
  <si>
    <t xml:space="preserve">Vinod Sukhdev Lal</t>
  </si>
  <si>
    <t xml:space="preserve">17562 W Sherman St, Goodyear, AZ, 85338</t>
  </si>
  <si>
    <t xml:space="preserve">Devender Saini</t>
  </si>
  <si>
    <t xml:space="preserve">7 Roberts Ln, Cedarhurst, NY, 11516, USA</t>
  </si>
  <si>
    <t xml:space="preserve">Elevate</t>
  </si>
  <si>
    <t xml:space="preserve">Newark, NJ</t>
  </si>
  <si>
    <t xml:space="preserve">Kalyan Reddy</t>
  </si>
  <si>
    <t xml:space="preserve">1801 McCord Way, #1141, Frisco, TX 75033</t>
  </si>
  <si>
    <t xml:space="preserve">Ravinder Sakinala</t>
  </si>
  <si>
    <t xml:space="preserve">1 Maple Ave., White Plains, NY 10605</t>
  </si>
  <si>
    <t xml:space="preserve">Payal Rajput</t>
  </si>
  <si>
    <t xml:space="preserve">5 Margrect, Schaumburg, IL, 60194</t>
  </si>
  <si>
    <t xml:space="preserve">Jose Paredes</t>
  </si>
  <si>
    <t xml:space="preserve">468 Hamilton Street, Southbridge, MA, 01550</t>
  </si>
  <si>
    <t xml:space="preserve">Debra</t>
  </si>
  <si>
    <t xml:space="preserve">833 S Lipscomb St., Amarillo, TX 79101</t>
  </si>
  <si>
    <t xml:space="preserve">310-B Paris Harbor Dr, Paris, TN, 38242</t>
  </si>
  <si>
    <t xml:space="preserve">Manjula Bhushan</t>
  </si>
  <si>
    <t xml:space="preserve">9535 Caminito Toga, San Diego, CA, 92126</t>
  </si>
  <si>
    <t xml:space="preserve">Ajit Kc</t>
  </si>
  <si>
    <t xml:space="preserve">98 Kempton Ave, Apt-7, Harrisburg, PA, 17111</t>
  </si>
  <si>
    <t xml:space="preserve">Florina Alina</t>
  </si>
  <si>
    <t xml:space="preserve">21265 SW Lenore Ct., Beaverton, OR 97003</t>
  </si>
  <si>
    <t xml:space="preserve">Rupalben Dilipkumar Patel</t>
  </si>
  <si>
    <t xml:space="preserve">3006 Warren Way, Mechanicsburg, PA 17050</t>
  </si>
  <si>
    <t xml:space="preserve">Steven Libor</t>
  </si>
  <si>
    <t xml:space="preserve">4624 Windy Hollow St, Las Vegas, NV 89130</t>
  </si>
  <si>
    <t xml:space="preserve">128 N Hardesty, Kansas City, MO 64123</t>
  </si>
  <si>
    <t xml:space="preserve">Edward Smith Sr</t>
  </si>
  <si>
    <t xml:space="preserve">113 Gadwall Dr, Easley, South Carolina 29642</t>
  </si>
  <si>
    <t xml:space="preserve">6232 Brookridge Dr, Flowery Branch, GA 30542</t>
  </si>
  <si>
    <t xml:space="preserve">5170 Kingwell Cir, Oviedo, FL 32765</t>
  </si>
  <si>
    <t xml:space="preserve">Lois Lyons</t>
  </si>
  <si>
    <t xml:space="preserve">8203 Hwy 118, Dukedom, TN 38226</t>
  </si>
  <si>
    <t xml:space="preserve">Joseph L. Britt</t>
  </si>
  <si>
    <t xml:space="preserve">1175 Clay Ave Apt 3B, Bronx, NY 10456</t>
  </si>
  <si>
    <t xml:space="preserve">Laércio Jorge Paulino</t>
  </si>
  <si>
    <t xml:space="preserve">1106 Waverly St, Framingham, MA 01702-8436</t>
  </si>
  <si>
    <t xml:space="preserve">Julio Colon Rodriguez</t>
  </si>
  <si>
    <t xml:space="preserve">2190 Ambleside Dr Apt 1002, Cleveland, OH 44106</t>
  </si>
  <si>
    <t xml:space="preserve">George Cocucci</t>
  </si>
  <si>
    <t xml:space="preserve">4747 Pennwood Ave., C1015, Las Vegas, NV 89102</t>
  </si>
  <si>
    <t xml:space="preserve">Deomattie Jadunath Deonarayan</t>
  </si>
  <si>
    <t xml:space="preserve">12441 Scarlett Court, Winter Garden, FL 34787</t>
  </si>
  <si>
    <t xml:space="preserve">Joseph Dale Griffin</t>
  </si>
  <si>
    <t xml:space="preserve">159 Perry Ave, Grenada, MS 38901</t>
  </si>
  <si>
    <t xml:space="preserve">Ganesh Pokhrel</t>
  </si>
  <si>
    <t xml:space="preserve">11624 Twining Branch Cir, Haslet, TX 76052</t>
  </si>
  <si>
    <t xml:space="preserve">Abdulai Fofanah</t>
  </si>
  <si>
    <t xml:space="preserve">2268 Canyon Tree Dr, Ohio 43229</t>
  </si>
  <si>
    <t xml:space="preserve">Akingunyose Amos</t>
  </si>
  <si>
    <t xml:space="preserve">6012 Magdalene Dr, Apt C, Indianapolis, IN 46224</t>
  </si>
  <si>
    <t xml:space="preserve">82A Adams St, Iselin, NJ 08830</t>
  </si>
  <si>
    <t xml:space="preserve">Susana Evelyn</t>
  </si>
  <si>
    <t xml:space="preserve">869 Hyattsville, Las Vegas, NV 89110</t>
  </si>
  <si>
    <t xml:space="preserve">32500 Grandview, Westland, MI 48186</t>
  </si>
  <si>
    <t xml:space="preserve">Nathaniel Freeland</t>
  </si>
  <si>
    <t xml:space="preserve">Reggie King</t>
  </si>
  <si>
    <t xml:space="preserve">2036 Windsor Way Tampa FL 33619</t>
  </si>
  <si>
    <t xml:space="preserve">Henry McDonough</t>
  </si>
  <si>
    <t xml:space="preserve">Georgia 30253</t>
  </si>
  <si>
    <t xml:space="preserve">Chris Deyton</t>
  </si>
  <si>
    <t xml:space="preserve">2678 INDIA n hills Circle Hickory, NC 28601</t>
  </si>
  <si>
    <t xml:space="preserve">Vaishak Raavipati</t>
  </si>
  <si>
    <t xml:space="preserve">Telugu</t>
  </si>
  <si>
    <t xml:space="preserve">101 Mindy Ln, Piscataway, NJ 08854</t>
  </si>
  <si>
    <t xml:space="preserve">Marco Lopez</t>
  </si>
  <si>
    <t xml:space="preserve">3716 Appaloosa St Edinburg TX 78542</t>
  </si>
  <si>
    <t xml:space="preserve">Lisa Austin</t>
  </si>
  <si>
    <t xml:space="preserve">210 Bromley Ln Adamsville, TN 38310</t>
  </si>
  <si>
    <t xml:space="preserve">Victor Anderson</t>
  </si>
  <si>
    <t xml:space="preserve">Lake Tahoe NV</t>
  </si>
  <si>
    <t xml:space="preserve">Remona Conyers</t>
  </si>
  <si>
    <t xml:space="preserve">87 Lewis Ln Erin Tenn Houston County</t>
  </si>
  <si>
    <t xml:space="preserve">Brenda Childers</t>
  </si>
  <si>
    <t xml:space="preserve">24 Board Branch Milstone KY 41838 Letcher County</t>
  </si>
  <si>
    <t xml:space="preserve">1434 SW Morrison St Apt B04 Portland Oregon 97205</t>
  </si>
  <si>
    <t xml:space="preserve">HN Patel</t>
  </si>
  <si>
    <t xml:space="preserve">20 Radben CT, Berlin CT 06037</t>
  </si>
  <si>
    <t xml:space="preserve">740 Hill Dr 201 Hoffman Estate, Illinois 60169</t>
  </si>
  <si>
    <t xml:space="preserve">James Rohner</t>
  </si>
  <si>
    <t xml:space="preserve">10720 W Indian School Rd Apt 19-141, Phoenix, AZ 85037</t>
  </si>
  <si>
    <t xml:space="preserve">Clarence Seigler</t>
  </si>
  <si>
    <t xml:space="preserve">835 Main Street South Apt Bl09, Greenwood SC 29646</t>
  </si>
  <si>
    <t xml:space="preserve">Rolando Asuncion</t>
  </si>
  <si>
    <t xml:space="preserve">Navin Patel Chhanalal</t>
  </si>
  <si>
    <t xml:space="preserve">10040 N Smooth Agave Loop, Marana, Phoenix AZ 856530</t>
  </si>
  <si>
    <t xml:space="preserve">86 Geneva Street, Boston, Massachusetts</t>
  </si>
  <si>
    <t xml:space="preserve">Krista Schnarr, Steve Schnarr</t>
  </si>
  <si>
    <t xml:space="preserve">6318 Retton Road, Reynoldsburg, OH 43068</t>
  </si>
  <si>
    <t xml:space="preserve">Rajpatel</t>
  </si>
  <si>
    <t xml:space="preserve">North Carolina</t>
  </si>
  <si>
    <t xml:space="preserve">Susan H Davis</t>
  </si>
  <si>
    <t xml:space="preserve">6060 Tides Way Apt 206, Myrtle Beach, SC 29577 </t>
  </si>
  <si>
    <t xml:space="preserve">Anthony Robichaux</t>
  </si>
  <si>
    <t xml:space="preserve">139 New Orleans Blvd Apt 101, Houma, Louisiana 70364</t>
  </si>
  <si>
    <t xml:space="preserve">Dineshkumar Viroja</t>
  </si>
  <si>
    <t xml:space="preserve">66 Oak Ridge Drive, Windsorlocks, CT 06096 </t>
  </si>
  <si>
    <t xml:space="preserve">Marieconze</t>
  </si>
  <si>
    <t xml:space="preserve">975 Pyracantha St NW, Palm Bay, Florida 32907</t>
  </si>
  <si>
    <t xml:space="preserve">William Rodriguez Jr</t>
  </si>
  <si>
    <t xml:space="preserve">5995 Walk Street Rd, Liberty, MS 39645</t>
  </si>
  <si>
    <t xml:space="preserve">Timothy C Nyepanh</t>
  </si>
  <si>
    <t xml:space="preserve">2657 Kline Circle 1, Las Vegas, NV 89121</t>
  </si>
  <si>
    <t xml:space="preserve">Aruna Srivastava</t>
  </si>
  <si>
    <t xml:space="preserve">21 Patriot Crossing, Rockaway, NJ 07867 </t>
  </si>
  <si>
    <t xml:space="preserve">Said Miloudi</t>
  </si>
  <si>
    <t xml:space="preserve">888 South Fork Olathe, Kansas Apt 717</t>
  </si>
  <si>
    <t xml:space="preserve">Michael Barnette</t>
  </si>
  <si>
    <t xml:space="preserve">2213 Moss Lane, Sulphur, LA 70663 </t>
  </si>
  <si>
    <t xml:space="preserve">Timothy Single</t>
  </si>
  <si>
    <t xml:space="preserve">2566 Oak Trail South Apt 117, Clearwater, FL 33764</t>
  </si>
  <si>
    <t xml:space="preserve">John Victory</t>
  </si>
  <si>
    <t xml:space="preserve">956 Middle Road Lot 21 W, Oswego, NY 13127</t>
  </si>
  <si>
    <t xml:space="preserve">Tobi</t>
  </si>
  <si>
    <t xml:space="preserve">Vaai Titialii</t>
  </si>
  <si>
    <t xml:space="preserve">160 St 6, Seattle Seatac, Washington 98188</t>
  </si>
  <si>
    <t xml:space="preserve">Mary Romero</t>
  </si>
  <si>
    <t xml:space="preserve">6513 Ave U, Lubbock, Texas 79412</t>
  </si>
  <si>
    <t xml:space="preserve">Anthony Lucas</t>
  </si>
  <si>
    <t xml:space="preserve">701 North Ave, Lufkin, Texas 75904</t>
  </si>
  <si>
    <t xml:space="preserve">Lucky</t>
  </si>
  <si>
    <t xml:space="preserve">Bissonet Street, Houston, Texas, Apt Pin 325255</t>
  </si>
  <si>
    <t xml:space="preserve">4 Cactus CT, Edison, NJ 08820 </t>
  </si>
  <si>
    <t xml:space="preserve">Willie Smith</t>
  </si>
  <si>
    <t xml:space="preserve">3051 Beauchamp Dr, 38118, Tennessee</t>
  </si>
  <si>
    <t xml:space="preserve">Shakita Williams</t>
  </si>
  <si>
    <t xml:space="preserve">6204 22 Ave Apt 414, Kenosha, Wisconsin 53143</t>
  </si>
  <si>
    <t xml:space="preserve">Andra Sandra</t>
  </si>
  <si>
    <t xml:space="preserve">No 4 Grandiose 143 Acress, California, </t>
  </si>
  <si>
    <t xml:space="preserve">Vidhya</t>
  </si>
  <si>
    <t xml:space="preserve">Rajendar Das</t>
  </si>
  <si>
    <t xml:space="preserve">Dallas</t>
  </si>
  <si>
    <t xml:space="preserve">Purna Das</t>
  </si>
  <si>
    <t xml:space="preserve">David Johnson</t>
  </si>
  <si>
    <t xml:space="preserve">802 Veterans Memorial Hwy., cottage 10, Council Bluffs, IA 51501</t>
  </si>
  <si>
    <t xml:space="preserve">Muhammad Chaudhary</t>
  </si>
  <si>
    <t xml:space="preserve">51 Washington Ave., #3R, Endicott, NY 13760</t>
  </si>
  <si>
    <t xml:space="preserve">Silviera Carmen</t>
  </si>
  <si>
    <t xml:space="preserve">Joe Shelton</t>
  </si>
  <si>
    <t xml:space="preserve">2136 Brookhurst St., #4, Medford, OR 97504</t>
  </si>
  <si>
    <t xml:space="preserve">Angelina Clifford</t>
  </si>
  <si>
    <t xml:space="preserve">713 Baldridge Rd., Burleson, TX 76028</t>
  </si>
  <si>
    <t xml:space="preserve">2770 Osborn Dr., Apt A, Lake Havasu City, AZ 86406</t>
  </si>
  <si>
    <t xml:space="preserve">Pamela Stern</t>
  </si>
  <si>
    <t xml:space="preserve">5 Donnybrook Pl., Yonkers, NY 10710</t>
  </si>
  <si>
    <t xml:space="preserve">Matthew Thompson</t>
  </si>
  <si>
    <t xml:space="preserve">3000 J St SW., Cedar Rapids, IA 52404</t>
  </si>
  <si>
    <t xml:space="preserve">Book Sewa</t>
  </si>
  <si>
    <t xml:space="preserve">Bipinchandra Bhai</t>
  </si>
  <si>
    <t xml:space="preserve">150 Pelican Pointe Dr., Elizabeth City, NC 27909</t>
  </si>
  <si>
    <t xml:space="preserve">Nowab Ullah</t>
  </si>
  <si>
    <t xml:space="preserve">2768 Pitkin Ave., #2FL, Brooklyn, NY 11208</t>
  </si>
  <si>
    <t xml:space="preserve">Suzon Charlot</t>
  </si>
  <si>
    <t xml:space="preserve">571 South Gordon Rd, Mableton, GA 30126</t>
  </si>
  <si>
    <t xml:space="preserve">Shyral Manora</t>
  </si>
  <si>
    <t xml:space="preserve">132 Capri Drive, Montgomery, Alabama 36117</t>
  </si>
  <si>
    <t xml:space="preserve">Saintalia Louis</t>
  </si>
  <si>
    <t xml:space="preserve">32 Autumn Street, Bridgeport, CT 06608</t>
  </si>
  <si>
    <t xml:space="preserve">MosesSb Zinazie</t>
  </si>
  <si>
    <t xml:space="preserve">2815 Grand Concourse 54B, Bronx, NY 10468</t>
  </si>
  <si>
    <t xml:space="preserve">Andrew Daranda</t>
  </si>
  <si>
    <t xml:space="preserve">1804 Wanda St, New Iberia, LA 70560</t>
  </si>
  <si>
    <t xml:space="preserve">Mustafa Awad</t>
  </si>
  <si>
    <t xml:space="preserve">Dallas, TX, USA</t>
  </si>
  <si>
    <t xml:space="preserve">George Barber</t>
  </si>
  <si>
    <t xml:space="preserve">Midland, Michigan, 48640</t>
  </si>
  <si>
    <t xml:space="preserve">Mosesb Zinazie</t>
  </si>
  <si>
    <t xml:space="preserve">2815 Grand Concourse, #54b, Bronx, NY 10468</t>
  </si>
  <si>
    <t xml:space="preserve">Shakuntla Patel</t>
  </si>
  <si>
    <t xml:space="preserve">519 Falmouth Ln, Schaumburg, IL 60193, Chicago,</t>
  </si>
  <si>
    <t xml:space="preserve">881 Bloomfield Rd, Taylorsville, KY 40071</t>
  </si>
  <si>
    <t xml:space="preserve">507 Whitmire Hwy Apt A, Joanna, SC 29351</t>
  </si>
  <si>
    <t xml:space="preserve">N/A</t>
  </si>
  <si>
    <t xml:space="preserve">803 South US Highway 71 Apt 3, Savannah, MO 64485</t>
  </si>
  <si>
    <t xml:space="preserve">Guidance Nishad</t>
  </si>
  <si>
    <t xml:space="preserve">Ill Putnam County, New York</t>
  </si>
  <si>
    <t xml:space="preserve">Delove Hartman</t>
  </si>
  <si>
    <t xml:space="preserve">Williefulton, Mississippi,</t>
  </si>
  <si>
    <t xml:space="preserve">Wesley Hermal</t>
  </si>
  <si>
    <t xml:space="preserve">238 Dairy Rd, Mangilao, Guam, 96913</t>
  </si>
  <si>
    <t xml:space="preserve">929 Laye St, Belmont, NC 28012</t>
  </si>
  <si>
    <t xml:space="preserve">Tyrone Jermaine</t>
  </si>
  <si>
    <t xml:space="preserve">Washington, United States of America</t>
  </si>
  <si>
    <t xml:space="preserve">Richard A Gutierrez</t>
  </si>
  <si>
    <t xml:space="preserve">Arizona,</t>
  </si>
  <si>
    <t xml:space="preserve">Hgw 888 South Fork, Olathe, Kansas, Apt 717</t>
  </si>
  <si>
    <t xml:space="preserve">Robert Maximilian White</t>
  </si>
  <si>
    <t xml:space="preserve">1279 N West St, Jackson, MS 39202,</t>
  </si>
  <si>
    <t xml:space="preserve">Daymoorday shabash</t>
  </si>
  <si>
    <t xml:space="preserve">12008 stillwell pl0New Mexico 671444 Pjmd Bernaleo</t>
  </si>
  <si>
    <t xml:space="preserve">Celestine Smith</t>
  </si>
  <si>
    <t xml:space="preserve">165 Cedar Lane Rose Hill NC 28458</t>
  </si>
  <si>
    <t xml:space="preserve">Mafatlal Patel</t>
  </si>
  <si>
    <t xml:space="preserve">17 coffe point Dr SAVANNAH G A 31419 - 3176 USA</t>
  </si>
  <si>
    <t xml:space="preserve">Joe Coward</t>
  </si>
  <si>
    <t xml:space="preserve">Yuranny Lek</t>
  </si>
  <si>
    <t xml:space="preserve">2442 Monterey, Marietta, GA 30068,</t>
  </si>
  <si>
    <t xml:space="preserve">Sasha Carasof</t>
  </si>
  <si>
    <t xml:space="preserve">2442 Monterey, Marietta, GA 30068</t>
  </si>
  <si>
    <t xml:space="preserve">Annette Myers</t>
  </si>
  <si>
    <t xml:space="preserve">North Little Rock, Arkansas 72113,</t>
  </si>
  <si>
    <t xml:space="preserve">8233 N 28th Dr, Phoenix, AZ 85051,</t>
  </si>
  <si>
    <t xml:space="preserve">Hasmukh Rawal</t>
  </si>
  <si>
    <t xml:space="preserve">Lake Side Dr, Ledyard, CT 06330,</t>
  </si>
  <si>
    <t xml:space="preserve">51 Washington Ave, Apt 3R, Endicott, NY 13760</t>
  </si>
  <si>
    <t xml:space="preserve">Abraham Gonzalez</t>
  </si>
  <si>
    <t xml:space="preserve">1102 Ray Charles Blvd, Unit 520, Tampa, FL 33602</t>
  </si>
  <si>
    <t xml:space="preserve">Caleb Martin</t>
  </si>
  <si>
    <t xml:space="preserve">123 Sports Ave, Shadow Hills 12345</t>
  </si>
  <si>
    <t xml:space="preserve">Patricia Brown</t>
  </si>
  <si>
    <t xml:space="preserve">6666 Grandmother Dr, Shadow Hills 12345</t>
  </si>
  <si>
    <t xml:space="preserve">George Lauren Sr</t>
  </si>
  <si>
    <t xml:space="preserve">5555 Grandfather Dr, Shadow Hills 12345</t>
  </si>
  <si>
    <t xml:space="preserve">Maya Ramos</t>
  </si>
  <si>
    <t xml:space="preserve">234 Music Ln, Shadow Hills 12345</t>
  </si>
  <si>
    <t xml:space="preserve">स्टीव रॉजर्स</t>
  </si>
  <si>
    <t xml:space="preserve">Brooklyn, NY 11201</t>
  </si>
  <si>
    <t xml:space="preserve">Alexander Brown</t>
  </si>
  <si>
    <t xml:space="preserve">9999 Cousin Dr, Shadow Hills 12345</t>
  </si>
  <si>
    <t xml:space="preserve">Ava Moreno</t>
  </si>
  <si>
    <t xml:space="preserve">456 Artistic Way, Shadow Hills 12345</t>
  </si>
  <si>
    <t xml:space="preserve">Robert Brown</t>
  </si>
  <si>
    <t xml:space="preserve">Michael Lauren</t>
  </si>
  <si>
    <t xml:space="preserve">3333 Brotherwood Dr, Shadow Hills 12345</t>
  </si>
  <si>
    <t xml:space="preserve">Sophia Patel</t>
  </si>
  <si>
    <t xml:space="preserve">678 Lunar Dr, Shadow Hills 12345</t>
  </si>
  <si>
    <t xml:space="preserve">Ethan Kim</t>
  </si>
  <si>
    <t xml:space="preserve">567 Tech Blvd, Shadow Hills 12345</t>
  </si>
  <si>
    <t xml:space="preserve">Lila Rose</t>
  </si>
  <si>
    <t xml:space="preserve">890 Poetry Pl, Shadow Hills 12345</t>
  </si>
  <si>
    <t xml:space="preserve">Margaret Lauren</t>
  </si>
  <si>
    <t xml:space="preserve">Rebecca Lauren</t>
  </si>
  <si>
    <t xml:space="preserve">8888 Paternal Aunt Dr, Shadow Hills 12345</t>
  </si>
  <si>
    <t xml:space="preserve">Christopher Brown</t>
  </si>
  <si>
    <t xml:space="preserve">7777 Maternal Uncle Dr, Shadow Hills 12345</t>
  </si>
  <si>
    <t xml:space="preserve">Regina Lauren</t>
  </si>
  <si>
    <t xml:space="preserve">Lauren Estate, 1111 Motherwood Dr, Shadow Hills 12345</t>
  </si>
  <si>
    <t xml:space="preserve">Jennifer Brown</t>
  </si>
  <si>
    <t xml:space="preserve">Julian Styles</t>
  </si>
  <si>
    <t xml:space="preserve">901 Fashion St, Shadow Hills 12345</t>
  </si>
  <si>
    <t xml:space="preserve">Jayesh Chimanlal Modi</t>
  </si>
  <si>
    <t xml:space="preserve">1058 Hausman Road, Allentown, PA 18104,</t>
  </si>
  <si>
    <t xml:space="preserve">Silveira Carmen</t>
  </si>
  <si>
    <t xml:space="preserve">Florida, USA 2849</t>
  </si>
  <si>
    <t xml:space="preserve">Joei Shelton</t>
  </si>
  <si>
    <t xml:space="preserve">2136 Brookhurst St, Apt 4, Medford, OR 97504</t>
  </si>
  <si>
    <t xml:space="preserve">713 Baldridge Rd, Goodman, 76028</t>
  </si>
  <si>
    <t xml:space="preserve">2770 Osborne Dr, Apt A, Lake Havasu City, AZ 86406</t>
  </si>
  <si>
    <t xml:space="preserve">5 Donnybrook Pl, Yonkers, NY 10710</t>
  </si>
  <si>
    <t xml:space="preserve">Bipinchandra Shana bhai Patel</t>
  </si>
  <si>
    <t xml:space="preserve">150 Pelican Pointe Dr, Elizabeth City, NC 27909</t>
  </si>
  <si>
    <t xml:space="preserve">Cleothe Jenkins</t>
  </si>
  <si>
    <t xml:space="preserve">63 Celebrity Lane, Crawfordville, FL 32327, USA</t>
  </si>
  <si>
    <t xml:space="preserve">Ralph Boykin</t>
  </si>
  <si>
    <t xml:space="preserve">5107 Shady Oak Dr, Florida, 33810</t>
  </si>
  <si>
    <t xml:space="preserve">1711 West Baker St, Apt B, Hilibourough, 33563 America</t>
  </si>
  <si>
    <t xml:space="preserve">Robert Berry</t>
  </si>
  <si>
    <t xml:space="preserve">17 Market St, Admire, KS 66830,</t>
  </si>
  <si>
    <t xml:space="preserve">Flint Marko</t>
  </si>
  <si>
    <t xml:space="preserve">New York City, New York, USA, Pin Code: 113680</t>
  </si>
  <si>
    <t xml:space="preserve">Nancy Dianne</t>
  </si>
  <si>
    <t xml:space="preserve">24 King Arthur Ct, Shelbyville, TN 37160,</t>
  </si>
  <si>
    <t xml:space="preserve">Pada Paul</t>
  </si>
  <si>
    <t xml:space="preserve">1864 Stewart Drive, Carrollton, TX 75010,</t>
  </si>
  <si>
    <t xml:space="preserve">Brijinder Uppal</t>
  </si>
  <si>
    <t xml:space="preserve">208 Morgan Ridge Rd, Holly Springs, NC 27540, USA</t>
  </si>
  <si>
    <t xml:space="preserve">Natvarlal M Patel</t>
  </si>
  <si>
    <t xml:space="preserve">46 Winding Brook Way, Edison, NJ 08820,</t>
  </si>
  <si>
    <t xml:space="preserve">Scott Braga</t>
  </si>
  <si>
    <t xml:space="preserve">58 Bowdoin Ave, Dorchester, MA,</t>
  </si>
  <si>
    <t xml:space="preserve">Everett Grey</t>
  </si>
  <si>
    <t xml:space="preserve">345 Academic Way, Shadow Hills, USA, Pin Code: 12345</t>
  </si>
  <si>
    <t xml:space="preserve">Sanjoy Das</t>
  </si>
  <si>
    <t xml:space="preserve">153-32 118th Ave, Jamaica, NY, 11434,</t>
  </si>
  <si>
    <t xml:space="preserve">Robert Noblit</t>
  </si>
  <si>
    <t xml:space="preserve">429 W Chicago St, Coldwater, Michigan, 49036, USA</t>
  </si>
  <si>
    <t xml:space="preserve">Dharam</t>
  </si>
  <si>
    <t xml:space="preserve">Suyanthini</t>
  </si>
  <si>
    <t xml:space="preserve">Ivy Hill Apartment, Mount Vernon Place, Newark, NJ, 07106, 230 APT 3A, America</t>
  </si>
  <si>
    <t xml:space="preserve">429 w Chicago St Coldwater Michigan 49036, USA</t>
  </si>
  <si>
    <t xml:space="preserve">1004 Canary Lane, Horseshoe Bend, 72512,</t>
  </si>
  <si>
    <t xml:space="preserve">Barbara Cobb</t>
  </si>
  <si>
    <t xml:space="preserve">1805 Wisteria Ct, Fort Meade, FL 33841,</t>
  </si>
  <si>
    <t xml:space="preserve">2768 Pitkin Ave, #2FL, Brooklyn, NY 11208-3239,</t>
  </si>
  <si>
    <t xml:space="preserve">283 Pebble Chase Lane, Lawrenceville, GA 30044,</t>
  </si>
  <si>
    <t xml:space="preserve">429 W Chicago St, Coldwater, Michigan 49036, USA</t>
  </si>
  <si>
    <t xml:space="preserve">Hector Vargas</t>
  </si>
  <si>
    <t xml:space="preserve">1075 Baker Street, Arcadia, Florida 34266,</t>
  </si>
  <si>
    <t xml:space="preserve">Lucky Kashyap</t>
  </si>
  <si>
    <t xml:space="preserve">1741 Greenwood Ave, Trenton, New Jersey 08629,</t>
  </si>
  <si>
    <t xml:space="preserve">North Port, Florida, USA</t>
  </si>
  <si>
    <t xml:space="preserve">Sagar Das</t>
  </si>
  <si>
    <t xml:space="preserve">101-11 125th St, South Richmond Hill, NY 11419</t>
  </si>
  <si>
    <t xml:space="preserve">Debra Corum</t>
  </si>
  <si>
    <t xml:space="preserve">9 Ruby Dr., Monroe, MI 48162</t>
  </si>
  <si>
    <t xml:space="preserve">Carlos Caban</t>
  </si>
  <si>
    <t xml:space="preserve">67 Second Street, 1st Floor, Waterford, NY 12188</t>
  </si>
  <si>
    <t xml:space="preserve">ccaban90@gmail.com</t>
  </si>
  <si>
    <t xml:space="preserve">Sandra Ragnauth</t>
  </si>
  <si>
    <t xml:space="preserve">12315 146th St, South Ozone Park, NY 11436</t>
  </si>
  <si>
    <t xml:space="preserve">Florantino </t>
  </si>
  <si>
    <t xml:space="preserve">Barangay Alitas, Basud, Infanta, Quezon, Philippines</t>
  </si>
  <si>
    <t xml:space="preserve">Hafiz Kabir</t>
  </si>
  <si>
    <t xml:space="preserve">Chicago, Illinois</t>
  </si>
  <si>
    <t xml:space="preserve">hafizkabir47@gmail.com</t>
  </si>
  <si>
    <t xml:space="preserve">Roxanne Smiley</t>
  </si>
  <si>
    <t xml:space="preserve">Adewemimo Adegboyega</t>
  </si>
  <si>
    <t xml:space="preserve">Philadelphia, America</t>
  </si>
  <si>
    <t xml:space="preserve">Mohammed Jappie </t>
  </si>
  <si>
    <t xml:space="preserve">1714 18th St., #B, Everett, WA 98201</t>
  </si>
  <si>
    <t xml:space="preserve">Abelinda</t>
  </si>
  <si>
    <t xml:space="preserve">Los Angeles, California</t>
  </si>
  <si>
    <t xml:space="preserve">Ritesh Prasad</t>
  </si>
  <si>
    <t xml:space="preserve">3544 North Purdue Ave, Fresno, California 93727</t>
  </si>
  <si>
    <t xml:space="preserve">ARM Fakhrul Islam</t>
  </si>
  <si>
    <t xml:space="preserve">Khaled Qassm</t>
  </si>
  <si>
    <t xml:space="preserve">Tampa, Florida</t>
  </si>
  <si>
    <t xml:space="preserve">Bolatunde Oluwadimu</t>
  </si>
  <si>
    <t xml:space="preserve">7355 S SouthShore Dr Apt.103, Chicago, IL 60649</t>
  </si>
  <si>
    <t xml:space="preserve">Faz Le Yousuf</t>
  </si>
  <si>
    <t xml:space="preserve">1130 Woodley Bend, SugarLand, Texas 77479</t>
  </si>
  <si>
    <t xml:space="preserve">55 - 57 South Munn Avenue Apt 10D, East Orange, NJ 07018</t>
  </si>
  <si>
    <t xml:space="preserve">Uday Chandrika</t>
  </si>
  <si>
    <t xml:space="preserve">Randolph Jackson</t>
  </si>
  <si>
    <t xml:space="preserve">363 Dover Rd, Waterford, Michigan 48328</t>
  </si>
  <si>
    <t xml:space="preserve">Joaquin Golden</t>
  </si>
  <si>
    <t xml:space="preserve">5864 King Ave, Indianapolis, Indiana 46228</t>
  </si>
  <si>
    <t xml:space="preserve">25 Gemini Drive Apt 3A, East Providence, Rhode Island 02914</t>
  </si>
  <si>
    <t xml:space="preserve">Roscoe</t>
  </si>
  <si>
    <t xml:space="preserve">102 Teal Ln, Cambridge, MD 21613</t>
  </si>
  <si>
    <t xml:space="preserve">4600 Twin Oaks Dr Apt 115, Pensacola, Florida 32506</t>
  </si>
  <si>
    <t xml:space="preserve">thangfh1052@gmail.com</t>
  </si>
  <si>
    <t xml:space="preserve">John Ingersoll</t>
  </si>
  <si>
    <t xml:space="preserve">1010 N 31st Ave #6, Phoenix, AZ 85009</t>
  </si>
  <si>
    <t xml:space="preserve">Douglas Smith</t>
  </si>
  <si>
    <t xml:space="preserve">2921 East Madison Ave, Des Moines, Iowa 50317</t>
  </si>
  <si>
    <t xml:space="preserve">George Jolly</t>
  </si>
  <si>
    <t xml:space="preserve">PO Box 453, Yarnell, Arizona 85362</t>
  </si>
  <si>
    <t xml:space="preserve">Miguel Franco</t>
  </si>
  <si>
    <t xml:space="preserve">3935 Belhaven St, Las Vegas, NV 89147</t>
  </si>
  <si>
    <t xml:space="preserve">Elizabeth Jackman</t>
  </si>
  <si>
    <t xml:space="preserve">1218 N Cottage St, Independence, MO 64050</t>
  </si>
  <si>
    <t xml:space="preserve">Thee Coffages</t>
  </si>
  <si>
    <t xml:space="preserve">5231 East Palmetto St, Florence, SC 29508</t>
  </si>
  <si>
    <t xml:space="preserve">Fritz Souffrant</t>
  </si>
  <si>
    <t xml:space="preserve">17 Josephine Ave, Kingston, NY 12401</t>
  </si>
  <si>
    <t xml:space="preserve">Muskogee, Oklahoma</t>
  </si>
  <si>
    <t xml:space="preserve">Paramdeo Ramroop</t>
  </si>
  <si>
    <t xml:space="preserve">Bronx</t>
  </si>
  <si>
    <t xml:space="preserve">Jean Risko</t>
  </si>
  <si>
    <t xml:space="preserve">171 Lynbrook Dr, North York, PA 17402</t>
  </si>
  <si>
    <t xml:space="preserve">Juan Ramirez</t>
  </si>
  <si>
    <t xml:space="preserve">Phillip Atwood</t>
  </si>
  <si>
    <t xml:space="preserve">Tennessee 38220</t>
  </si>
  <si>
    <t xml:space="preserve">Mitra Madhow</t>
  </si>
  <si>
    <t xml:space="preserve">95-30 Liverpool St, Jamaica, Queens, NY 11435</t>
  </si>
  <si>
    <t xml:space="preserve">Nenita Cabrera</t>
  </si>
  <si>
    <t xml:space="preserve">11808 Houston Rd E, Puyallup, WA 98372</t>
  </si>
  <si>
    <t xml:space="preserve">Raymond Frutos</t>
  </si>
  <si>
    <t xml:space="preserve">1023 N Coronado St #104, Los Angeles, CA 90026</t>
  </si>
  <si>
    <t xml:space="preserve">Offranco Borlay Sele</t>
  </si>
  <si>
    <t xml:space="preserve">8620 Park Lane Apt 117, Dallas, TX 75231</t>
  </si>
  <si>
    <t xml:space="preserve">Anna Cypull</t>
  </si>
  <si>
    <t xml:space="preserve">2393 Byransville, Delta, PA 17314</t>
  </si>
  <si>
    <t xml:space="preserve">Crystal Potter</t>
  </si>
  <si>
    <t xml:space="preserve">Cleveland, Ohio</t>
  </si>
  <si>
    <t xml:space="preserve">558 Treble Ln, Volo, IL 60073</t>
  </si>
  <si>
    <t xml:space="preserve">Harry</t>
  </si>
  <si>
    <t xml:space="preserve">Timothy A Berry</t>
  </si>
  <si>
    <t xml:space="preserve">P.O. Box 59, Newman Lake, WA 99025</t>
  </si>
  <si>
    <t xml:space="preserve">Roseanna Ruby Billings</t>
  </si>
  <si>
    <t xml:space="preserve">PO box 148 Hoopa California 95546 &amp; 335 Bighill Road Hoopa California 95546 Humboldt County. Hwy 96 Northern California</t>
  </si>
  <si>
    <t xml:space="preserve">Lauri Dynes</t>
  </si>
  <si>
    <t xml:space="preserve">705 SW Park Ave, Lawton, Oklahoma</t>
  </si>
  <si>
    <t xml:space="preserve">Pureheart1971@yahoo.com</t>
  </si>
  <si>
    <t xml:space="preserve">Larry Burton</t>
  </si>
  <si>
    <t xml:space="preserve">10457 South 500 East, Sandy, Utah 84070</t>
  </si>
  <si>
    <t xml:space="preserve">Karen Ensign</t>
  </si>
  <si>
    <t xml:space="preserve">55 Lancaster Rd B15, Wethersfield, CT 06109</t>
  </si>
  <si>
    <t xml:space="preserve">Teresita F. Nolasco</t>
  </si>
  <si>
    <t xml:space="preserve">401 Maple St, Turtle Lake, WI 54889</t>
  </si>
  <si>
    <t xml:space="preserve">Dulce Rodríguez</t>
  </si>
  <si>
    <t xml:space="preserve">5016 Cape Bretón Dr Apto 204, Raleigh, NC 27616</t>
  </si>
  <si>
    <t xml:space="preserve">Rolando Constantino</t>
  </si>
  <si>
    <t xml:space="preserve">8546 Alissa Way, Elk Grove, CA 95624</t>
  </si>
  <si>
    <t xml:space="preserve">Taj Muhammad</t>
  </si>
  <si>
    <t xml:space="preserve">65 Manor Dr., Apt 15O, Newark, NJ 07106</t>
  </si>
  <si>
    <t xml:space="preserve">Adolfo Robledo</t>
  </si>
  <si>
    <t xml:space="preserve">1720 Thompson Apt 201, South St Paul, Minnesota 55075</t>
  </si>
  <si>
    <t xml:space="preserve">80 11 Highway 23, Monetta, SC 29105</t>
  </si>
  <si>
    <t xml:space="preserve">Artan Abdi</t>
  </si>
  <si>
    <t xml:space="preserve">311 Blaisdell Ave S Apt 15505, Minneapolis</t>
  </si>
  <si>
    <t xml:space="preserve">Hien Nguyen</t>
  </si>
  <si>
    <t xml:space="preserve">13741 Taft St, Garden Grove Orange, California 92483</t>
  </si>
  <si>
    <t xml:space="preserve">Sergio Soto Cabrera</t>
  </si>
  <si>
    <t xml:space="preserve">1146 W Hackberry Ave, Alamo, Texas 78516</t>
  </si>
  <si>
    <t xml:space="preserve">Noami Morales Maldonado</t>
  </si>
  <si>
    <t xml:space="preserve">12244 Hernando Rd., North Port, FL 34287</t>
  </si>
  <si>
    <t xml:space="preserve">95-30 Liverpool Street, Jamaica, Queens, New York 11435</t>
  </si>
  <si>
    <t xml:space="preserve">Boomer Younger</t>
  </si>
  <si>
    <t xml:space="preserve">3176 NE Hwy 52, Clinton, Missouri 64735</t>
  </si>
  <si>
    <t xml:space="preserve">Jerome Rouse</t>
  </si>
  <si>
    <t xml:space="preserve">2101 Walton Way, Bon Air Apt 221, Augusta, Georgia 30904</t>
  </si>
  <si>
    <t xml:space="preserve">Leonel Antonio Rodríguez Gaitán</t>
  </si>
  <si>
    <t xml:space="preserve">Managua, Nicaragua</t>
  </si>
  <si>
    <t xml:space="preserve">Buchanan Thepsouvanh</t>
  </si>
  <si>
    <t xml:space="preserve">6607 Kelly Ann Way, Baltimore, MD 21237</t>
  </si>
  <si>
    <t xml:space="preserve">Lorenzo Justiniano Lavado Quispe</t>
  </si>
  <si>
    <t xml:space="preserve">MZ J PRIMA LT 16 BARRIO 3 B, Distrito Alto Trujillo, Trujillo, La Libertad, Perú</t>
  </si>
  <si>
    <t xml:space="preserve">Nizam Khan</t>
  </si>
  <si>
    <t xml:space="preserve">Venezuela</t>
  </si>
  <si>
    <t xml:space="preserve">Benito Sabino Cardozo</t>
  </si>
  <si>
    <t xml:space="preserve">Ruta 8 nr 7257, Montevideo, Uruguay, Código Postal 13000</t>
  </si>
  <si>
    <t xml:space="preserve">Elmer</t>
  </si>
  <si>
    <t xml:space="preserve">Amelia Wilson</t>
  </si>
  <si>
    <t xml:space="preserve">Arlington, Texas (From Tacoma, Washington)</t>
  </si>
  <si>
    <t xml:space="preserve">Santos Maximo Fe Rrufino</t>
  </si>
  <si>
    <t xml:space="preserve">Honduras</t>
  </si>
  <si>
    <t xml:space="preserve">Kevin Schwartz</t>
  </si>
  <si>
    <t xml:space="preserve">2625 Oregon Rd, 43619</t>
  </si>
  <si>
    <t xml:space="preserve">Martin Raul Miranda Monrroy</t>
  </si>
  <si>
    <t xml:space="preserve">Nestor Morales 1238, La Paz, Bolivia</t>
  </si>
  <si>
    <t xml:space="preserve">Gil More</t>
  </si>
  <si>
    <t xml:space="preserve">Brgy. Central, San Francisco, Southern Leyte</t>
  </si>
  <si>
    <t xml:space="preserve">Zoila Rosa Pérez Flores</t>
  </si>
  <si>
    <t xml:space="preserve">Picota, San Martin, Perú</t>
  </si>
  <si>
    <t xml:space="preserve">6066 No Monterrey Rd, San Jose, CA</t>
  </si>
  <si>
    <t xml:space="preserve">Freddy Antonio Espinosa Ortega</t>
  </si>
  <si>
    <t xml:space="preserve">Huanuco, Perú</t>
  </si>
  <si>
    <t xml:space="preserve">Michael Suber</t>
  </si>
  <si>
    <t xml:space="preserve">512 South Livingston St., Clinton, South Carolina 29325</t>
  </si>
  <si>
    <t xml:space="preserve">Keebonye Mabeo</t>
  </si>
  <si>
    <t xml:space="preserve">Botswana</t>
  </si>
  <si>
    <t xml:space="preserve">America</t>
  </si>
  <si>
    <t xml:space="preserve">313 Davidson Ave, Rockwell, NC</t>
  </si>
  <si>
    <t xml:space="preserve">Rustum Ali</t>
  </si>
  <si>
    <t xml:space="preserve">Rebelto James</t>
  </si>
  <si>
    <t xml:space="preserve">Grenville, Grenada</t>
  </si>
  <si>
    <t xml:space="preserve">1917 S. Rundle, Lansing, Michigan</t>
  </si>
  <si>
    <t xml:space="preserve">Jeff Suchar</t>
  </si>
  <si>
    <t xml:space="preserve">2440 Baton Rouge Ave #625, Lima, OH 45805</t>
  </si>
  <si>
    <t xml:space="preserve">Sharon A Parisien</t>
  </si>
  <si>
    <t xml:space="preserve">P.O. Box 851, Rolla, North Dakota</t>
  </si>
  <si>
    <t xml:space="preserve">Alicemaryjoy</t>
  </si>
  <si>
    <t xml:space="preserve">2021 Bolt Drive, Anderson, South Carolina 29621</t>
  </si>
  <si>
    <t xml:space="preserve">drewfant2@gmail.com</t>
  </si>
  <si>
    <t xml:space="preserve">Mohammad Ahmad</t>
  </si>
  <si>
    <t xml:space="preserve">8000 W 97th Street, Bloomington, MN 55438</t>
  </si>
  <si>
    <t xml:space="preserve">Bernard Pierre</t>
  </si>
  <si>
    <t xml:space="preserve">5827 Quintana St, Riverdale, MD 20737</t>
  </si>
  <si>
    <t xml:space="preserve">LaVell Hardiman</t>
  </si>
  <si>
    <t xml:space="preserve">3250 Hudson Crossing, McKinney, Texas 75070</t>
  </si>
  <si>
    <t xml:space="preserve">Edward Wheeler Abraham</t>
  </si>
  <si>
    <t xml:space="preserve">127 Cranbrook Dr, New Market, Alabama 35761</t>
  </si>
  <si>
    <t xml:space="preserve">Joseph Otim</t>
  </si>
  <si>
    <t xml:space="preserve">Phoenix, Arizona</t>
  </si>
  <si>
    <t xml:space="preserve">PO Box 87301, Park Place, Houston, Texas</t>
  </si>
  <si>
    <t xml:space="preserve">Henry Chelegbor</t>
  </si>
  <si>
    <t xml:space="preserve">6613 Guyer Street, Philadelphia, PA, Pennsylvania</t>
  </si>
  <si>
    <t xml:space="preserve">Dennis Vanmeter</t>
  </si>
  <si>
    <t xml:space="preserve">1909 Harper Rd, Beckley, WV 25801</t>
  </si>
  <si>
    <t xml:space="preserve">Syed Mitu</t>
  </si>
  <si>
    <t xml:space="preserve">2960 Belmont St, Apt 2, Hamtramck, MI 48212</t>
  </si>
  <si>
    <t xml:space="preserve">Sarfaraz Ansari</t>
  </si>
  <si>
    <t xml:space="preserve">4200 N MacArthur Blvd, Apt 1208, Irving, TX 75062</t>
  </si>
  <si>
    <t xml:space="preserve">325 Powers Lane, West Union, Ohio 45693</t>
  </si>
  <si>
    <t xml:space="preserve">2440 Baton Rough Ave #625, Lima, OH 45805</t>
  </si>
  <si>
    <t xml:space="preserve">Gary Clark</t>
  </si>
  <si>
    <t xml:space="preserve">7808 Chester Rd, Fairview, Tennessee</t>
  </si>
  <si>
    <t xml:space="preserve">Arthur Cruz</t>
  </si>
  <si>
    <t xml:space="preserve">Calvin Jones</t>
  </si>
  <si>
    <t xml:space="preserve">Linda Hamstead</t>
  </si>
  <si>
    <t xml:space="preserve">Bayshore Dr, Miami, FL</t>
  </si>
  <si>
    <t xml:space="preserve">504 Tracy Ave, Kansas City, MO 64106</t>
  </si>
  <si>
    <t xml:space="preserve">Arpan Destick</t>
  </si>
  <si>
    <t xml:space="preserve">Montana, America 648466</t>
  </si>
  <si>
    <t xml:space="preserve">Chawkat Al Jajieh</t>
  </si>
  <si>
    <t xml:space="preserve">Lebanon, California</t>
  </si>
  <si>
    <t xml:space="preserve">643 Holt Ave Apt A, Holtville, California 9225</t>
  </si>
  <si>
    <t xml:space="preserve">Nazrul Khan</t>
  </si>
  <si>
    <t xml:space="preserve">Syed</t>
  </si>
  <si>
    <t xml:space="preserve">Stephanie Lang</t>
  </si>
  <si>
    <t xml:space="preserve">1190 Seward St, Apt 114, Detroit, MI 48202</t>
  </si>
  <si>
    <t xml:space="preserve">Yanina Rojas</t>
  </si>
  <si>
    <t xml:space="preserve">33 Wyona St, Brooklyn, New York, NY 11207</t>
  </si>
  <si>
    <t xml:space="preserve">Joshua Gene Mason</t>
  </si>
  <si>
    <t xml:space="preserve">Patrick Tina</t>
  </si>
  <si>
    <t xml:space="preserve">Hussen</t>
  </si>
  <si>
    <t xml:space="preserve">Avil Marks</t>
  </si>
  <si>
    <t xml:space="preserve">Silver Hill, Christ Church, Barbados</t>
  </si>
  <si>
    <t xml:space="preserve">Oscar Jude Praise</t>
  </si>
  <si>
    <t xml:space="preserve">Cross River State, New York</t>
  </si>
  <si>
    <t xml:space="preserve">Jose Perez</t>
  </si>
  <si>
    <t xml:space="preserve">1520 Atokad Dr, Trailer #231, South Sioux City, NE 68776</t>
  </si>
  <si>
    <t xml:space="preserve">Mohammad Rustakhis</t>
  </si>
  <si>
    <t xml:space="preserve">Sasa</t>
  </si>
  <si>
    <t xml:space="preserve">Mark Austine</t>
  </si>
  <si>
    <t xml:space="preserve">429 W Chicago St, Coldwater, Michigan 49036</t>
  </si>
  <si>
    <t xml:space="preserve">Wahajat Hussain</t>
  </si>
  <si>
    <t xml:space="preserve">ANLY</t>
  </si>
  <si>
    <t xml:space="preserve">1573 10th Ave W, Dickinson, North Dakota</t>
  </si>
  <si>
    <t xml:space="preserve">Ali Majid</t>
  </si>
  <si>
    <t xml:space="preserve">Gulaqa</t>
  </si>
  <si>
    <t xml:space="preserve">388 E 88th Ave., Room 330, Thornton, CO 80229</t>
  </si>
  <si>
    <t xml:space="preserve">Wendy Dudek</t>
  </si>
  <si>
    <t xml:space="preserve">313 West Main St, Lexington, SC 29072</t>
  </si>
  <si>
    <t xml:space="preserve">Khurshid Manshuri</t>
  </si>
  <si>
    <t xml:space="preserve">4854 N Avers Ave, Apt 2S, Chicago, IL 60625</t>
  </si>
  <si>
    <t xml:space="preserve">Kalani Wills</t>
  </si>
  <si>
    <t xml:space="preserve">Honolulu, Hawaii</t>
  </si>
  <si>
    <t xml:space="preserve">Sidi Ahmed</t>
  </si>
  <si>
    <t xml:space="preserve">113 Coronado Avenue, Long Beach, CA 90803</t>
  </si>
  <si>
    <t xml:space="preserve">Moses SB Zinazie</t>
  </si>
  <si>
    <t xml:space="preserve">2815 Grand Concourse, Apt 54B, Bronx, NY 10468</t>
  </si>
  <si>
    <t xml:space="preserve">55-57 South Munn Avenue, Apt 10D, East Orange, NJ 07018</t>
  </si>
  <si>
    <t xml:space="preserve">Annette Hill Kirkland</t>
  </si>
  <si>
    <t xml:space="preserve">109 Bridgeman Park Drive, Clinton, SC 29325</t>
  </si>
  <si>
    <t xml:space="preserve">Willie James Burell</t>
  </si>
  <si>
    <t xml:space="preserve">1221 W First Street, Dayton, OH 45402</t>
  </si>
  <si>
    <t xml:space="preserve">Sami</t>
  </si>
  <si>
    <t xml:space="preserve">Eddie Lee Riggs</t>
  </si>
  <si>
    <t xml:space="preserve">1425 31 Street, Ensley, Birmingham, AL 35218</t>
  </si>
  <si>
    <t xml:space="preserve">Sylvia Peck</t>
  </si>
  <si>
    <t xml:space="preserve">206 West Boston, Seattle, WA 98119</t>
  </si>
  <si>
    <t xml:space="preserve">James R Howard</t>
  </si>
  <si>
    <t xml:space="preserve">7719 Pasteur Court #407, San Antonio, TX 78229</t>
  </si>
  <si>
    <t xml:space="preserve">Michael Ali</t>
  </si>
  <si>
    <t xml:space="preserve">Village California, District California, Delta State 89019</t>
  </si>
  <si>
    <t xml:space="preserve">PO Box 87301, Park Place, 5302 Galveston Rd, Houston, TX 77017</t>
  </si>
  <si>
    <t xml:space="preserve">Wilfredo Ignacio Salas Rado</t>
  </si>
  <si>
    <t xml:space="preserve">Av Vilcanota esquina con Anfonso, Calca, Cusco, Perú</t>
  </si>
  <si>
    <t xml:space="preserve">wsrcalca.3107@gmail.com</t>
  </si>
  <si>
    <t xml:space="preserve">Carmelo Briggs</t>
  </si>
  <si>
    <t xml:space="preserve">Clarence Randolph</t>
  </si>
  <si>
    <t xml:space="preserve">3111 W Little York Rd Apt 713 Houston Texas 77091</t>
  </si>
  <si>
    <t xml:space="preserve">6607 Kelly Ann Way Baltimore MD 21237 USA</t>
  </si>
  <si>
    <t xml:space="preserve">Mark Lee</t>
  </si>
  <si>
    <t xml:space="preserve">812 Bridgeview Rd Brooklyn Maryland 21225 USA</t>
  </si>
  <si>
    <t xml:space="preserve">Diane SCOTT</t>
  </si>
  <si>
    <t xml:space="preserve">Milwaukee Wisconsin USA</t>
  </si>
  <si>
    <t xml:space="preserve">Darla Vargas</t>
  </si>
  <si>
    <t xml:space="preserve">4140 Cor Casuarina Street Marigold Lane, Belize City</t>
  </si>
  <si>
    <t xml:space="preserve">Rick Cuellar</t>
  </si>
  <si>
    <t xml:space="preserve">Center American Blvd #20 Belize City, Belize</t>
  </si>
  <si>
    <t xml:space="preserve">35 Av A 2 - 87 Zona 7n Guatemala ciudad Residenciales Lucerna</t>
  </si>
  <si>
    <t xml:space="preserve">Beltran Rechinald Francis</t>
  </si>
  <si>
    <t xml:space="preserve">Barrio Pedro Joaguin Chamorro DT.Familia Manzanares Puerto Cabezas RAAN NICARAGUA</t>
  </si>
  <si>
    <t xml:space="preserve">Herman Pizarro</t>
  </si>
  <si>
    <t xml:space="preserve">Nicaragua</t>
  </si>
  <si>
    <t xml:space="preserve">Mavis Llewellyn</t>
  </si>
  <si>
    <t xml:space="preserve">PO Box 2284 Hempstead NY 11551 USA</t>
  </si>
  <si>
    <t xml:space="preserve">Keila</t>
  </si>
  <si>
    <t xml:space="preserve">Santa Cruz 408 Rimac Lima Perú</t>
  </si>
  <si>
    <t xml:space="preserve">Johnny Peri Mendoza</t>
  </si>
  <si>
    <t xml:space="preserve">Roma 295 Miraflores Lima Perú</t>
  </si>
  <si>
    <t xml:space="preserve">Luis Alberto</t>
  </si>
  <si>
    <t xml:space="preserve">Lima, Peru</t>
  </si>
  <si>
    <t xml:space="preserve">Angelica Cabrera Barron</t>
  </si>
  <si>
    <t xml:space="preserve">Tijuana, Baja California 22440 Mexico</t>
  </si>
  <si>
    <t xml:space="preserve">Jose Luis Hernandez</t>
  </si>
  <si>
    <t xml:space="preserve">Urb. Curagua, Estado Bolivar, Venezuela</t>
  </si>
  <si>
    <t xml:space="preserve">Henry Pargas</t>
  </si>
  <si>
    <t xml:space="preserve">Avenida Libertador con calle 34, Urbanización Antonio José de Sucre, Barquisimeto, Venezuela</t>
  </si>
  <si>
    <t xml:space="preserve">John Millard</t>
  </si>
  <si>
    <t xml:space="preserve">Arizona USA</t>
  </si>
  <si>
    <t xml:space="preserve">Tammy White</t>
  </si>
  <si>
    <t xml:space="preserve">3037 Hunter Loop Rd Marbury AL 36051 USA</t>
  </si>
  <si>
    <t xml:space="preserve">Michael Beswick</t>
  </si>
  <si>
    <t xml:space="preserve">1331 Cleveland Ave NF NY 14305 USA</t>
  </si>
  <si>
    <t xml:space="preserve">Raymond Norman</t>
  </si>
  <si>
    <t xml:space="preserve">Novi, Michigan 48375 USA</t>
  </si>
  <si>
    <t xml:space="preserve">Rusty Murphy</t>
  </si>
  <si>
    <t xml:space="preserve">204 Scrimshaw Rd Batesburg SC 29006 USA</t>
  </si>
  <si>
    <t xml:space="preserve">Darryl Wills</t>
  </si>
  <si>
    <t xml:space="preserve">2688 Anuu Pl Honolulu HI 96819 USA</t>
  </si>
  <si>
    <t xml:space="preserve">Dinita Whipple</t>
  </si>
  <si>
    <t xml:space="preserve">5230 Aloe St Conway SC 29527 USA</t>
  </si>
  <si>
    <t xml:space="preserve">17 Josephine Ave Kingston NY 12401 USA</t>
  </si>
  <si>
    <t xml:space="preserve">Eleazar José Sánchez</t>
  </si>
  <si>
    <t xml:space="preserve">Urbanización Bael, Calle 3 #053D, Maracay Estado Aragua, Venezuela</t>
  </si>
  <si>
    <t xml:space="preserve">Becky Rose</t>
  </si>
  <si>
    <t xml:space="preserve">Florida USA</t>
  </si>
  <si>
    <t xml:space="preserve">Laura</t>
  </si>
  <si>
    <t xml:space="preserve">Adam BBCA</t>
  </si>
  <si>
    <t xml:space="preserve">California USA</t>
  </si>
  <si>
    <t xml:space="preserve">Sefe Mekel</t>
  </si>
  <si>
    <t xml:space="preserve">Sarah Eliza</t>
  </si>
  <si>
    <t xml:space="preserve">Anthony Brathwaite</t>
  </si>
  <si>
    <t xml:space="preserve">Fairfield Cross Road, Tudor Bridge, St. Michael, Bridgetown BB12045</t>
  </si>
  <si>
    <t xml:space="preserve">Mike Kirkey</t>
  </si>
  <si>
    <t xml:space="preserve">1068 W Munger Rd Bay City Michigan 48708 USA</t>
  </si>
  <si>
    <t xml:space="preserve">Edward Gutierrez</t>
  </si>
  <si>
    <t xml:space="preserve">151 Allen Ave Apt 131, Portland, Maine 04103 USA</t>
  </si>
  <si>
    <t xml:space="preserve">Bobby Ramirez</t>
  </si>
  <si>
    <t xml:space="preserve">539 Eleanor Ave Apt 105 San Antonio Texas 78209</t>
  </si>
  <si>
    <t xml:space="preserve">Alisa</t>
  </si>
  <si>
    <t xml:space="preserve">2313 S 10th St Terre Haute IN 47802 USA</t>
  </si>
  <si>
    <t xml:space="preserve">Yvonne Walsh</t>
  </si>
  <si>
    <t xml:space="preserve">42 Hythe Gardens, Welches Christ Church, Barbados</t>
  </si>
  <si>
    <t xml:space="preserve">Steven Jacobs</t>
  </si>
  <si>
    <t xml:space="preserve">7905 Waynesburg Dr. SE, Waynesburg, OH 44688</t>
  </si>
  <si>
    <t xml:space="preserve">William Peterson</t>
  </si>
  <si>
    <t xml:space="preserve">Bethpage, New York USA</t>
  </si>
  <si>
    <t xml:space="preserve">Md Momenul Haque</t>
  </si>
  <si>
    <t xml:space="preserve">1518 NW 31st St., #177, Oklahoma City, OK 73118</t>
  </si>
  <si>
    <t xml:space="preserve">Wayne Homan</t>
  </si>
  <si>
    <t xml:space="preserve">Filemon Hernandez Jr.</t>
  </si>
  <si>
    <t xml:space="preserve">211 Texas St SE Apt A Albuquerque NM 87108</t>
  </si>
  <si>
    <t xml:space="preserve">Paul Botello</t>
  </si>
  <si>
    <t xml:space="preserve">Tony Vithanage</t>
  </si>
  <si>
    <t xml:space="preserve">3018 5p Kingsbridge Ave Bronx NY 10463 USA</t>
  </si>
  <si>
    <t xml:space="preserve">Joel Brent Anderson</t>
  </si>
  <si>
    <t xml:space="preserve">2664 Cherry Ave Macon Georgia 31204 USA</t>
  </si>
  <si>
    <t xml:space="preserve">Larry White</t>
  </si>
  <si>
    <t xml:space="preserve">3917 Burningbusch Dr, Indianapolis IN 46235 USA</t>
  </si>
  <si>
    <t xml:space="preserve">Indianapolis USA</t>
  </si>
  <si>
    <t xml:space="preserve">Janet Kelly</t>
  </si>
  <si>
    <t xml:space="preserve">110-45 157th Street Jamaica 11433 New York USA</t>
  </si>
  <si>
    <t xml:space="preserve">362 c.r. 4000 Navajo Dam New Mexico 87419</t>
  </si>
  <si>
    <t xml:space="preserve">Ca</t>
  </si>
  <si>
    <t xml:space="preserve">John Belizaire</t>
  </si>
  <si>
    <t xml:space="preserve">Anthony J Garley</t>
  </si>
  <si>
    <t xml:space="preserve">12 3rd St SE, Hillsboro, North Dakota 58045 USA</t>
  </si>
  <si>
    <t xml:space="preserve">garleyanthony05@gmail.com</t>
  </si>
  <si>
    <t xml:space="preserve">206 West Boston, Seattle, Washington 98119</t>
  </si>
  <si>
    <t xml:space="preserve">21212 503 International Blvd, SeaTac 98198 USA</t>
  </si>
  <si>
    <t xml:space="preserve">Mario Medellin </t>
  </si>
  <si>
    <t xml:space="preserve">7422 Pipers Creek, San Antonio, TX 78251</t>
  </si>
  <si>
    <t xml:space="preserve">Willie Arevalo</t>
  </si>
  <si>
    <t xml:space="preserve">2269 Sunset Blvd Apt 3, Los Angeles, California</t>
  </si>
  <si>
    <t xml:space="preserve">Sergey Bivol</t>
  </si>
  <si>
    <t xml:space="preserve">5105 E D St, Tacoma, WA 98404</t>
  </si>
  <si>
    <t xml:space="preserve">Edmund Eno</t>
  </si>
  <si>
    <t xml:space="preserve">716 Delaware Avenue, Salisbury, Maryland 21801 USA</t>
  </si>
  <si>
    <t xml:space="preserve">David Pettis</t>
  </si>
  <si>
    <t xml:space="preserve">Washington State</t>
  </si>
  <si>
    <t xml:space="preserve">Roseanna Billings</t>
  </si>
  <si>
    <t xml:space="preserve">PO box 148 Hoopa California 96546 &amp; 335 Bighill Road Hoopa California 95546</t>
  </si>
  <si>
    <t xml:space="preserve">610 S Carlin Springs Rd, Arlington, Virginia 22204</t>
  </si>
  <si>
    <t xml:space="preserve">Andrew Clayton</t>
  </si>
  <si>
    <t xml:space="preserve">75 Elizabeth St, Hornell, NY 14843</t>
  </si>
  <si>
    <t xml:space="preserve">Emory Ford</t>
  </si>
  <si>
    <t xml:space="preserve">845 Blue Rd, Dickson, TN 37055 USA</t>
  </si>
  <si>
    <t xml:space="preserve">Helen Garib</t>
  </si>
  <si>
    <t xml:space="preserve">794 Mundy Terr, El Cajon, San Diego, CA 92020</t>
  </si>
  <si>
    <t xml:space="preserve">Jennifer Gow</t>
  </si>
  <si>
    <t xml:space="preserve">62664 E Border Rock Rd, Tucson, AZ 85739</t>
  </si>
  <si>
    <t xml:space="preserve">3935 Belhaven St, Las Vegas, NV 89147 USA</t>
  </si>
  <si>
    <t xml:space="preserve">Marsha Knowles</t>
  </si>
  <si>
    <t xml:space="preserve">207 Clearfield Ct W, Lancaster, PA 17603</t>
  </si>
  <si>
    <t xml:space="preserve">Dennis McCormick</t>
  </si>
  <si>
    <t xml:space="preserve">205 Shari Dr Apt C, Peculiar, MO 64078</t>
  </si>
  <si>
    <t xml:space="preserve">Tonya Lynn Faison</t>
  </si>
  <si>
    <t xml:space="preserve">Farmhill Rd, Middletown, CT 06457</t>
  </si>
  <si>
    <t xml:space="preserve">208 Morgan Ridge Road, Holly Springs, NC 27540 USA</t>
  </si>
  <si>
    <t xml:space="preserve">Tullat Mahmood</t>
  </si>
  <si>
    <t xml:space="preserve">Richard Enriquez</t>
  </si>
  <si>
    <t xml:space="preserve">07036 Linden, New Jersey</t>
  </si>
  <si>
    <t xml:space="preserve">Elisa Simpson</t>
  </si>
  <si>
    <t xml:space="preserve">3105 Mattique Dr, San Jose, CA 95135</t>
  </si>
  <si>
    <t xml:space="preserve">Ronald Infantino</t>
  </si>
  <si>
    <t xml:space="preserve">120 Gaskill Ave, Punxsutawney, PA</t>
  </si>
  <si>
    <t xml:space="preserve">Ricky Freeman</t>
  </si>
  <si>
    <t xml:space="preserve">43 Suzanne Ave, Saint Paul, MN 55127 USA</t>
  </si>
  <si>
    <t xml:space="preserve">Catharina Arabellah</t>
  </si>
  <si>
    <t xml:space="preserve">9200 Spring Creek, Corville, AZ 86325</t>
  </si>
  <si>
    <t xml:space="preserve">11531 168 St, Jamaica, NY 11434</t>
  </si>
  <si>
    <t xml:space="preserve">1629 Rose Clover St, Santa Rosa</t>
  </si>
  <si>
    <t xml:space="preserve">208 Smith Street, Lake City, South Carolina</t>
  </si>
  <si>
    <t xml:space="preserve">Lisa Novak</t>
  </si>
  <si>
    <t xml:space="preserve">115 Lenora, Cottage Hills, IL 62018</t>
  </si>
  <si>
    <t xml:space="preserve">7808 Chester Rd, Fairview, TN</t>
  </si>
  <si>
    <t xml:space="preserve">Graciano Pereira</t>
  </si>
  <si>
    <t xml:space="preserve">7731 Acampo Rd, Acampo 95220</t>
  </si>
  <si>
    <t xml:space="preserve">Thomas Zinski</t>
  </si>
  <si>
    <t xml:space="preserve">52665 Hemlock Cir, Drummond, WI 54832</t>
  </si>
  <si>
    <t xml:space="preserve">Morrison Idahosa</t>
  </si>
  <si>
    <t xml:space="preserve">1102 Williamsburg Rd, Country Club Hills, IL 60478</t>
  </si>
  <si>
    <t xml:space="preserve">Jose H Lopez Robles</t>
  </si>
  <si>
    <t xml:space="preserve">24247 Atwood Ave Apt 127-A, Moreno Valley, CA 92553</t>
  </si>
  <si>
    <t xml:space="preserve">37-57, 74th Street, Jackson Heights, NY 11372</t>
  </si>
  <si>
    <t xml:space="preserve">22625 Trillium Drive, Novi, Michigan 48375</t>
  </si>
  <si>
    <t xml:space="preserve">Safia Afzaal</t>
  </si>
  <si>
    <t xml:space="preserve">94 Sycamore Road, Jersey City 07305</t>
  </si>
  <si>
    <t xml:space="preserve">John Dougherty</t>
  </si>
  <si>
    <t xml:space="preserve">72 N Conley Ln, Etters, PA 17319 USA</t>
  </si>
  <si>
    <t xml:space="preserve">Carlos Martin</t>
  </si>
  <si>
    <t xml:space="preserve">United States of America</t>
  </si>
  <si>
    <t xml:space="preserve">Robert Cummings Jr</t>
  </si>
  <si>
    <t xml:space="preserve">15770 Mojave Drive Suite A, Victorville, CA 92394</t>
  </si>
  <si>
    <t xml:space="preserve">Kai Mong</t>
  </si>
  <si>
    <t xml:space="preserve">6324 Glen Knoll Dr, Fort Worth, TX 76179</t>
  </si>
  <si>
    <t xml:space="preserve">Demetri Lockhart Sr</t>
  </si>
  <si>
    <t xml:space="preserve">Orangeburg, SC 29115</t>
  </si>
  <si>
    <t xml:space="preserve">Worku Bitew</t>
  </si>
  <si>
    <t xml:space="preserve">314 Hennepin Ave Apt 1002, MN 55401</t>
  </si>
  <si>
    <t xml:space="preserve">Suresh Kumar Patel</t>
  </si>
  <si>
    <t xml:space="preserve">701 Yogi Circle, Three Bears Resorts, Warrens, WI 56666 USA</t>
  </si>
  <si>
    <t xml:space="preserve">King Larriante Sumbryel</t>
  </si>
  <si>
    <t xml:space="preserve">2071 Saponi Village Ct., Winston Salem, NC 27127</t>
  </si>
  <si>
    <t xml:space="preserve">Leonie</t>
  </si>
  <si>
    <t xml:space="preserve">Miami, Florida</t>
  </si>
  <si>
    <t xml:space="preserve">William E Strickland</t>
  </si>
  <si>
    <t xml:space="preserve">PO Box 1263, Darien, Georgia 31305 USA</t>
  </si>
  <si>
    <t xml:space="preserve">David Jouno</t>
  </si>
  <si>
    <t xml:space="preserve">408 West Village Limit Rd, Athens, Wisconsin</t>
  </si>
  <si>
    <t xml:space="preserve">Jeffery Gethers</t>
  </si>
  <si>
    <t xml:space="preserve">1520 Holden Ct, Murfreesboro, TN 37128 USA</t>
  </si>
  <si>
    <t xml:space="preserve">Onofre Ticman</t>
  </si>
  <si>
    <t xml:space="preserve">10 Gull View Ct, Oakley, CA 94561</t>
  </si>
  <si>
    <t xml:space="preserve">Juan Perez</t>
  </si>
  <si>
    <t xml:space="preserve">824 W Moryer Ave, Ridgecrest, CA 93555 USA</t>
  </si>
  <si>
    <t xml:space="preserve">Hanif Parekh</t>
  </si>
  <si>
    <t xml:space="preserve">3505 Arlo at West Chase, Sam Houston Pkwy S, Apt 1203, Houston, TX 77042</t>
  </si>
  <si>
    <t xml:space="preserve">Roderick Murray</t>
  </si>
  <si>
    <t xml:space="preserve">224 NW 14th Street Apt 3, Pompano Beach, Florida 33060</t>
  </si>
  <si>
    <t xml:space="preserve">4 sewa books</t>
  </si>
  <si>
    <t xml:space="preserve">124 Raspberry Ct., Melville, NY 11747</t>
  </si>
  <si>
    <t xml:space="preserve">Nirmala Dassi</t>
  </si>
  <si>
    <t xml:space="preserve">Leonel Pereda</t>
  </si>
  <si>
    <t xml:space="preserve">9403 Grouse Meadow Ln, Austin, Travis, 78758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</si>
</sst>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m/d/yyyy"/>
    <numFmt numFmtId="167" formatCode="0.00"/>
    <numFmt numFmtId="168" formatCode="General"/>
    <numFmt numFmtId="169" formatCode="0.00E+00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  <font>
      <b val="true"/>
      <sz val="11"/>
      <color rgb="FF000000"/>
      <name val="Aptos Narrow"/>
      <family val="2"/>
      <charset val="1"/>
    </font>
    <font>
      <b val="true"/>
      <sz val="11"/>
      <name val="Aptos Narrow"/>
      <family val="2"/>
      <charset val="1"/>
    </font>
    <font>
      <b val="true"/>
      <sz val="11"/>
      <color rgb="FFE97132"/>
      <name val="Aptos Narrow"/>
      <family val="2"/>
      <charset val="1"/>
    </font>
    <font>
      <b val="true"/>
      <sz val="11"/>
      <color rgb="FFFF0000"/>
      <name val="Aptos Narrow"/>
      <family val="2"/>
      <charset val="1"/>
    </font>
    <font>
      <sz val="11"/>
      <color rgb="FF000000"/>
      <name val="Aptos Narrow"/>
      <family val="2"/>
      <charset val="1"/>
    </font>
    <font>
      <u val="single"/>
      <sz val="11"/>
      <color rgb="FF467886"/>
      <name val="Aptos Narrow"/>
      <family val="2"/>
      <charset val="1"/>
    </font>
    <font>
      <sz val="11"/>
      <color rgb="FF00B050"/>
      <name val="Aptos Narrow"/>
      <family val="2"/>
      <charset val="1"/>
    </font>
    <font>
      <sz val="11"/>
      <color rgb="FFFF0000"/>
      <name val="Aptos Narrow"/>
      <family val="2"/>
      <charset val="1"/>
    </font>
    <font>
      <sz val="11"/>
      <color rgb="FF00B0F0"/>
      <name val="Aptos Narrow"/>
      <family val="2"/>
      <charset val="1"/>
    </font>
    <font>
      <b val="true"/>
      <sz val="11"/>
      <color rgb="FF00B0F0"/>
      <name val="Aptos Narrow"/>
      <family val="2"/>
      <charset val="1"/>
    </font>
    <font>
      <sz val="11"/>
      <color rgb="FF7030A0"/>
      <name val="Aptos Narrow"/>
      <family val="2"/>
      <charset val="1"/>
    </font>
    <font>
      <sz val="11"/>
      <color rgb="FF0F9ED5"/>
      <name val="Aptos Narrow"/>
      <family val="2"/>
      <charset val="1"/>
    </font>
    <font>
      <u val="single"/>
      <sz val="11"/>
      <color rgb="FF00B050"/>
      <name val="Aptos Narrow"/>
      <family val="2"/>
      <charset val="1"/>
    </font>
    <font>
      <sz val="11"/>
      <color rgb="FFE97132"/>
      <name val="Aptos Narrow"/>
      <family val="2"/>
      <charset val="1"/>
    </font>
    <font>
      <sz val="12"/>
      <color rgb="FF0F9ED5"/>
      <name val="Aptos Narrow"/>
      <family val="2"/>
      <charset val="1"/>
    </font>
    <font>
      <sz val="11"/>
      <color rgb="FFA02B93"/>
      <name val="Aptos Narrow"/>
      <family val="2"/>
      <charset val="1"/>
    </font>
    <font>
      <sz val="11"/>
      <color rgb="FF156082"/>
      <name val="Aptos Narrow"/>
      <family val="2"/>
      <charset val="1"/>
    </font>
    <font>
      <sz val="10"/>
      <name val="Lohit Devanaga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4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97132"/>
      <rgbColor rgb="FF467886"/>
      <rgbColor rgb="FF969696"/>
      <rgbColor rgb="FF003366"/>
      <rgbColor rgb="FF00B050"/>
      <rgbColor rgb="FF003300"/>
      <rgbColor rgb="FF333300"/>
      <rgbColor rgb="FF9933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ina68mccolley@gmail.com" TargetMode="External"/><Relationship Id="rId2" Type="http://schemas.openxmlformats.org/officeDocument/2006/relationships/hyperlink" Target="mailto:GEMPREMARASA@YAHOO.COM" TargetMode="External"/><Relationship Id="rId3" Type="http://schemas.openxmlformats.org/officeDocument/2006/relationships/hyperlink" Target="mailto:chawlaybnrn@yahoo.com" TargetMode="External"/><Relationship Id="rId4" Type="http://schemas.openxmlformats.org/officeDocument/2006/relationships/hyperlink" Target="mailto:chawlaybnrn@yahoo.com" TargetMode="External"/><Relationship Id="rId5" Type="http://schemas.openxmlformats.org/officeDocument/2006/relationships/hyperlink" Target="mailto:bibigurung4@gmail.com" TargetMode="External"/><Relationship Id="rId6" Type="http://schemas.openxmlformats.org/officeDocument/2006/relationships/hyperlink" Target="mailto:nagra3k@gmail.com" TargetMode="External"/><Relationship Id="rId7" Type="http://schemas.openxmlformats.org/officeDocument/2006/relationships/hyperlink" Target="mailto:joshuamasso@icloud.com" TargetMode="External"/><Relationship Id="rId8" Type="http://schemas.openxmlformats.org/officeDocument/2006/relationships/hyperlink" Target="mailto:Dadsunitedcorp9@Gmail.com" TargetMode="External"/><Relationship Id="rId9" Type="http://schemas.openxmlformats.org/officeDocument/2006/relationships/hyperlink" Target="mailto:Hsbajwa1953@gmail.com" TargetMode="External"/><Relationship Id="rId10" Type="http://schemas.openxmlformats.org/officeDocument/2006/relationships/hyperlink" Target="mailto:mmorjaria@aol.com" TargetMode="External"/><Relationship Id="rId11" Type="http://schemas.openxmlformats.org/officeDocument/2006/relationships/hyperlink" Target="mailto:vdeokar@aol.com" TargetMode="External"/><Relationship Id="rId12" Type="http://schemas.openxmlformats.org/officeDocument/2006/relationships/hyperlink" Target="mailto:hdssingh52@gmail.com" TargetMode="External"/><Relationship Id="rId13" Type="http://schemas.openxmlformats.org/officeDocument/2006/relationships/hyperlink" Target="mailto:ccaban9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2109375" defaultRowHeight="13.8" zeroHeight="false" outlineLevelRow="0" outlineLevelCol="0"/>
  <cols>
    <col collapsed="false" customWidth="false" hidden="false" outlineLevel="0" max="1" min="1" style="1" width="11.19"/>
    <col collapsed="false" customWidth="true" hidden="false" outlineLevel="0" max="2" min="2" style="1" width="20.71"/>
    <col collapsed="false" customWidth="true" hidden="false" outlineLevel="0" max="3" min="3" style="1" width="30.24"/>
    <col collapsed="false" customWidth="true" hidden="false" outlineLevel="0" max="4" min="4" style="1" width="9.52"/>
    <col collapsed="false" customWidth="true" hidden="false" outlineLevel="0" max="5" min="5" style="1" width="16.24"/>
    <col collapsed="false" customWidth="true" hidden="false" outlineLevel="0" max="6" min="6" style="2" width="12.45"/>
    <col collapsed="false" customWidth="true" hidden="false" outlineLevel="0" max="7" min="7" style="1" width="12.04"/>
    <col collapsed="false" customWidth="true" hidden="false" outlineLevel="0" max="8" min="8" style="1" width="7.41"/>
    <col collapsed="false" customWidth="true" hidden="false" outlineLevel="0" max="9" min="9" style="1" width="55.31"/>
    <col collapsed="false" customWidth="true" hidden="false" outlineLevel="0" max="10" min="10" style="3" width="33.46"/>
    <col collapsed="false" customWidth="true" hidden="false" outlineLevel="0" max="11" min="11" style="4" width="35.85"/>
    <col collapsed="false" customWidth="true" hidden="false" outlineLevel="0" max="12" min="12" style="5" width="17.51"/>
    <col collapsed="false" customWidth="true" hidden="false" outlineLevel="0" max="14" min="13" style="1" width="13.3"/>
    <col collapsed="false" customWidth="true" hidden="false" outlineLevel="0" max="15" min="15" style="4" width="21.29"/>
    <col collapsed="false" customWidth="true" hidden="false" outlineLevel="0" max="16" min="16" style="1" width="17.51"/>
    <col collapsed="false" customWidth="true" hidden="false" outlineLevel="0" max="17" min="17" style="1" width="19.04"/>
    <col collapsed="false" customWidth="true" hidden="false" outlineLevel="0" max="18" min="18" style="1" width="20.3"/>
    <col collapsed="false" customWidth="true" hidden="false" outlineLevel="0" max="19" min="19" style="1" width="27.02"/>
    <col collapsed="false" customWidth="true" hidden="false" outlineLevel="0" max="20" min="20" style="6" width="9.93"/>
    <col collapsed="false" customWidth="true" hidden="false" outlineLevel="0" max="21" min="21" style="1" width="10.22"/>
    <col collapsed="false" customWidth="true" hidden="false" outlineLevel="0" max="22" min="22" style="1" width="14.01"/>
    <col collapsed="false" customWidth="true" hidden="false" outlineLevel="0" max="23" min="23" style="1" width="10.64"/>
    <col collapsed="false" customWidth="true" hidden="false" outlineLevel="0" max="24" min="24" style="1" width="11.9"/>
    <col collapsed="false" customWidth="true" hidden="false" outlineLevel="0" max="25" min="25" style="1" width="11.34"/>
    <col collapsed="false" customWidth="true" hidden="false" outlineLevel="0" max="26" min="26" style="1" width="9.93"/>
    <col collapsed="false" customWidth="true" hidden="false" outlineLevel="0" max="27" min="27" style="1" width="23.8"/>
    <col collapsed="false" customWidth="false" hidden="false" outlineLevel="0" max="1024" min="28" style="1" width="11.19"/>
  </cols>
  <sheetData>
    <row r="1" s="7" customFormat="true" ht="14.2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7" t="s">
        <v>12</v>
      </c>
      <c r="N1" s="7" t="s">
        <v>13</v>
      </c>
      <c r="O1" s="11" t="s">
        <v>14</v>
      </c>
      <c r="P1" s="7" t="s">
        <v>15</v>
      </c>
      <c r="Q1" s="7" t="s">
        <v>16</v>
      </c>
      <c r="R1" s="11" t="s">
        <v>17</v>
      </c>
      <c r="S1" s="7" t="s">
        <v>18</v>
      </c>
      <c r="T1" s="13" t="s">
        <v>19</v>
      </c>
      <c r="U1" s="11" t="s">
        <v>20</v>
      </c>
      <c r="V1" s="7" t="s">
        <v>21</v>
      </c>
      <c r="W1" s="14" t="s">
        <v>4</v>
      </c>
      <c r="X1" s="15" t="s">
        <v>22</v>
      </c>
      <c r="Y1" s="15" t="s">
        <v>23</v>
      </c>
      <c r="Z1" s="16" t="s">
        <v>24</v>
      </c>
    </row>
    <row r="2" customFormat="false" ht="79.85" hidden="false" customHeight="false" outlineLevel="0" collapsed="false">
      <c r="A2" s="1" t="n">
        <v>1</v>
      </c>
      <c r="B2" s="5" t="n">
        <v>43472</v>
      </c>
      <c r="C2" s="1" t="s">
        <v>25</v>
      </c>
      <c r="D2" s="1" t="s">
        <v>4</v>
      </c>
      <c r="E2" s="1" t="s">
        <v>26</v>
      </c>
      <c r="F2" s="1" t="s">
        <v>27</v>
      </c>
      <c r="G2" s="1" t="s">
        <v>28</v>
      </c>
      <c r="H2" s="1" t="n">
        <v>1</v>
      </c>
      <c r="I2" s="17" t="s">
        <v>29</v>
      </c>
      <c r="J2" s="18" t="n">
        <v>15103726265</v>
      </c>
      <c r="L2" s="5" t="n">
        <v>43472</v>
      </c>
      <c r="M2" s="1" t="str">
        <f aca="false">IF(OR(YEAR(L2)&gt;2000,LEN(O2)&gt;0),"Completed","Pending")</f>
        <v>Completed</v>
      </c>
      <c r="N2" s="1" t="s">
        <v>30</v>
      </c>
      <c r="P2" s="1" t="str">
        <f aca="false">IF(G2="Pamplet","",E2&amp;" - "&amp;F2)</f>
        <v>GG - Hindi</v>
      </c>
      <c r="Q2" s="19" t="n">
        <f aca="false">IF(VALUE(L2)&gt;1000,1,0)</f>
        <v>1</v>
      </c>
      <c r="R2" s="19" t="n">
        <f aca="false">SUMIFS($Q$1:Q1,$J$1:$J1,J2)+SUMIFS($Q$1:Q1,$I$1:$I1,I2)</f>
        <v>0</v>
      </c>
      <c r="S2" s="20" t="str">
        <f aca="false">IF(COUNTIF($J$1:J2,J2)&gt;1,"Repeat",IF(COUNTIF($I$1:I2,I2)&gt;1,"Repeat",""))</f>
        <v/>
      </c>
      <c r="T2" s="6" t="n">
        <f aca="false">A2</f>
        <v>1</v>
      </c>
      <c r="U2" s="4" t="str">
        <f aca="false">"https://web.whatsapp.com/send?phone="&amp;J2</f>
        <v>https://web.whatsapp.com/send?phone=15103726265</v>
      </c>
      <c r="V2" s="18" t="str">
        <f aca="false">IF(S2="REPEAT",Z2,IF(LEN(F2)&lt;=1,X2,Y2))</f>
        <v>Hello, you requested a free book called *Gyaan Ganga* in Hindi from Sant Rampal Ji Maharaj.
Can you please confirm / provide the address to ensure it's not incorrect and has the full details (apartment or suite number) to be able to mail it:
Gurmit Kaur
1948 Edmonton Ave
San Leandro, CA 94579</v>
      </c>
      <c r="W2" s="1" t="str">
        <f aca="false">IFERROR(VLOOKUP(E2,,4,FALSE()),"Gyaan Ganga")</f>
        <v>Gyaan Ganga</v>
      </c>
      <c r="X2" s="21" t="str">
        <f aca="false">"Hello, you requested a free book called *"&amp;$W2&amp;"*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"&amp;CHAR(10)&amp;$C2&amp;CHAR(10)&amp;IF(LEN($I2)&lt;10,"&lt;No address available&gt;",$I2)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Gurmit Kaur
1948 Edmonton Ave
San Leandro, CA 94579</v>
      </c>
      <c r="Y2" s="21" t="str">
        <f aca="false">"Hello, you requested a free book called *"&amp;$W2&amp;"* in " &amp;$F2&amp; " from Sant Rampal Ji Maharaj."&amp;CHAR(10)&amp;"
Can you please confirm / provide the address to ensure it's not incorrect and has the full details (apartment or suite number) to be able to mail it:
"&amp;CHAR(10)&amp;$C2&amp;CHAR(10)&amp;IF(LEN($I2)&lt;10,"&lt;No address available&gt;",$I2)</f>
        <v>Hello, you requested a free book called *Gyaan Ganga* in Hindi from Sant Rampal Ji Maharaj.
Can you please confirm / provide the address to ensure it's not incorrect and has the full details (apartment or suite number) to be able to mail it:
Gurmit Kaur
1948 Edmonton Ave
San Leandro, CA 94579</v>
      </c>
      <c r="Z2" s="21" t="str">
        <f aca="false">"Hello, you requested a free book called *"&amp;$W2&amp;"* in "&amp;$F2&amp;"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Hindi from Sant Rampal Ji Maharaj.
However our records indicate that we had already mailed you a free book in the past. Can you please confirm if you already received a book in the past?</v>
      </c>
    </row>
    <row r="3" customFormat="false" ht="23.85" hidden="false" customHeight="false" outlineLevel="0" collapsed="false">
      <c r="A3" s="1" t="n">
        <f aca="false">A2+1</f>
        <v>2</v>
      </c>
      <c r="B3" s="5" t="n">
        <v>43472</v>
      </c>
      <c r="C3" s="1" t="s">
        <v>31</v>
      </c>
      <c r="D3" s="1" t="s">
        <v>4</v>
      </c>
      <c r="E3" s="1" t="s">
        <v>26</v>
      </c>
      <c r="F3" s="1" t="s">
        <v>27</v>
      </c>
      <c r="G3" s="1" t="s">
        <v>28</v>
      </c>
      <c r="H3" s="1" t="n">
        <v>1</v>
      </c>
      <c r="I3" s="17" t="s">
        <v>32</v>
      </c>
      <c r="J3" s="18" t="n">
        <v>15168603800</v>
      </c>
      <c r="L3" s="5" t="n">
        <v>43472</v>
      </c>
      <c r="M3" s="1" t="str">
        <f aca="false">IF(OR(YEAR(L3)&gt;2000,LEN(O3)&gt;0),"Completed","Pending")</f>
        <v>Completed</v>
      </c>
      <c r="N3" s="1" t="s">
        <v>30</v>
      </c>
      <c r="P3" s="1" t="str">
        <f aca="false">IF(G3="Pamplet","",E3&amp;" - "&amp;F3)</f>
        <v>GG - Hindi</v>
      </c>
      <c r="Q3" s="19" t="n">
        <f aca="false">IF(VALUE(L3)&gt;1000,1,0)</f>
        <v>1</v>
      </c>
      <c r="R3" s="19" t="n">
        <f aca="false">SUMIFS($Q$1:Q2,$J$1:$J2,J3)+SUMIFS($Q$1:Q2,$I$1:$I2,I3)</f>
        <v>0</v>
      </c>
      <c r="S3" s="20" t="str">
        <f aca="false">IF(R3&gt;0,"Repeat","")</f>
        <v/>
      </c>
      <c r="T3" s="22"/>
      <c r="U3" s="4"/>
      <c r="X3" s="4"/>
      <c r="Y3" s="4"/>
      <c r="Z3" s="4"/>
    </row>
    <row r="4" customFormat="false" ht="23.85" hidden="false" customHeight="false" outlineLevel="0" collapsed="false">
      <c r="A4" s="1" t="n">
        <f aca="false">A3+1</f>
        <v>3</v>
      </c>
      <c r="B4" s="5" t="n">
        <v>43509</v>
      </c>
      <c r="C4" s="1" t="s">
        <v>33</v>
      </c>
      <c r="D4" s="1" t="s">
        <v>4</v>
      </c>
      <c r="E4" s="1" t="s">
        <v>26</v>
      </c>
      <c r="F4" s="1" t="s">
        <v>27</v>
      </c>
      <c r="G4" s="1" t="s">
        <v>28</v>
      </c>
      <c r="H4" s="1" t="n">
        <v>1</v>
      </c>
      <c r="I4" s="17" t="s">
        <v>34</v>
      </c>
      <c r="J4" s="18" t="n">
        <v>14807721028</v>
      </c>
      <c r="L4" s="5" t="n">
        <v>43509</v>
      </c>
      <c r="M4" s="1" t="str">
        <f aca="false">IF(OR(YEAR(L4)&gt;2000,LEN(O4)&gt;0),"Completed","Pending")</f>
        <v>Completed</v>
      </c>
      <c r="N4" s="1" t="s">
        <v>30</v>
      </c>
      <c r="P4" s="1" t="str">
        <f aca="false">IF(G4="Pamplet","",E4&amp;" - "&amp;F4)</f>
        <v>GG - Hindi</v>
      </c>
      <c r="Q4" s="19" t="n">
        <f aca="false">IF(VALUE(L4)&gt;1000,1,0)</f>
        <v>1</v>
      </c>
      <c r="R4" s="19" t="n">
        <f aca="false">SUMIFS($Q$1:Q3,$J$1:$J3,J4)+SUMIFS($Q$1:Q3,$I$1:$I3,I4)</f>
        <v>0</v>
      </c>
      <c r="S4" s="20" t="str">
        <f aca="false">IF(R4&gt;0,"Repeat","")</f>
        <v/>
      </c>
      <c r="T4" s="22"/>
      <c r="U4" s="4"/>
      <c r="X4" s="4"/>
      <c r="Y4" s="4"/>
      <c r="Z4" s="4"/>
    </row>
    <row r="5" customFormat="false" ht="23.85" hidden="false" customHeight="false" outlineLevel="0" collapsed="false">
      <c r="A5" s="1" t="n">
        <f aca="false">A4+1</f>
        <v>4</v>
      </c>
      <c r="B5" s="5" t="n">
        <v>43509</v>
      </c>
      <c r="C5" s="1" t="s">
        <v>33</v>
      </c>
      <c r="D5" s="1" t="s">
        <v>4</v>
      </c>
      <c r="E5" s="1" t="s">
        <v>26</v>
      </c>
      <c r="F5" s="1" t="s">
        <v>35</v>
      </c>
      <c r="G5" s="1" t="s">
        <v>28</v>
      </c>
      <c r="H5" s="1" t="n">
        <v>1</v>
      </c>
      <c r="I5" s="17" t="s">
        <v>34</v>
      </c>
      <c r="J5" s="18" t="n">
        <v>14807721028</v>
      </c>
      <c r="L5" s="5" t="n">
        <v>43509</v>
      </c>
      <c r="M5" s="1" t="str">
        <f aca="false">IF(OR(YEAR(L5)&gt;2000,LEN(O5)&gt;0),"Completed","Pending")</f>
        <v>Completed</v>
      </c>
      <c r="N5" s="1" t="s">
        <v>30</v>
      </c>
      <c r="P5" s="1" t="str">
        <f aca="false">IF(G5="Pamplet","",E5&amp;" - "&amp;F5)</f>
        <v>GG - English</v>
      </c>
      <c r="Q5" s="19" t="n">
        <f aca="false">IF(VALUE(L5)&gt;1000,1,0)</f>
        <v>1</v>
      </c>
      <c r="R5" s="19" t="n">
        <f aca="false">SUMIFS($Q$1:Q4,$J$1:$J4,J5)+SUMIFS($Q$1:Q4,$I$1:$I4,I5)</f>
        <v>2</v>
      </c>
      <c r="S5" s="20" t="str">
        <f aca="false">IF(R5&gt;0,"Repeat","")</f>
        <v>Repeat</v>
      </c>
      <c r="T5" s="22"/>
      <c r="U5" s="4"/>
      <c r="X5" s="4"/>
      <c r="Y5" s="4"/>
      <c r="Z5" s="4"/>
    </row>
    <row r="6" customFormat="false" ht="23.85" hidden="false" customHeight="false" outlineLevel="0" collapsed="false">
      <c r="A6" s="1" t="n">
        <f aca="false">A5+1</f>
        <v>5</v>
      </c>
      <c r="B6" s="5" t="n">
        <v>43509</v>
      </c>
      <c r="C6" s="1" t="s">
        <v>33</v>
      </c>
      <c r="D6" s="1" t="s">
        <v>4</v>
      </c>
      <c r="E6" s="1" t="s">
        <v>26</v>
      </c>
      <c r="F6" s="1" t="s">
        <v>36</v>
      </c>
      <c r="G6" s="1" t="s">
        <v>28</v>
      </c>
      <c r="H6" s="1" t="n">
        <v>1</v>
      </c>
      <c r="I6" s="17" t="s">
        <v>34</v>
      </c>
      <c r="J6" s="18" t="n">
        <v>14807721028</v>
      </c>
      <c r="L6" s="5" t="n">
        <v>43509</v>
      </c>
      <c r="M6" s="1" t="str">
        <f aca="false">IF(OR(YEAR(L6)&gt;2000,LEN(O6)&gt;0),"Completed","Pending")</f>
        <v>Completed</v>
      </c>
      <c r="N6" s="1" t="s">
        <v>30</v>
      </c>
      <c r="P6" s="1" t="str">
        <f aca="false">IF(G6="Pamplet","",E6&amp;" - "&amp;F6)</f>
        <v>GG - Punjabi</v>
      </c>
      <c r="Q6" s="19" t="n">
        <f aca="false">IF(VALUE(L6)&gt;1000,1,0)</f>
        <v>1</v>
      </c>
      <c r="R6" s="19" t="n">
        <f aca="false">SUMIFS($Q$1:Q5,$J$1:$J5,J6)+SUMIFS($Q$1:Q5,$I$1:$I5,I6)</f>
        <v>4</v>
      </c>
      <c r="S6" s="20" t="str">
        <f aca="false">IF(R6&gt;0,"Repeat","")</f>
        <v>Repeat</v>
      </c>
      <c r="T6" s="22"/>
      <c r="U6" s="4"/>
      <c r="X6" s="4"/>
      <c r="Y6" s="4"/>
      <c r="Z6" s="4"/>
    </row>
    <row r="7" customFormat="false" ht="23.85" hidden="false" customHeight="false" outlineLevel="0" collapsed="false">
      <c r="A7" s="1" t="n">
        <f aca="false">A6+1</f>
        <v>6</v>
      </c>
      <c r="B7" s="5" t="n">
        <v>43516</v>
      </c>
      <c r="C7" s="1" t="s">
        <v>37</v>
      </c>
      <c r="D7" s="1" t="s">
        <v>4</v>
      </c>
      <c r="E7" s="1" t="s">
        <v>38</v>
      </c>
      <c r="F7" s="1" t="s">
        <v>27</v>
      </c>
      <c r="G7" s="1" t="s">
        <v>28</v>
      </c>
      <c r="H7" s="1" t="n">
        <v>1</v>
      </c>
      <c r="I7" s="17" t="s">
        <v>39</v>
      </c>
      <c r="J7" s="18" t="n">
        <v>12096891489</v>
      </c>
      <c r="L7" s="5" t="n">
        <v>43516</v>
      </c>
      <c r="M7" s="1" t="str">
        <f aca="false">IF(OR(YEAR(L7)&gt;2000,LEN(O7)&gt;0),"Completed","Pending")</f>
        <v>Completed</v>
      </c>
      <c r="N7" s="1" t="s">
        <v>30</v>
      </c>
      <c r="P7" s="1" t="str">
        <f aca="false">IF(G7="Pamplet","",E7&amp;" - "&amp;F7)</f>
        <v>JKR - Hindi</v>
      </c>
      <c r="Q7" s="19" t="n">
        <f aca="false">IF(VALUE(L7)&gt;1000,1,0)</f>
        <v>1</v>
      </c>
      <c r="R7" s="19" t="n">
        <f aca="false">SUMIFS($Q$1:Q6,$J$1:$J6,J7)+SUMIFS($Q$1:Q6,$I$1:$I6,I7)</f>
        <v>0</v>
      </c>
      <c r="S7" s="20" t="str">
        <f aca="false">IF(R7&gt;0,"Repeat","")</f>
        <v/>
      </c>
      <c r="T7" s="22"/>
      <c r="U7" s="4"/>
      <c r="X7" s="4"/>
      <c r="Y7" s="4"/>
      <c r="Z7" s="4"/>
    </row>
    <row r="8" customFormat="false" ht="23.85" hidden="false" customHeight="false" outlineLevel="0" collapsed="false">
      <c r="A8" s="1" t="n">
        <f aca="false">A7+1</f>
        <v>7</v>
      </c>
      <c r="B8" s="5" t="n">
        <v>43516</v>
      </c>
      <c r="C8" s="1" t="s">
        <v>37</v>
      </c>
      <c r="D8" s="1" t="s">
        <v>4</v>
      </c>
      <c r="E8" s="1" t="s">
        <v>40</v>
      </c>
      <c r="F8" s="1" t="s">
        <v>27</v>
      </c>
      <c r="G8" s="1" t="s">
        <v>28</v>
      </c>
      <c r="H8" s="1" t="n">
        <v>1</v>
      </c>
      <c r="I8" s="17" t="s">
        <v>39</v>
      </c>
      <c r="J8" s="18" t="n">
        <v>12096891489</v>
      </c>
      <c r="L8" s="5" t="n">
        <v>43516</v>
      </c>
      <c r="M8" s="1" t="str">
        <f aca="false">IF(OR(YEAR(L8)&gt;2000,LEN(O8)&gt;0),"Completed","Pending")</f>
        <v>Completed</v>
      </c>
      <c r="N8" s="1" t="s">
        <v>30</v>
      </c>
      <c r="P8" s="1" t="str">
        <f aca="false">IF(G8="Pamplet","",E8&amp;" - "&amp;F8)</f>
        <v>YBB - Hindi</v>
      </c>
      <c r="Q8" s="19" t="n">
        <f aca="false">IF(VALUE(L8)&gt;1000,1,0)</f>
        <v>1</v>
      </c>
      <c r="R8" s="19" t="n">
        <f aca="false">SUMIFS($Q$1:Q7,$J$1:$J7,J8)+SUMIFS($Q$1:Q7,$I$1:$I7,I8)</f>
        <v>2</v>
      </c>
      <c r="S8" s="20" t="str">
        <f aca="false">IF(R8&gt;0,"Repeat","")</f>
        <v>Repeat</v>
      </c>
      <c r="T8" s="22"/>
      <c r="U8" s="4"/>
      <c r="X8" s="4"/>
      <c r="Y8" s="4"/>
      <c r="Z8" s="4"/>
    </row>
    <row r="9" customFormat="false" ht="35.05" hidden="false" customHeight="false" outlineLevel="0" collapsed="false">
      <c r="A9" s="1" t="n">
        <f aca="false">A8+1</f>
        <v>8</v>
      </c>
      <c r="B9" s="5" t="n">
        <v>43524</v>
      </c>
      <c r="C9" s="1" t="s">
        <v>41</v>
      </c>
      <c r="D9" s="1" t="s">
        <v>4</v>
      </c>
      <c r="E9" s="1" t="s">
        <v>26</v>
      </c>
      <c r="F9" s="1" t="s">
        <v>27</v>
      </c>
      <c r="G9" s="1" t="s">
        <v>28</v>
      </c>
      <c r="H9" s="1" t="n">
        <v>1</v>
      </c>
      <c r="I9" s="17" t="s">
        <v>42</v>
      </c>
      <c r="J9" s="18" t="n">
        <v>14807721028</v>
      </c>
      <c r="L9" s="5" t="n">
        <v>43524</v>
      </c>
      <c r="M9" s="1" t="str">
        <f aca="false">IF(OR(YEAR(L9)&gt;2000,LEN(O9)&gt;0),"Completed","Pending")</f>
        <v>Completed</v>
      </c>
      <c r="N9" s="1" t="s">
        <v>30</v>
      </c>
      <c r="P9" s="1" t="str">
        <f aca="false">IF(G9="Pamplet","",E9&amp;" - "&amp;F9)</f>
        <v>GG - Hindi</v>
      </c>
      <c r="Q9" s="19" t="n">
        <f aca="false">IF(VALUE(L9)&gt;1000,1,0)</f>
        <v>1</v>
      </c>
      <c r="R9" s="19" t="n">
        <f aca="false">SUMIFS($Q$1:Q8,$J$1:$J8,J9)+SUMIFS($Q$1:Q8,$I$1:$I8,I9)</f>
        <v>3</v>
      </c>
      <c r="S9" s="20" t="str">
        <f aca="false">IF(R9&gt;0,"Repeat","")</f>
        <v>Repeat</v>
      </c>
      <c r="T9" s="22"/>
      <c r="U9" s="4"/>
      <c r="X9" s="4"/>
      <c r="Y9" s="4"/>
      <c r="Z9" s="4"/>
    </row>
    <row r="10" customFormat="false" ht="12.8" hidden="false" customHeight="false" outlineLevel="0" collapsed="false">
      <c r="A10" s="1" t="n">
        <f aca="false">A9+1</f>
        <v>9</v>
      </c>
      <c r="B10" s="5" t="n">
        <v>43528</v>
      </c>
      <c r="C10" s="1" t="s">
        <v>43</v>
      </c>
      <c r="D10" s="1" t="s">
        <v>4</v>
      </c>
      <c r="E10" s="1" t="s">
        <v>44</v>
      </c>
      <c r="F10" s="1" t="s">
        <v>27</v>
      </c>
      <c r="G10" s="1" t="s">
        <v>28</v>
      </c>
      <c r="H10" s="1" t="n">
        <v>1</v>
      </c>
      <c r="I10" s="17" t="s">
        <v>45</v>
      </c>
      <c r="J10" s="18" t="n">
        <v>19123476683</v>
      </c>
      <c r="L10" s="5" t="n">
        <v>43528</v>
      </c>
      <c r="M10" s="1" t="str">
        <f aca="false">IF(OR(YEAR(L10)&gt;2000,LEN(O10)&gt;0),"Completed","Pending")</f>
        <v>Completed</v>
      </c>
      <c r="N10" s="1" t="s">
        <v>30</v>
      </c>
      <c r="P10" s="1" t="str">
        <f aca="false">IF(G10="Pamplet","",E10&amp;" - "&amp;F10)</f>
        <v>GTGA - Hindi</v>
      </c>
      <c r="Q10" s="19" t="n">
        <f aca="false">IF(VALUE(L10)&gt;1000,1,0)</f>
        <v>1</v>
      </c>
      <c r="R10" s="19" t="n">
        <f aca="false">SUMIFS($Q$1:Q9,$J$1:$J9,J10)+SUMIFS($Q$1:Q9,$I$1:$I9,I10)</f>
        <v>0</v>
      </c>
      <c r="S10" s="20" t="str">
        <f aca="false">IF(R10&gt;0,"Repeat","")</f>
        <v/>
      </c>
      <c r="T10" s="22"/>
      <c r="U10" s="4"/>
      <c r="X10" s="4"/>
      <c r="Y10" s="4"/>
      <c r="Z10" s="4"/>
    </row>
    <row r="11" customFormat="false" ht="12.8" hidden="false" customHeight="false" outlineLevel="0" collapsed="false">
      <c r="A11" s="1" t="n">
        <f aca="false">A10+1</f>
        <v>10</v>
      </c>
      <c r="B11" s="5" t="n">
        <v>43528</v>
      </c>
      <c r="C11" s="1" t="s">
        <v>46</v>
      </c>
      <c r="D11" s="1" t="s">
        <v>4</v>
      </c>
      <c r="E11" s="1" t="s">
        <v>26</v>
      </c>
      <c r="F11" s="1" t="s">
        <v>27</v>
      </c>
      <c r="G11" s="1" t="s">
        <v>28</v>
      </c>
      <c r="H11" s="1" t="n">
        <v>1</v>
      </c>
      <c r="I11" s="17" t="s">
        <v>47</v>
      </c>
      <c r="J11" s="18" t="n">
        <v>19082057246</v>
      </c>
      <c r="L11" s="5" t="n">
        <v>43528</v>
      </c>
      <c r="M11" s="1" t="str">
        <f aca="false">IF(OR(YEAR(L11)&gt;2000,LEN(O11)&gt;0),"Completed","Pending")</f>
        <v>Completed</v>
      </c>
      <c r="N11" s="1" t="s">
        <v>30</v>
      </c>
      <c r="P11" s="1" t="str">
        <f aca="false">IF(G11="Pamplet","",E11&amp;" - "&amp;F11)</f>
        <v>GG - Hindi</v>
      </c>
      <c r="Q11" s="19" t="n">
        <f aca="false">IF(VALUE(L11)&gt;1000,1,0)</f>
        <v>1</v>
      </c>
      <c r="R11" s="19" t="n">
        <f aca="false">SUMIFS($Q$1:Q10,$J$1:$J10,J11)+SUMIFS($Q$1:Q10,$I$1:$I10,I11)</f>
        <v>0</v>
      </c>
      <c r="S11" s="20" t="str">
        <f aca="false">IF(R11&gt;0,"Repeat","")</f>
        <v/>
      </c>
      <c r="T11" s="22"/>
      <c r="U11" s="4"/>
      <c r="X11" s="4"/>
      <c r="Y11" s="4"/>
      <c r="Z11" s="4"/>
    </row>
    <row r="12" customFormat="false" ht="12.8" hidden="false" customHeight="false" outlineLevel="0" collapsed="false">
      <c r="A12" s="1" t="n">
        <f aca="false">A11+1</f>
        <v>11</v>
      </c>
      <c r="B12" s="5" t="n">
        <v>43528</v>
      </c>
      <c r="C12" s="1" t="s">
        <v>48</v>
      </c>
      <c r="D12" s="1" t="s">
        <v>4</v>
      </c>
      <c r="E12" s="1" t="s">
        <v>26</v>
      </c>
      <c r="F12" s="1" t="s">
        <v>27</v>
      </c>
      <c r="G12" s="1" t="s">
        <v>28</v>
      </c>
      <c r="H12" s="1" t="n">
        <v>1</v>
      </c>
      <c r="I12" s="17" t="s">
        <v>49</v>
      </c>
      <c r="J12" s="18"/>
      <c r="L12" s="5" t="n">
        <v>43528</v>
      </c>
      <c r="M12" s="1" t="str">
        <f aca="false">IF(OR(YEAR(L12)&gt;2000,LEN(O12)&gt;0),"Completed","Pending")</f>
        <v>Completed</v>
      </c>
      <c r="N12" s="1" t="s">
        <v>30</v>
      </c>
      <c r="P12" s="1" t="str">
        <f aca="false">IF(G12="Pamplet","",E12&amp;" - "&amp;F12)</f>
        <v>GG - Hindi</v>
      </c>
      <c r="Q12" s="19" t="n">
        <f aca="false">IF(VALUE(L12)&gt;1000,1,0)</f>
        <v>1</v>
      </c>
      <c r="R12" s="19" t="n">
        <f aca="false">SUMIFS($Q$1:Q11,$J$1:$J11,J12)+SUMIFS($Q$1:Q11,$I$1:$I11,I12)</f>
        <v>0</v>
      </c>
      <c r="S12" s="20" t="str">
        <f aca="false">IF(R12&gt;0,"Repeat","")</f>
        <v/>
      </c>
      <c r="T12" s="22"/>
      <c r="U12" s="4"/>
      <c r="X12" s="4"/>
      <c r="Y12" s="4"/>
      <c r="Z12" s="4"/>
    </row>
    <row r="13" customFormat="false" ht="12.8" hidden="false" customHeight="false" outlineLevel="0" collapsed="false">
      <c r="A13" s="1" t="n">
        <f aca="false">A12+1</f>
        <v>12</v>
      </c>
      <c r="B13" s="5" t="n">
        <v>43530</v>
      </c>
      <c r="C13" s="1" t="s">
        <v>50</v>
      </c>
      <c r="D13" s="1" t="s">
        <v>4</v>
      </c>
      <c r="E13" s="1" t="s">
        <v>26</v>
      </c>
      <c r="F13" s="1" t="s">
        <v>27</v>
      </c>
      <c r="G13" s="1" t="s">
        <v>28</v>
      </c>
      <c r="H13" s="1" t="n">
        <v>1</v>
      </c>
      <c r="I13" s="17" t="s">
        <v>51</v>
      </c>
      <c r="J13" s="18" t="n">
        <v>17324298055</v>
      </c>
      <c r="L13" s="5" t="n">
        <v>43530</v>
      </c>
      <c r="M13" s="1" t="str">
        <f aca="false">IF(OR(YEAR(L13)&gt;2000,LEN(O13)&gt;0),"Completed","Pending")</f>
        <v>Completed</v>
      </c>
      <c r="N13" s="1" t="s">
        <v>30</v>
      </c>
      <c r="P13" s="1" t="str">
        <f aca="false">IF(G13="Pamplet","",E13&amp;" - "&amp;F13)</f>
        <v>GG - Hindi</v>
      </c>
      <c r="Q13" s="19" t="n">
        <f aca="false">IF(VALUE(L13)&gt;1000,1,0)</f>
        <v>1</v>
      </c>
      <c r="R13" s="19" t="n">
        <f aca="false">SUMIFS($Q$1:Q12,$J$1:$J12,J13)+SUMIFS($Q$1:Q12,$I$1:$I12,I13)</f>
        <v>0</v>
      </c>
      <c r="S13" s="20" t="str">
        <f aca="false">IF(R13&gt;0,"Repeat","")</f>
        <v/>
      </c>
      <c r="T13" s="22"/>
      <c r="U13" s="4"/>
      <c r="X13" s="4"/>
      <c r="Y13" s="4"/>
      <c r="Z13" s="4"/>
    </row>
    <row r="14" customFormat="false" ht="12.8" hidden="false" customHeight="false" outlineLevel="0" collapsed="false">
      <c r="A14" s="1" t="n">
        <f aca="false">A13+1</f>
        <v>13</v>
      </c>
      <c r="B14" s="5" t="n">
        <v>43530</v>
      </c>
      <c r="C14" s="1" t="s">
        <v>52</v>
      </c>
      <c r="D14" s="1" t="s">
        <v>4</v>
      </c>
      <c r="E14" s="1" t="s">
        <v>26</v>
      </c>
      <c r="F14" s="1" t="s">
        <v>27</v>
      </c>
      <c r="G14" s="1" t="s">
        <v>28</v>
      </c>
      <c r="H14" s="1" t="n">
        <v>1</v>
      </c>
      <c r="I14" s="17" t="s">
        <v>53</v>
      </c>
      <c r="J14" s="18"/>
      <c r="L14" s="5" t="n">
        <v>43530</v>
      </c>
      <c r="M14" s="1" t="str">
        <f aca="false">IF(OR(YEAR(L14)&gt;2000,LEN(O14)&gt;0),"Completed","Pending")</f>
        <v>Completed</v>
      </c>
      <c r="N14" s="1" t="s">
        <v>30</v>
      </c>
      <c r="P14" s="1" t="str">
        <f aca="false">IF(G14="Pamplet","",E14&amp;" - "&amp;F14)</f>
        <v>GG - Hindi</v>
      </c>
      <c r="Q14" s="19" t="n">
        <f aca="false">IF(VALUE(L14)&gt;1000,1,0)</f>
        <v>1</v>
      </c>
      <c r="R14" s="19" t="n">
        <f aca="false">SUMIFS($Q$1:Q13,$J$1:$J13,J14)+SUMIFS($Q$1:Q13,$I$1:$I13,I14)</f>
        <v>0</v>
      </c>
      <c r="S14" s="20" t="str">
        <f aca="false">IF(R14&gt;0,"Repeat","")</f>
        <v/>
      </c>
      <c r="T14" s="22"/>
      <c r="U14" s="4"/>
      <c r="X14" s="4"/>
      <c r="Y14" s="4"/>
      <c r="Z14" s="4"/>
    </row>
    <row r="15" customFormat="false" ht="12.8" hidden="false" customHeight="false" outlineLevel="0" collapsed="false">
      <c r="A15" s="1" t="n">
        <f aca="false">A14+1</f>
        <v>14</v>
      </c>
      <c r="B15" s="5" t="n">
        <v>43530</v>
      </c>
      <c r="C15" s="1" t="s">
        <v>54</v>
      </c>
      <c r="D15" s="1" t="s">
        <v>4</v>
      </c>
      <c r="F15" s="1"/>
      <c r="G15" s="1" t="s">
        <v>28</v>
      </c>
      <c r="H15" s="1" t="n">
        <v>1</v>
      </c>
      <c r="I15" s="17" t="s">
        <v>55</v>
      </c>
      <c r="J15" s="18" t="n">
        <v>13172926803</v>
      </c>
      <c r="M15" s="1" t="str">
        <f aca="false">IF(OR(YEAR(L15)&gt;2000,LEN(O15)&gt;0),"Completed","Pending")</f>
        <v>Completed</v>
      </c>
      <c r="N15" s="1" t="s">
        <v>30</v>
      </c>
      <c r="O15" s="4" t="s">
        <v>56</v>
      </c>
      <c r="P15" s="1" t="str">
        <f aca="false">IF(G15="Pamplet","",E15&amp;" - "&amp;F15)</f>
        <v> - </v>
      </c>
      <c r="Q15" s="19" t="n">
        <f aca="false">IF(VALUE(L15)&gt;1000,1,0)</f>
        <v>0</v>
      </c>
      <c r="R15" s="19" t="n">
        <f aca="false">SUMIFS($Q$1:Q14,$J$1:$J14,J15)+SUMIFS($Q$1:Q14,$I$1:$I14,I15)</f>
        <v>0</v>
      </c>
      <c r="S15" s="20" t="str">
        <f aca="false">IF(R15&gt;0,"Repeat","")</f>
        <v/>
      </c>
      <c r="T15" s="22"/>
      <c r="U15" s="4"/>
      <c r="X15" s="4"/>
      <c r="Y15" s="4"/>
      <c r="Z15" s="4"/>
    </row>
    <row r="16" customFormat="false" ht="12.8" hidden="false" customHeight="false" outlineLevel="0" collapsed="false">
      <c r="A16" s="1" t="n">
        <f aca="false">A15+1</f>
        <v>15</v>
      </c>
      <c r="B16" s="5" t="n">
        <v>43530</v>
      </c>
      <c r="C16" s="1" t="s">
        <v>57</v>
      </c>
      <c r="D16" s="1" t="s">
        <v>4</v>
      </c>
      <c r="F16" s="1"/>
      <c r="G16" s="1" t="s">
        <v>28</v>
      </c>
      <c r="H16" s="1" t="n">
        <v>1</v>
      </c>
      <c r="I16" s="17"/>
      <c r="J16" s="18" t="n">
        <v>19165139186</v>
      </c>
      <c r="M16" s="1" t="str">
        <f aca="false">IF(OR(YEAR(L16)&gt;2000,LEN(O16)&gt;0),"Completed","Pending")</f>
        <v>Completed</v>
      </c>
      <c r="N16" s="1" t="s">
        <v>30</v>
      </c>
      <c r="O16" s="4" t="s">
        <v>58</v>
      </c>
      <c r="P16" s="1" t="str">
        <f aca="false">IF(G16="Pamplet","",E16&amp;" - "&amp;F16)</f>
        <v> - </v>
      </c>
      <c r="Q16" s="19" t="n">
        <f aca="false">IF(VALUE(L16)&gt;1000,1,0)</f>
        <v>0</v>
      </c>
      <c r="R16" s="19" t="n">
        <f aca="false">SUMIFS($Q$1:Q15,$J$1:$J15,J16)+SUMIFS($Q$1:Q15,$I$1:$I15,I16)</f>
        <v>0</v>
      </c>
      <c r="S16" s="20" t="str">
        <f aca="false">IF(R16&gt;0,"Repeat","")</f>
        <v/>
      </c>
      <c r="T16" s="22"/>
      <c r="U16" s="4"/>
      <c r="X16" s="4"/>
      <c r="Y16" s="4"/>
      <c r="Z16" s="4"/>
    </row>
    <row r="17" customFormat="false" ht="12.8" hidden="false" customHeight="false" outlineLevel="0" collapsed="false">
      <c r="A17" s="1" t="n">
        <f aca="false">A16+1</f>
        <v>16</v>
      </c>
      <c r="B17" s="5" t="n">
        <v>43535</v>
      </c>
      <c r="C17" s="1" t="s">
        <v>48</v>
      </c>
      <c r="D17" s="1" t="s">
        <v>4</v>
      </c>
      <c r="E17" s="1" t="s">
        <v>26</v>
      </c>
      <c r="F17" s="1" t="s">
        <v>35</v>
      </c>
      <c r="G17" s="1" t="s">
        <v>28</v>
      </c>
      <c r="H17" s="1" t="n">
        <v>1</v>
      </c>
      <c r="I17" s="17" t="s">
        <v>49</v>
      </c>
      <c r="J17" s="18"/>
      <c r="L17" s="5" t="n">
        <v>43535</v>
      </c>
      <c r="M17" s="1" t="str">
        <f aca="false">IF(OR(YEAR(L17)&gt;2000,LEN(O17)&gt;0),"Completed","Pending")</f>
        <v>Completed</v>
      </c>
      <c r="N17" s="1" t="s">
        <v>30</v>
      </c>
      <c r="P17" s="1" t="str">
        <f aca="false">IF(G17="Pamplet","",E17&amp;" - "&amp;F17)</f>
        <v>GG - English</v>
      </c>
      <c r="Q17" s="19" t="n">
        <f aca="false">IF(VALUE(L17)&gt;1000,1,0)</f>
        <v>1</v>
      </c>
      <c r="R17" s="19" t="n">
        <f aca="false">SUMIFS($Q$1:Q16,$J$1:$J16,J17)+SUMIFS($Q$1:Q16,$I$1:$I16,I17)</f>
        <v>1</v>
      </c>
      <c r="S17" s="20" t="str">
        <f aca="false">IF(R17&gt;0,"Repeat","")</f>
        <v>Repeat</v>
      </c>
      <c r="T17" s="22"/>
      <c r="U17" s="4"/>
      <c r="X17" s="4"/>
      <c r="Y17" s="4"/>
      <c r="Z17" s="4"/>
    </row>
    <row r="18" customFormat="false" ht="12.8" hidden="false" customHeight="false" outlineLevel="0" collapsed="false">
      <c r="A18" s="1" t="n">
        <f aca="false">A17+1</f>
        <v>17</v>
      </c>
      <c r="B18" s="5" t="n">
        <v>43537</v>
      </c>
      <c r="C18" s="1" t="s">
        <v>59</v>
      </c>
      <c r="D18" s="1" t="s">
        <v>4</v>
      </c>
      <c r="E18" s="1" t="s">
        <v>44</v>
      </c>
      <c r="F18" s="1" t="s">
        <v>27</v>
      </c>
      <c r="G18" s="1" t="s">
        <v>28</v>
      </c>
      <c r="H18" s="1" t="n">
        <v>1</v>
      </c>
      <c r="I18" s="17" t="s">
        <v>60</v>
      </c>
      <c r="J18" s="18" t="n">
        <v>17323627679</v>
      </c>
      <c r="L18" s="5" t="n">
        <v>43537</v>
      </c>
      <c r="M18" s="1" t="str">
        <f aca="false">IF(OR(YEAR(L18)&gt;2000,LEN(O18)&gt;0),"Completed","Pending")</f>
        <v>Completed</v>
      </c>
      <c r="N18" s="1" t="s">
        <v>30</v>
      </c>
      <c r="P18" s="1" t="str">
        <f aca="false">IF(G18="Pamplet","",E18&amp;" - "&amp;F18)</f>
        <v>GTGA - Hindi</v>
      </c>
      <c r="Q18" s="19" t="n">
        <f aca="false">IF(VALUE(L18)&gt;1000,1,0)</f>
        <v>1</v>
      </c>
      <c r="R18" s="19" t="n">
        <f aca="false">SUMIFS($Q$1:Q17,$J$1:$J17,J18)+SUMIFS($Q$1:Q17,$I$1:$I17,I18)</f>
        <v>0</v>
      </c>
      <c r="S18" s="20" t="str">
        <f aca="false">IF(R18&gt;0,"Repeat","")</f>
        <v/>
      </c>
      <c r="T18" s="22"/>
      <c r="U18" s="4"/>
      <c r="X18" s="4"/>
      <c r="Y18" s="4"/>
      <c r="Z18" s="4"/>
    </row>
    <row r="19" customFormat="false" ht="12.8" hidden="false" customHeight="false" outlineLevel="0" collapsed="false">
      <c r="A19" s="1" t="n">
        <f aca="false">A18+1</f>
        <v>18</v>
      </c>
      <c r="B19" s="5" t="n">
        <v>43537</v>
      </c>
      <c r="C19" s="1" t="s">
        <v>61</v>
      </c>
      <c r="D19" s="1" t="s">
        <v>4</v>
      </c>
      <c r="E19" s="1" t="s">
        <v>44</v>
      </c>
      <c r="F19" s="1" t="s">
        <v>27</v>
      </c>
      <c r="G19" s="1" t="s">
        <v>28</v>
      </c>
      <c r="H19" s="1" t="n">
        <v>1</v>
      </c>
      <c r="I19" s="17" t="s">
        <v>62</v>
      </c>
      <c r="J19" s="18"/>
      <c r="L19" s="5" t="n">
        <v>43537</v>
      </c>
      <c r="M19" s="1" t="str">
        <f aca="false">IF(OR(YEAR(L19)&gt;2000,LEN(O19)&gt;0),"Completed","Pending")</f>
        <v>Completed</v>
      </c>
      <c r="N19" s="1" t="s">
        <v>30</v>
      </c>
      <c r="P19" s="1" t="str">
        <f aca="false">IF(G19="Pamplet","",E19&amp;" - "&amp;F19)</f>
        <v>GTGA - Hindi</v>
      </c>
      <c r="Q19" s="19" t="n">
        <f aca="false">IF(VALUE(L19)&gt;1000,1,0)</f>
        <v>1</v>
      </c>
      <c r="R19" s="19" t="n">
        <f aca="false">SUMIFS($Q$1:Q18,$J$1:$J18,J19)+SUMIFS($Q$1:Q18,$I$1:$I18,I19)</f>
        <v>0</v>
      </c>
      <c r="S19" s="20" t="str">
        <f aca="false">IF(R19&gt;0,"Repeat","")</f>
        <v/>
      </c>
      <c r="T19" s="22"/>
      <c r="U19" s="4"/>
      <c r="X19" s="4"/>
      <c r="Y19" s="4"/>
      <c r="Z19" s="4"/>
    </row>
    <row r="20" customFormat="false" ht="12.8" hidden="false" customHeight="false" outlineLevel="0" collapsed="false">
      <c r="A20" s="1" t="n">
        <f aca="false">A19+1</f>
        <v>19</v>
      </c>
      <c r="B20" s="5" t="n">
        <v>43537</v>
      </c>
      <c r="C20" s="1" t="s">
        <v>63</v>
      </c>
      <c r="D20" s="1" t="s">
        <v>4</v>
      </c>
      <c r="E20" s="1" t="s">
        <v>44</v>
      </c>
      <c r="F20" s="1" t="s">
        <v>27</v>
      </c>
      <c r="G20" s="1" t="s">
        <v>28</v>
      </c>
      <c r="H20" s="1" t="n">
        <v>1</v>
      </c>
      <c r="I20" s="17" t="s">
        <v>64</v>
      </c>
      <c r="J20" s="18"/>
      <c r="L20" s="5" t="n">
        <v>43537</v>
      </c>
      <c r="M20" s="1" t="str">
        <f aca="false">IF(OR(YEAR(L20)&gt;2000,LEN(O20)&gt;0),"Completed","Pending")</f>
        <v>Completed</v>
      </c>
      <c r="N20" s="1" t="s">
        <v>30</v>
      </c>
      <c r="P20" s="1" t="str">
        <f aca="false">IF(G20="Pamplet","",E20&amp;" - "&amp;F20)</f>
        <v>GTGA - Hindi</v>
      </c>
      <c r="Q20" s="19" t="n">
        <f aca="false">IF(VALUE(L20)&gt;1000,1,0)</f>
        <v>1</v>
      </c>
      <c r="R20" s="19" t="n">
        <f aca="false">SUMIFS($Q$1:Q19,$J$1:$J19,J20)+SUMIFS($Q$1:Q19,$I$1:$I19,I20)</f>
        <v>0</v>
      </c>
      <c r="S20" s="20" t="str">
        <f aca="false">IF(R20&gt;0,"Repeat","")</f>
        <v/>
      </c>
      <c r="T20" s="22"/>
      <c r="U20" s="4"/>
      <c r="X20" s="4"/>
      <c r="Y20" s="4"/>
      <c r="Z20" s="4"/>
    </row>
    <row r="21" customFormat="false" ht="12.8" hidden="false" customHeight="false" outlineLevel="0" collapsed="false">
      <c r="A21" s="1" t="n">
        <f aca="false">A20+1</f>
        <v>20</v>
      </c>
      <c r="B21" s="5" t="n">
        <v>43537</v>
      </c>
      <c r="C21" s="1" t="s">
        <v>65</v>
      </c>
      <c r="D21" s="1" t="s">
        <v>4</v>
      </c>
      <c r="E21" s="1" t="s">
        <v>26</v>
      </c>
      <c r="F21" s="1" t="s">
        <v>27</v>
      </c>
      <c r="G21" s="1" t="s">
        <v>28</v>
      </c>
      <c r="H21" s="1" t="n">
        <v>1</v>
      </c>
      <c r="I21" s="17" t="s">
        <v>66</v>
      </c>
      <c r="J21" s="18"/>
      <c r="L21" s="5" t="n">
        <v>43537</v>
      </c>
      <c r="M21" s="1" t="str">
        <f aca="false">IF(OR(YEAR(L21)&gt;2000,LEN(O21)&gt;0),"Completed","Pending")</f>
        <v>Completed</v>
      </c>
      <c r="N21" s="1" t="s">
        <v>30</v>
      </c>
      <c r="P21" s="1" t="str">
        <f aca="false">IF(G21="Pamplet","",E21&amp;" - "&amp;F21)</f>
        <v>GG - Hindi</v>
      </c>
      <c r="Q21" s="19" t="n">
        <f aca="false">IF(VALUE(L21)&gt;1000,1,0)</f>
        <v>1</v>
      </c>
      <c r="R21" s="19" t="n">
        <f aca="false">SUMIFS($Q$1:Q20,$J$1:$J20,J21)+SUMIFS($Q$1:Q20,$I$1:$I20,I21)</f>
        <v>0</v>
      </c>
      <c r="S21" s="20" t="str">
        <f aca="false">IF(R21&gt;0,"Repeat","")</f>
        <v/>
      </c>
      <c r="T21" s="22"/>
      <c r="U21" s="4"/>
      <c r="X21" s="4"/>
      <c r="Y21" s="4"/>
      <c r="Z21" s="4"/>
    </row>
    <row r="22" customFormat="false" ht="12.8" hidden="false" customHeight="false" outlineLevel="0" collapsed="false">
      <c r="A22" s="1" t="n">
        <f aca="false">A21+1</f>
        <v>21</v>
      </c>
      <c r="B22" s="5" t="n">
        <v>43538</v>
      </c>
      <c r="C22" s="1" t="s">
        <v>67</v>
      </c>
      <c r="D22" s="1" t="s">
        <v>4</v>
      </c>
      <c r="E22" s="1" t="s">
        <v>26</v>
      </c>
      <c r="F22" s="1" t="s">
        <v>27</v>
      </c>
      <c r="G22" s="1" t="s">
        <v>28</v>
      </c>
      <c r="H22" s="1" t="n">
        <v>1</v>
      </c>
      <c r="I22" s="17" t="s">
        <v>68</v>
      </c>
      <c r="J22" s="18" t="n">
        <v>15713649338</v>
      </c>
      <c r="L22" s="5" t="n">
        <v>43538</v>
      </c>
      <c r="M22" s="1" t="str">
        <f aca="false">IF(OR(YEAR(L22)&gt;2000,LEN(O22)&gt;0),"Completed","Pending")</f>
        <v>Completed</v>
      </c>
      <c r="N22" s="1" t="s">
        <v>30</v>
      </c>
      <c r="P22" s="1" t="str">
        <f aca="false">IF(G22="Pamplet","",E22&amp;" - "&amp;F22)</f>
        <v>GG - Hindi</v>
      </c>
      <c r="Q22" s="19" t="n">
        <f aca="false">IF(VALUE(L22)&gt;1000,1,0)</f>
        <v>1</v>
      </c>
      <c r="R22" s="19" t="n">
        <f aca="false">SUMIFS($Q$1:Q21,$J$1:$J21,J22)+SUMIFS($Q$1:Q21,$I$1:$I21,I22)</f>
        <v>0</v>
      </c>
      <c r="S22" s="20" t="str">
        <f aca="false">IF(R22&gt;0,"Repeat","")</f>
        <v/>
      </c>
      <c r="T22" s="22"/>
      <c r="U22" s="4"/>
      <c r="X22" s="4"/>
      <c r="Y22" s="4"/>
      <c r="Z22" s="4"/>
    </row>
    <row r="23" customFormat="false" ht="12.8" hidden="false" customHeight="false" outlineLevel="0" collapsed="false">
      <c r="A23" s="1" t="n">
        <f aca="false">A22+1</f>
        <v>22</v>
      </c>
      <c r="B23" s="5" t="n">
        <v>43538</v>
      </c>
      <c r="C23" s="1" t="s">
        <v>69</v>
      </c>
      <c r="D23" s="1" t="s">
        <v>4</v>
      </c>
      <c r="E23" s="1" t="s">
        <v>44</v>
      </c>
      <c r="F23" s="1" t="s">
        <v>27</v>
      </c>
      <c r="G23" s="1" t="s">
        <v>28</v>
      </c>
      <c r="H23" s="1" t="n">
        <v>1</v>
      </c>
      <c r="I23" s="17" t="s">
        <v>70</v>
      </c>
      <c r="J23" s="18"/>
      <c r="L23" s="5" t="n">
        <v>43538</v>
      </c>
      <c r="M23" s="1" t="str">
        <f aca="false">IF(OR(YEAR(L23)&gt;2000,LEN(O23)&gt;0),"Completed","Pending")</f>
        <v>Completed</v>
      </c>
      <c r="N23" s="1" t="s">
        <v>30</v>
      </c>
      <c r="P23" s="1" t="str">
        <f aca="false">IF(G23="Pamplet","",E23&amp;" - "&amp;F23)</f>
        <v>GTGA - Hindi</v>
      </c>
      <c r="Q23" s="19" t="n">
        <f aca="false">IF(VALUE(L23)&gt;1000,1,0)</f>
        <v>1</v>
      </c>
      <c r="R23" s="19" t="n">
        <f aca="false">SUMIFS($Q$1:Q22,$J$1:$J22,J23)+SUMIFS($Q$1:Q22,$I$1:$I22,I23)</f>
        <v>0</v>
      </c>
      <c r="S23" s="20" t="str">
        <f aca="false">IF(R23&gt;0,"Repeat","")</f>
        <v/>
      </c>
      <c r="T23" s="22"/>
      <c r="U23" s="4"/>
      <c r="X23" s="4"/>
      <c r="Y23" s="4"/>
      <c r="Z23" s="4"/>
    </row>
    <row r="24" customFormat="false" ht="14.25" hidden="false" customHeight="false" outlineLevel="0" collapsed="false">
      <c r="A24" s="1" t="n">
        <f aca="false">A23+1</f>
        <v>23</v>
      </c>
      <c r="B24" s="5" t="n">
        <v>43538</v>
      </c>
      <c r="C24" s="1" t="s">
        <v>71</v>
      </c>
      <c r="D24" s="1" t="s">
        <v>4</v>
      </c>
      <c r="E24" s="1" t="s">
        <v>26</v>
      </c>
      <c r="F24" s="1" t="s">
        <v>72</v>
      </c>
      <c r="G24" s="1" t="s">
        <v>28</v>
      </c>
      <c r="H24" s="1" t="n">
        <v>3</v>
      </c>
      <c r="I24" s="17" t="s">
        <v>73</v>
      </c>
      <c r="J24" s="23" t="n">
        <v>15129950250</v>
      </c>
      <c r="K24" s="24"/>
      <c r="L24" s="5" t="n">
        <v>43538</v>
      </c>
      <c r="M24" s="1" t="str">
        <f aca="false">IF(OR(YEAR(L24)&gt;2000,LEN(O24)&gt;0),"Completed","Pending")</f>
        <v>Completed</v>
      </c>
      <c r="N24" s="1" t="s">
        <v>30</v>
      </c>
      <c r="P24" s="1" t="str">
        <f aca="false">IF(G24="Pamplet","",E24&amp;" - "&amp;F24)</f>
        <v>GG - Nepali</v>
      </c>
      <c r="Q24" s="19" t="n">
        <f aca="false">IF(VALUE(L24)&gt;1000,1,0)</f>
        <v>1</v>
      </c>
      <c r="R24" s="19" t="n">
        <f aca="false">SUMIFS($Q$1:Q23,$J$1:$J23,J24)+SUMIFS($Q$1:Q23,$I$1:$I23,I24)</f>
        <v>0</v>
      </c>
      <c r="S24" s="20" t="str">
        <f aca="false">IF(R24&gt;0,"Repeat","")</f>
        <v/>
      </c>
      <c r="T24" s="22"/>
      <c r="U24" s="4"/>
      <c r="X24" s="4"/>
      <c r="Y24" s="4"/>
      <c r="Z24" s="4"/>
    </row>
    <row r="25" customFormat="false" ht="14.25" hidden="false" customHeight="false" outlineLevel="0" collapsed="false">
      <c r="A25" s="1" t="n">
        <f aca="false">A24+1</f>
        <v>24</v>
      </c>
      <c r="B25" s="5" t="n">
        <v>43538</v>
      </c>
      <c r="C25" s="1" t="s">
        <v>71</v>
      </c>
      <c r="D25" s="1" t="s">
        <v>4</v>
      </c>
      <c r="E25" s="1" t="s">
        <v>38</v>
      </c>
      <c r="F25" s="1" t="s">
        <v>72</v>
      </c>
      <c r="G25" s="1" t="s">
        <v>28</v>
      </c>
      <c r="H25" s="1" t="n">
        <v>3</v>
      </c>
      <c r="I25" s="17" t="s">
        <v>73</v>
      </c>
      <c r="J25" s="23" t="n">
        <v>15129950250</v>
      </c>
      <c r="K25" s="24"/>
      <c r="L25" s="5" t="n">
        <v>43538</v>
      </c>
      <c r="M25" s="1" t="str">
        <f aca="false">IF(OR(YEAR(L25)&gt;2000,LEN(O25)&gt;0),"Completed","Pending")</f>
        <v>Completed</v>
      </c>
      <c r="N25" s="1" t="s">
        <v>30</v>
      </c>
      <c r="P25" s="1" t="str">
        <f aca="false">IF(G25="Pamplet","",E25&amp;" - "&amp;F25)</f>
        <v>JKR - Nepali</v>
      </c>
      <c r="Q25" s="19" t="n">
        <f aca="false">IF(VALUE(L25)&gt;1000,1,0)</f>
        <v>1</v>
      </c>
      <c r="R25" s="19" t="n">
        <f aca="false">SUMIFS($Q$1:Q24,$J$1:$J24,J25)+SUMIFS($Q$1:Q24,$I$1:$I24,I25)</f>
        <v>2</v>
      </c>
      <c r="S25" s="20" t="str">
        <f aca="false">IF(R25&gt;0,"Repeat","")</f>
        <v>Repeat</v>
      </c>
      <c r="T25" s="22"/>
      <c r="U25" s="4"/>
      <c r="X25" s="4"/>
      <c r="Y25" s="4"/>
      <c r="Z25" s="4"/>
    </row>
    <row r="26" customFormat="false" ht="12.8" hidden="false" customHeight="false" outlineLevel="0" collapsed="false">
      <c r="A26" s="1" t="n">
        <f aca="false">A25+1</f>
        <v>25</v>
      </c>
      <c r="B26" s="5" t="n">
        <v>43542</v>
      </c>
      <c r="C26" s="1" t="s">
        <v>74</v>
      </c>
      <c r="D26" s="1" t="s">
        <v>4</v>
      </c>
      <c r="E26" s="1" t="s">
        <v>26</v>
      </c>
      <c r="F26" s="1" t="s">
        <v>27</v>
      </c>
      <c r="G26" s="1" t="s">
        <v>28</v>
      </c>
      <c r="H26" s="1" t="n">
        <v>1</v>
      </c>
      <c r="I26" s="17" t="s">
        <v>75</v>
      </c>
      <c r="J26" s="18" t="n">
        <v>13179998748</v>
      </c>
      <c r="L26" s="5" t="n">
        <v>43542</v>
      </c>
      <c r="M26" s="1" t="str">
        <f aca="false">IF(OR(YEAR(L26)&gt;2000,LEN(O26)&gt;0),"Completed","Pending")</f>
        <v>Completed</v>
      </c>
      <c r="N26" s="1" t="s">
        <v>30</v>
      </c>
      <c r="P26" s="1" t="str">
        <f aca="false">IF(G26="Pamplet","",E26&amp;" - "&amp;F26)</f>
        <v>GG - Hindi</v>
      </c>
      <c r="Q26" s="19" t="n">
        <f aca="false">IF(VALUE(L26)&gt;1000,1,0)</f>
        <v>1</v>
      </c>
      <c r="R26" s="19" t="n">
        <f aca="false">SUMIFS($Q$1:Q25,$J$1:$J25,J26)+SUMIFS($Q$1:Q25,$I$1:$I25,I26)</f>
        <v>0</v>
      </c>
      <c r="S26" s="20" t="str">
        <f aca="false">IF(R26&gt;0,"Repeat","")</f>
        <v/>
      </c>
      <c r="T26" s="22"/>
      <c r="U26" s="4"/>
      <c r="X26" s="4"/>
      <c r="Y26" s="4"/>
      <c r="Z26" s="4"/>
    </row>
    <row r="27" customFormat="false" ht="12.8" hidden="false" customHeight="false" outlineLevel="0" collapsed="false">
      <c r="A27" s="1" t="n">
        <f aca="false">A26+1</f>
        <v>26</v>
      </c>
      <c r="B27" s="5" t="n">
        <v>43542</v>
      </c>
      <c r="C27" s="1" t="s">
        <v>76</v>
      </c>
      <c r="D27" s="1" t="s">
        <v>4</v>
      </c>
      <c r="E27" s="1" t="s">
        <v>38</v>
      </c>
      <c r="F27" s="1" t="s">
        <v>27</v>
      </c>
      <c r="G27" s="1" t="s">
        <v>28</v>
      </c>
      <c r="H27" s="1" t="n">
        <v>1</v>
      </c>
      <c r="I27" s="17" t="s">
        <v>77</v>
      </c>
      <c r="J27" s="18" t="n">
        <v>14238217162</v>
      </c>
      <c r="L27" s="5" t="n">
        <v>43542</v>
      </c>
      <c r="M27" s="1" t="str">
        <f aca="false">IF(OR(YEAR(L27)&gt;2000,LEN(O27)&gt;0),"Completed","Pending")</f>
        <v>Completed</v>
      </c>
      <c r="N27" s="1" t="s">
        <v>30</v>
      </c>
      <c r="P27" s="1" t="str">
        <f aca="false">IF(G27="Pamplet","",E27&amp;" - "&amp;F27)</f>
        <v>JKR - Hindi</v>
      </c>
      <c r="Q27" s="19" t="n">
        <f aca="false">IF(VALUE(L27)&gt;1000,1,0)</f>
        <v>1</v>
      </c>
      <c r="R27" s="19" t="n">
        <f aca="false">SUMIFS($Q$1:Q26,$J$1:$J26,J27)+SUMIFS($Q$1:Q26,$I$1:$I26,I27)</f>
        <v>0</v>
      </c>
      <c r="S27" s="20" t="str">
        <f aca="false">IF(R27&gt;0,"Repeat","")</f>
        <v/>
      </c>
      <c r="T27" s="22"/>
      <c r="U27" s="4"/>
      <c r="X27" s="4"/>
      <c r="Y27" s="4"/>
      <c r="Z27" s="4"/>
    </row>
    <row r="28" customFormat="false" ht="12.8" hidden="false" customHeight="false" outlineLevel="0" collapsed="false">
      <c r="A28" s="1" t="n">
        <f aca="false">A27+1</f>
        <v>27</v>
      </c>
      <c r="B28" s="5" t="n">
        <v>43542</v>
      </c>
      <c r="C28" s="1" t="s">
        <v>78</v>
      </c>
      <c r="D28" s="1" t="s">
        <v>4</v>
      </c>
      <c r="E28" s="1" t="s">
        <v>26</v>
      </c>
      <c r="F28" s="1" t="s">
        <v>27</v>
      </c>
      <c r="G28" s="1" t="s">
        <v>28</v>
      </c>
      <c r="H28" s="1" t="n">
        <v>1</v>
      </c>
      <c r="I28" s="17" t="s">
        <v>79</v>
      </c>
      <c r="J28" s="18" t="n">
        <v>18479620855</v>
      </c>
      <c r="L28" s="5" t="n">
        <v>43542</v>
      </c>
      <c r="M28" s="1" t="str">
        <f aca="false">IF(OR(YEAR(L28)&gt;2000,LEN(O28)&gt;0),"Completed","Pending")</f>
        <v>Completed</v>
      </c>
      <c r="N28" s="1" t="s">
        <v>30</v>
      </c>
      <c r="P28" s="1" t="str">
        <f aca="false">IF(G28="Pamplet","",E28&amp;" - "&amp;F28)</f>
        <v>GG - Hindi</v>
      </c>
      <c r="Q28" s="19" t="n">
        <f aca="false">IF(VALUE(L28)&gt;1000,1,0)</f>
        <v>1</v>
      </c>
      <c r="R28" s="19" t="n">
        <f aca="false">SUMIFS($Q$1:Q27,$J$1:$J27,J28)+SUMIFS($Q$1:Q27,$I$1:$I27,I28)</f>
        <v>0</v>
      </c>
      <c r="S28" s="20" t="str">
        <f aca="false">IF(R28&gt;0,"Repeat","")</f>
        <v/>
      </c>
      <c r="T28" s="22"/>
      <c r="U28" s="4"/>
      <c r="X28" s="4"/>
      <c r="Y28" s="4"/>
      <c r="Z28" s="4"/>
    </row>
    <row r="29" customFormat="false" ht="12.8" hidden="false" customHeight="false" outlineLevel="0" collapsed="false">
      <c r="A29" s="1" t="n">
        <f aca="false">A28+1</f>
        <v>28</v>
      </c>
      <c r="B29" s="5" t="n">
        <v>43549</v>
      </c>
      <c r="C29" s="1" t="s">
        <v>52</v>
      </c>
      <c r="D29" s="1" t="s">
        <v>4</v>
      </c>
      <c r="E29" s="1" t="s">
        <v>26</v>
      </c>
      <c r="F29" s="1" t="s">
        <v>27</v>
      </c>
      <c r="G29" s="1" t="s">
        <v>28</v>
      </c>
      <c r="H29" s="1" t="n">
        <v>1</v>
      </c>
      <c r="I29" s="17" t="s">
        <v>80</v>
      </c>
      <c r="J29" s="18"/>
      <c r="L29" s="5" t="n">
        <v>43549</v>
      </c>
      <c r="M29" s="1" t="str">
        <f aca="false">IF(OR(YEAR(L29)&gt;2000,LEN(O29)&gt;0),"Completed","Pending")</f>
        <v>Completed</v>
      </c>
      <c r="N29" s="1" t="s">
        <v>30</v>
      </c>
      <c r="P29" s="1" t="str">
        <f aca="false">IF(G29="Pamplet","",E29&amp;" - "&amp;F29)</f>
        <v>GG - Hindi</v>
      </c>
      <c r="Q29" s="19" t="n">
        <f aca="false">IF(VALUE(L29)&gt;1000,1,0)</f>
        <v>1</v>
      </c>
      <c r="R29" s="19" t="n">
        <f aca="false">SUMIFS($Q$1:Q28,$J$1:$J28,J29)+SUMIFS($Q$1:Q28,$I$1:$I28,I29)</f>
        <v>0</v>
      </c>
      <c r="S29" s="20" t="str">
        <f aca="false">IF(R29&gt;0,"Repeat","")</f>
        <v/>
      </c>
      <c r="T29" s="22"/>
      <c r="U29" s="4"/>
      <c r="X29" s="4"/>
      <c r="Y29" s="4"/>
      <c r="Z29" s="4"/>
    </row>
    <row r="30" customFormat="false" ht="12.8" hidden="false" customHeight="false" outlineLevel="0" collapsed="false">
      <c r="A30" s="1" t="n">
        <f aca="false">A29+1</f>
        <v>29</v>
      </c>
      <c r="B30" s="5" t="n">
        <v>43563</v>
      </c>
      <c r="C30" s="1" t="s">
        <v>81</v>
      </c>
      <c r="D30" s="1" t="s">
        <v>4</v>
      </c>
      <c r="E30" s="1" t="s">
        <v>26</v>
      </c>
      <c r="F30" s="1" t="s">
        <v>27</v>
      </c>
      <c r="G30" s="1" t="s">
        <v>28</v>
      </c>
      <c r="H30" s="1" t="n">
        <v>1</v>
      </c>
      <c r="I30" s="17" t="s">
        <v>82</v>
      </c>
      <c r="J30" s="18" t="n">
        <v>15182533229</v>
      </c>
      <c r="L30" s="5" t="n">
        <v>43563</v>
      </c>
      <c r="M30" s="1" t="str">
        <f aca="false">IF(OR(YEAR(L30)&gt;2000,LEN(O30)&gt;0),"Completed","Pending")</f>
        <v>Completed</v>
      </c>
      <c r="N30" s="1" t="s">
        <v>30</v>
      </c>
      <c r="P30" s="1" t="str">
        <f aca="false">IF(G30="Pamplet","",E30&amp;" - "&amp;F30)</f>
        <v>GG - Hindi</v>
      </c>
      <c r="Q30" s="19" t="n">
        <f aca="false">IF(VALUE(L30)&gt;1000,1,0)</f>
        <v>1</v>
      </c>
      <c r="R30" s="19" t="n">
        <f aca="false">SUMIFS($Q$1:Q29,$J$1:$J29,J30)+SUMIFS($Q$1:Q29,$I$1:$I29,I30)</f>
        <v>0</v>
      </c>
      <c r="S30" s="20" t="str">
        <f aca="false">IF(R30&gt;0,"Repeat","")</f>
        <v/>
      </c>
      <c r="T30" s="22"/>
      <c r="U30" s="4"/>
      <c r="X30" s="4"/>
      <c r="Y30" s="4"/>
      <c r="Z30" s="4"/>
    </row>
    <row r="31" customFormat="false" ht="12.8" hidden="false" customHeight="false" outlineLevel="0" collapsed="false">
      <c r="A31" s="1" t="n">
        <f aca="false">A30+1</f>
        <v>30</v>
      </c>
      <c r="B31" s="5" t="n">
        <v>43549</v>
      </c>
      <c r="C31" s="1" t="s">
        <v>83</v>
      </c>
      <c r="D31" s="1" t="s">
        <v>4</v>
      </c>
      <c r="E31" s="1" t="s">
        <v>44</v>
      </c>
      <c r="F31" s="1" t="s">
        <v>27</v>
      </c>
      <c r="G31" s="1" t="s">
        <v>28</v>
      </c>
      <c r="H31" s="1" t="n">
        <v>1</v>
      </c>
      <c r="I31" s="17" t="s">
        <v>84</v>
      </c>
      <c r="J31" s="18" t="n">
        <v>12245672030</v>
      </c>
      <c r="L31" s="5" t="n">
        <v>43549</v>
      </c>
      <c r="M31" s="1" t="str">
        <f aca="false">IF(OR(YEAR(L31)&gt;2000,LEN(O31)&gt;0),"Completed","Pending")</f>
        <v>Completed</v>
      </c>
      <c r="N31" s="1" t="s">
        <v>30</v>
      </c>
      <c r="P31" s="1" t="str">
        <f aca="false">IF(G31="Pamplet","",E31&amp;" - "&amp;F31)</f>
        <v>GTGA - Hindi</v>
      </c>
      <c r="Q31" s="19" t="n">
        <f aca="false">IF(VALUE(L31)&gt;1000,1,0)</f>
        <v>1</v>
      </c>
      <c r="R31" s="19" t="n">
        <f aca="false">SUMIFS($Q$1:Q30,$J$1:$J30,J31)+SUMIFS($Q$1:Q30,$I$1:$I30,I31)</f>
        <v>0</v>
      </c>
      <c r="S31" s="20" t="str">
        <f aca="false">IF(R31&gt;0,"Repeat","")</f>
        <v/>
      </c>
      <c r="T31" s="22"/>
      <c r="U31" s="4"/>
      <c r="X31" s="4"/>
      <c r="Y31" s="4"/>
      <c r="Z31" s="4"/>
    </row>
    <row r="32" customFormat="false" ht="12.8" hidden="false" customHeight="false" outlineLevel="0" collapsed="false">
      <c r="A32" s="1" t="n">
        <f aca="false">A31+1</f>
        <v>31</v>
      </c>
      <c r="B32" s="5" t="n">
        <v>43549</v>
      </c>
      <c r="C32" s="1" t="s">
        <v>85</v>
      </c>
      <c r="D32" s="1" t="s">
        <v>4</v>
      </c>
      <c r="E32" s="1" t="s">
        <v>26</v>
      </c>
      <c r="F32" s="1" t="s">
        <v>27</v>
      </c>
      <c r="G32" s="1" t="s">
        <v>28</v>
      </c>
      <c r="H32" s="1" t="n">
        <v>1</v>
      </c>
      <c r="I32" s="17" t="s">
        <v>86</v>
      </c>
      <c r="J32" s="18" t="n">
        <v>18603578106</v>
      </c>
      <c r="L32" s="5" t="n">
        <v>43549</v>
      </c>
      <c r="M32" s="1" t="str">
        <f aca="false">IF(OR(YEAR(L32)&gt;2000,LEN(O32)&gt;0),"Completed","Pending")</f>
        <v>Completed</v>
      </c>
      <c r="N32" s="1" t="s">
        <v>30</v>
      </c>
      <c r="P32" s="1" t="str">
        <f aca="false">IF(G32="Pamplet","",E32&amp;" - "&amp;F32)</f>
        <v>GG - Hindi</v>
      </c>
      <c r="Q32" s="19" t="n">
        <f aca="false">IF(VALUE(L32)&gt;1000,1,0)</f>
        <v>1</v>
      </c>
      <c r="R32" s="19" t="n">
        <f aca="false">SUMIFS($Q$1:Q31,$J$1:$J31,J32)+SUMIFS($Q$1:Q31,$I$1:$I31,I32)</f>
        <v>0</v>
      </c>
      <c r="S32" s="20" t="str">
        <f aca="false">IF(R32&gt;0,"Repeat","")</f>
        <v/>
      </c>
      <c r="T32" s="22"/>
      <c r="U32" s="4"/>
      <c r="X32" s="4"/>
      <c r="Y32" s="4"/>
      <c r="Z32" s="4"/>
    </row>
    <row r="33" customFormat="false" ht="23.85" hidden="false" customHeight="false" outlineLevel="0" collapsed="false">
      <c r="A33" s="1" t="n">
        <f aca="false">A32+1</f>
        <v>32</v>
      </c>
      <c r="B33" s="5" t="n">
        <v>43549</v>
      </c>
      <c r="C33" s="1" t="s">
        <v>87</v>
      </c>
      <c r="D33" s="1" t="s">
        <v>4</v>
      </c>
      <c r="F33" s="1"/>
      <c r="G33" s="1" t="s">
        <v>28</v>
      </c>
      <c r="H33" s="1" t="n">
        <v>1</v>
      </c>
      <c r="I33" s="17" t="s">
        <v>88</v>
      </c>
      <c r="J33" s="18" t="n">
        <v>12152790535</v>
      </c>
      <c r="M33" s="1" t="str">
        <f aca="false">IF(OR(YEAR(L33)&gt;2000,LEN(O33)&gt;0),"Completed","Pending")</f>
        <v>Completed</v>
      </c>
      <c r="N33" s="1" t="s">
        <v>30</v>
      </c>
      <c r="O33" s="4" t="s">
        <v>89</v>
      </c>
      <c r="P33" s="1" t="str">
        <f aca="false">IF(G33="Pamplet","",E33&amp;" - "&amp;F33)</f>
        <v> - </v>
      </c>
      <c r="Q33" s="19" t="n">
        <f aca="false">IF(VALUE(L33)&gt;1000,1,0)</f>
        <v>0</v>
      </c>
      <c r="R33" s="19" t="n">
        <f aca="false">SUMIFS($Q$1:Q32,$J$1:$J32,J33)+SUMIFS($Q$1:Q32,$I$1:$I32,I33)</f>
        <v>0</v>
      </c>
      <c r="S33" s="20" t="str">
        <f aca="false">IF(R33&gt;0,"Repeat","")</f>
        <v/>
      </c>
      <c r="T33" s="22"/>
      <c r="U33" s="4"/>
      <c r="X33" s="4"/>
      <c r="Y33" s="4"/>
      <c r="Z33" s="4"/>
    </row>
    <row r="34" customFormat="false" ht="23.85" hidden="false" customHeight="false" outlineLevel="0" collapsed="false">
      <c r="A34" s="1" t="n">
        <f aca="false">A33+1</f>
        <v>33</v>
      </c>
      <c r="B34" s="5" t="n">
        <v>43563</v>
      </c>
      <c r="C34" s="1" t="s">
        <v>90</v>
      </c>
      <c r="D34" s="1" t="s">
        <v>4</v>
      </c>
      <c r="E34" s="1" t="s">
        <v>26</v>
      </c>
      <c r="F34" s="1" t="s">
        <v>36</v>
      </c>
      <c r="G34" s="1" t="s">
        <v>28</v>
      </c>
      <c r="H34" s="1" t="n">
        <v>1</v>
      </c>
      <c r="I34" s="17" t="s">
        <v>91</v>
      </c>
      <c r="J34" s="18" t="s">
        <v>92</v>
      </c>
      <c r="L34" s="5" t="n">
        <v>43563</v>
      </c>
      <c r="M34" s="1" t="str">
        <f aca="false">IF(OR(YEAR(L34)&gt;2000,LEN(O34)&gt;0),"Completed","Pending")</f>
        <v>Completed</v>
      </c>
      <c r="N34" s="1" t="s">
        <v>30</v>
      </c>
      <c r="P34" s="1" t="str">
        <f aca="false">IF(G34="Pamplet","",E34&amp;" - "&amp;F34)</f>
        <v>GG - Punjabi</v>
      </c>
      <c r="Q34" s="19" t="n">
        <f aca="false">IF(VALUE(L34)&gt;1000,1,0)</f>
        <v>1</v>
      </c>
      <c r="R34" s="19" t="n">
        <f aca="false">SUMIFS($Q$1:Q33,$J$1:$J33,J34)+SUMIFS($Q$1:Q33,$I$1:$I33,I34)</f>
        <v>0</v>
      </c>
      <c r="S34" s="20" t="str">
        <f aca="false">IF(R34&gt;0,"Repeat","")</f>
        <v/>
      </c>
      <c r="T34" s="22"/>
      <c r="U34" s="4"/>
      <c r="X34" s="4"/>
      <c r="Y34" s="4"/>
      <c r="Z34" s="4"/>
    </row>
    <row r="35" customFormat="false" ht="23.85" hidden="false" customHeight="false" outlineLevel="0" collapsed="false">
      <c r="A35" s="1" t="n">
        <f aca="false">A34+1</f>
        <v>34</v>
      </c>
      <c r="B35" s="5" t="n">
        <v>43563</v>
      </c>
      <c r="C35" s="1" t="s">
        <v>93</v>
      </c>
      <c r="D35" s="1" t="s">
        <v>4</v>
      </c>
      <c r="E35" s="1" t="s">
        <v>26</v>
      </c>
      <c r="F35" s="1" t="s">
        <v>27</v>
      </c>
      <c r="G35" s="1" t="s">
        <v>28</v>
      </c>
      <c r="H35" s="1" t="n">
        <v>1</v>
      </c>
      <c r="I35" s="17" t="s">
        <v>94</v>
      </c>
      <c r="J35" s="18" t="n">
        <v>19258951849</v>
      </c>
      <c r="L35" s="5" t="n">
        <v>43563</v>
      </c>
      <c r="M35" s="1" t="str">
        <f aca="false">IF(OR(YEAR(L35)&gt;2000,LEN(O35)&gt;0),"Completed","Pending")</f>
        <v>Completed</v>
      </c>
      <c r="N35" s="1" t="s">
        <v>30</v>
      </c>
      <c r="P35" s="1" t="str">
        <f aca="false">IF(G35="Pamplet","",E35&amp;" - "&amp;F35)</f>
        <v>GG - Hindi</v>
      </c>
      <c r="Q35" s="19" t="n">
        <f aca="false">IF(VALUE(L35)&gt;1000,1,0)</f>
        <v>1</v>
      </c>
      <c r="R35" s="19" t="n">
        <f aca="false">SUMIFS($Q$1:Q34,$J$1:$J34,J35)+SUMIFS($Q$1:Q34,$I$1:$I34,I35)</f>
        <v>0</v>
      </c>
      <c r="S35" s="20" t="str">
        <f aca="false">IF(R35&gt;0,"Repeat","")</f>
        <v/>
      </c>
      <c r="T35" s="22"/>
      <c r="U35" s="4"/>
      <c r="X35" s="4"/>
      <c r="Y35" s="4"/>
      <c r="Z35" s="4"/>
    </row>
    <row r="36" customFormat="false" ht="23.85" hidden="false" customHeight="false" outlineLevel="0" collapsed="false">
      <c r="A36" s="1" t="n">
        <f aca="false">A35+1</f>
        <v>35</v>
      </c>
      <c r="B36" s="5" t="n">
        <v>43563</v>
      </c>
      <c r="C36" s="1" t="s">
        <v>95</v>
      </c>
      <c r="D36" s="1" t="s">
        <v>4</v>
      </c>
      <c r="F36" s="1"/>
      <c r="G36" s="1" t="s">
        <v>28</v>
      </c>
      <c r="H36" s="1" t="n">
        <v>1</v>
      </c>
      <c r="I36" s="17" t="s">
        <v>96</v>
      </c>
      <c r="J36" s="18" t="n">
        <v>16147491668</v>
      </c>
      <c r="M36" s="1" t="str">
        <f aca="false">IF(OR(YEAR(L36)&gt;2000,LEN(O36)&gt;0),"Completed","Pending")</f>
        <v>Completed</v>
      </c>
      <c r="N36" s="1" t="s">
        <v>30</v>
      </c>
      <c r="O36" s="4" t="s">
        <v>58</v>
      </c>
      <c r="P36" s="1" t="str">
        <f aca="false">IF(G36="Pamplet","",E36&amp;" - "&amp;F36)</f>
        <v> - </v>
      </c>
      <c r="Q36" s="19" t="n">
        <f aca="false">IF(VALUE(L36)&gt;1000,1,0)</f>
        <v>0</v>
      </c>
      <c r="R36" s="19" t="n">
        <f aca="false">SUMIFS($Q$1:Q35,$J$1:$J35,J36)+SUMIFS($Q$1:Q35,$I$1:$I35,I36)</f>
        <v>0</v>
      </c>
      <c r="S36" s="20" t="str">
        <f aca="false">IF(R36&gt;0,"Repeat","")</f>
        <v/>
      </c>
      <c r="T36" s="22"/>
      <c r="U36" s="4"/>
      <c r="X36" s="4"/>
      <c r="Y36" s="4"/>
      <c r="Z36" s="4"/>
    </row>
    <row r="37" customFormat="false" ht="12.8" hidden="false" customHeight="false" outlineLevel="0" collapsed="false">
      <c r="A37" s="1" t="n">
        <f aca="false">A36+1</f>
        <v>36</v>
      </c>
      <c r="B37" s="5" t="n">
        <v>43563</v>
      </c>
      <c r="C37" s="1" t="s">
        <v>97</v>
      </c>
      <c r="D37" s="1" t="s">
        <v>4</v>
      </c>
      <c r="E37" s="1" t="s">
        <v>26</v>
      </c>
      <c r="F37" s="1" t="s">
        <v>27</v>
      </c>
      <c r="G37" s="1" t="s">
        <v>28</v>
      </c>
      <c r="H37" s="1" t="n">
        <v>1</v>
      </c>
      <c r="I37" s="17" t="s">
        <v>98</v>
      </c>
      <c r="J37" s="18" t="n">
        <v>17139278091</v>
      </c>
      <c r="L37" s="5" t="n">
        <v>43563</v>
      </c>
      <c r="M37" s="1" t="str">
        <f aca="false">IF(OR(YEAR(L37)&gt;2000,LEN(O37)&gt;0),"Completed","Pending")</f>
        <v>Completed</v>
      </c>
      <c r="N37" s="1" t="s">
        <v>30</v>
      </c>
      <c r="P37" s="1" t="str">
        <f aca="false">IF(G37="Pamplet","",E37&amp;" - "&amp;F37)</f>
        <v>GG - Hindi</v>
      </c>
      <c r="Q37" s="19" t="n">
        <f aca="false">IF(VALUE(L37)&gt;1000,1,0)</f>
        <v>1</v>
      </c>
      <c r="R37" s="19" t="n">
        <f aca="false">SUMIFS($Q$1:Q36,$J$1:$J36,J37)+SUMIFS($Q$1:Q36,$I$1:$I36,I37)</f>
        <v>0</v>
      </c>
      <c r="S37" s="20" t="str">
        <f aca="false">IF(R37&gt;0,"Repeat","")</f>
        <v/>
      </c>
      <c r="T37" s="22"/>
      <c r="U37" s="4"/>
      <c r="X37" s="4"/>
      <c r="Y37" s="4"/>
      <c r="Z37" s="4"/>
    </row>
    <row r="38" customFormat="false" ht="12.8" hidden="false" customHeight="false" outlineLevel="0" collapsed="false">
      <c r="A38" s="1" t="n">
        <f aca="false">A37+1</f>
        <v>37</v>
      </c>
      <c r="B38" s="5" t="n">
        <v>43563</v>
      </c>
      <c r="C38" s="1" t="s">
        <v>99</v>
      </c>
      <c r="D38" s="1" t="s">
        <v>4</v>
      </c>
      <c r="E38" s="1" t="s">
        <v>38</v>
      </c>
      <c r="F38" s="1" t="s">
        <v>27</v>
      </c>
      <c r="G38" s="1" t="s">
        <v>28</v>
      </c>
      <c r="H38" s="1" t="n">
        <v>1</v>
      </c>
      <c r="I38" s="17"/>
      <c r="J38" s="18" t="n">
        <v>13154445639</v>
      </c>
      <c r="M38" s="1" t="str">
        <f aca="false">IF(OR(YEAR(L38)&gt;2000,LEN(O38)&gt;0),"Completed","Pending")</f>
        <v>Completed</v>
      </c>
      <c r="N38" s="1" t="s">
        <v>30</v>
      </c>
      <c r="O38" s="4" t="s">
        <v>89</v>
      </c>
      <c r="P38" s="1" t="str">
        <f aca="false">IF(G38="Pamplet","",E38&amp;" - "&amp;F38)</f>
        <v>JKR - Hindi</v>
      </c>
      <c r="Q38" s="19" t="n">
        <f aca="false">IF(VALUE(L38)&gt;1000,1,0)</f>
        <v>0</v>
      </c>
      <c r="R38" s="19" t="n">
        <f aca="false">SUMIFS($Q$1:Q37,$J$1:$J37,J38)+SUMIFS($Q$1:Q37,$I$1:$I37,I38)</f>
        <v>0</v>
      </c>
      <c r="S38" s="20" t="str">
        <f aca="false">IF(R38&gt;0,"Repeat","")</f>
        <v/>
      </c>
      <c r="T38" s="22"/>
      <c r="U38" s="4"/>
      <c r="X38" s="4"/>
      <c r="Y38" s="4"/>
      <c r="Z38" s="4"/>
    </row>
    <row r="39" customFormat="false" ht="12.8" hidden="false" customHeight="false" outlineLevel="0" collapsed="false">
      <c r="A39" s="1" t="n">
        <f aca="false">A38+1</f>
        <v>38</v>
      </c>
      <c r="B39" s="5" t="n">
        <v>43564</v>
      </c>
      <c r="C39" s="1" t="s">
        <v>100</v>
      </c>
      <c r="D39" s="1" t="s">
        <v>4</v>
      </c>
      <c r="E39" s="1" t="s">
        <v>26</v>
      </c>
      <c r="F39" s="1" t="s">
        <v>27</v>
      </c>
      <c r="G39" s="1" t="s">
        <v>28</v>
      </c>
      <c r="H39" s="1" t="n">
        <v>1</v>
      </c>
      <c r="I39" s="17" t="s">
        <v>101</v>
      </c>
      <c r="J39" s="18" t="n">
        <v>16024869889</v>
      </c>
      <c r="L39" s="5" t="n">
        <v>43564</v>
      </c>
      <c r="M39" s="1" t="str">
        <f aca="false">IF(OR(YEAR(L39)&gt;2000,LEN(O39)&gt;0),"Completed","Pending")</f>
        <v>Completed</v>
      </c>
      <c r="N39" s="1" t="s">
        <v>30</v>
      </c>
      <c r="P39" s="1" t="str">
        <f aca="false">IF(G39="Pamplet","",E39&amp;" - "&amp;F39)</f>
        <v>GG - Hindi</v>
      </c>
      <c r="Q39" s="19" t="n">
        <f aca="false">IF(VALUE(L39)&gt;1000,1,0)</f>
        <v>1</v>
      </c>
      <c r="R39" s="19" t="n">
        <f aca="false">SUMIFS($Q$1:Q38,$J$1:$J38,J39)+SUMIFS($Q$1:Q38,$I$1:$I38,I39)</f>
        <v>0</v>
      </c>
      <c r="S39" s="20" t="str">
        <f aca="false">IF(R39&gt;0,"Repeat","")</f>
        <v/>
      </c>
      <c r="T39" s="22"/>
      <c r="U39" s="4"/>
      <c r="X39" s="4"/>
      <c r="Y39" s="4"/>
      <c r="Z39" s="4"/>
    </row>
    <row r="40" customFormat="false" ht="12.8" hidden="false" customHeight="false" outlineLevel="0" collapsed="false">
      <c r="A40" s="1" t="n">
        <f aca="false">A39+1</f>
        <v>39</v>
      </c>
      <c r="B40" s="5" t="n">
        <v>43564</v>
      </c>
      <c r="C40" s="1" t="s">
        <v>102</v>
      </c>
      <c r="D40" s="1" t="s">
        <v>4</v>
      </c>
      <c r="E40" s="1" t="s">
        <v>26</v>
      </c>
      <c r="F40" s="1" t="s">
        <v>27</v>
      </c>
      <c r="G40" s="1" t="s">
        <v>28</v>
      </c>
      <c r="H40" s="1" t="n">
        <v>1</v>
      </c>
      <c r="I40" s="17" t="s">
        <v>103</v>
      </c>
      <c r="J40" s="18"/>
      <c r="L40" s="5" t="n">
        <v>43564</v>
      </c>
      <c r="M40" s="1" t="str">
        <f aca="false">IF(OR(YEAR(L40)&gt;2000,LEN(O40)&gt;0),"Completed","Pending")</f>
        <v>Completed</v>
      </c>
      <c r="N40" s="1" t="s">
        <v>30</v>
      </c>
      <c r="P40" s="1" t="str">
        <f aca="false">IF(G40="Pamplet","",E40&amp;" - "&amp;F40)</f>
        <v>GG - Hindi</v>
      </c>
      <c r="Q40" s="19" t="n">
        <f aca="false">IF(VALUE(L40)&gt;1000,1,0)</f>
        <v>1</v>
      </c>
      <c r="R40" s="19" t="n">
        <f aca="false">SUMIFS($Q$1:Q39,$J$1:$J39,J40)+SUMIFS($Q$1:Q39,$I$1:$I39,I40)</f>
        <v>0</v>
      </c>
      <c r="S40" s="20" t="str">
        <f aca="false">IF(R40&gt;0,"Repeat","")</f>
        <v/>
      </c>
      <c r="T40" s="22"/>
      <c r="U40" s="4"/>
      <c r="X40" s="4"/>
      <c r="Y40" s="4"/>
      <c r="Z40" s="4"/>
    </row>
    <row r="41" customFormat="false" ht="12.8" hidden="false" customHeight="false" outlineLevel="0" collapsed="false">
      <c r="A41" s="1" t="n">
        <f aca="false">A40+1</f>
        <v>40</v>
      </c>
      <c r="B41" s="5" t="n">
        <v>43564</v>
      </c>
      <c r="C41" s="1" t="s">
        <v>104</v>
      </c>
      <c r="D41" s="1" t="s">
        <v>4</v>
      </c>
      <c r="F41" s="1"/>
      <c r="G41" s="1" t="s">
        <v>28</v>
      </c>
      <c r="H41" s="1" t="n">
        <v>1</v>
      </c>
      <c r="I41" s="17" t="s">
        <v>105</v>
      </c>
      <c r="J41" s="18" t="n">
        <v>16789555890</v>
      </c>
      <c r="M41" s="1" t="str">
        <f aca="false">IF(OR(YEAR(L41)&gt;2000,LEN(O41)&gt;0),"Completed","Pending")</f>
        <v>Completed</v>
      </c>
      <c r="N41" s="1" t="s">
        <v>30</v>
      </c>
      <c r="O41" s="4" t="s">
        <v>58</v>
      </c>
      <c r="P41" s="1" t="str">
        <f aca="false">IF(G41="Pamplet","",E41&amp;" - "&amp;F41)</f>
        <v> - </v>
      </c>
      <c r="Q41" s="19" t="n">
        <f aca="false">IF(VALUE(L41)&gt;1000,1,0)</f>
        <v>0</v>
      </c>
      <c r="R41" s="19" t="n">
        <f aca="false">SUMIFS($Q$1:Q40,$J$1:$J40,J41)+SUMIFS($Q$1:Q40,$I$1:$I40,I41)</f>
        <v>0</v>
      </c>
      <c r="S41" s="20" t="str">
        <f aca="false">IF(R41&gt;0,"Repeat","")</f>
        <v/>
      </c>
      <c r="T41" s="22"/>
      <c r="U41" s="4"/>
      <c r="X41" s="4"/>
      <c r="Y41" s="4"/>
      <c r="Z41" s="4"/>
    </row>
    <row r="42" customFormat="false" ht="12.8" hidden="false" customHeight="false" outlineLevel="0" collapsed="false">
      <c r="A42" s="1" t="n">
        <f aca="false">A41+1</f>
        <v>41</v>
      </c>
      <c r="B42" s="5" t="n">
        <v>43564</v>
      </c>
      <c r="C42" s="1" t="s">
        <v>106</v>
      </c>
      <c r="D42" s="1" t="s">
        <v>4</v>
      </c>
      <c r="E42" s="1" t="s">
        <v>26</v>
      </c>
      <c r="F42" s="1" t="s">
        <v>36</v>
      </c>
      <c r="G42" s="1" t="s">
        <v>28</v>
      </c>
      <c r="H42" s="1" t="n">
        <v>1</v>
      </c>
      <c r="I42" s="17" t="s">
        <v>107</v>
      </c>
      <c r="J42" s="18" t="n">
        <v>15104916899</v>
      </c>
      <c r="L42" s="5" t="n">
        <v>43564</v>
      </c>
      <c r="M42" s="1" t="str">
        <f aca="false">IF(OR(YEAR(L42)&gt;2000,LEN(O42)&gt;0),"Completed","Pending")</f>
        <v>Completed</v>
      </c>
      <c r="N42" s="1" t="s">
        <v>30</v>
      </c>
      <c r="P42" s="1" t="str">
        <f aca="false">IF(G42="Pamplet","",E42&amp;" - "&amp;F42)</f>
        <v>GG - Punjabi</v>
      </c>
      <c r="Q42" s="19" t="n">
        <f aca="false">IF(VALUE(L42)&gt;1000,1,0)</f>
        <v>1</v>
      </c>
      <c r="R42" s="19" t="n">
        <f aca="false">SUMIFS($Q$1:Q41,$J$1:$J41,J42)+SUMIFS($Q$1:Q41,$I$1:$I41,I42)</f>
        <v>0</v>
      </c>
      <c r="S42" s="20" t="str">
        <f aca="false">IF(R42&gt;0,"Repeat","")</f>
        <v/>
      </c>
      <c r="T42" s="22"/>
      <c r="U42" s="4"/>
      <c r="X42" s="4"/>
      <c r="Y42" s="4"/>
      <c r="Z42" s="4"/>
    </row>
    <row r="43" customFormat="false" ht="12.8" hidden="false" customHeight="false" outlineLevel="0" collapsed="false">
      <c r="A43" s="1" t="n">
        <f aca="false">A42+1</f>
        <v>42</v>
      </c>
      <c r="B43" s="5" t="n">
        <v>43578</v>
      </c>
      <c r="C43" s="1" t="s">
        <v>108</v>
      </c>
      <c r="D43" s="1" t="s">
        <v>4</v>
      </c>
      <c r="E43" s="1" t="s">
        <v>26</v>
      </c>
      <c r="F43" s="1" t="s">
        <v>35</v>
      </c>
      <c r="G43" s="1" t="s">
        <v>28</v>
      </c>
      <c r="H43" s="1" t="n">
        <v>1</v>
      </c>
      <c r="I43" s="17" t="s">
        <v>109</v>
      </c>
      <c r="J43" s="18" t="n">
        <v>15037575255</v>
      </c>
      <c r="L43" s="5" t="n">
        <v>43578</v>
      </c>
      <c r="M43" s="1" t="str">
        <f aca="false">IF(OR(YEAR(L43)&gt;2000,LEN(O43)&gt;0),"Completed","Pending")</f>
        <v>Completed</v>
      </c>
      <c r="N43" s="1" t="s">
        <v>30</v>
      </c>
      <c r="P43" s="1" t="str">
        <f aca="false">IF(G43="Pamplet","",E43&amp;" - "&amp;F43)</f>
        <v>GG - English</v>
      </c>
      <c r="Q43" s="19" t="n">
        <f aca="false">IF(VALUE(L43)&gt;1000,1,0)</f>
        <v>1</v>
      </c>
      <c r="R43" s="19" t="n">
        <f aca="false">SUMIFS($Q$1:Q42,$J$1:$J42,J43)+SUMIFS($Q$1:Q42,$I$1:$I42,I43)</f>
        <v>0</v>
      </c>
      <c r="S43" s="20" t="str">
        <f aca="false">IF(R43&gt;0,"Repeat","")</f>
        <v/>
      </c>
      <c r="T43" s="22"/>
      <c r="U43" s="4"/>
      <c r="X43" s="4"/>
      <c r="Y43" s="4"/>
      <c r="Z43" s="4"/>
    </row>
    <row r="44" customFormat="false" ht="12.8" hidden="false" customHeight="false" outlineLevel="0" collapsed="false">
      <c r="A44" s="1" t="n">
        <f aca="false">A43+1</f>
        <v>43</v>
      </c>
      <c r="B44" s="5" t="n">
        <v>43578</v>
      </c>
      <c r="C44" s="1" t="s">
        <v>110</v>
      </c>
      <c r="D44" s="1" t="s">
        <v>4</v>
      </c>
      <c r="F44" s="1"/>
      <c r="G44" s="1" t="s">
        <v>28</v>
      </c>
      <c r="H44" s="1" t="n">
        <v>1</v>
      </c>
      <c r="I44" s="17" t="s">
        <v>111</v>
      </c>
      <c r="J44" s="18"/>
      <c r="M44" s="1" t="str">
        <f aca="false">IF(OR(YEAR(L44)&gt;2000,LEN(O44)&gt;0),"Completed","Pending")</f>
        <v>Completed</v>
      </c>
      <c r="N44" s="1" t="s">
        <v>30</v>
      </c>
      <c r="O44" s="4" t="s">
        <v>112</v>
      </c>
      <c r="P44" s="1" t="str">
        <f aca="false">IF(G44="Pamplet","",E44&amp;" - "&amp;F44)</f>
        <v> - </v>
      </c>
      <c r="Q44" s="19" t="n">
        <f aca="false">IF(VALUE(L44)&gt;1000,1,0)</f>
        <v>0</v>
      </c>
      <c r="R44" s="19" t="n">
        <f aca="false">SUMIFS($Q$1:Q43,$J$1:$J43,J44)+SUMIFS($Q$1:Q43,$I$1:$I43,I44)</f>
        <v>0</v>
      </c>
      <c r="S44" s="20" t="str">
        <f aca="false">IF(R44&gt;0,"Repeat","")</f>
        <v/>
      </c>
      <c r="T44" s="22"/>
      <c r="U44" s="4"/>
      <c r="X44" s="4"/>
      <c r="Y44" s="4"/>
      <c r="Z44" s="4"/>
    </row>
    <row r="45" customFormat="false" ht="12.8" hidden="false" customHeight="false" outlineLevel="0" collapsed="false">
      <c r="A45" s="1" t="n">
        <f aca="false">A44+1</f>
        <v>44</v>
      </c>
      <c r="B45" s="5" t="n">
        <v>43578</v>
      </c>
      <c r="C45" s="1" t="s">
        <v>113</v>
      </c>
      <c r="D45" s="1" t="s">
        <v>4</v>
      </c>
      <c r="F45" s="1"/>
      <c r="G45" s="1" t="s">
        <v>28</v>
      </c>
      <c r="H45" s="1" t="n">
        <v>1</v>
      </c>
      <c r="I45" s="17" t="s">
        <v>114</v>
      </c>
      <c r="J45" s="18" t="n">
        <v>16306773800</v>
      </c>
      <c r="M45" s="1" t="str">
        <f aca="false">IF(OR(YEAR(L45)&gt;2000,LEN(O45)&gt;0),"Completed","Pending")</f>
        <v>Completed</v>
      </c>
      <c r="N45" s="1" t="s">
        <v>30</v>
      </c>
      <c r="O45" s="4" t="s">
        <v>58</v>
      </c>
      <c r="P45" s="1" t="str">
        <f aca="false">IF(G45="Pamplet","",E45&amp;" - "&amp;F45)</f>
        <v> - </v>
      </c>
      <c r="Q45" s="19" t="n">
        <f aca="false">IF(VALUE(L45)&gt;1000,1,0)</f>
        <v>0</v>
      </c>
      <c r="R45" s="19" t="n">
        <f aca="false">SUMIFS($Q$1:Q44,$J$1:$J44,J45)+SUMIFS($Q$1:Q44,$I$1:$I44,I45)</f>
        <v>0</v>
      </c>
      <c r="S45" s="20" t="str">
        <f aca="false">IF(R45&gt;0,"Repeat","")</f>
        <v/>
      </c>
      <c r="T45" s="22"/>
      <c r="U45" s="4"/>
      <c r="X45" s="4"/>
      <c r="Y45" s="4"/>
      <c r="Z45" s="4"/>
    </row>
    <row r="46" customFormat="false" ht="12.8" hidden="false" customHeight="false" outlineLevel="0" collapsed="false">
      <c r="A46" s="1" t="n">
        <f aca="false">A45+1</f>
        <v>45</v>
      </c>
      <c r="B46" s="5" t="n">
        <v>43564</v>
      </c>
      <c r="C46" s="1" t="s">
        <v>115</v>
      </c>
      <c r="D46" s="1" t="s">
        <v>4</v>
      </c>
      <c r="E46" s="1" t="s">
        <v>26</v>
      </c>
      <c r="F46" s="1" t="s">
        <v>36</v>
      </c>
      <c r="G46" s="1" t="s">
        <v>28</v>
      </c>
      <c r="H46" s="1" t="n">
        <v>1</v>
      </c>
      <c r="I46" s="17" t="s">
        <v>116</v>
      </c>
      <c r="J46" s="18" t="n">
        <v>15183643318</v>
      </c>
      <c r="L46" s="5" t="n">
        <v>43564</v>
      </c>
      <c r="M46" s="1" t="str">
        <f aca="false">IF(OR(YEAR(L46)&gt;2000,LEN(O46)&gt;0),"Completed","Pending")</f>
        <v>Completed</v>
      </c>
      <c r="N46" s="1" t="s">
        <v>30</v>
      </c>
      <c r="P46" s="1" t="str">
        <f aca="false">IF(G46="Pamplet","",E46&amp;" - "&amp;F46)</f>
        <v>GG - Punjabi</v>
      </c>
      <c r="Q46" s="19" t="n">
        <f aca="false">IF(VALUE(L46)&gt;1000,1,0)</f>
        <v>1</v>
      </c>
      <c r="R46" s="19" t="n">
        <f aca="false">SUMIFS($Q$1:Q45,$J$1:$J45,J46)+SUMIFS($Q$1:Q45,$I$1:$I45,I46)</f>
        <v>0</v>
      </c>
      <c r="S46" s="20" t="str">
        <f aca="false">IF(R46&gt;0,"Repeat","")</f>
        <v/>
      </c>
      <c r="T46" s="22"/>
      <c r="U46" s="4"/>
      <c r="X46" s="4"/>
      <c r="Y46" s="4"/>
      <c r="Z46" s="4"/>
    </row>
    <row r="47" customFormat="false" ht="12.8" hidden="false" customHeight="false" outlineLevel="0" collapsed="false">
      <c r="A47" s="1" t="n">
        <f aca="false">A46+1</f>
        <v>46</v>
      </c>
      <c r="B47" s="5" t="n">
        <v>43564</v>
      </c>
      <c r="C47" s="1" t="s">
        <v>117</v>
      </c>
      <c r="D47" s="1" t="s">
        <v>4</v>
      </c>
      <c r="F47" s="1"/>
      <c r="G47" s="1" t="s">
        <v>28</v>
      </c>
      <c r="H47" s="1" t="n">
        <v>1</v>
      </c>
      <c r="I47" s="17" t="s">
        <v>118</v>
      </c>
      <c r="J47" s="18" t="n">
        <v>14083821834</v>
      </c>
      <c r="M47" s="1" t="str">
        <f aca="false">IF(OR(YEAR(L47)&gt;2000,LEN(O47)&gt;0),"Completed","Pending")</f>
        <v>Completed</v>
      </c>
      <c r="N47" s="1" t="s">
        <v>30</v>
      </c>
      <c r="O47" s="4" t="s">
        <v>89</v>
      </c>
      <c r="P47" s="1" t="str">
        <f aca="false">IF(G47="Pamplet","",E47&amp;" - "&amp;F47)</f>
        <v> - </v>
      </c>
      <c r="Q47" s="19" t="n">
        <f aca="false">IF(VALUE(L47)&gt;1000,1,0)</f>
        <v>0</v>
      </c>
      <c r="R47" s="19" t="n">
        <f aca="false">SUMIFS($Q$1:Q46,$J$1:$J46,J47)+SUMIFS($Q$1:Q46,$I$1:$I46,I47)</f>
        <v>0</v>
      </c>
      <c r="S47" s="20" t="str">
        <f aca="false">IF(R47&gt;0,"Repeat","")</f>
        <v/>
      </c>
      <c r="T47" s="22"/>
      <c r="U47" s="4"/>
      <c r="X47" s="4"/>
      <c r="Y47" s="4"/>
      <c r="Z47" s="4"/>
    </row>
    <row r="48" customFormat="false" ht="12.8" hidden="false" customHeight="false" outlineLevel="0" collapsed="false">
      <c r="A48" s="1" t="n">
        <f aca="false">A47+1</f>
        <v>47</v>
      </c>
      <c r="B48" s="5" t="n">
        <v>43564</v>
      </c>
      <c r="C48" s="1" t="s">
        <v>119</v>
      </c>
      <c r="D48" s="1" t="s">
        <v>4</v>
      </c>
      <c r="E48" s="1" t="s">
        <v>26</v>
      </c>
      <c r="F48" s="1" t="s">
        <v>35</v>
      </c>
      <c r="G48" s="1" t="s">
        <v>28</v>
      </c>
      <c r="H48" s="1" t="n">
        <v>1</v>
      </c>
      <c r="I48" s="17" t="s">
        <v>120</v>
      </c>
      <c r="J48" s="18"/>
      <c r="L48" s="5" t="n">
        <v>43564</v>
      </c>
      <c r="M48" s="1" t="str">
        <f aca="false">IF(OR(YEAR(L48)&gt;2000,LEN(O48)&gt;0),"Completed","Pending")</f>
        <v>Completed</v>
      </c>
      <c r="N48" s="1" t="s">
        <v>30</v>
      </c>
      <c r="P48" s="1" t="str">
        <f aca="false">IF(G48="Pamplet","",E48&amp;" - "&amp;F48)</f>
        <v>GG - English</v>
      </c>
      <c r="Q48" s="19" t="n">
        <f aca="false">IF(VALUE(L48)&gt;1000,1,0)</f>
        <v>1</v>
      </c>
      <c r="R48" s="19" t="n">
        <f aca="false">SUMIFS($Q$1:Q47,$J$1:$J47,J48)+SUMIFS($Q$1:Q47,$I$1:$I47,I48)</f>
        <v>0</v>
      </c>
      <c r="S48" s="20" t="str">
        <f aca="false">IF(R48&gt;0,"Repeat","")</f>
        <v/>
      </c>
      <c r="T48" s="22"/>
      <c r="U48" s="4"/>
      <c r="X48" s="4"/>
      <c r="Y48" s="4"/>
      <c r="Z48" s="4"/>
    </row>
    <row r="49" customFormat="false" ht="12.8" hidden="false" customHeight="false" outlineLevel="0" collapsed="false">
      <c r="A49" s="1" t="n">
        <f aca="false">A48+1</f>
        <v>48</v>
      </c>
      <c r="B49" s="5" t="n">
        <v>43564</v>
      </c>
      <c r="C49" s="1" t="s">
        <v>121</v>
      </c>
      <c r="D49" s="1" t="s">
        <v>4</v>
      </c>
      <c r="E49" s="1" t="s">
        <v>122</v>
      </c>
      <c r="F49" s="1" t="s">
        <v>27</v>
      </c>
      <c r="G49" s="1" t="s">
        <v>28</v>
      </c>
      <c r="H49" s="1" t="n">
        <v>1</v>
      </c>
      <c r="I49" s="17" t="s">
        <v>123</v>
      </c>
      <c r="J49" s="18" t="n">
        <v>19082122240</v>
      </c>
      <c r="L49" s="5" t="n">
        <v>43564</v>
      </c>
      <c r="M49" s="1" t="str">
        <f aca="false">IF(OR(YEAR(L49)&gt;2000,LEN(O49)&gt;0),"Completed","Pending")</f>
        <v>Completed</v>
      </c>
      <c r="N49" s="1" t="s">
        <v>30</v>
      </c>
      <c r="P49" s="1" t="str">
        <f aca="false">IF(G49="Pamplet","",E49&amp;" - "&amp;F49)</f>
        <v>Andh SB - Hindi</v>
      </c>
      <c r="Q49" s="19" t="n">
        <f aca="false">IF(VALUE(L49)&gt;1000,1,0)</f>
        <v>1</v>
      </c>
      <c r="R49" s="19" t="n">
        <f aca="false">SUMIFS($Q$1:Q48,$J$1:$J48,J49)+SUMIFS($Q$1:Q48,$I$1:$I48,I49)</f>
        <v>0</v>
      </c>
      <c r="S49" s="20" t="str">
        <f aca="false">IF(R49&gt;0,"Repeat","")</f>
        <v/>
      </c>
      <c r="T49" s="22"/>
      <c r="U49" s="4"/>
      <c r="X49" s="4"/>
      <c r="Y49" s="4"/>
      <c r="Z49" s="4"/>
    </row>
    <row r="50" customFormat="false" ht="12.8" hidden="false" customHeight="false" outlineLevel="0" collapsed="false">
      <c r="A50" s="1" t="n">
        <f aca="false">A49+1</f>
        <v>49</v>
      </c>
      <c r="B50" s="5" t="n">
        <v>43564</v>
      </c>
      <c r="C50" s="1" t="s">
        <v>124</v>
      </c>
      <c r="D50" s="1" t="s">
        <v>4</v>
      </c>
      <c r="E50" s="1" t="s">
        <v>44</v>
      </c>
      <c r="F50" s="1" t="s">
        <v>27</v>
      </c>
      <c r="G50" s="1" t="s">
        <v>28</v>
      </c>
      <c r="H50" s="1" t="n">
        <v>1</v>
      </c>
      <c r="I50" s="17" t="s">
        <v>125</v>
      </c>
      <c r="J50" s="18" t="n">
        <v>19738007130</v>
      </c>
      <c r="L50" s="5" t="n">
        <v>43564</v>
      </c>
      <c r="M50" s="1" t="str">
        <f aca="false">IF(OR(YEAR(L50)&gt;2000,LEN(O50)&gt;0),"Completed","Pending")</f>
        <v>Completed</v>
      </c>
      <c r="N50" s="25" t="s">
        <v>30</v>
      </c>
      <c r="P50" s="1" t="str">
        <f aca="false">IF(G50="Pamplet","",E50&amp;" - "&amp;F50)</f>
        <v>GTGA - Hindi</v>
      </c>
      <c r="Q50" s="19" t="n">
        <f aca="false">IF(VALUE(L50)&gt;1000,1,0)</f>
        <v>1</v>
      </c>
      <c r="R50" s="19" t="n">
        <f aca="false">SUMIFS($Q$1:Q49,$J$1:$J49,J50)+SUMIFS($Q$1:Q49,$I$1:$I49,I50)</f>
        <v>0</v>
      </c>
      <c r="S50" s="20" t="str">
        <f aca="false">IF(R50&gt;0,"Repeat","")</f>
        <v/>
      </c>
      <c r="T50" s="22"/>
      <c r="U50" s="4"/>
      <c r="X50" s="4"/>
      <c r="Y50" s="4"/>
      <c r="Z50" s="4"/>
    </row>
    <row r="51" customFormat="false" ht="12.8" hidden="false" customHeight="false" outlineLevel="0" collapsed="false">
      <c r="A51" s="1" t="n">
        <f aca="false">A50+1</f>
        <v>50</v>
      </c>
      <c r="B51" s="5" t="n">
        <v>43564</v>
      </c>
      <c r="C51" s="25" t="s">
        <v>124</v>
      </c>
      <c r="D51" s="25" t="s">
        <v>4</v>
      </c>
      <c r="E51" s="25" t="s">
        <v>26</v>
      </c>
      <c r="F51" s="1" t="s">
        <v>27</v>
      </c>
      <c r="G51" s="1" t="s">
        <v>28</v>
      </c>
      <c r="H51" s="1" t="n">
        <v>1</v>
      </c>
      <c r="I51" s="17" t="s">
        <v>125</v>
      </c>
      <c r="J51" s="18" t="n">
        <v>19738007130</v>
      </c>
      <c r="L51" s="5" t="n">
        <v>43564</v>
      </c>
      <c r="M51" s="1" t="str">
        <f aca="false">IF(OR(YEAR(L51)&gt;2000,LEN(O51)&gt;0),"Completed","Pending")</f>
        <v>Completed</v>
      </c>
      <c r="N51" s="25" t="s">
        <v>30</v>
      </c>
      <c r="P51" s="1" t="str">
        <f aca="false">IF(G51="Pamplet","",E51&amp;" - "&amp;F51)</f>
        <v>GG - Hindi</v>
      </c>
      <c r="Q51" s="19" t="n">
        <f aca="false">IF(VALUE(L51)&gt;1000,1,0)</f>
        <v>1</v>
      </c>
      <c r="R51" s="19" t="n">
        <f aca="false">SUMIFS($Q$1:Q50,$J$1:$J50,J51)+SUMIFS($Q$1:Q50,$I$1:$I50,I51)</f>
        <v>2</v>
      </c>
      <c r="S51" s="20" t="str">
        <f aca="false">IF(R51&gt;0,"Repeat","")</f>
        <v>Repeat</v>
      </c>
      <c r="T51" s="22"/>
      <c r="U51" s="4"/>
      <c r="X51" s="4"/>
      <c r="Y51" s="4"/>
      <c r="Z51" s="4"/>
    </row>
    <row r="52" customFormat="false" ht="12.8" hidden="false" customHeight="false" outlineLevel="0" collapsed="false">
      <c r="A52" s="1" t="n">
        <f aca="false">A51+1</f>
        <v>51</v>
      </c>
      <c r="B52" s="5" t="n">
        <v>43619</v>
      </c>
      <c r="C52" s="25" t="s">
        <v>126</v>
      </c>
      <c r="D52" s="25" t="s">
        <v>4</v>
      </c>
      <c r="E52" s="25" t="s">
        <v>26</v>
      </c>
      <c r="F52" s="1" t="s">
        <v>127</v>
      </c>
      <c r="G52" s="1" t="s">
        <v>28</v>
      </c>
      <c r="H52" s="1" t="n">
        <v>1</v>
      </c>
      <c r="I52" s="17" t="s">
        <v>128</v>
      </c>
      <c r="J52" s="18" t="n">
        <v>18625712111</v>
      </c>
      <c r="L52" s="5" t="n">
        <v>43619</v>
      </c>
      <c r="M52" s="1" t="str">
        <f aca="false">IF(OR(YEAR(L52)&gt;2000,LEN(O52)&gt;0),"Completed","Pending")</f>
        <v>Completed</v>
      </c>
      <c r="N52" s="1" t="s">
        <v>30</v>
      </c>
      <c r="P52" s="1" t="str">
        <f aca="false">IF(G52="Pamplet","",E52&amp;" - "&amp;F52)</f>
        <v>GG - Gujrati</v>
      </c>
      <c r="Q52" s="19" t="n">
        <f aca="false">IF(VALUE(L52)&gt;1000,1,0)</f>
        <v>1</v>
      </c>
      <c r="R52" s="19" t="n">
        <f aca="false">SUMIFS($Q$1:Q51,$J$1:$J51,J52)+SUMIFS($Q$1:Q51,$I$1:$I51,I52)</f>
        <v>0</v>
      </c>
      <c r="S52" s="20" t="str">
        <f aca="false">IF(R52&gt;0,"Repeat","")</f>
        <v/>
      </c>
      <c r="T52" s="22"/>
      <c r="U52" s="4"/>
      <c r="X52" s="4"/>
      <c r="Y52" s="4"/>
      <c r="Z52" s="4"/>
    </row>
    <row r="53" customFormat="false" ht="12.8" hidden="false" customHeight="false" outlineLevel="0" collapsed="false">
      <c r="A53" s="1" t="n">
        <f aca="false">A52+1</f>
        <v>52</v>
      </c>
      <c r="B53" s="5" t="n">
        <v>43566</v>
      </c>
      <c r="C53" s="25" t="s">
        <v>129</v>
      </c>
      <c r="D53" s="25" t="s">
        <v>4</v>
      </c>
      <c r="E53" s="25" t="s">
        <v>26</v>
      </c>
      <c r="F53" s="1" t="s">
        <v>36</v>
      </c>
      <c r="G53" s="1" t="s">
        <v>28</v>
      </c>
      <c r="H53" s="1" t="n">
        <v>1</v>
      </c>
      <c r="I53" s="17" t="s">
        <v>130</v>
      </c>
      <c r="J53" s="18" t="n">
        <v>15309333498</v>
      </c>
      <c r="L53" s="5" t="n">
        <v>43566</v>
      </c>
      <c r="M53" s="1" t="str">
        <f aca="false">IF(OR(YEAR(L53)&gt;2000,LEN(O53)&gt;0),"Completed","Pending")</f>
        <v>Completed</v>
      </c>
      <c r="N53" s="1" t="s">
        <v>30</v>
      </c>
      <c r="P53" s="1" t="str">
        <f aca="false">IF(G53="Pamplet","",E53&amp;" - "&amp;F53)</f>
        <v>GG - Punjabi</v>
      </c>
      <c r="Q53" s="19" t="n">
        <f aca="false">IF(VALUE(L53)&gt;1000,1,0)</f>
        <v>1</v>
      </c>
      <c r="R53" s="19" t="n">
        <f aca="false">SUMIFS($Q$1:Q52,$J$1:$J52,J53)+SUMIFS($Q$1:Q52,$I$1:$I52,I53)</f>
        <v>0</v>
      </c>
      <c r="S53" s="20" t="str">
        <f aca="false">IF(R53&gt;0,"Repeat","")</f>
        <v/>
      </c>
      <c r="T53" s="22"/>
      <c r="U53" s="4"/>
      <c r="X53" s="4"/>
      <c r="Y53" s="4"/>
      <c r="Z53" s="4"/>
    </row>
    <row r="54" customFormat="false" ht="12.8" hidden="false" customHeight="false" outlineLevel="0" collapsed="false">
      <c r="A54" s="1" t="n">
        <f aca="false">A53+1</f>
        <v>53</v>
      </c>
      <c r="B54" s="5" t="n">
        <v>43566</v>
      </c>
      <c r="C54" s="25" t="s">
        <v>131</v>
      </c>
      <c r="D54" s="25" t="s">
        <v>4</v>
      </c>
      <c r="E54" s="25"/>
      <c r="F54" s="25"/>
      <c r="G54" s="25" t="s">
        <v>28</v>
      </c>
      <c r="H54" s="25" t="n">
        <v>1</v>
      </c>
      <c r="I54" s="17" t="s">
        <v>132</v>
      </c>
      <c r="J54" s="18"/>
      <c r="M54" s="25" t="str">
        <f aca="false">IF(OR(YEAR(L54)&gt;2000,LEN(O54)&gt;0),"Completed","Pending")</f>
        <v>Completed</v>
      </c>
      <c r="N54" s="25" t="s">
        <v>30</v>
      </c>
      <c r="O54" s="4" t="s">
        <v>112</v>
      </c>
      <c r="P54" s="1" t="str">
        <f aca="false">IF(G54="Pamplet","",E54&amp;" - "&amp;F54)</f>
        <v> - </v>
      </c>
      <c r="Q54" s="19" t="n">
        <f aca="false">IF(VALUE(L54)&gt;1000,1,0)</f>
        <v>0</v>
      </c>
      <c r="R54" s="19" t="n">
        <f aca="false">SUMIFS($Q$1:Q53,$J$1:$J53,J54)+SUMIFS($Q$1:Q53,$I$1:$I53,I54)</f>
        <v>0</v>
      </c>
      <c r="S54" s="20" t="str">
        <f aca="false">IF(R54&gt;0,"Repeat","")</f>
        <v/>
      </c>
      <c r="T54" s="22"/>
      <c r="U54" s="4"/>
      <c r="X54" s="4"/>
      <c r="Y54" s="4"/>
      <c r="Z54" s="4"/>
    </row>
    <row r="55" customFormat="false" ht="12.8" hidden="false" customHeight="false" outlineLevel="0" collapsed="false">
      <c r="A55" s="1" t="n">
        <f aca="false">A54+1</f>
        <v>54</v>
      </c>
      <c r="B55" s="5" t="n">
        <v>43564</v>
      </c>
      <c r="C55" s="25" t="s">
        <v>133</v>
      </c>
      <c r="D55" s="25" t="s">
        <v>4</v>
      </c>
      <c r="E55" s="25" t="s">
        <v>44</v>
      </c>
      <c r="F55" s="25" t="s">
        <v>27</v>
      </c>
      <c r="G55" s="25" t="s">
        <v>28</v>
      </c>
      <c r="H55" s="25" t="n">
        <v>1</v>
      </c>
      <c r="I55" s="17" t="s">
        <v>134</v>
      </c>
      <c r="J55" s="18" t="n">
        <v>16308300287</v>
      </c>
      <c r="L55" s="5" t="n">
        <v>43564</v>
      </c>
      <c r="M55" s="25" t="str">
        <f aca="false">IF(OR(YEAR(L55)&gt;2000,LEN(O55)&gt;0),"Completed","Pending")</f>
        <v>Completed</v>
      </c>
      <c r="N55" s="25" t="s">
        <v>30</v>
      </c>
      <c r="P55" s="1" t="str">
        <f aca="false">IF(G55="Pamplet","",E55&amp;" - "&amp;F55)</f>
        <v>GTGA - Hindi</v>
      </c>
      <c r="Q55" s="19" t="n">
        <f aca="false">IF(VALUE(L55)&gt;1000,1,0)</f>
        <v>1</v>
      </c>
      <c r="R55" s="19" t="n">
        <f aca="false">SUMIFS($Q$1:Q54,$J$1:$J54,J55)+SUMIFS($Q$1:Q54,$I$1:$I54,I55)</f>
        <v>0</v>
      </c>
      <c r="S55" s="20" t="str">
        <f aca="false">IF(R55&gt;0,"Repeat","")</f>
        <v/>
      </c>
      <c r="T55" s="22"/>
      <c r="U55" s="4"/>
      <c r="X55" s="4"/>
      <c r="Y55" s="4"/>
      <c r="Z55" s="4"/>
    </row>
    <row r="56" customFormat="false" ht="23.85" hidden="false" customHeight="false" outlineLevel="0" collapsed="false">
      <c r="A56" s="1" t="n">
        <f aca="false">A55+1</f>
        <v>55</v>
      </c>
      <c r="B56" s="5" t="n">
        <v>43564</v>
      </c>
      <c r="C56" s="25" t="s">
        <v>135</v>
      </c>
      <c r="D56" s="25" t="s">
        <v>4</v>
      </c>
      <c r="E56" s="25"/>
      <c r="F56" s="25"/>
      <c r="G56" s="25" t="s">
        <v>28</v>
      </c>
      <c r="H56" s="25" t="n">
        <v>1</v>
      </c>
      <c r="I56" s="17" t="s">
        <v>136</v>
      </c>
      <c r="J56" s="18" t="n">
        <v>16798788577</v>
      </c>
      <c r="M56" s="25" t="str">
        <f aca="false">IF(OR(YEAR(L56)&gt;2000,LEN(O56)&gt;0),"Completed","Pending")</f>
        <v>Completed</v>
      </c>
      <c r="N56" s="25" t="s">
        <v>30</v>
      </c>
      <c r="O56" s="4" t="s">
        <v>56</v>
      </c>
      <c r="P56" s="1" t="str">
        <f aca="false">IF(G56="Pamplet","",E56&amp;" - "&amp;F56)</f>
        <v> - </v>
      </c>
      <c r="Q56" s="19" t="n">
        <f aca="false">IF(VALUE(L56)&gt;1000,1,0)</f>
        <v>0</v>
      </c>
      <c r="R56" s="19" t="n">
        <f aca="false">SUMIFS($Q$1:Q55,$J$1:$J55,J56)+SUMIFS($Q$1:Q55,$I$1:$I55,I56)</f>
        <v>0</v>
      </c>
      <c r="S56" s="20" t="str">
        <f aca="false">IF(R56&gt;0,"Repeat","")</f>
        <v/>
      </c>
      <c r="T56" s="22"/>
      <c r="U56" s="4"/>
      <c r="X56" s="4"/>
      <c r="Y56" s="4"/>
      <c r="Z56" s="4"/>
    </row>
    <row r="57" customFormat="false" ht="12.8" hidden="false" customHeight="false" outlineLevel="0" collapsed="false">
      <c r="A57" s="1" t="n">
        <f aca="false">A56+1</f>
        <v>56</v>
      </c>
      <c r="B57" s="5" t="n">
        <v>43564</v>
      </c>
      <c r="C57" s="25" t="s">
        <v>137</v>
      </c>
      <c r="D57" s="25" t="s">
        <v>4</v>
      </c>
      <c r="E57" s="25"/>
      <c r="F57" s="25"/>
      <c r="G57" s="25" t="s">
        <v>28</v>
      </c>
      <c r="H57" s="25" t="n">
        <v>1</v>
      </c>
      <c r="I57" s="17" t="s">
        <v>138</v>
      </c>
      <c r="J57" s="18" t="n">
        <v>17349682435</v>
      </c>
      <c r="M57" s="25" t="str">
        <f aca="false">IF(OR(YEAR(L57)&gt;2000,LEN(O57)&gt;0),"Completed","Pending")</f>
        <v>Completed</v>
      </c>
      <c r="N57" s="25" t="s">
        <v>30</v>
      </c>
      <c r="O57" s="4" t="s">
        <v>56</v>
      </c>
      <c r="P57" s="1" t="str">
        <f aca="false">IF(G57="Pamplet","",E57&amp;" - "&amp;F57)</f>
        <v> - </v>
      </c>
      <c r="Q57" s="19" t="n">
        <f aca="false">IF(VALUE(L57)&gt;1000,1,0)</f>
        <v>0</v>
      </c>
      <c r="R57" s="19" t="n">
        <f aca="false">SUMIFS($Q$1:Q56,$J$1:$J56,J57)+SUMIFS($Q$1:Q56,$I$1:$I56,I57)</f>
        <v>0</v>
      </c>
      <c r="S57" s="20" t="str">
        <f aca="false">IF(R57&gt;0,"Repeat","")</f>
        <v/>
      </c>
      <c r="T57" s="22"/>
      <c r="U57" s="4"/>
      <c r="X57" s="4"/>
      <c r="Y57" s="4"/>
      <c r="Z57" s="4"/>
    </row>
    <row r="58" customFormat="false" ht="12.8" hidden="false" customHeight="false" outlineLevel="0" collapsed="false">
      <c r="A58" s="1" t="n">
        <f aca="false">A57+1</f>
        <v>57</v>
      </c>
      <c r="B58" s="5" t="n">
        <v>43564</v>
      </c>
      <c r="C58" s="25" t="s">
        <v>139</v>
      </c>
      <c r="D58" s="25" t="s">
        <v>4</v>
      </c>
      <c r="E58" s="25" t="s">
        <v>44</v>
      </c>
      <c r="F58" s="25" t="s">
        <v>27</v>
      </c>
      <c r="G58" s="25" t="s">
        <v>28</v>
      </c>
      <c r="H58" s="25" t="n">
        <v>1</v>
      </c>
      <c r="I58" s="17" t="s">
        <v>140</v>
      </c>
      <c r="J58" s="18"/>
      <c r="L58" s="5" t="n">
        <v>43564</v>
      </c>
      <c r="M58" s="25" t="str">
        <f aca="false">IF(OR(YEAR(L58)&gt;2000,LEN(O58)&gt;0),"Completed","Pending")</f>
        <v>Completed</v>
      </c>
      <c r="N58" s="25" t="s">
        <v>30</v>
      </c>
      <c r="P58" s="1" t="str">
        <f aca="false">IF(G58="Pamplet","",E58&amp;" - "&amp;F58)</f>
        <v>GTGA - Hindi</v>
      </c>
      <c r="Q58" s="19" t="n">
        <f aca="false">IF(VALUE(L58)&gt;1000,1,0)</f>
        <v>1</v>
      </c>
      <c r="R58" s="19" t="n">
        <f aca="false">SUMIFS($Q$1:Q57,$J$1:$J57,J58)+SUMIFS($Q$1:Q57,$I$1:$I57,I58)</f>
        <v>0</v>
      </c>
      <c r="S58" s="20" t="str">
        <f aca="false">IF(R58&gt;0,"Repeat","")</f>
        <v/>
      </c>
      <c r="T58" s="22"/>
      <c r="U58" s="4"/>
      <c r="X58" s="4"/>
      <c r="Y58" s="4"/>
      <c r="Z58" s="4"/>
    </row>
    <row r="59" customFormat="false" ht="12.8" hidden="false" customHeight="false" outlineLevel="0" collapsed="false">
      <c r="A59" s="1" t="n">
        <f aca="false">A58+1</f>
        <v>58</v>
      </c>
      <c r="B59" s="5" t="n">
        <v>43565</v>
      </c>
      <c r="C59" s="1" t="s">
        <v>141</v>
      </c>
      <c r="D59" s="1" t="s">
        <v>4</v>
      </c>
      <c r="E59" s="1" t="s">
        <v>26</v>
      </c>
      <c r="F59" s="1" t="s">
        <v>27</v>
      </c>
      <c r="G59" s="1" t="s">
        <v>28</v>
      </c>
      <c r="H59" s="1" t="n">
        <v>1</v>
      </c>
      <c r="I59" s="17" t="s">
        <v>142</v>
      </c>
      <c r="J59" s="18" t="n">
        <v>18137163189</v>
      </c>
      <c r="L59" s="5" t="n">
        <v>43565</v>
      </c>
      <c r="M59" s="1" t="str">
        <f aca="false">IF(OR(YEAR(L59)&gt;2000,LEN(O59)&gt;0),"Completed","Pending")</f>
        <v>Completed</v>
      </c>
      <c r="N59" s="25" t="s">
        <v>30</v>
      </c>
      <c r="P59" s="1" t="str">
        <f aca="false">IF(G59="Pamplet","",E59&amp;" - "&amp;F59)</f>
        <v>GG - Hindi</v>
      </c>
      <c r="Q59" s="19" t="n">
        <f aca="false">IF(VALUE(L59)&gt;1000,1,0)</f>
        <v>1</v>
      </c>
      <c r="R59" s="19" t="n">
        <f aca="false">SUMIFS($Q$1:Q58,$J$1:$J58,J59)+SUMIFS($Q$1:Q58,$I$1:$I58,I59)</f>
        <v>0</v>
      </c>
      <c r="S59" s="20" t="str">
        <f aca="false">IF(R59&gt;0,"Repeat","")</f>
        <v/>
      </c>
      <c r="T59" s="22"/>
      <c r="U59" s="4"/>
      <c r="X59" s="4"/>
      <c r="Y59" s="4"/>
      <c r="Z59" s="4"/>
    </row>
    <row r="60" customFormat="false" ht="12.8" hidden="false" customHeight="false" outlineLevel="0" collapsed="false">
      <c r="A60" s="1" t="n">
        <f aca="false">A59+1</f>
        <v>59</v>
      </c>
      <c r="B60" s="5" t="n">
        <v>43564</v>
      </c>
      <c r="C60" s="1" t="s">
        <v>143</v>
      </c>
      <c r="D60" s="1" t="s">
        <v>4</v>
      </c>
      <c r="E60" s="1" t="s">
        <v>44</v>
      </c>
      <c r="F60" s="1" t="s">
        <v>27</v>
      </c>
      <c r="G60" s="1" t="s">
        <v>28</v>
      </c>
      <c r="H60" s="1" t="n">
        <v>1</v>
      </c>
      <c r="I60" s="17" t="s">
        <v>144</v>
      </c>
      <c r="J60" s="18" t="n">
        <v>19166138446</v>
      </c>
      <c r="L60" s="5" t="n">
        <v>43564</v>
      </c>
      <c r="M60" s="1" t="str">
        <f aca="false">IF(OR(YEAR(L60)&gt;2000,LEN(O60)&gt;0),"Completed","Pending")</f>
        <v>Completed</v>
      </c>
      <c r="N60" s="25" t="s">
        <v>30</v>
      </c>
      <c r="P60" s="1" t="str">
        <f aca="false">IF(G60="Pamplet","",E60&amp;" - "&amp;F60)</f>
        <v>GTGA - Hindi</v>
      </c>
      <c r="Q60" s="19" t="n">
        <f aca="false">IF(VALUE(L60)&gt;1000,1,0)</f>
        <v>1</v>
      </c>
      <c r="R60" s="19" t="n">
        <f aca="false">SUMIFS($Q$1:Q59,$J$1:$J59,J60)+SUMIFS($Q$1:Q59,$I$1:$I59,I60)</f>
        <v>0</v>
      </c>
      <c r="S60" s="20" t="str">
        <f aca="false">IF(R60&gt;0,"Repeat","")</f>
        <v/>
      </c>
      <c r="T60" s="22"/>
      <c r="U60" s="4"/>
      <c r="X60" s="4"/>
      <c r="Y60" s="4"/>
      <c r="Z60" s="4"/>
    </row>
    <row r="61" customFormat="false" ht="12.8" hidden="false" customHeight="false" outlineLevel="0" collapsed="false">
      <c r="A61" s="1" t="n">
        <f aca="false">A60+1</f>
        <v>60</v>
      </c>
      <c r="B61" s="5" t="n">
        <v>43565</v>
      </c>
      <c r="C61" s="1" t="s">
        <v>145</v>
      </c>
      <c r="D61" s="1" t="s">
        <v>4</v>
      </c>
      <c r="E61" s="1" t="s">
        <v>38</v>
      </c>
      <c r="F61" s="1" t="s">
        <v>27</v>
      </c>
      <c r="G61" s="1" t="s">
        <v>28</v>
      </c>
      <c r="H61" s="1" t="n">
        <v>1</v>
      </c>
      <c r="I61" s="17" t="s">
        <v>146</v>
      </c>
      <c r="J61" s="18" t="n">
        <v>19726938541</v>
      </c>
      <c r="L61" s="5" t="n">
        <v>43565</v>
      </c>
      <c r="M61" s="1" t="str">
        <f aca="false">IF(OR(YEAR(L61)&gt;2000,LEN(O61)&gt;0),"Completed","Pending")</f>
        <v>Completed</v>
      </c>
      <c r="N61" s="25" t="s">
        <v>30</v>
      </c>
      <c r="P61" s="1" t="str">
        <f aca="false">IF(G61="Pamplet","",E61&amp;" - "&amp;F61)</f>
        <v>JKR - Hindi</v>
      </c>
      <c r="Q61" s="19" t="n">
        <f aca="false">IF(VALUE(L61)&gt;1000,1,0)</f>
        <v>1</v>
      </c>
      <c r="R61" s="19" t="n">
        <f aca="false">SUMIFS($Q$1:Q60,$J$1:$J60,J61)+SUMIFS($Q$1:Q60,$I$1:$I60,I61)</f>
        <v>0</v>
      </c>
      <c r="S61" s="20" t="str">
        <f aca="false">IF(R61&gt;0,"Repeat","")</f>
        <v/>
      </c>
      <c r="T61" s="22"/>
      <c r="U61" s="4"/>
      <c r="X61" s="4"/>
      <c r="Y61" s="4"/>
      <c r="Z61" s="4"/>
    </row>
    <row r="62" customFormat="false" ht="14.25" hidden="false" customHeight="false" outlineLevel="0" collapsed="false">
      <c r="A62" s="1" t="n">
        <f aca="false">A61+1</f>
        <v>61</v>
      </c>
      <c r="B62" s="5" t="n">
        <v>43565</v>
      </c>
      <c r="C62" s="2" t="s">
        <v>145</v>
      </c>
      <c r="D62" s="2" t="s">
        <v>4</v>
      </c>
      <c r="E62" s="1" t="s">
        <v>26</v>
      </c>
      <c r="F62" s="1" t="s">
        <v>27</v>
      </c>
      <c r="G62" s="1" t="s">
        <v>28</v>
      </c>
      <c r="H62" s="1" t="n">
        <v>1</v>
      </c>
      <c r="I62" s="17" t="s">
        <v>146</v>
      </c>
      <c r="J62" s="18" t="n">
        <v>19726938541</v>
      </c>
      <c r="L62" s="5" t="n">
        <v>43565</v>
      </c>
      <c r="M62" s="1" t="str">
        <f aca="false">IF(OR(YEAR(L62)&gt;2000,LEN(O62)&gt;0),"Completed","Pending")</f>
        <v>Completed</v>
      </c>
      <c r="N62" s="25" t="s">
        <v>30</v>
      </c>
      <c r="P62" s="1" t="str">
        <f aca="false">IF(G62="Pamplet","",E62&amp;" - "&amp;F62)</f>
        <v>GG - Hindi</v>
      </c>
      <c r="Q62" s="19" t="n">
        <f aca="false">IF(VALUE(L62)&gt;1000,1,0)</f>
        <v>1</v>
      </c>
      <c r="R62" s="19" t="n">
        <f aca="false">SUMIFS($Q$1:Q61,$J$1:$J61,J62)+SUMIFS($Q$1:Q61,$I$1:$I61,I62)</f>
        <v>2</v>
      </c>
      <c r="S62" s="20" t="str">
        <f aca="false">IF(R62&gt;0,"Repeat","")</f>
        <v>Repeat</v>
      </c>
      <c r="T62" s="22"/>
      <c r="U62" s="4"/>
      <c r="X62" s="4"/>
      <c r="Y62" s="4"/>
      <c r="Z62" s="4"/>
    </row>
    <row r="63" customFormat="false" ht="12.8" hidden="false" customHeight="false" outlineLevel="0" collapsed="false">
      <c r="A63" s="1" t="n">
        <f aca="false">A62+1</f>
        <v>62</v>
      </c>
      <c r="B63" s="5" t="n">
        <v>43566</v>
      </c>
      <c r="C63" s="1" t="s">
        <v>147</v>
      </c>
      <c r="D63" s="1" t="s">
        <v>4</v>
      </c>
      <c r="E63" s="1" t="s">
        <v>26</v>
      </c>
      <c r="F63" s="1" t="s">
        <v>27</v>
      </c>
      <c r="G63" s="1" t="s">
        <v>28</v>
      </c>
      <c r="H63" s="1" t="n">
        <v>1</v>
      </c>
      <c r="I63" s="17" t="s">
        <v>148</v>
      </c>
      <c r="J63" s="18" t="n">
        <v>12816248325</v>
      </c>
      <c r="L63" s="5" t="n">
        <v>43566</v>
      </c>
      <c r="M63" s="1" t="str">
        <f aca="false">IF(OR(YEAR(L63)&gt;2000,LEN(O63)&gt;0),"Completed","Pending")</f>
        <v>Completed</v>
      </c>
      <c r="N63" s="1" t="s">
        <v>30</v>
      </c>
      <c r="P63" s="1" t="str">
        <f aca="false">IF(G63="Pamplet","",E63&amp;" - "&amp;F63)</f>
        <v>GG - Hindi</v>
      </c>
      <c r="Q63" s="19" t="n">
        <f aca="false">IF(VALUE(L63)&gt;1000,1,0)</f>
        <v>1</v>
      </c>
      <c r="R63" s="19" t="n">
        <f aca="false">SUMIFS($Q$1:Q62,$J$1:$J62,J63)+SUMIFS($Q$1:Q62,$I$1:$I62,I63)</f>
        <v>0</v>
      </c>
      <c r="S63" s="20" t="str">
        <f aca="false">IF(R63&gt;0,"Repeat","")</f>
        <v/>
      </c>
      <c r="T63" s="22"/>
      <c r="U63" s="4"/>
      <c r="X63" s="4"/>
      <c r="Y63" s="4"/>
      <c r="Z63" s="4"/>
    </row>
    <row r="64" customFormat="false" ht="12.8" hidden="false" customHeight="false" outlineLevel="0" collapsed="false">
      <c r="A64" s="1" t="n">
        <f aca="false">A63+1</f>
        <v>63</v>
      </c>
      <c r="B64" s="5" t="n">
        <v>43566</v>
      </c>
      <c r="C64" s="25" t="s">
        <v>149</v>
      </c>
      <c r="D64" s="25" t="s">
        <v>4</v>
      </c>
      <c r="E64" s="25"/>
      <c r="F64" s="25"/>
      <c r="G64" s="25" t="s">
        <v>28</v>
      </c>
      <c r="H64" s="25" t="n">
        <v>1</v>
      </c>
      <c r="I64" s="17" t="s">
        <v>150</v>
      </c>
      <c r="J64" s="18" t="n">
        <v>18722033422</v>
      </c>
      <c r="M64" s="25" t="str">
        <f aca="false">IF(OR(YEAR(L64)&gt;2000,LEN(O64)&gt;0),"Completed","Pending")</f>
        <v>Completed</v>
      </c>
      <c r="N64" s="25" t="s">
        <v>30</v>
      </c>
      <c r="O64" s="4" t="s">
        <v>58</v>
      </c>
      <c r="P64" s="1" t="str">
        <f aca="false">IF(G64="Pamplet","",E64&amp;" - "&amp;F64)</f>
        <v> - </v>
      </c>
      <c r="Q64" s="19" t="n">
        <f aca="false">IF(VALUE(L64)&gt;1000,1,0)</f>
        <v>0</v>
      </c>
      <c r="R64" s="19" t="n">
        <f aca="false">SUMIFS($Q$1:Q63,$J$1:$J63,J64)+SUMIFS($Q$1:Q63,$I$1:$I63,I64)</f>
        <v>0</v>
      </c>
      <c r="S64" s="20" t="str">
        <f aca="false">IF(R64&gt;0,"Repeat","")</f>
        <v/>
      </c>
      <c r="T64" s="22"/>
      <c r="U64" s="4"/>
      <c r="X64" s="4"/>
      <c r="Y64" s="4"/>
      <c r="Z64" s="4"/>
    </row>
    <row r="65" customFormat="false" ht="14.25" hidden="false" customHeight="false" outlineLevel="0" collapsed="false">
      <c r="A65" s="1" t="n">
        <f aca="false">A64+1</f>
        <v>64</v>
      </c>
      <c r="B65" s="5" t="n">
        <v>43578</v>
      </c>
      <c r="C65" s="25" t="s">
        <v>151</v>
      </c>
      <c r="D65" s="25" t="s">
        <v>4</v>
      </c>
      <c r="E65" s="25" t="s">
        <v>26</v>
      </c>
      <c r="F65" s="25" t="s">
        <v>27</v>
      </c>
      <c r="G65" s="25" t="s">
        <v>28</v>
      </c>
      <c r="H65" s="25" t="n">
        <v>1</v>
      </c>
      <c r="I65" s="26" t="s">
        <v>152</v>
      </c>
      <c r="J65" s="18" t="n">
        <v>14437996872</v>
      </c>
      <c r="L65" s="5" t="n">
        <v>43578</v>
      </c>
      <c r="M65" s="25" t="str">
        <f aca="false">IF(OR(YEAR(L65)&gt;2000,LEN(O65)&gt;0),"Completed","Pending")</f>
        <v>Completed</v>
      </c>
      <c r="N65" s="25" t="s">
        <v>30</v>
      </c>
      <c r="P65" s="1" t="str">
        <f aca="false">IF(G65="Pamplet","",E65&amp;" - "&amp;F65)</f>
        <v>GG - Hindi</v>
      </c>
      <c r="Q65" s="19" t="n">
        <f aca="false">IF(VALUE(L65)&gt;1000,1,0)</f>
        <v>1</v>
      </c>
      <c r="R65" s="19" t="n">
        <f aca="false">SUMIFS($Q$1:Q64,$J$1:$J64,J65)+SUMIFS($Q$1:Q64,$I$1:$I64,I65)</f>
        <v>0</v>
      </c>
      <c r="S65" s="20" t="str">
        <f aca="false">IF(R65&gt;0,"Repeat","")</f>
        <v/>
      </c>
      <c r="T65" s="22"/>
      <c r="U65" s="4"/>
      <c r="X65" s="4"/>
      <c r="Y65" s="4"/>
      <c r="Z65" s="4"/>
    </row>
    <row r="66" customFormat="false" ht="12.8" hidden="false" customHeight="false" outlineLevel="0" collapsed="false">
      <c r="A66" s="1" t="n">
        <f aca="false">A65+1</f>
        <v>65</v>
      </c>
      <c r="B66" s="5" t="n">
        <v>43565</v>
      </c>
      <c r="C66" s="25" t="s">
        <v>153</v>
      </c>
      <c r="D66" s="25" t="s">
        <v>4</v>
      </c>
      <c r="E66" s="25" t="s">
        <v>44</v>
      </c>
      <c r="F66" s="25" t="s">
        <v>27</v>
      </c>
      <c r="G66" s="25" t="s">
        <v>28</v>
      </c>
      <c r="H66" s="25" t="n">
        <v>1</v>
      </c>
      <c r="I66" s="17" t="s">
        <v>154</v>
      </c>
      <c r="J66" s="18" t="n">
        <v>19099940111</v>
      </c>
      <c r="L66" s="5" t="n">
        <v>43565</v>
      </c>
      <c r="M66" s="25" t="str">
        <f aca="false">IF(OR(YEAR(L66)&gt;2000,LEN(O66)&gt;0),"Completed","Pending")</f>
        <v>Completed</v>
      </c>
      <c r="N66" s="25" t="s">
        <v>30</v>
      </c>
      <c r="P66" s="1" t="str">
        <f aca="false">IF(G66="Pamplet","",E66&amp;" - "&amp;F66)</f>
        <v>GTGA - Hindi</v>
      </c>
      <c r="Q66" s="19" t="n">
        <f aca="false">IF(VALUE(L66)&gt;1000,1,0)</f>
        <v>1</v>
      </c>
      <c r="R66" s="19" t="n">
        <f aca="false">SUMIFS($Q$1:Q65,$J$1:$J65,J66)+SUMIFS($Q$1:Q65,$I$1:$I65,I66)</f>
        <v>0</v>
      </c>
      <c r="S66" s="20" t="str">
        <f aca="false">IF(R66&gt;0,"Repeat","")</f>
        <v/>
      </c>
      <c r="T66" s="22"/>
      <c r="U66" s="4"/>
      <c r="X66" s="4"/>
      <c r="Y66" s="4"/>
      <c r="Z66" s="4"/>
    </row>
    <row r="67" customFormat="false" ht="12.8" hidden="false" customHeight="false" outlineLevel="0" collapsed="false">
      <c r="A67" s="1" t="n">
        <f aca="false">A66+1</f>
        <v>66</v>
      </c>
      <c r="B67" s="5" t="n">
        <v>43565</v>
      </c>
      <c r="C67" s="25" t="s">
        <v>155</v>
      </c>
      <c r="D67" s="25" t="s">
        <v>4</v>
      </c>
      <c r="E67" s="25" t="s">
        <v>44</v>
      </c>
      <c r="F67" s="25" t="s">
        <v>27</v>
      </c>
      <c r="G67" s="25" t="s">
        <v>28</v>
      </c>
      <c r="H67" s="25" t="n">
        <v>1</v>
      </c>
      <c r="I67" s="17" t="s">
        <v>156</v>
      </c>
      <c r="J67" s="18" t="n">
        <v>15512007707</v>
      </c>
      <c r="L67" s="5" t="n">
        <v>43565</v>
      </c>
      <c r="M67" s="25" t="str">
        <f aca="false">IF(OR(YEAR(L67)&gt;2000,LEN(O67)&gt;0),"Completed","Pending")</f>
        <v>Completed</v>
      </c>
      <c r="N67" s="25" t="s">
        <v>30</v>
      </c>
      <c r="P67" s="1" t="str">
        <f aca="false">IF(G67="Pamplet","",E67&amp;" - "&amp;F67)</f>
        <v>GTGA - Hindi</v>
      </c>
      <c r="Q67" s="19" t="n">
        <f aca="false">IF(VALUE(L67)&gt;1000,1,0)</f>
        <v>1</v>
      </c>
      <c r="R67" s="19" t="n">
        <f aca="false">SUMIFS($Q$1:Q66,$J$1:$J66,J67)+SUMIFS($Q$1:Q66,$I$1:$I66,I67)</f>
        <v>0</v>
      </c>
      <c r="S67" s="20" t="str">
        <f aca="false">IF(R67&gt;0,"Repeat","")</f>
        <v/>
      </c>
      <c r="T67" s="22"/>
      <c r="U67" s="4"/>
      <c r="X67" s="4"/>
      <c r="Y67" s="4"/>
      <c r="Z67" s="4"/>
    </row>
    <row r="68" customFormat="false" ht="12.8" hidden="false" customHeight="false" outlineLevel="0" collapsed="false">
      <c r="A68" s="1" t="n">
        <f aca="false">A67+1</f>
        <v>67</v>
      </c>
      <c r="B68" s="5" t="n">
        <v>43570</v>
      </c>
      <c r="C68" s="25" t="s">
        <v>157</v>
      </c>
      <c r="D68" s="25" t="s">
        <v>4</v>
      </c>
      <c r="E68" s="25" t="s">
        <v>44</v>
      </c>
      <c r="F68" s="25" t="s">
        <v>27</v>
      </c>
      <c r="G68" s="25" t="s">
        <v>28</v>
      </c>
      <c r="H68" s="25" t="n">
        <v>1</v>
      </c>
      <c r="I68" s="17" t="s">
        <v>158</v>
      </c>
      <c r="J68" s="18" t="n">
        <v>18458766639</v>
      </c>
      <c r="L68" s="5" t="n">
        <v>43570</v>
      </c>
      <c r="M68" s="25" t="str">
        <f aca="false">IF(OR(YEAR(L68)&gt;2000,LEN(O68)&gt;0),"Completed","Pending")</f>
        <v>Completed</v>
      </c>
      <c r="N68" s="25" t="s">
        <v>30</v>
      </c>
      <c r="P68" s="1" t="str">
        <f aca="false">IF(G68="Pamplet","",E68&amp;" - "&amp;F68)</f>
        <v>GTGA - Hindi</v>
      </c>
      <c r="Q68" s="19" t="n">
        <f aca="false">IF(VALUE(L68)&gt;1000,1,0)</f>
        <v>1</v>
      </c>
      <c r="R68" s="19" t="n">
        <f aca="false">SUMIFS($Q$1:Q67,$J$1:$J67,J68)+SUMIFS($Q$1:Q67,$I$1:$I67,I68)</f>
        <v>0</v>
      </c>
      <c r="S68" s="20" t="str">
        <f aca="false">IF(R68&gt;0,"Repeat","")</f>
        <v/>
      </c>
      <c r="T68" s="22"/>
      <c r="U68" s="4"/>
      <c r="X68" s="4"/>
      <c r="Y68" s="4"/>
      <c r="Z68" s="4"/>
    </row>
    <row r="69" customFormat="false" ht="12.8" hidden="false" customHeight="false" outlineLevel="0" collapsed="false">
      <c r="A69" s="1" t="n">
        <f aca="false">A68+1</f>
        <v>68</v>
      </c>
      <c r="B69" s="5" t="n">
        <v>43570</v>
      </c>
      <c r="C69" s="25" t="s">
        <v>159</v>
      </c>
      <c r="D69" s="25" t="s">
        <v>4</v>
      </c>
      <c r="E69" s="25" t="s">
        <v>44</v>
      </c>
      <c r="F69" s="25" t="s">
        <v>27</v>
      </c>
      <c r="G69" s="25" t="s">
        <v>28</v>
      </c>
      <c r="H69" s="25" t="n">
        <v>1</v>
      </c>
      <c r="I69" s="17" t="s">
        <v>160</v>
      </c>
      <c r="J69" s="18" t="n">
        <v>14789720050</v>
      </c>
      <c r="L69" s="5" t="n">
        <v>43570</v>
      </c>
      <c r="M69" s="25" t="str">
        <f aca="false">IF(OR(YEAR(L69)&gt;2000,LEN(O69)&gt;0),"Completed","Pending")</f>
        <v>Completed</v>
      </c>
      <c r="N69" s="25" t="s">
        <v>30</v>
      </c>
      <c r="P69" s="1" t="str">
        <f aca="false">IF(G69="Pamplet","",E69&amp;" - "&amp;F69)</f>
        <v>GTGA - Hindi</v>
      </c>
      <c r="Q69" s="19" t="n">
        <f aca="false">IF(VALUE(L69)&gt;1000,1,0)</f>
        <v>1</v>
      </c>
      <c r="R69" s="19" t="n">
        <f aca="false">SUMIFS($Q$1:Q68,$J$1:$J68,J69)+SUMIFS($Q$1:Q68,$I$1:$I68,I69)</f>
        <v>0</v>
      </c>
      <c r="S69" s="20" t="str">
        <f aca="false">IF(R69&gt;0,"Repeat","")</f>
        <v/>
      </c>
      <c r="T69" s="22"/>
      <c r="U69" s="4"/>
      <c r="X69" s="4"/>
      <c r="Y69" s="4"/>
      <c r="Z69" s="4"/>
    </row>
    <row r="70" customFormat="false" ht="23.85" hidden="false" customHeight="false" outlineLevel="0" collapsed="false">
      <c r="A70" s="1" t="n">
        <f aca="false">A69+1</f>
        <v>69</v>
      </c>
      <c r="B70" s="5" t="n">
        <v>43619</v>
      </c>
      <c r="C70" s="25" t="s">
        <v>161</v>
      </c>
      <c r="D70" s="25" t="s">
        <v>4</v>
      </c>
      <c r="E70" s="25" t="s">
        <v>26</v>
      </c>
      <c r="F70" s="25" t="s">
        <v>127</v>
      </c>
      <c r="G70" s="25" t="s">
        <v>28</v>
      </c>
      <c r="H70" s="25" t="n">
        <v>1</v>
      </c>
      <c r="I70" s="17" t="s">
        <v>162</v>
      </c>
      <c r="J70" s="18" t="n">
        <v>13472784022</v>
      </c>
      <c r="L70" s="5" t="n">
        <v>43619</v>
      </c>
      <c r="M70" s="25" t="str">
        <f aca="false">IF(OR(YEAR(L70)&gt;2000,LEN(O70)&gt;0),"Completed","Pending")</f>
        <v>Completed</v>
      </c>
      <c r="N70" s="25" t="s">
        <v>30</v>
      </c>
      <c r="P70" s="1" t="str">
        <f aca="false">IF(G70="Pamplet","",E70&amp;" - "&amp;F70)</f>
        <v>GG - Gujrati</v>
      </c>
      <c r="Q70" s="19" t="n">
        <f aca="false">IF(VALUE(L70)&gt;1000,1,0)</f>
        <v>1</v>
      </c>
      <c r="R70" s="19" t="n">
        <f aca="false">SUMIFS($Q$1:Q69,$J$1:$J69,J70)+SUMIFS($Q$1:Q69,$I$1:$I69,I70)</f>
        <v>0</v>
      </c>
      <c r="S70" s="20" t="str">
        <f aca="false">IF(R70&gt;0,"Repeat","")</f>
        <v/>
      </c>
      <c r="T70" s="22"/>
      <c r="U70" s="4"/>
      <c r="X70" s="4"/>
      <c r="Y70" s="4"/>
      <c r="Z70" s="4"/>
    </row>
    <row r="71" customFormat="false" ht="12.8" hidden="false" customHeight="false" outlineLevel="0" collapsed="false">
      <c r="A71" s="1" t="n">
        <f aca="false">A70+1</f>
        <v>70</v>
      </c>
      <c r="B71" s="5" t="n">
        <v>43570</v>
      </c>
      <c r="C71" s="25" t="s">
        <v>163</v>
      </c>
      <c r="D71" s="25" t="s">
        <v>4</v>
      </c>
      <c r="E71" s="25" t="s">
        <v>38</v>
      </c>
      <c r="F71" s="25" t="s">
        <v>27</v>
      </c>
      <c r="G71" s="25" t="s">
        <v>28</v>
      </c>
      <c r="H71" s="25" t="n">
        <v>1</v>
      </c>
      <c r="I71" s="17" t="s">
        <v>164</v>
      </c>
      <c r="J71" s="18" t="n">
        <v>16462020238</v>
      </c>
      <c r="L71" s="5" t="n">
        <v>43570</v>
      </c>
      <c r="M71" s="25" t="str">
        <f aca="false">IF(OR(YEAR(L71)&gt;2000,LEN(O71)&gt;0),"Completed","Pending")</f>
        <v>Completed</v>
      </c>
      <c r="N71" s="25" t="s">
        <v>30</v>
      </c>
      <c r="P71" s="1" t="str">
        <f aca="false">IF(G71="Pamplet","",E71&amp;" - "&amp;F71)</f>
        <v>JKR - Hindi</v>
      </c>
      <c r="Q71" s="19" t="n">
        <f aca="false">IF(VALUE(L71)&gt;1000,1,0)</f>
        <v>1</v>
      </c>
      <c r="R71" s="19" t="n">
        <f aca="false">SUMIFS($Q$1:Q70,$J$1:$J70,J71)+SUMIFS($Q$1:Q70,$I$1:$I70,I71)</f>
        <v>0</v>
      </c>
      <c r="S71" s="20" t="str">
        <f aca="false">IF(R71&gt;0,"Repeat","")</f>
        <v/>
      </c>
      <c r="T71" s="22"/>
      <c r="U71" s="4"/>
      <c r="X71" s="4"/>
      <c r="Y71" s="4"/>
      <c r="Z71" s="4"/>
    </row>
    <row r="72" customFormat="false" ht="12.8" hidden="false" customHeight="false" outlineLevel="0" collapsed="false">
      <c r="A72" s="1" t="n">
        <f aca="false">A71+1</f>
        <v>71</v>
      </c>
      <c r="B72" s="5" t="n">
        <v>43570</v>
      </c>
      <c r="C72" s="25" t="s">
        <v>165</v>
      </c>
      <c r="D72" s="25" t="s">
        <v>4</v>
      </c>
      <c r="E72" s="25" t="s">
        <v>26</v>
      </c>
      <c r="F72" s="25" t="s">
        <v>27</v>
      </c>
      <c r="G72" s="25" t="s">
        <v>28</v>
      </c>
      <c r="H72" s="25" t="n">
        <v>1</v>
      </c>
      <c r="I72" s="17" t="s">
        <v>166</v>
      </c>
      <c r="J72" s="18" t="n">
        <v>13306978189</v>
      </c>
      <c r="L72" s="5" t="n">
        <v>43570</v>
      </c>
      <c r="M72" s="25" t="str">
        <f aca="false">IF(OR(YEAR(L72)&gt;2000,LEN(O72)&gt;0),"Completed","Pending")</f>
        <v>Completed</v>
      </c>
      <c r="N72" s="25" t="s">
        <v>30</v>
      </c>
      <c r="P72" s="1" t="str">
        <f aca="false">IF(G72="Pamplet","",E72&amp;" - "&amp;F72)</f>
        <v>GG - Hindi</v>
      </c>
      <c r="Q72" s="19" t="n">
        <f aca="false">IF(VALUE(L72)&gt;1000,1,0)</f>
        <v>1</v>
      </c>
      <c r="R72" s="19" t="n">
        <f aca="false">SUMIFS($Q$1:Q71,$J$1:$J71,J72)+SUMIFS($Q$1:Q71,$I$1:$I71,I72)</f>
        <v>0</v>
      </c>
      <c r="S72" s="20" t="str">
        <f aca="false">IF(R72&gt;0,"Repeat","")</f>
        <v/>
      </c>
      <c r="T72" s="22"/>
      <c r="U72" s="4"/>
      <c r="X72" s="4"/>
      <c r="Y72" s="4"/>
      <c r="Z72" s="4"/>
    </row>
    <row r="73" customFormat="false" ht="12.8" hidden="false" customHeight="false" outlineLevel="0" collapsed="false">
      <c r="A73" s="1" t="n">
        <f aca="false">A72+1</f>
        <v>72</v>
      </c>
      <c r="B73" s="5" t="n">
        <v>43585</v>
      </c>
      <c r="C73" s="25" t="s">
        <v>167</v>
      </c>
      <c r="D73" s="25" t="s">
        <v>4</v>
      </c>
      <c r="E73" s="25" t="s">
        <v>26</v>
      </c>
      <c r="F73" s="25" t="s">
        <v>27</v>
      </c>
      <c r="G73" s="25" t="s">
        <v>28</v>
      </c>
      <c r="H73" s="25" t="n">
        <v>1</v>
      </c>
      <c r="I73" s="17" t="s">
        <v>168</v>
      </c>
      <c r="J73" s="18" t="n">
        <v>14436361424</v>
      </c>
      <c r="L73" s="5" t="n">
        <v>43585</v>
      </c>
      <c r="M73" s="25" t="str">
        <f aca="false">IF(OR(YEAR(L73)&gt;2000,LEN(O73)&gt;0),"Completed","Pending")</f>
        <v>Completed</v>
      </c>
      <c r="N73" s="25" t="s">
        <v>30</v>
      </c>
      <c r="P73" s="1" t="str">
        <f aca="false">IF(G73="Pamplet","",E73&amp;" - "&amp;F73)</f>
        <v>GG - Hindi</v>
      </c>
      <c r="Q73" s="19" t="n">
        <f aca="false">IF(VALUE(L73)&gt;1000,1,0)</f>
        <v>1</v>
      </c>
      <c r="R73" s="19" t="n">
        <f aca="false">SUMIFS($Q$1:Q72,$J$1:$J72,J73)+SUMIFS($Q$1:Q72,$I$1:$I72,I73)</f>
        <v>0</v>
      </c>
      <c r="S73" s="20" t="str">
        <f aca="false">IF(R73&gt;0,"Repeat","")</f>
        <v/>
      </c>
      <c r="T73" s="22"/>
      <c r="U73" s="4"/>
      <c r="X73" s="4"/>
      <c r="Y73" s="4"/>
      <c r="Z73" s="4"/>
    </row>
    <row r="74" customFormat="false" ht="12.8" hidden="false" customHeight="false" outlineLevel="0" collapsed="false">
      <c r="A74" s="1" t="n">
        <f aca="false">A73+1</f>
        <v>73</v>
      </c>
      <c r="B74" s="5" t="n">
        <v>43585</v>
      </c>
      <c r="C74" s="25" t="s">
        <v>167</v>
      </c>
      <c r="D74" s="25" t="s">
        <v>4</v>
      </c>
      <c r="E74" s="25" t="s">
        <v>26</v>
      </c>
      <c r="F74" s="25" t="s">
        <v>35</v>
      </c>
      <c r="G74" s="25" t="s">
        <v>28</v>
      </c>
      <c r="H74" s="25" t="n">
        <v>1</v>
      </c>
      <c r="I74" s="17" t="s">
        <v>168</v>
      </c>
      <c r="J74" s="18" t="n">
        <v>14436361424</v>
      </c>
      <c r="L74" s="5" t="n">
        <v>43585</v>
      </c>
      <c r="M74" s="25" t="str">
        <f aca="false">IF(OR(YEAR(L74)&gt;2000,LEN(O74)&gt;0),"Completed","Pending")</f>
        <v>Completed</v>
      </c>
      <c r="N74" s="25" t="s">
        <v>30</v>
      </c>
      <c r="P74" s="1" t="str">
        <f aca="false">IF(G74="Pamplet","",E74&amp;" - "&amp;F74)</f>
        <v>GG - English</v>
      </c>
      <c r="Q74" s="19" t="n">
        <f aca="false">IF(VALUE(L74)&gt;1000,1,0)</f>
        <v>1</v>
      </c>
      <c r="R74" s="19" t="n">
        <f aca="false">SUMIFS($Q$1:Q73,$J$1:$J73,J74)+SUMIFS($Q$1:Q73,$I$1:$I73,I74)</f>
        <v>2</v>
      </c>
      <c r="S74" s="20" t="str">
        <f aca="false">IF(R74&gt;0,"Repeat","")</f>
        <v>Repeat</v>
      </c>
      <c r="T74" s="22"/>
      <c r="U74" s="4"/>
      <c r="X74" s="4"/>
      <c r="Y74" s="4"/>
      <c r="Z74" s="4"/>
    </row>
    <row r="75" customFormat="false" ht="12.8" hidden="false" customHeight="false" outlineLevel="0" collapsed="false">
      <c r="A75" s="1" t="n">
        <f aca="false">A74+1</f>
        <v>74</v>
      </c>
      <c r="B75" s="5" t="n">
        <v>43585</v>
      </c>
      <c r="C75" s="25" t="s">
        <v>167</v>
      </c>
      <c r="D75" s="25" t="s">
        <v>4</v>
      </c>
      <c r="E75" s="25" t="s">
        <v>26</v>
      </c>
      <c r="F75" s="25" t="s">
        <v>72</v>
      </c>
      <c r="G75" s="25" t="s">
        <v>28</v>
      </c>
      <c r="H75" s="25" t="n">
        <v>1</v>
      </c>
      <c r="I75" s="17" t="s">
        <v>168</v>
      </c>
      <c r="J75" s="18" t="n">
        <v>14436361424</v>
      </c>
      <c r="L75" s="5" t="n">
        <v>43585</v>
      </c>
      <c r="M75" s="25" t="str">
        <f aca="false">IF(OR(YEAR(L75)&gt;2000,LEN(O75)&gt;0),"Completed","Pending")</f>
        <v>Completed</v>
      </c>
      <c r="N75" s="25" t="s">
        <v>30</v>
      </c>
      <c r="P75" s="1" t="str">
        <f aca="false">IF(G75="Pamplet","",E75&amp;" - "&amp;F75)</f>
        <v>GG - Nepali</v>
      </c>
      <c r="Q75" s="19" t="n">
        <f aca="false">IF(VALUE(L75)&gt;1000,1,0)</f>
        <v>1</v>
      </c>
      <c r="R75" s="19" t="n">
        <f aca="false">SUMIFS($Q$1:Q74,$J$1:$J74,J75)+SUMIFS($Q$1:Q74,$I$1:$I74,I75)</f>
        <v>4</v>
      </c>
      <c r="S75" s="20" t="str">
        <f aca="false">IF(R75&gt;0,"Repeat","")</f>
        <v>Repeat</v>
      </c>
      <c r="T75" s="22"/>
      <c r="U75" s="4"/>
      <c r="X75" s="4"/>
      <c r="Y75" s="4"/>
      <c r="Z75" s="4"/>
    </row>
    <row r="76" customFormat="false" ht="12.8" hidden="false" customHeight="false" outlineLevel="0" collapsed="false">
      <c r="A76" s="1" t="n">
        <f aca="false">A75+1</f>
        <v>75</v>
      </c>
      <c r="B76" s="5" t="n">
        <v>43584</v>
      </c>
      <c r="C76" s="25" t="s">
        <v>169</v>
      </c>
      <c r="D76" s="25" t="s">
        <v>4</v>
      </c>
      <c r="E76" s="25" t="s">
        <v>26</v>
      </c>
      <c r="F76" s="25" t="s">
        <v>35</v>
      </c>
      <c r="G76" s="25" t="s">
        <v>28</v>
      </c>
      <c r="H76" s="25" t="n">
        <v>1</v>
      </c>
      <c r="I76" s="17" t="s">
        <v>170</v>
      </c>
      <c r="J76" s="18" t="n">
        <v>12173163748</v>
      </c>
      <c r="L76" s="5" t="n">
        <v>43584</v>
      </c>
      <c r="M76" s="25" t="str">
        <f aca="false">IF(OR(YEAR(L76)&gt;2000,LEN(O76)&gt;0),"Completed","Pending")</f>
        <v>Completed</v>
      </c>
      <c r="N76" s="25" t="s">
        <v>30</v>
      </c>
      <c r="P76" s="1" t="str">
        <f aca="false">IF(G76="Pamplet","",E76&amp;" - "&amp;F76)</f>
        <v>GG - English</v>
      </c>
      <c r="Q76" s="19" t="n">
        <f aca="false">IF(VALUE(L76)&gt;1000,1,0)</f>
        <v>1</v>
      </c>
      <c r="R76" s="19" t="n">
        <f aca="false">SUMIFS($Q$1:Q75,$J$1:$J75,J76)+SUMIFS($Q$1:Q75,$I$1:$I75,I76)</f>
        <v>0</v>
      </c>
      <c r="S76" s="20" t="str">
        <f aca="false">IF(R76&gt;0,"Repeat","")</f>
        <v/>
      </c>
      <c r="T76" s="22"/>
      <c r="U76" s="4"/>
      <c r="X76" s="4"/>
      <c r="Y76" s="4"/>
      <c r="Z76" s="4"/>
    </row>
    <row r="77" customFormat="false" ht="14.25" hidden="false" customHeight="false" outlineLevel="0" collapsed="false">
      <c r="A77" s="1" t="n">
        <f aca="false">A76+1</f>
        <v>76</v>
      </c>
      <c r="B77" s="5" t="n">
        <v>43584</v>
      </c>
      <c r="C77" s="25" t="s">
        <v>87</v>
      </c>
      <c r="D77" s="25" t="s">
        <v>4</v>
      </c>
      <c r="E77" s="25"/>
      <c r="F77" s="25"/>
      <c r="G77" s="25" t="s">
        <v>28</v>
      </c>
      <c r="H77" s="25" t="n">
        <v>1</v>
      </c>
      <c r="I77" s="17" t="s">
        <v>171</v>
      </c>
      <c r="J77" s="27"/>
      <c r="K77" s="28" t="s">
        <v>172</v>
      </c>
      <c r="M77" s="25" t="str">
        <f aca="false">IF(OR(YEAR(L77)&gt;2000,LEN(O77)&gt;0),"Completed","Pending")</f>
        <v>Completed</v>
      </c>
      <c r="N77" s="25" t="s">
        <v>30</v>
      </c>
      <c r="O77" s="4" t="s">
        <v>58</v>
      </c>
      <c r="P77" s="1" t="str">
        <f aca="false">IF(G77="Pamplet","",E77&amp;" - "&amp;F77)</f>
        <v> - </v>
      </c>
      <c r="Q77" s="19" t="n">
        <f aca="false">IF(VALUE(L77)&gt;1000,1,0)</f>
        <v>0</v>
      </c>
      <c r="R77" s="19" t="n">
        <f aca="false">SUMIFS($Q$1:Q76,$J$1:$J76,J77)+SUMIFS($Q$1:Q76,$I$1:$I76,I77)</f>
        <v>0</v>
      </c>
      <c r="S77" s="20" t="str">
        <f aca="false">IF(R77&gt;0,"Repeat","")</f>
        <v/>
      </c>
      <c r="T77" s="22"/>
      <c r="U77" s="4"/>
      <c r="X77" s="4"/>
      <c r="Y77" s="4"/>
      <c r="Z77" s="4"/>
    </row>
    <row r="78" customFormat="false" ht="12.8" hidden="false" customHeight="false" outlineLevel="0" collapsed="false">
      <c r="A78" s="1" t="n">
        <f aca="false">A77+1</f>
        <v>77</v>
      </c>
      <c r="B78" s="5" t="n">
        <v>43584</v>
      </c>
      <c r="C78" s="25" t="s">
        <v>173</v>
      </c>
      <c r="D78" s="25" t="s">
        <v>4</v>
      </c>
      <c r="E78" s="25" t="s">
        <v>26</v>
      </c>
      <c r="F78" s="25" t="s">
        <v>35</v>
      </c>
      <c r="G78" s="25" t="s">
        <v>28</v>
      </c>
      <c r="H78" s="25" t="n">
        <v>1</v>
      </c>
      <c r="I78" s="17" t="s">
        <v>174</v>
      </c>
      <c r="J78" s="18" t="n">
        <v>14063046282</v>
      </c>
      <c r="L78" s="5" t="n">
        <v>43584</v>
      </c>
      <c r="M78" s="25" t="str">
        <f aca="false">IF(OR(YEAR(L78)&gt;2000,LEN(O78)&gt;0),"Completed","Pending")</f>
        <v>Completed</v>
      </c>
      <c r="N78" s="25" t="s">
        <v>30</v>
      </c>
      <c r="P78" s="1" t="str">
        <f aca="false">IF(G78="Pamplet","",E78&amp;" - "&amp;F78)</f>
        <v>GG - English</v>
      </c>
      <c r="Q78" s="19" t="n">
        <f aca="false">IF(VALUE(L78)&gt;1000,1,0)</f>
        <v>1</v>
      </c>
      <c r="R78" s="19" t="n">
        <f aca="false">SUMIFS($Q$1:Q77,$J$1:$J77,J78)+SUMIFS($Q$1:Q77,$I$1:$I77,I78)</f>
        <v>0</v>
      </c>
      <c r="S78" s="20" t="str">
        <f aca="false">IF(R78&gt;0,"Repeat","")</f>
        <v/>
      </c>
      <c r="T78" s="22"/>
      <c r="U78" s="4"/>
      <c r="X78" s="4"/>
      <c r="Y78" s="4"/>
      <c r="Z78" s="4"/>
    </row>
    <row r="79" customFormat="false" ht="12.8" hidden="false" customHeight="false" outlineLevel="0" collapsed="false">
      <c r="A79" s="1" t="n">
        <f aca="false">A78+1</f>
        <v>78</v>
      </c>
      <c r="B79" s="5" t="n">
        <v>43584</v>
      </c>
      <c r="C79" s="25" t="s">
        <v>175</v>
      </c>
      <c r="D79" s="25" t="s">
        <v>4</v>
      </c>
      <c r="E79" s="25" t="s">
        <v>38</v>
      </c>
      <c r="F79" s="25" t="s">
        <v>27</v>
      </c>
      <c r="G79" s="25" t="s">
        <v>28</v>
      </c>
      <c r="H79" s="25" t="n">
        <v>1</v>
      </c>
      <c r="I79" s="17"/>
      <c r="J79" s="18" t="n">
        <v>240555547661</v>
      </c>
      <c r="M79" s="25" t="str">
        <f aca="false">IF(OR(YEAR(L79)&gt;2000,LEN(O79)&gt;0),"Completed","Pending")</f>
        <v>Completed</v>
      </c>
      <c r="N79" s="25" t="s">
        <v>30</v>
      </c>
      <c r="O79" s="4" t="s">
        <v>58</v>
      </c>
      <c r="P79" s="1" t="str">
        <f aca="false">IF(G79="Pamplet","",E79&amp;" - "&amp;F79)</f>
        <v>JKR - Hindi</v>
      </c>
      <c r="Q79" s="19" t="n">
        <f aca="false">IF(VALUE(L79)&gt;1000,1,0)</f>
        <v>0</v>
      </c>
      <c r="R79" s="19" t="n">
        <f aca="false">SUMIFS($Q$1:Q78,$J$1:$J78,J79)+SUMIFS($Q$1:Q78,$I$1:$I78,I79)</f>
        <v>0</v>
      </c>
      <c r="S79" s="20" t="str">
        <f aca="false">IF(R79&gt;0,"Repeat","")</f>
        <v/>
      </c>
      <c r="T79" s="22"/>
      <c r="U79" s="4"/>
      <c r="X79" s="4"/>
      <c r="Y79" s="4"/>
      <c r="Z79" s="4"/>
    </row>
    <row r="80" customFormat="false" ht="23.85" hidden="false" customHeight="false" outlineLevel="0" collapsed="false">
      <c r="A80" s="1" t="n">
        <f aca="false">A79+1</f>
        <v>79</v>
      </c>
      <c r="B80" s="5" t="n">
        <v>43584</v>
      </c>
      <c r="C80" s="1" t="s">
        <v>176</v>
      </c>
      <c r="D80" s="1" t="s">
        <v>4</v>
      </c>
      <c r="F80" s="1"/>
      <c r="G80" s="1" t="s">
        <v>28</v>
      </c>
      <c r="H80" s="1" t="n">
        <v>1</v>
      </c>
      <c r="I80" s="17" t="s">
        <v>177</v>
      </c>
      <c r="J80" s="18"/>
      <c r="K80" s="28" t="s">
        <v>178</v>
      </c>
      <c r="M80" s="1" t="str">
        <f aca="false">IF(OR(YEAR(L80)&gt;2000,LEN(O80)&gt;0),"Completed","Pending")</f>
        <v>Completed</v>
      </c>
      <c r="N80" s="1" t="s">
        <v>30</v>
      </c>
      <c r="O80" s="4" t="s">
        <v>58</v>
      </c>
      <c r="P80" s="1" t="str">
        <f aca="false">IF(G80="Pamplet","",E80&amp;" - "&amp;F80)</f>
        <v> - </v>
      </c>
      <c r="Q80" s="19" t="n">
        <f aca="false">IF(VALUE(L80)&gt;1000,1,0)</f>
        <v>0</v>
      </c>
      <c r="R80" s="19" t="n">
        <f aca="false">SUMIFS($Q$1:Q79,$J$1:$J79,J80)+SUMIFS($Q$1:Q79,$I$1:$I79,I80)</f>
        <v>0</v>
      </c>
      <c r="S80" s="20" t="str">
        <f aca="false">IF(R80&gt;0,"Repeat","")</f>
        <v/>
      </c>
      <c r="T80" s="22"/>
      <c r="U80" s="4"/>
      <c r="X80" s="4"/>
      <c r="Y80" s="4"/>
      <c r="Z80" s="4"/>
    </row>
    <row r="81" customFormat="false" ht="12.8" hidden="false" customHeight="false" outlineLevel="0" collapsed="false">
      <c r="A81" s="1" t="n">
        <f aca="false">A80+1</f>
        <v>80</v>
      </c>
      <c r="B81" s="5" t="n">
        <v>43591</v>
      </c>
      <c r="C81" s="1" t="s">
        <v>179</v>
      </c>
      <c r="D81" s="1" t="s">
        <v>4</v>
      </c>
      <c r="E81" s="1" t="s">
        <v>26</v>
      </c>
      <c r="F81" s="1" t="s">
        <v>27</v>
      </c>
      <c r="G81" s="1" t="s">
        <v>28</v>
      </c>
      <c r="H81" s="1" t="n">
        <v>1</v>
      </c>
      <c r="I81" s="17" t="s">
        <v>180</v>
      </c>
      <c r="J81" s="18" t="n">
        <v>18607102453</v>
      </c>
      <c r="L81" s="5" t="n">
        <v>43591</v>
      </c>
      <c r="M81" s="1" t="str">
        <f aca="false">IF(OR(YEAR(L81)&gt;2000,LEN(O81)&gt;0),"Completed","Pending")</f>
        <v>Completed</v>
      </c>
      <c r="N81" s="1" t="s">
        <v>30</v>
      </c>
      <c r="P81" s="1" t="str">
        <f aca="false">IF(G81="Pamplet","",E81&amp;" - "&amp;F81)</f>
        <v>GG - Hindi</v>
      </c>
      <c r="Q81" s="19" t="n">
        <f aca="false">IF(VALUE(L81)&gt;1000,1,0)</f>
        <v>1</v>
      </c>
      <c r="R81" s="19" t="n">
        <f aca="false">SUMIFS($Q$1:Q80,$J$1:$J80,J81)+SUMIFS($Q$1:Q80,$I$1:$I80,I81)</f>
        <v>0</v>
      </c>
      <c r="S81" s="20" t="str">
        <f aca="false">IF(R81&gt;0,"Repeat","")</f>
        <v/>
      </c>
      <c r="T81" s="22"/>
      <c r="U81" s="4"/>
      <c r="X81" s="4"/>
      <c r="Y81" s="4"/>
      <c r="Z81" s="4"/>
    </row>
    <row r="82" customFormat="false" ht="23.85" hidden="false" customHeight="false" outlineLevel="0" collapsed="false">
      <c r="A82" s="1" t="n">
        <f aca="false">A81+1</f>
        <v>81</v>
      </c>
      <c r="B82" s="5" t="n">
        <v>43591</v>
      </c>
      <c r="C82" s="1" t="s">
        <v>181</v>
      </c>
      <c r="D82" s="1" t="s">
        <v>4</v>
      </c>
      <c r="F82" s="1"/>
      <c r="G82" s="1" t="s">
        <v>28</v>
      </c>
      <c r="H82" s="1" t="n">
        <v>1</v>
      </c>
      <c r="I82" s="17" t="s">
        <v>182</v>
      </c>
      <c r="J82" s="18"/>
      <c r="M82" s="1" t="str">
        <f aca="false">IF(OR(YEAR(L82)&gt;2000,LEN(O82)&gt;0),"Completed","Pending")</f>
        <v>Completed</v>
      </c>
      <c r="N82" s="1" t="s">
        <v>30</v>
      </c>
      <c r="O82" s="4" t="s">
        <v>112</v>
      </c>
      <c r="P82" s="1" t="str">
        <f aca="false">IF(G82="Pamplet","",E82&amp;" - "&amp;F82)</f>
        <v> - </v>
      </c>
      <c r="Q82" s="19" t="n">
        <f aca="false">IF(VALUE(L82)&gt;1000,1,0)</f>
        <v>0</v>
      </c>
      <c r="R82" s="19" t="n">
        <f aca="false">SUMIFS($Q$1:Q81,$J$1:$J81,J82)+SUMIFS($Q$1:Q81,$I$1:$I81,I82)</f>
        <v>0</v>
      </c>
      <c r="S82" s="20" t="str">
        <f aca="false">IF(R82&gt;0,"Repeat","")</f>
        <v/>
      </c>
      <c r="T82" s="22"/>
      <c r="U82" s="4"/>
      <c r="X82" s="4"/>
      <c r="Y82" s="4"/>
      <c r="Z82" s="4"/>
    </row>
    <row r="83" customFormat="false" ht="12.8" hidden="false" customHeight="false" outlineLevel="0" collapsed="false">
      <c r="A83" s="1" t="n">
        <f aca="false">A82+1</f>
        <v>82</v>
      </c>
      <c r="B83" s="5" t="n">
        <v>43591</v>
      </c>
      <c r="C83" s="1" t="s">
        <v>87</v>
      </c>
      <c r="D83" s="1" t="s">
        <v>4</v>
      </c>
      <c r="E83" s="1" t="s">
        <v>44</v>
      </c>
      <c r="F83" s="1" t="s">
        <v>27</v>
      </c>
      <c r="G83" s="1" t="s">
        <v>28</v>
      </c>
      <c r="H83" s="1" t="n">
        <v>1</v>
      </c>
      <c r="I83" s="17" t="s">
        <v>183</v>
      </c>
      <c r="J83" s="18"/>
      <c r="M83" s="1" t="str">
        <f aca="false">IF(OR(YEAR(L83)&gt;2000,LEN(O83)&gt;0),"Completed","Pending")</f>
        <v>Completed</v>
      </c>
      <c r="N83" s="1" t="s">
        <v>30</v>
      </c>
      <c r="O83" s="4" t="s">
        <v>112</v>
      </c>
      <c r="P83" s="1" t="str">
        <f aca="false">IF(G83="Pamplet","",E83&amp;" - "&amp;F83)</f>
        <v>GTGA - Hindi</v>
      </c>
      <c r="Q83" s="19" t="n">
        <f aca="false">IF(VALUE(L83)&gt;1000,1,0)</f>
        <v>0</v>
      </c>
      <c r="R83" s="19" t="n">
        <f aca="false">SUMIFS($Q$1:Q82,$J$1:$J82,J83)+SUMIFS($Q$1:Q82,$I$1:$I82,I83)</f>
        <v>0</v>
      </c>
      <c r="S83" s="20" t="str">
        <f aca="false">IF(R83&gt;0,"Repeat","")</f>
        <v/>
      </c>
      <c r="T83" s="22"/>
      <c r="U83" s="4"/>
      <c r="X83" s="4"/>
      <c r="Y83" s="4"/>
      <c r="Z83" s="4"/>
    </row>
    <row r="84" customFormat="false" ht="12.8" hidden="false" customHeight="false" outlineLevel="0" collapsed="false">
      <c r="A84" s="1" t="n">
        <f aca="false">A83+1</f>
        <v>83</v>
      </c>
      <c r="B84" s="5" t="n">
        <v>43595</v>
      </c>
      <c r="C84" s="1" t="s">
        <v>184</v>
      </c>
      <c r="D84" s="1" t="s">
        <v>4</v>
      </c>
      <c r="E84" s="1" t="s">
        <v>44</v>
      </c>
      <c r="F84" s="1" t="s">
        <v>27</v>
      </c>
      <c r="G84" s="1" t="s">
        <v>28</v>
      </c>
      <c r="H84" s="1" t="n">
        <v>1</v>
      </c>
      <c r="I84" s="17" t="s">
        <v>185</v>
      </c>
      <c r="J84" s="18" t="n">
        <v>19728218352</v>
      </c>
      <c r="L84" s="5" t="n">
        <v>43595</v>
      </c>
      <c r="M84" s="1" t="str">
        <f aca="false">IF(OR(YEAR(L84)&gt;2000,LEN(O84)&gt;0),"Completed","Pending")</f>
        <v>Completed</v>
      </c>
      <c r="N84" s="1" t="s">
        <v>30</v>
      </c>
      <c r="P84" s="1" t="str">
        <f aca="false">IF(G84="Pamplet","",E84&amp;" - "&amp;F84)</f>
        <v>GTGA - Hindi</v>
      </c>
      <c r="Q84" s="19" t="n">
        <f aca="false">IF(VALUE(L84)&gt;1000,1,0)</f>
        <v>1</v>
      </c>
      <c r="R84" s="19" t="n">
        <f aca="false">SUMIFS($Q$1:Q83,$J$1:$J83,J84)+SUMIFS($Q$1:Q83,$I$1:$I83,I84)</f>
        <v>0</v>
      </c>
      <c r="S84" s="20" t="str">
        <f aca="false">IF(R84&gt;0,"Repeat","")</f>
        <v/>
      </c>
      <c r="T84" s="22"/>
      <c r="U84" s="4"/>
      <c r="X84" s="4"/>
      <c r="Y84" s="4"/>
      <c r="Z84" s="4"/>
    </row>
    <row r="85" customFormat="false" ht="12.8" hidden="false" customHeight="false" outlineLevel="0" collapsed="false">
      <c r="A85" s="1" t="n">
        <f aca="false">A84+1</f>
        <v>84</v>
      </c>
      <c r="B85" s="5" t="n">
        <v>43595</v>
      </c>
      <c r="C85" s="1" t="s">
        <v>186</v>
      </c>
      <c r="D85" s="1" t="s">
        <v>4</v>
      </c>
      <c r="E85" s="1" t="s">
        <v>38</v>
      </c>
      <c r="F85" s="1" t="s">
        <v>27</v>
      </c>
      <c r="G85" s="1" t="s">
        <v>28</v>
      </c>
      <c r="H85" s="1" t="n">
        <v>1</v>
      </c>
      <c r="I85" s="17"/>
      <c r="J85" s="18" t="n">
        <v>17008765445</v>
      </c>
      <c r="M85" s="1" t="str">
        <f aca="false">IF(OR(YEAR(L85)&gt;2000,LEN(O85)&gt;0),"Completed","Pending")</f>
        <v>Completed</v>
      </c>
      <c r="N85" s="1" t="s">
        <v>30</v>
      </c>
      <c r="O85" s="4" t="s">
        <v>56</v>
      </c>
      <c r="P85" s="1" t="str">
        <f aca="false">IF(G85="Pamplet","",E85&amp;" - "&amp;F85)</f>
        <v>JKR - Hindi</v>
      </c>
      <c r="Q85" s="19" t="n">
        <f aca="false">IF(VALUE(L85)&gt;1000,1,0)</f>
        <v>0</v>
      </c>
      <c r="R85" s="19" t="n">
        <f aca="false">SUMIFS($Q$1:Q84,$J$1:$J84,J85)+SUMIFS($Q$1:Q84,$I$1:$I84,I85)</f>
        <v>0</v>
      </c>
      <c r="S85" s="20" t="str">
        <f aca="false">IF(R85&gt;0,"Repeat","")</f>
        <v/>
      </c>
      <c r="T85" s="22"/>
      <c r="U85" s="4"/>
      <c r="X85" s="4"/>
      <c r="Y85" s="4"/>
      <c r="Z85" s="4"/>
    </row>
    <row r="86" customFormat="false" ht="23.85" hidden="false" customHeight="false" outlineLevel="0" collapsed="false">
      <c r="A86" s="1" t="n">
        <f aca="false">A85+1</f>
        <v>85</v>
      </c>
      <c r="B86" s="5" t="n">
        <v>43592</v>
      </c>
      <c r="C86" s="1" t="s">
        <v>187</v>
      </c>
      <c r="D86" s="1" t="s">
        <v>4</v>
      </c>
      <c r="E86" s="1" t="s">
        <v>44</v>
      </c>
      <c r="F86" s="1" t="s">
        <v>27</v>
      </c>
      <c r="G86" s="1" t="s">
        <v>28</v>
      </c>
      <c r="H86" s="1" t="n">
        <v>1</v>
      </c>
      <c r="I86" s="17" t="s">
        <v>188</v>
      </c>
      <c r="J86" s="18" t="n">
        <v>12036314953</v>
      </c>
      <c r="L86" s="5" t="n">
        <v>43592</v>
      </c>
      <c r="M86" s="1" t="str">
        <f aca="false">IF(OR(YEAR(L86)&gt;2000,LEN(O86)&gt;0),"Completed","Pending")</f>
        <v>Completed</v>
      </c>
      <c r="N86" s="1" t="s">
        <v>30</v>
      </c>
      <c r="P86" s="1" t="str">
        <f aca="false">IF(G86="Pamplet","",E86&amp;" - "&amp;F86)</f>
        <v>GTGA - Hindi</v>
      </c>
      <c r="Q86" s="19" t="n">
        <f aca="false">IF(VALUE(L86)&gt;1000,1,0)</f>
        <v>1</v>
      </c>
      <c r="R86" s="19" t="n">
        <f aca="false">SUMIFS($Q$1:Q85,$J$1:$J85,J86)+SUMIFS($Q$1:Q85,$I$1:$I85,I86)</f>
        <v>0</v>
      </c>
      <c r="S86" s="20" t="str">
        <f aca="false">IF(R86&gt;0,"Repeat","")</f>
        <v/>
      </c>
      <c r="T86" s="22"/>
      <c r="U86" s="4"/>
      <c r="X86" s="4"/>
      <c r="Y86" s="4"/>
      <c r="Z86" s="4"/>
    </row>
    <row r="87" customFormat="false" ht="12.8" hidden="false" customHeight="false" outlineLevel="0" collapsed="false">
      <c r="A87" s="1" t="n">
        <f aca="false">A86+1</f>
        <v>86</v>
      </c>
      <c r="B87" s="5" t="n">
        <v>43594</v>
      </c>
      <c r="C87" s="1" t="s">
        <v>189</v>
      </c>
      <c r="D87" s="1" t="s">
        <v>4</v>
      </c>
      <c r="E87" s="1" t="s">
        <v>26</v>
      </c>
      <c r="F87" s="1" t="s">
        <v>27</v>
      </c>
      <c r="G87" s="1" t="s">
        <v>28</v>
      </c>
      <c r="H87" s="1" t="n">
        <v>1</v>
      </c>
      <c r="I87" s="17" t="s">
        <v>190</v>
      </c>
      <c r="J87" s="18" t="n">
        <v>18016801469</v>
      </c>
      <c r="L87" s="5" t="n">
        <v>43594</v>
      </c>
      <c r="M87" s="1" t="str">
        <f aca="false">IF(OR(YEAR(L87)&gt;2000,LEN(O87)&gt;0),"Completed","Pending")</f>
        <v>Completed</v>
      </c>
      <c r="N87" s="1" t="s">
        <v>30</v>
      </c>
      <c r="P87" s="1" t="str">
        <f aca="false">IF(G87="Pamplet","",E87&amp;" - "&amp;F87)</f>
        <v>GG - Hindi</v>
      </c>
      <c r="Q87" s="19" t="n">
        <f aca="false">IF(VALUE(L87)&gt;1000,1,0)</f>
        <v>1</v>
      </c>
      <c r="R87" s="19" t="n">
        <f aca="false">SUMIFS($Q$1:Q86,$J$1:$J86,J87)+SUMIFS($Q$1:Q86,$I$1:$I86,I87)</f>
        <v>0</v>
      </c>
      <c r="S87" s="20" t="str">
        <f aca="false">IF(R87&gt;0,"Repeat","")</f>
        <v/>
      </c>
      <c r="T87" s="22"/>
      <c r="U87" s="4"/>
      <c r="X87" s="4"/>
      <c r="Y87" s="4"/>
      <c r="Z87" s="4"/>
    </row>
    <row r="88" customFormat="false" ht="12.8" hidden="false" customHeight="false" outlineLevel="0" collapsed="false">
      <c r="A88" s="1" t="n">
        <f aca="false">A87+1</f>
        <v>87</v>
      </c>
      <c r="B88" s="5" t="n">
        <v>43595</v>
      </c>
      <c r="C88" s="1" t="s">
        <v>191</v>
      </c>
      <c r="D88" s="1" t="s">
        <v>4</v>
      </c>
      <c r="E88" s="1" t="s">
        <v>44</v>
      </c>
      <c r="F88" s="1" t="s">
        <v>27</v>
      </c>
      <c r="G88" s="1" t="s">
        <v>28</v>
      </c>
      <c r="H88" s="1" t="n">
        <v>1</v>
      </c>
      <c r="I88" s="17" t="s">
        <v>192</v>
      </c>
      <c r="J88" s="18" t="n">
        <v>12674692804</v>
      </c>
      <c r="L88" s="5" t="n">
        <v>43595</v>
      </c>
      <c r="M88" s="1" t="str">
        <f aca="false">IF(OR(YEAR(L88)&gt;2000,LEN(O88)&gt;0),"Completed","Pending")</f>
        <v>Completed</v>
      </c>
      <c r="N88" s="1" t="s">
        <v>30</v>
      </c>
      <c r="P88" s="1" t="str">
        <f aca="false">IF(G88="Pamplet","",E88&amp;" - "&amp;F88)</f>
        <v>GTGA - Hindi</v>
      </c>
      <c r="Q88" s="19" t="n">
        <f aca="false">IF(VALUE(L88)&gt;1000,1,0)</f>
        <v>1</v>
      </c>
      <c r="R88" s="19" t="n">
        <f aca="false">SUMIFS($Q$1:Q87,$J$1:$J87,J88)+SUMIFS($Q$1:Q87,$I$1:$I87,I88)</f>
        <v>0</v>
      </c>
      <c r="S88" s="20" t="str">
        <f aca="false">IF(R88&gt;0,"Repeat","")</f>
        <v/>
      </c>
      <c r="T88" s="22"/>
      <c r="U88" s="4"/>
      <c r="X88" s="4"/>
      <c r="Y88" s="4"/>
      <c r="Z88" s="4"/>
    </row>
    <row r="89" customFormat="false" ht="12.8" hidden="false" customHeight="false" outlineLevel="0" collapsed="false">
      <c r="A89" s="1" t="n">
        <f aca="false">A88+1</f>
        <v>88</v>
      </c>
      <c r="B89" s="5" t="n">
        <v>43594</v>
      </c>
      <c r="C89" s="1" t="s">
        <v>193</v>
      </c>
      <c r="D89" s="1" t="s">
        <v>4</v>
      </c>
      <c r="E89" s="1" t="s">
        <v>26</v>
      </c>
      <c r="F89" s="1" t="s">
        <v>35</v>
      </c>
      <c r="G89" s="1" t="s">
        <v>28</v>
      </c>
      <c r="H89" s="1" t="n">
        <v>1</v>
      </c>
      <c r="I89" s="17" t="s">
        <v>194</v>
      </c>
      <c r="J89" s="18" t="n">
        <v>16786809316</v>
      </c>
      <c r="L89" s="5" t="n">
        <v>43594</v>
      </c>
      <c r="M89" s="1" t="str">
        <f aca="false">IF(OR(YEAR(L89)&gt;2000,LEN(O89)&gt;0),"Completed","Pending")</f>
        <v>Completed</v>
      </c>
      <c r="N89" s="1" t="s">
        <v>30</v>
      </c>
      <c r="P89" s="1" t="str">
        <f aca="false">IF(G89="Pamplet","",E89&amp;" - "&amp;F89)</f>
        <v>GG - English</v>
      </c>
      <c r="Q89" s="19" t="n">
        <f aca="false">IF(VALUE(L89)&gt;1000,1,0)</f>
        <v>1</v>
      </c>
      <c r="R89" s="19" t="n">
        <f aca="false">SUMIFS($Q$1:Q88,$J$1:$J88,J89)+SUMIFS($Q$1:Q88,$I$1:$I88,I89)</f>
        <v>0</v>
      </c>
      <c r="S89" s="20" t="str">
        <f aca="false">IF(R89&gt;0,"Repeat","")</f>
        <v/>
      </c>
      <c r="T89" s="22"/>
      <c r="U89" s="4"/>
      <c r="X89" s="4"/>
      <c r="Y89" s="4"/>
      <c r="Z89" s="4"/>
    </row>
    <row r="90" customFormat="false" ht="23.85" hidden="false" customHeight="false" outlineLevel="0" collapsed="false">
      <c r="A90" s="1" t="n">
        <f aca="false">A89+1</f>
        <v>89</v>
      </c>
      <c r="B90" s="5" t="n">
        <v>43598</v>
      </c>
      <c r="C90" s="1" t="s">
        <v>195</v>
      </c>
      <c r="D90" s="1" t="s">
        <v>4</v>
      </c>
      <c r="E90" s="1" t="s">
        <v>26</v>
      </c>
      <c r="F90" s="1" t="s">
        <v>36</v>
      </c>
      <c r="G90" s="1" t="s">
        <v>28</v>
      </c>
      <c r="H90" s="1" t="n">
        <v>1</v>
      </c>
      <c r="I90" s="17" t="s">
        <v>196</v>
      </c>
      <c r="J90" s="18" t="n">
        <v>18484683117</v>
      </c>
      <c r="L90" s="5" t="n">
        <v>43598</v>
      </c>
      <c r="M90" s="1" t="str">
        <f aca="false">IF(OR(YEAR(L90)&gt;2000,LEN(O90)&gt;0),"Completed","Pending")</f>
        <v>Completed</v>
      </c>
      <c r="N90" s="1" t="s">
        <v>30</v>
      </c>
      <c r="P90" s="1" t="str">
        <f aca="false">IF(G90="Pamplet","",E90&amp;" - "&amp;F90)</f>
        <v>GG - Punjabi</v>
      </c>
      <c r="Q90" s="19" t="n">
        <f aca="false">IF(VALUE(L90)&gt;1000,1,0)</f>
        <v>1</v>
      </c>
      <c r="R90" s="19" t="n">
        <f aca="false">SUMIFS($Q$1:Q89,$J$1:$J89,J90)+SUMIFS($Q$1:Q89,$I$1:$I89,I90)</f>
        <v>0</v>
      </c>
      <c r="S90" s="20" t="str">
        <f aca="false">IF(R90&gt;0,"Repeat","")</f>
        <v/>
      </c>
      <c r="T90" s="22"/>
      <c r="U90" s="4"/>
      <c r="X90" s="4"/>
      <c r="Y90" s="4"/>
      <c r="Z90" s="4"/>
    </row>
    <row r="91" customFormat="false" ht="12.8" hidden="false" customHeight="false" outlineLevel="0" collapsed="false">
      <c r="A91" s="1" t="n">
        <f aca="false">A90+1</f>
        <v>90</v>
      </c>
      <c r="B91" s="5" t="n">
        <v>43595</v>
      </c>
      <c r="C91" s="1" t="s">
        <v>197</v>
      </c>
      <c r="D91" s="1" t="s">
        <v>4</v>
      </c>
      <c r="E91" s="1" t="s">
        <v>44</v>
      </c>
      <c r="F91" s="1" t="s">
        <v>27</v>
      </c>
      <c r="G91" s="1" t="s">
        <v>28</v>
      </c>
      <c r="H91" s="1" t="n">
        <v>1</v>
      </c>
      <c r="I91" s="17" t="s">
        <v>198</v>
      </c>
      <c r="J91" s="18" t="n">
        <v>13025212279</v>
      </c>
      <c r="L91" s="5" t="n">
        <v>43595</v>
      </c>
      <c r="M91" s="1" t="str">
        <f aca="false">IF(OR(YEAR(L91)&gt;2000,LEN(O91)&gt;0),"Completed","Pending")</f>
        <v>Completed</v>
      </c>
      <c r="N91" s="1" t="s">
        <v>30</v>
      </c>
      <c r="P91" s="1" t="str">
        <f aca="false">IF(G91="Pamplet","",E91&amp;" - "&amp;F91)</f>
        <v>GTGA - Hindi</v>
      </c>
      <c r="Q91" s="19" t="n">
        <f aca="false">IF(VALUE(L91)&gt;1000,1,0)</f>
        <v>1</v>
      </c>
      <c r="R91" s="19" t="n">
        <f aca="false">SUMIFS($Q$1:Q90,$J$1:$J90,J91)+SUMIFS($Q$1:Q90,$I$1:$I90,I91)</f>
        <v>0</v>
      </c>
      <c r="S91" s="20" t="str">
        <f aca="false">IF(R91&gt;0,"Repeat","")</f>
        <v/>
      </c>
      <c r="T91" s="22"/>
      <c r="U91" s="4"/>
      <c r="X91" s="4"/>
      <c r="Y91" s="4"/>
      <c r="Z91" s="4"/>
    </row>
    <row r="92" customFormat="false" ht="12.8" hidden="false" customHeight="false" outlineLevel="0" collapsed="false">
      <c r="A92" s="1" t="n">
        <f aca="false">A91+1</f>
        <v>91</v>
      </c>
      <c r="B92" s="5" t="n">
        <v>43595</v>
      </c>
      <c r="C92" s="1" t="s">
        <v>199</v>
      </c>
      <c r="D92" s="1" t="s">
        <v>4</v>
      </c>
      <c r="E92" s="1" t="s">
        <v>26</v>
      </c>
      <c r="F92" s="1" t="s">
        <v>35</v>
      </c>
      <c r="G92" s="1" t="s">
        <v>28</v>
      </c>
      <c r="H92" s="1" t="n">
        <v>1</v>
      </c>
      <c r="I92" s="17" t="s">
        <v>200</v>
      </c>
      <c r="J92" s="18" t="n">
        <v>18437492459</v>
      </c>
      <c r="L92" s="5" t="n">
        <v>43595</v>
      </c>
      <c r="M92" s="1" t="str">
        <f aca="false">IF(OR(YEAR(L92)&gt;2000,LEN(O92)&gt;0),"Completed","Pending")</f>
        <v>Completed</v>
      </c>
      <c r="N92" s="1" t="s">
        <v>30</v>
      </c>
      <c r="P92" s="1" t="str">
        <f aca="false">IF(G92="Pamplet","",E92&amp;" - "&amp;F92)</f>
        <v>GG - English</v>
      </c>
      <c r="Q92" s="19" t="n">
        <f aca="false">IF(VALUE(L92)&gt;1000,1,0)</f>
        <v>1</v>
      </c>
      <c r="R92" s="19" t="n">
        <f aca="false">SUMIFS($Q$1:Q91,$J$1:$J91,J92)+SUMIFS($Q$1:Q91,$I$1:$I91,I92)</f>
        <v>0</v>
      </c>
      <c r="S92" s="20" t="str">
        <f aca="false">IF(R92&gt;0,"Repeat","")</f>
        <v/>
      </c>
      <c r="T92" s="22"/>
      <c r="U92" s="4"/>
      <c r="X92" s="4"/>
      <c r="Y92" s="4"/>
      <c r="Z92" s="4"/>
    </row>
    <row r="93" customFormat="false" ht="23.85" hidden="false" customHeight="false" outlineLevel="0" collapsed="false">
      <c r="A93" s="1" t="n">
        <f aca="false">A92+1</f>
        <v>92</v>
      </c>
      <c r="B93" s="5" t="n">
        <v>43598</v>
      </c>
      <c r="C93" s="1" t="s">
        <v>201</v>
      </c>
      <c r="D93" s="1" t="s">
        <v>4</v>
      </c>
      <c r="E93" s="1" t="s">
        <v>38</v>
      </c>
      <c r="F93" s="1" t="s">
        <v>27</v>
      </c>
      <c r="G93" s="1" t="s">
        <v>28</v>
      </c>
      <c r="H93" s="1" t="n">
        <v>1</v>
      </c>
      <c r="I93" s="17" t="s">
        <v>202</v>
      </c>
      <c r="J93" s="18" t="n">
        <v>18285453080</v>
      </c>
      <c r="L93" s="5" t="n">
        <v>43598</v>
      </c>
      <c r="M93" s="1" t="str">
        <f aca="false">IF(OR(YEAR(L93)&gt;2000,LEN(O93)&gt;0),"Completed","Pending")</f>
        <v>Completed</v>
      </c>
      <c r="N93" s="1" t="s">
        <v>30</v>
      </c>
      <c r="P93" s="1" t="str">
        <f aca="false">IF(G93="Pamplet","",E93&amp;" - "&amp;F93)</f>
        <v>JKR - Hindi</v>
      </c>
      <c r="Q93" s="19" t="n">
        <f aca="false">IF(VALUE(L93)&gt;1000,1,0)</f>
        <v>1</v>
      </c>
      <c r="R93" s="19" t="n">
        <f aca="false">SUMIFS($Q$1:Q92,$J$1:$J92,J93)+SUMIFS($Q$1:Q92,$I$1:$I92,I93)</f>
        <v>0</v>
      </c>
      <c r="S93" s="20" t="str">
        <f aca="false">IF(R93&gt;0,"Repeat","")</f>
        <v/>
      </c>
      <c r="T93" s="22"/>
      <c r="U93" s="4"/>
      <c r="X93" s="4"/>
      <c r="Y93" s="4"/>
      <c r="Z93" s="4"/>
    </row>
    <row r="94" customFormat="false" ht="23.85" hidden="false" customHeight="false" outlineLevel="0" collapsed="false">
      <c r="A94" s="1" t="n">
        <f aca="false">A93+1</f>
        <v>93</v>
      </c>
      <c r="B94" s="5" t="n">
        <v>43598</v>
      </c>
      <c r="C94" s="1" t="s">
        <v>203</v>
      </c>
      <c r="D94" s="1" t="s">
        <v>4</v>
      </c>
      <c r="F94" s="1"/>
      <c r="G94" s="1" t="s">
        <v>28</v>
      </c>
      <c r="H94" s="1" t="n">
        <v>1</v>
      </c>
      <c r="I94" s="17" t="s">
        <v>204</v>
      </c>
      <c r="J94" s="18" t="n">
        <v>17278719393</v>
      </c>
      <c r="M94" s="1" t="str">
        <f aca="false">IF(OR(YEAR(L94)&gt;2000,LEN(O94)&gt;0),"Completed","Pending")</f>
        <v>Completed</v>
      </c>
      <c r="N94" s="1" t="s">
        <v>30</v>
      </c>
      <c r="O94" s="4" t="s">
        <v>58</v>
      </c>
      <c r="P94" s="1" t="str">
        <f aca="false">IF(G94="Pamplet","",E94&amp;" - "&amp;F94)</f>
        <v> - </v>
      </c>
      <c r="Q94" s="19" t="n">
        <f aca="false">IF(VALUE(L94)&gt;1000,1,0)</f>
        <v>0</v>
      </c>
      <c r="R94" s="19" t="n">
        <f aca="false">SUMIFS($Q$1:Q93,$J$1:$J93,J94)+SUMIFS($Q$1:Q93,$I$1:$I93,I94)</f>
        <v>0</v>
      </c>
      <c r="S94" s="20" t="str">
        <f aca="false">IF(R94&gt;0,"Repeat","")</f>
        <v/>
      </c>
      <c r="T94" s="22"/>
      <c r="U94" s="4"/>
      <c r="X94" s="4"/>
      <c r="Y94" s="4"/>
      <c r="Z94" s="4"/>
    </row>
    <row r="95" customFormat="false" ht="35.05" hidden="false" customHeight="false" outlineLevel="0" collapsed="false">
      <c r="A95" s="1" t="n">
        <f aca="false">A94+1</f>
        <v>94</v>
      </c>
      <c r="B95" s="5" t="n">
        <v>43598</v>
      </c>
      <c r="C95" s="1" t="s">
        <v>205</v>
      </c>
      <c r="D95" s="1" t="s">
        <v>4</v>
      </c>
      <c r="E95" s="1" t="s">
        <v>26</v>
      </c>
      <c r="F95" s="1"/>
      <c r="G95" s="1" t="s">
        <v>28</v>
      </c>
      <c r="H95" s="1" t="n">
        <v>1</v>
      </c>
      <c r="I95" s="17" t="s">
        <v>206</v>
      </c>
      <c r="J95" s="18"/>
      <c r="M95" s="1" t="str">
        <f aca="false">IF(OR(YEAR(L95)&gt;2000,LEN(O95)&gt;0),"Completed","Pending")</f>
        <v>Completed</v>
      </c>
      <c r="N95" s="1" t="s">
        <v>30</v>
      </c>
      <c r="O95" s="4" t="s">
        <v>112</v>
      </c>
      <c r="P95" s="1" t="str">
        <f aca="false">IF(G95="Pamplet","",E95&amp;" - "&amp;F95)</f>
        <v>GG - </v>
      </c>
      <c r="Q95" s="19" t="n">
        <f aca="false">IF(VALUE(L95)&gt;1000,1,0)</f>
        <v>0</v>
      </c>
      <c r="R95" s="19" t="n">
        <f aca="false">SUMIFS($Q$1:Q94,$J$1:$J94,J95)+SUMIFS($Q$1:Q94,$I$1:$I94,I95)</f>
        <v>0</v>
      </c>
      <c r="S95" s="20" t="str">
        <f aca="false">IF(R95&gt;0,"Repeat","")</f>
        <v/>
      </c>
      <c r="T95" s="22"/>
      <c r="U95" s="4"/>
      <c r="X95" s="4"/>
      <c r="Y95" s="4"/>
      <c r="Z95" s="4"/>
    </row>
    <row r="96" customFormat="false" ht="12.8" hidden="false" customHeight="false" outlineLevel="0" collapsed="false">
      <c r="A96" s="1" t="n">
        <f aca="false">A95+1</f>
        <v>95</v>
      </c>
      <c r="B96" s="5" t="n">
        <v>43605</v>
      </c>
      <c r="C96" s="1" t="s">
        <v>207</v>
      </c>
      <c r="D96" s="1" t="s">
        <v>4</v>
      </c>
      <c r="E96" s="1" t="s">
        <v>44</v>
      </c>
      <c r="F96" s="1" t="s">
        <v>27</v>
      </c>
      <c r="G96" s="1" t="s">
        <v>28</v>
      </c>
      <c r="H96" s="1" t="n">
        <v>1</v>
      </c>
      <c r="I96" s="17" t="s">
        <v>208</v>
      </c>
      <c r="J96" s="18" t="n">
        <v>12012890912</v>
      </c>
      <c r="L96" s="5" t="n">
        <v>43605</v>
      </c>
      <c r="M96" s="1" t="str">
        <f aca="false">IF(OR(YEAR(L96)&gt;2000,LEN(O96)&gt;0),"Completed","Pending")</f>
        <v>Completed</v>
      </c>
      <c r="N96" s="1" t="s">
        <v>30</v>
      </c>
      <c r="P96" s="1" t="str">
        <f aca="false">IF(G96="Pamplet","",E96&amp;" - "&amp;F96)</f>
        <v>GTGA - Hindi</v>
      </c>
      <c r="Q96" s="19" t="n">
        <f aca="false">IF(VALUE(L96)&gt;1000,1,0)</f>
        <v>1</v>
      </c>
      <c r="R96" s="19" t="n">
        <f aca="false">SUMIFS($Q$1:Q95,$J$1:$J95,J96)+SUMIFS($Q$1:Q95,$I$1:$I95,I96)</f>
        <v>0</v>
      </c>
      <c r="S96" s="20" t="str">
        <f aca="false">IF(R96&gt;0,"Repeat","")</f>
        <v/>
      </c>
      <c r="T96" s="22"/>
      <c r="U96" s="4"/>
      <c r="X96" s="4"/>
      <c r="Y96" s="4"/>
      <c r="Z96" s="4"/>
    </row>
    <row r="97" customFormat="false" ht="23.85" hidden="false" customHeight="false" outlineLevel="0" collapsed="false">
      <c r="A97" s="1" t="n">
        <f aca="false">A96+1</f>
        <v>96</v>
      </c>
      <c r="B97" s="5" t="n">
        <v>43605</v>
      </c>
      <c r="C97" s="1" t="s">
        <v>209</v>
      </c>
      <c r="D97" s="1" t="s">
        <v>4</v>
      </c>
      <c r="E97" s="1" t="s">
        <v>122</v>
      </c>
      <c r="F97" s="1" t="s">
        <v>27</v>
      </c>
      <c r="G97" s="1" t="s">
        <v>28</v>
      </c>
      <c r="H97" s="1" t="n">
        <v>1</v>
      </c>
      <c r="I97" s="17" t="s">
        <v>210</v>
      </c>
      <c r="J97" s="18" t="n">
        <v>18482500437</v>
      </c>
      <c r="L97" s="5" t="n">
        <v>43605</v>
      </c>
      <c r="M97" s="1" t="str">
        <f aca="false">IF(OR(YEAR(L97)&gt;2000,LEN(O97)&gt;0),"Completed","Pending")</f>
        <v>Completed</v>
      </c>
      <c r="N97" s="1" t="s">
        <v>30</v>
      </c>
      <c r="P97" s="1" t="str">
        <f aca="false">IF(G97="Pamplet","",E97&amp;" - "&amp;F97)</f>
        <v>Andh SB - Hindi</v>
      </c>
      <c r="Q97" s="19" t="n">
        <f aca="false">IF(VALUE(L97)&gt;1000,1,0)</f>
        <v>1</v>
      </c>
      <c r="R97" s="19" t="n">
        <f aca="false">SUMIFS($Q$1:Q96,$J$1:$J96,J97)+SUMIFS($Q$1:Q96,$I$1:$I96,I97)</f>
        <v>0</v>
      </c>
      <c r="S97" s="20" t="str">
        <f aca="false">IF(R97&gt;0,"Repeat","")</f>
        <v/>
      </c>
      <c r="T97" s="22"/>
      <c r="U97" s="4"/>
      <c r="X97" s="4"/>
      <c r="Y97" s="4"/>
      <c r="Z97" s="4"/>
    </row>
    <row r="98" customFormat="false" ht="12.8" hidden="false" customHeight="false" outlineLevel="0" collapsed="false">
      <c r="A98" s="1" t="n">
        <f aca="false">A97+1</f>
        <v>97</v>
      </c>
      <c r="B98" s="5" t="n">
        <v>43605</v>
      </c>
      <c r="C98" s="25" t="s">
        <v>211</v>
      </c>
      <c r="D98" s="25" t="s">
        <v>4</v>
      </c>
      <c r="E98" s="25" t="s">
        <v>26</v>
      </c>
      <c r="F98" s="1" t="s">
        <v>27</v>
      </c>
      <c r="G98" s="1" t="s">
        <v>28</v>
      </c>
      <c r="H98" s="1" t="n">
        <v>1</v>
      </c>
      <c r="I98" s="17" t="s">
        <v>212</v>
      </c>
      <c r="J98" s="18" t="n">
        <v>17204694994</v>
      </c>
      <c r="L98" s="5" t="n">
        <v>43605</v>
      </c>
      <c r="M98" s="1" t="str">
        <f aca="false">IF(OR(YEAR(L98)&gt;2000,LEN(O98)&gt;0),"Completed","Pending")</f>
        <v>Completed</v>
      </c>
      <c r="N98" s="1" t="s">
        <v>30</v>
      </c>
      <c r="P98" s="1" t="str">
        <f aca="false">IF(G98="Pamplet","",E98&amp;" - "&amp;F98)</f>
        <v>GG - Hindi</v>
      </c>
      <c r="Q98" s="19" t="n">
        <f aca="false">IF(VALUE(L98)&gt;1000,1,0)</f>
        <v>1</v>
      </c>
      <c r="R98" s="19" t="n">
        <f aca="false">SUMIFS($Q$1:Q97,$J$1:$J97,J98)+SUMIFS($Q$1:Q97,$I$1:$I97,I98)</f>
        <v>0</v>
      </c>
      <c r="S98" s="20" t="str">
        <f aca="false">IF(R98&gt;0,"Repeat","")</f>
        <v/>
      </c>
      <c r="T98" s="22"/>
      <c r="U98" s="4"/>
      <c r="X98" s="4"/>
      <c r="Y98" s="4"/>
      <c r="Z98" s="4"/>
    </row>
    <row r="99" customFormat="false" ht="14.25" hidden="false" customHeight="false" outlineLevel="0" collapsed="false">
      <c r="A99" s="1" t="n">
        <f aca="false">A98+1</f>
        <v>98</v>
      </c>
      <c r="B99" s="5" t="n">
        <v>43603</v>
      </c>
      <c r="C99" s="25" t="s">
        <v>167</v>
      </c>
      <c r="D99" s="25" t="s">
        <v>4</v>
      </c>
      <c r="E99" s="25" t="s">
        <v>26</v>
      </c>
      <c r="F99" s="1" t="s">
        <v>35</v>
      </c>
      <c r="G99" s="1" t="s">
        <v>213</v>
      </c>
      <c r="H99" s="1" t="n">
        <v>4</v>
      </c>
      <c r="I99" s="29" t="s">
        <v>214</v>
      </c>
      <c r="J99" s="18" t="n">
        <v>14436361424</v>
      </c>
      <c r="L99" s="5" t="n">
        <v>43603</v>
      </c>
      <c r="M99" s="1" t="str">
        <f aca="false">IF(OR(YEAR(L99)&gt;2000,LEN(O99)&gt;0),"Completed","Pending")</f>
        <v>Completed</v>
      </c>
      <c r="N99" s="1" t="s">
        <v>30</v>
      </c>
      <c r="P99" s="1" t="str">
        <f aca="false">IF(G99="Pamplet","",E99&amp;" - "&amp;F99)</f>
        <v>GG - English</v>
      </c>
      <c r="Q99" s="19" t="n">
        <f aca="false">IF(VALUE(L99)&gt;1000,1,0)</f>
        <v>1</v>
      </c>
      <c r="R99" s="19" t="n">
        <f aca="false">SUMIFS($Q$1:Q98,$J$1:$J98,J99)+SUMIFS($Q$1:Q98,$I$1:$I98,I99)</f>
        <v>3</v>
      </c>
      <c r="S99" s="20" t="str">
        <f aca="false">IF(R99&gt;0,"Repeat","")</f>
        <v>Repeat</v>
      </c>
      <c r="T99" s="22"/>
      <c r="U99" s="4"/>
      <c r="X99" s="4"/>
      <c r="Y99" s="4"/>
      <c r="Z99" s="4"/>
    </row>
    <row r="100" customFormat="false" ht="14.25" hidden="false" customHeight="false" outlineLevel="0" collapsed="false">
      <c r="A100" s="1" t="n">
        <f aca="false">A99+1</f>
        <v>99</v>
      </c>
      <c r="B100" s="5" t="n">
        <v>43603</v>
      </c>
      <c r="C100" s="25" t="s">
        <v>167</v>
      </c>
      <c r="D100" s="25" t="s">
        <v>4</v>
      </c>
      <c r="E100" s="25" t="s">
        <v>26</v>
      </c>
      <c r="F100" s="1" t="s">
        <v>72</v>
      </c>
      <c r="G100" s="1" t="s">
        <v>213</v>
      </c>
      <c r="H100" s="1" t="n">
        <v>3</v>
      </c>
      <c r="I100" s="29" t="s">
        <v>214</v>
      </c>
      <c r="J100" s="18" t="n">
        <v>14436361424</v>
      </c>
      <c r="L100" s="5" t="n">
        <v>43603</v>
      </c>
      <c r="M100" s="1" t="str">
        <f aca="false">IF(OR(YEAR(L100)&gt;2000,LEN(O100)&gt;0),"Completed","Pending")</f>
        <v>Completed</v>
      </c>
      <c r="N100" s="1" t="s">
        <v>30</v>
      </c>
      <c r="P100" s="1" t="str">
        <f aca="false">IF(G100="Pamplet","",E100&amp;" - "&amp;F100)</f>
        <v>GG - Nepali</v>
      </c>
      <c r="Q100" s="19" t="n">
        <f aca="false">IF(VALUE(L100)&gt;1000,1,0)</f>
        <v>1</v>
      </c>
      <c r="R100" s="19" t="n">
        <f aca="false">SUMIFS($Q$1:Q99,$J$1:$J99,J100)+SUMIFS($Q$1:Q99,$I$1:$I99,I100)</f>
        <v>5</v>
      </c>
      <c r="S100" s="20" t="str">
        <f aca="false">IF(R100&gt;0,"Repeat","")</f>
        <v>Repeat</v>
      </c>
      <c r="T100" s="22"/>
      <c r="U100" s="4"/>
      <c r="X100" s="4"/>
      <c r="Y100" s="4"/>
      <c r="Z100" s="4"/>
    </row>
    <row r="101" customFormat="false" ht="14.25" hidden="false" customHeight="false" outlineLevel="0" collapsed="false">
      <c r="A101" s="1" t="n">
        <f aca="false">A100+1</f>
        <v>100</v>
      </c>
      <c r="B101" s="5" t="n">
        <v>43603</v>
      </c>
      <c r="C101" s="25" t="s">
        <v>167</v>
      </c>
      <c r="D101" s="25" t="s">
        <v>4</v>
      </c>
      <c r="E101" s="25" t="s">
        <v>26</v>
      </c>
      <c r="F101" s="1" t="s">
        <v>27</v>
      </c>
      <c r="G101" s="1" t="s">
        <v>213</v>
      </c>
      <c r="H101" s="1" t="n">
        <v>3</v>
      </c>
      <c r="I101" s="29" t="s">
        <v>214</v>
      </c>
      <c r="J101" s="18" t="n">
        <v>14436361424</v>
      </c>
      <c r="L101" s="5" t="n">
        <v>43603</v>
      </c>
      <c r="M101" s="1" t="str">
        <f aca="false">IF(OR(YEAR(L101)&gt;2000,LEN(O101)&gt;0),"Completed","Pending")</f>
        <v>Completed</v>
      </c>
      <c r="N101" s="1" t="s">
        <v>30</v>
      </c>
      <c r="P101" s="1" t="str">
        <f aca="false">IF(G101="Pamplet","",E101&amp;" - "&amp;F101)</f>
        <v>GG - Hindi</v>
      </c>
      <c r="Q101" s="19" t="n">
        <f aca="false">IF(VALUE(L101)&gt;1000,1,0)</f>
        <v>1</v>
      </c>
      <c r="R101" s="19" t="n">
        <f aca="false">SUMIFS($Q$1:Q100,$J$1:$J100,J101)+SUMIFS($Q$1:Q100,$I$1:$I100,I101)</f>
        <v>7</v>
      </c>
      <c r="S101" s="20" t="str">
        <f aca="false">IF(R101&gt;0,"Repeat","")</f>
        <v>Repeat</v>
      </c>
      <c r="T101" s="22"/>
      <c r="U101" s="4"/>
      <c r="X101" s="4"/>
      <c r="Y101" s="4"/>
      <c r="Z101" s="4"/>
    </row>
    <row r="102" customFormat="false" ht="14.25" hidden="false" customHeight="false" outlineLevel="0" collapsed="false">
      <c r="A102" s="1" t="n">
        <f aca="false">A101+1</f>
        <v>101</v>
      </c>
      <c r="B102" s="5" t="n">
        <v>43603</v>
      </c>
      <c r="C102" s="25" t="s">
        <v>167</v>
      </c>
      <c r="D102" s="25" t="s">
        <v>4</v>
      </c>
      <c r="E102" s="25" t="s">
        <v>40</v>
      </c>
      <c r="F102" s="1" t="s">
        <v>27</v>
      </c>
      <c r="G102" s="1" t="s">
        <v>213</v>
      </c>
      <c r="H102" s="1" t="n">
        <v>1</v>
      </c>
      <c r="I102" s="29" t="s">
        <v>214</v>
      </c>
      <c r="J102" s="18" t="n">
        <v>14436361424</v>
      </c>
      <c r="L102" s="5" t="n">
        <v>43603</v>
      </c>
      <c r="M102" s="1" t="str">
        <f aca="false">IF(OR(YEAR(L102)&gt;2000,LEN(O102)&gt;0),"Completed","Pending")</f>
        <v>Completed</v>
      </c>
      <c r="N102" s="1" t="s">
        <v>30</v>
      </c>
      <c r="P102" s="1" t="str">
        <f aca="false">IF(G102="Pamplet","",E102&amp;" - "&amp;F102)</f>
        <v>YBB - Hindi</v>
      </c>
      <c r="Q102" s="19" t="n">
        <f aca="false">IF(VALUE(L102)&gt;1000,1,0)</f>
        <v>1</v>
      </c>
      <c r="R102" s="19" t="n">
        <f aca="false">SUMIFS($Q$1:Q101,$J$1:$J101,J102)+SUMIFS($Q$1:Q101,$I$1:$I101,I102)</f>
        <v>9</v>
      </c>
      <c r="S102" s="20" t="str">
        <f aca="false">IF(R102&gt;0,"Repeat","")</f>
        <v>Repeat</v>
      </c>
      <c r="T102" s="22"/>
      <c r="U102" s="4"/>
      <c r="X102" s="4"/>
      <c r="Y102" s="4"/>
      <c r="Z102" s="4"/>
    </row>
    <row r="103" customFormat="false" ht="14.25" hidden="false" customHeight="false" outlineLevel="0" collapsed="false">
      <c r="A103" s="1" t="n">
        <f aca="false">A102+1</f>
        <v>102</v>
      </c>
      <c r="B103" s="5" t="n">
        <v>43603</v>
      </c>
      <c r="C103" s="25" t="s">
        <v>167</v>
      </c>
      <c r="D103" s="25" t="s">
        <v>215</v>
      </c>
      <c r="E103" s="25" t="s">
        <v>215</v>
      </c>
      <c r="F103" s="25" t="s">
        <v>27</v>
      </c>
      <c r="G103" s="25" t="s">
        <v>215</v>
      </c>
      <c r="H103" s="25" t="n">
        <v>50</v>
      </c>
      <c r="I103" s="29" t="s">
        <v>214</v>
      </c>
      <c r="J103" s="18" t="n">
        <v>14436361424</v>
      </c>
      <c r="L103" s="5" t="n">
        <v>43603</v>
      </c>
      <c r="M103" s="1" t="str">
        <f aca="false">IF(OR(YEAR(L103)&gt;2000,LEN(O103)&gt;0),"Completed","Pending")</f>
        <v>Completed</v>
      </c>
      <c r="N103" s="1" t="s">
        <v>30</v>
      </c>
      <c r="O103" s="4" t="s">
        <v>216</v>
      </c>
      <c r="P103" s="1" t="str">
        <f aca="false">IF(G103="Pamplet","",E103&amp;" - "&amp;F103)</f>
        <v/>
      </c>
      <c r="Q103" s="19" t="n">
        <f aca="false">IF(VALUE(L103)&gt;1000,1,0)</f>
        <v>1</v>
      </c>
      <c r="R103" s="19" t="n">
        <f aca="false">SUMIFS($Q$1:Q102,$J$1:$J102,J103)+SUMIFS($Q$1:Q102,$I$1:$I102,I103)</f>
        <v>11</v>
      </c>
      <c r="S103" s="20" t="str">
        <f aca="false">IF(R103&gt;0,"Repeat","")</f>
        <v>Repeat</v>
      </c>
      <c r="T103" s="22"/>
      <c r="U103" s="4"/>
      <c r="X103" s="4"/>
      <c r="Y103" s="4"/>
      <c r="Z103" s="4"/>
    </row>
    <row r="104" customFormat="false" ht="14.25" hidden="false" customHeight="false" outlineLevel="0" collapsed="false">
      <c r="A104" s="1" t="n">
        <f aca="false">A103+1</f>
        <v>103</v>
      </c>
      <c r="B104" s="5" t="n">
        <v>43603</v>
      </c>
      <c r="C104" s="25" t="s">
        <v>78</v>
      </c>
      <c r="D104" s="25" t="s">
        <v>215</v>
      </c>
      <c r="E104" s="25" t="s">
        <v>215</v>
      </c>
      <c r="F104" s="25" t="s">
        <v>27</v>
      </c>
      <c r="G104" s="25" t="s">
        <v>215</v>
      </c>
      <c r="H104" s="25" t="n">
        <v>50</v>
      </c>
      <c r="I104" s="17" t="s">
        <v>217</v>
      </c>
      <c r="J104" s="23" t="n">
        <v>18479620855</v>
      </c>
      <c r="K104" s="24"/>
      <c r="L104" s="5" t="n">
        <v>43603</v>
      </c>
      <c r="M104" s="1" t="str">
        <f aca="false">IF(OR(YEAR(L104)&gt;2000,LEN(O104)&gt;0),"Completed","Pending")</f>
        <v>Completed</v>
      </c>
      <c r="N104" s="1" t="s">
        <v>30</v>
      </c>
      <c r="O104" s="4" t="s">
        <v>216</v>
      </c>
      <c r="P104" s="1" t="str">
        <f aca="false">IF(G104="Pamplet","",E104&amp;" - "&amp;F104)</f>
        <v/>
      </c>
      <c r="Q104" s="19" t="n">
        <f aca="false">IF(VALUE(L104)&gt;1000,1,0)</f>
        <v>1</v>
      </c>
      <c r="R104" s="19" t="n">
        <f aca="false">SUMIFS($Q$1:Q103,$J$1:$J103,J104)+SUMIFS($Q$1:Q103,$I$1:$I103,I104)</f>
        <v>1</v>
      </c>
      <c r="S104" s="20" t="str">
        <f aca="false">IF(R104&gt;0,"Repeat","")</f>
        <v>Repeat</v>
      </c>
      <c r="T104" s="22"/>
      <c r="U104" s="4"/>
      <c r="X104" s="4"/>
      <c r="Y104" s="4"/>
      <c r="Z104" s="4"/>
    </row>
    <row r="105" customFormat="false" ht="14.25" hidden="false" customHeight="false" outlineLevel="0" collapsed="false">
      <c r="A105" s="1" t="n">
        <f aca="false">A104+1</f>
        <v>104</v>
      </c>
      <c r="B105" s="5" t="n">
        <v>43603</v>
      </c>
      <c r="C105" s="25" t="s">
        <v>218</v>
      </c>
      <c r="D105" s="25" t="s">
        <v>4</v>
      </c>
      <c r="E105" s="25" t="s">
        <v>38</v>
      </c>
      <c r="F105" s="25" t="s">
        <v>27</v>
      </c>
      <c r="G105" s="25" t="s">
        <v>213</v>
      </c>
      <c r="H105" s="25" t="n">
        <v>1</v>
      </c>
      <c r="I105" s="29" t="s">
        <v>219</v>
      </c>
      <c r="J105" s="23" t="n">
        <v>13179411192</v>
      </c>
      <c r="K105" s="24"/>
      <c r="L105" s="5" t="n">
        <v>43603</v>
      </c>
      <c r="M105" s="1" t="str">
        <f aca="false">IF(OR(YEAR(L105)&gt;2000,LEN(O105)&gt;0),"Completed","Pending")</f>
        <v>Completed</v>
      </c>
      <c r="N105" s="25" t="s">
        <v>30</v>
      </c>
      <c r="P105" s="1" t="str">
        <f aca="false">IF(G105="Pamplet","",E105&amp;" - "&amp;F105)</f>
        <v>JKR - Hindi</v>
      </c>
      <c r="Q105" s="19" t="n">
        <f aca="false">IF(VALUE(L105)&gt;1000,1,0)</f>
        <v>1</v>
      </c>
      <c r="R105" s="19" t="n">
        <f aca="false">SUMIFS($Q$1:Q104,$J$1:$J104,J105)+SUMIFS($Q$1:Q104,$I$1:$I104,I105)</f>
        <v>0</v>
      </c>
      <c r="S105" s="20" t="str">
        <f aca="false">IF(R105&gt;0,"Repeat","")</f>
        <v/>
      </c>
      <c r="T105" s="22"/>
      <c r="U105" s="4"/>
      <c r="X105" s="4"/>
      <c r="Y105" s="4"/>
      <c r="Z105" s="4"/>
    </row>
    <row r="106" customFormat="false" ht="14.25" hidden="false" customHeight="false" outlineLevel="0" collapsed="false">
      <c r="A106" s="1" t="n">
        <f aca="false">A105+1</f>
        <v>105</v>
      </c>
      <c r="B106" s="5" t="n">
        <v>43603</v>
      </c>
      <c r="C106" s="25" t="s">
        <v>218</v>
      </c>
      <c r="D106" s="25" t="s">
        <v>4</v>
      </c>
      <c r="E106" s="25" t="s">
        <v>40</v>
      </c>
      <c r="F106" s="25" t="s">
        <v>27</v>
      </c>
      <c r="G106" s="25" t="s">
        <v>213</v>
      </c>
      <c r="H106" s="25" t="n">
        <v>1</v>
      </c>
      <c r="I106" s="29" t="s">
        <v>219</v>
      </c>
      <c r="J106" s="23" t="n">
        <v>13179411192</v>
      </c>
      <c r="K106" s="24"/>
      <c r="L106" s="5" t="n">
        <v>43603</v>
      </c>
      <c r="M106" s="1" t="str">
        <f aca="false">IF(OR(YEAR(L106)&gt;2000,LEN(O106)&gt;0),"Completed","Pending")</f>
        <v>Completed</v>
      </c>
      <c r="N106" s="25" t="s">
        <v>30</v>
      </c>
      <c r="P106" s="1" t="str">
        <f aca="false">IF(G106="Pamplet","",E106&amp;" - "&amp;F106)</f>
        <v>YBB - Hindi</v>
      </c>
      <c r="Q106" s="19" t="n">
        <f aca="false">IF(VALUE(L106)&gt;1000,1,0)</f>
        <v>1</v>
      </c>
      <c r="R106" s="19" t="n">
        <f aca="false">SUMIFS($Q$1:Q105,$J$1:$J105,J106)+SUMIFS($Q$1:Q105,$I$1:$I105,I106)</f>
        <v>2</v>
      </c>
      <c r="S106" s="20" t="str">
        <f aca="false">IF(R106&gt;0,"Repeat","")</f>
        <v>Repeat</v>
      </c>
      <c r="T106" s="22"/>
      <c r="U106" s="4"/>
      <c r="X106" s="4"/>
      <c r="Y106" s="4"/>
      <c r="Z106" s="4"/>
    </row>
    <row r="107" customFormat="false" ht="14.25" hidden="false" customHeight="false" outlineLevel="0" collapsed="false">
      <c r="A107" s="1" t="n">
        <f aca="false">A106+1</f>
        <v>106</v>
      </c>
      <c r="B107" s="5" t="n">
        <v>43603</v>
      </c>
      <c r="C107" s="25" t="s">
        <v>218</v>
      </c>
      <c r="D107" s="25" t="s">
        <v>4</v>
      </c>
      <c r="E107" s="25" t="s">
        <v>26</v>
      </c>
      <c r="F107" s="25" t="s">
        <v>35</v>
      </c>
      <c r="G107" s="25" t="s">
        <v>213</v>
      </c>
      <c r="H107" s="25" t="n">
        <v>1</v>
      </c>
      <c r="I107" s="29" t="s">
        <v>219</v>
      </c>
      <c r="J107" s="23" t="n">
        <v>13179411192</v>
      </c>
      <c r="K107" s="24"/>
      <c r="L107" s="5" t="n">
        <v>43603</v>
      </c>
      <c r="M107" s="1" t="str">
        <f aca="false">IF(OR(YEAR(L107)&gt;2000,LEN(O107)&gt;0),"Completed","Pending")</f>
        <v>Completed</v>
      </c>
      <c r="N107" s="25" t="s">
        <v>30</v>
      </c>
      <c r="P107" s="1" t="str">
        <f aca="false">IF(G107="Pamplet","",E107&amp;" - "&amp;F107)</f>
        <v>GG - English</v>
      </c>
      <c r="Q107" s="19" t="n">
        <f aca="false">IF(VALUE(L107)&gt;1000,1,0)</f>
        <v>1</v>
      </c>
      <c r="R107" s="19" t="n">
        <f aca="false">SUMIFS($Q$1:Q106,$J$1:$J106,J107)+SUMIFS($Q$1:Q106,$I$1:$I106,I107)</f>
        <v>4</v>
      </c>
      <c r="S107" s="20" t="str">
        <f aca="false">IF(R107&gt;0,"Repeat","")</f>
        <v>Repeat</v>
      </c>
      <c r="T107" s="22"/>
      <c r="U107" s="4"/>
      <c r="X107" s="4"/>
      <c r="Y107" s="4"/>
      <c r="Z107" s="4"/>
    </row>
    <row r="108" customFormat="false" ht="14.25" hidden="false" customHeight="false" outlineLevel="0" collapsed="false">
      <c r="A108" s="1" t="n">
        <f aca="false">A107+1</f>
        <v>107</v>
      </c>
      <c r="B108" s="5" t="n">
        <v>43603</v>
      </c>
      <c r="C108" s="25" t="s">
        <v>78</v>
      </c>
      <c r="D108" s="25" t="s">
        <v>4</v>
      </c>
      <c r="E108" s="25" t="s">
        <v>38</v>
      </c>
      <c r="F108" s="25" t="s">
        <v>27</v>
      </c>
      <c r="G108" s="25" t="s">
        <v>213</v>
      </c>
      <c r="H108" s="25" t="n">
        <v>5</v>
      </c>
      <c r="I108" s="17" t="s">
        <v>217</v>
      </c>
      <c r="J108" s="23" t="n">
        <v>18479620855</v>
      </c>
      <c r="K108" s="24"/>
      <c r="L108" s="5" t="n">
        <v>43603</v>
      </c>
      <c r="M108" s="1" t="str">
        <f aca="false">IF(OR(YEAR(L108)&gt;2000,LEN(O108)&gt;0),"Completed","Pending")</f>
        <v>Completed</v>
      </c>
      <c r="N108" s="25" t="s">
        <v>30</v>
      </c>
      <c r="P108" s="1" t="str">
        <f aca="false">IF(G108="Pamplet","",E108&amp;" - "&amp;F108)</f>
        <v>JKR - Hindi</v>
      </c>
      <c r="Q108" s="19" t="n">
        <f aca="false">IF(VALUE(L108)&gt;1000,1,0)</f>
        <v>1</v>
      </c>
      <c r="R108" s="19" t="n">
        <f aca="false">SUMIFS($Q$1:Q107,$J$1:$J107,J108)+SUMIFS($Q$1:Q107,$I$1:$I107,I108)</f>
        <v>3</v>
      </c>
      <c r="S108" s="20" t="str">
        <f aca="false">IF(R108&gt;0,"Repeat","")</f>
        <v>Repeat</v>
      </c>
      <c r="T108" s="22"/>
      <c r="U108" s="4"/>
      <c r="X108" s="4"/>
      <c r="Y108" s="4"/>
      <c r="Z108" s="4"/>
    </row>
    <row r="109" customFormat="false" ht="14.25" hidden="false" customHeight="false" outlineLevel="0" collapsed="false">
      <c r="A109" s="1" t="n">
        <f aca="false">A108+1</f>
        <v>108</v>
      </c>
      <c r="B109" s="5" t="n">
        <v>43603</v>
      </c>
      <c r="C109" s="25" t="s">
        <v>78</v>
      </c>
      <c r="D109" s="25" t="s">
        <v>4</v>
      </c>
      <c r="E109" s="25" t="s">
        <v>26</v>
      </c>
      <c r="F109" s="25" t="s">
        <v>27</v>
      </c>
      <c r="G109" s="25" t="s">
        <v>213</v>
      </c>
      <c r="H109" s="25" t="n">
        <v>2</v>
      </c>
      <c r="I109" s="17" t="s">
        <v>217</v>
      </c>
      <c r="J109" s="23" t="n">
        <v>18479620855</v>
      </c>
      <c r="K109" s="24"/>
      <c r="L109" s="5" t="n">
        <v>43603</v>
      </c>
      <c r="M109" s="1" t="str">
        <f aca="false">IF(OR(YEAR(L109)&gt;2000,LEN(O109)&gt;0),"Completed","Pending")</f>
        <v>Completed</v>
      </c>
      <c r="N109" s="25" t="s">
        <v>30</v>
      </c>
      <c r="P109" s="1" t="str">
        <f aca="false">IF(G109="Pamplet","",E109&amp;" - "&amp;F109)</f>
        <v>GG - Hindi</v>
      </c>
      <c r="Q109" s="19" t="n">
        <f aca="false">IF(VALUE(L109)&gt;1000,1,0)</f>
        <v>1</v>
      </c>
      <c r="R109" s="19" t="n">
        <f aca="false">SUMIFS($Q$1:Q108,$J$1:$J108,J109)+SUMIFS($Q$1:Q108,$I$1:$I108,I109)</f>
        <v>5</v>
      </c>
      <c r="S109" s="20" t="str">
        <f aca="false">IF(R109&gt;0,"Repeat","")</f>
        <v>Repeat</v>
      </c>
      <c r="T109" s="22"/>
      <c r="U109" s="4"/>
      <c r="X109" s="4"/>
      <c r="Y109" s="4"/>
      <c r="Z109" s="4"/>
    </row>
    <row r="110" customFormat="false" ht="14.25" hidden="false" customHeight="false" outlineLevel="0" collapsed="false">
      <c r="A110" s="1" t="n">
        <f aca="false">A109+1</f>
        <v>109</v>
      </c>
      <c r="B110" s="5" t="n">
        <v>43603</v>
      </c>
      <c r="C110" s="25" t="s">
        <v>78</v>
      </c>
      <c r="D110" s="25" t="s">
        <v>4</v>
      </c>
      <c r="E110" s="25" t="s">
        <v>26</v>
      </c>
      <c r="F110" s="25" t="s">
        <v>35</v>
      </c>
      <c r="G110" s="25" t="s">
        <v>213</v>
      </c>
      <c r="H110" s="25" t="n">
        <v>2</v>
      </c>
      <c r="I110" s="17" t="s">
        <v>217</v>
      </c>
      <c r="J110" s="23" t="n">
        <v>18479620855</v>
      </c>
      <c r="K110" s="24"/>
      <c r="L110" s="5" t="n">
        <v>43603</v>
      </c>
      <c r="M110" s="1" t="str">
        <f aca="false">IF(OR(YEAR(L110)&gt;2000,LEN(O110)&gt;0),"Completed","Pending")</f>
        <v>Completed</v>
      </c>
      <c r="N110" s="25" t="s">
        <v>30</v>
      </c>
      <c r="P110" s="1" t="str">
        <f aca="false">IF(G110="Pamplet","",E110&amp;" - "&amp;F110)</f>
        <v>GG - English</v>
      </c>
      <c r="Q110" s="19" t="n">
        <f aca="false">IF(VALUE(L110)&gt;1000,1,0)</f>
        <v>1</v>
      </c>
      <c r="R110" s="19" t="n">
        <f aca="false">SUMIFS($Q$1:Q109,$J$1:$J109,J110)+SUMIFS($Q$1:Q109,$I$1:$I109,I110)</f>
        <v>7</v>
      </c>
      <c r="S110" s="20" t="str">
        <f aca="false">IF(R110&gt;0,"Repeat","")</f>
        <v>Repeat</v>
      </c>
      <c r="T110" s="22"/>
      <c r="U110" s="4"/>
      <c r="X110" s="4"/>
      <c r="Y110" s="4"/>
      <c r="Z110" s="4"/>
    </row>
    <row r="111" customFormat="false" ht="14.25" hidden="false" customHeight="false" outlineLevel="0" collapsed="false">
      <c r="A111" s="1" t="n">
        <f aca="false">A110+1</f>
        <v>110</v>
      </c>
      <c r="B111" s="5" t="n">
        <v>43603</v>
      </c>
      <c r="C111" s="25" t="s">
        <v>78</v>
      </c>
      <c r="D111" s="25" t="s">
        <v>4</v>
      </c>
      <c r="E111" s="25" t="s">
        <v>44</v>
      </c>
      <c r="F111" s="25" t="s">
        <v>27</v>
      </c>
      <c r="G111" s="25" t="s">
        <v>213</v>
      </c>
      <c r="H111" s="25" t="n">
        <v>2</v>
      </c>
      <c r="I111" s="17" t="s">
        <v>217</v>
      </c>
      <c r="J111" s="23" t="n">
        <v>18479620855</v>
      </c>
      <c r="K111" s="24"/>
      <c r="L111" s="5" t="n">
        <v>43603</v>
      </c>
      <c r="M111" s="1" t="str">
        <f aca="false">IF(OR(YEAR(L111)&gt;2000,LEN(O111)&gt;0),"Completed","Pending")</f>
        <v>Completed</v>
      </c>
      <c r="N111" s="25" t="s">
        <v>30</v>
      </c>
      <c r="P111" s="1" t="str">
        <f aca="false">IF(G111="Pamplet","",E111&amp;" - "&amp;F111)</f>
        <v>GTGA - Hindi</v>
      </c>
      <c r="Q111" s="19" t="n">
        <f aca="false">IF(VALUE(L111)&gt;1000,1,0)</f>
        <v>1</v>
      </c>
      <c r="R111" s="19" t="n">
        <f aca="false">SUMIFS($Q$1:Q110,$J$1:$J110,J111)+SUMIFS($Q$1:Q110,$I$1:$I110,I111)</f>
        <v>9</v>
      </c>
      <c r="S111" s="20" t="str">
        <f aca="false">IF(R111&gt;0,"Repeat","")</f>
        <v>Repeat</v>
      </c>
      <c r="T111" s="22"/>
      <c r="U111" s="4"/>
      <c r="X111" s="4"/>
      <c r="Y111" s="4"/>
      <c r="Z111" s="4"/>
    </row>
    <row r="112" customFormat="false" ht="23.85" hidden="false" customHeight="false" outlineLevel="0" collapsed="false">
      <c r="A112" s="1" t="n">
        <f aca="false">A111+1</f>
        <v>111</v>
      </c>
      <c r="B112" s="5" t="n">
        <v>43605</v>
      </c>
      <c r="C112" s="1" t="s">
        <v>220</v>
      </c>
      <c r="D112" s="1" t="s">
        <v>4</v>
      </c>
      <c r="E112" s="1" t="s">
        <v>26</v>
      </c>
      <c r="F112" s="1" t="s">
        <v>35</v>
      </c>
      <c r="G112" s="1" t="s">
        <v>28</v>
      </c>
      <c r="H112" s="1" t="n">
        <v>1</v>
      </c>
      <c r="I112" s="17" t="s">
        <v>221</v>
      </c>
      <c r="J112" s="18" t="n">
        <v>17742628040</v>
      </c>
      <c r="L112" s="5" t="n">
        <v>43605</v>
      </c>
      <c r="M112" s="1" t="str">
        <f aca="false">IF(OR(YEAR(L112)&gt;2000,LEN(O112)&gt;0),"Completed","Pending")</f>
        <v>Completed</v>
      </c>
      <c r="N112" s="25" t="s">
        <v>30</v>
      </c>
      <c r="P112" s="1" t="str">
        <f aca="false">IF(G112="Pamplet","",E112&amp;" - "&amp;F112)</f>
        <v>GG - English</v>
      </c>
      <c r="Q112" s="19" t="n">
        <f aca="false">IF(VALUE(L112)&gt;1000,1,0)</f>
        <v>1</v>
      </c>
      <c r="R112" s="19" t="n">
        <f aca="false">SUMIFS($Q$1:Q111,$J$1:$J111,J112)+SUMIFS($Q$1:Q111,$I$1:$I111,I112)</f>
        <v>0</v>
      </c>
      <c r="S112" s="20" t="str">
        <f aca="false">IF(R112&gt;0,"Repeat","")</f>
        <v/>
      </c>
      <c r="T112" s="22"/>
      <c r="U112" s="4"/>
      <c r="X112" s="4"/>
      <c r="Y112" s="4"/>
      <c r="Z112" s="4"/>
    </row>
    <row r="113" customFormat="false" ht="23.85" hidden="false" customHeight="false" outlineLevel="0" collapsed="false">
      <c r="A113" s="1" t="n">
        <f aca="false">A112+1</f>
        <v>112</v>
      </c>
      <c r="B113" s="5" t="n">
        <v>43605</v>
      </c>
      <c r="C113" s="1" t="s">
        <v>222</v>
      </c>
      <c r="D113" s="1" t="s">
        <v>4</v>
      </c>
      <c r="F113" s="1"/>
      <c r="G113" s="1" t="s">
        <v>28</v>
      </c>
      <c r="H113" s="1" t="n">
        <v>1</v>
      </c>
      <c r="I113" s="17" t="s">
        <v>223</v>
      </c>
      <c r="J113" s="18"/>
      <c r="M113" s="1" t="str">
        <f aca="false">IF(OR(YEAR(L113)&gt;2000,LEN(O113)&gt;0),"Completed","Pending")</f>
        <v>Completed</v>
      </c>
      <c r="N113" s="25" t="s">
        <v>30</v>
      </c>
      <c r="O113" s="4" t="s">
        <v>112</v>
      </c>
      <c r="P113" s="1" t="str">
        <f aca="false">IF(G113="Pamplet","",E113&amp;" - "&amp;F113)</f>
        <v> - </v>
      </c>
      <c r="Q113" s="19" t="n">
        <f aca="false">IF(VALUE(L113)&gt;1000,1,0)</f>
        <v>0</v>
      </c>
      <c r="R113" s="19" t="n">
        <f aca="false">SUMIFS($Q$1:Q112,$J$1:$J112,J113)+SUMIFS($Q$1:Q112,$I$1:$I112,I113)</f>
        <v>0</v>
      </c>
      <c r="S113" s="20" t="str">
        <f aca="false">IF(R113&gt;0,"Repeat","")</f>
        <v/>
      </c>
      <c r="T113" s="22"/>
      <c r="U113" s="4"/>
      <c r="X113" s="4"/>
      <c r="Y113" s="4"/>
      <c r="Z113" s="4"/>
    </row>
    <row r="114" customFormat="false" ht="23.85" hidden="false" customHeight="false" outlineLevel="0" collapsed="false">
      <c r="A114" s="1" t="n">
        <f aca="false">A113+1</f>
        <v>113</v>
      </c>
      <c r="B114" s="5" t="n">
        <v>43605</v>
      </c>
      <c r="C114" s="1" t="s">
        <v>224</v>
      </c>
      <c r="D114" s="1" t="s">
        <v>4</v>
      </c>
      <c r="E114" s="1" t="s">
        <v>44</v>
      </c>
      <c r="F114" s="1" t="s">
        <v>27</v>
      </c>
      <c r="G114" s="1" t="s">
        <v>28</v>
      </c>
      <c r="H114" s="1" t="n">
        <v>1</v>
      </c>
      <c r="I114" s="17" t="s">
        <v>225</v>
      </c>
      <c r="J114" s="18" t="n">
        <v>17042904707</v>
      </c>
      <c r="L114" s="5" t="n">
        <v>43605</v>
      </c>
      <c r="M114" s="1" t="str">
        <f aca="false">IF(OR(YEAR(L114)&gt;2000,LEN(O114)&gt;0),"Completed","Pending")</f>
        <v>Completed</v>
      </c>
      <c r="N114" s="25" t="s">
        <v>30</v>
      </c>
      <c r="P114" s="1" t="str">
        <f aca="false">IF(G114="Pamplet","",E114&amp;" - "&amp;F114)</f>
        <v>GTGA - Hindi</v>
      </c>
      <c r="Q114" s="19" t="n">
        <f aca="false">IF(VALUE(L114)&gt;1000,1,0)</f>
        <v>1</v>
      </c>
      <c r="R114" s="19" t="n">
        <f aca="false">SUMIFS($Q$1:Q113,$J$1:$J113,J114)+SUMIFS($Q$1:Q113,$I$1:$I113,I114)</f>
        <v>0</v>
      </c>
      <c r="S114" s="20" t="str">
        <f aca="false">IF(R114&gt;0,"Repeat","")</f>
        <v/>
      </c>
      <c r="T114" s="22"/>
      <c r="U114" s="4"/>
      <c r="X114" s="4"/>
      <c r="Y114" s="4"/>
      <c r="Z114" s="4"/>
    </row>
    <row r="115" customFormat="false" ht="12.8" hidden="false" customHeight="false" outlineLevel="0" collapsed="false">
      <c r="A115" s="1" t="n">
        <f aca="false">A114+1</f>
        <v>114</v>
      </c>
      <c r="B115" s="5" t="n">
        <v>43605</v>
      </c>
      <c r="C115" s="1" t="s">
        <v>226</v>
      </c>
      <c r="D115" s="1" t="s">
        <v>4</v>
      </c>
      <c r="E115" s="1" t="s">
        <v>38</v>
      </c>
      <c r="F115" s="1" t="s">
        <v>27</v>
      </c>
      <c r="G115" s="1" t="s">
        <v>28</v>
      </c>
      <c r="H115" s="1" t="n">
        <v>1</v>
      </c>
      <c r="I115" s="17" t="s">
        <v>227</v>
      </c>
      <c r="J115" s="18" t="n">
        <v>15483312165</v>
      </c>
      <c r="M115" s="1" t="str">
        <f aca="false">IF(OR(YEAR(L115)&gt;2000,LEN(O115)&gt;0),"Completed","Pending")</f>
        <v>Completed</v>
      </c>
      <c r="N115" s="25" t="s">
        <v>30</v>
      </c>
      <c r="O115" s="4" t="s">
        <v>56</v>
      </c>
      <c r="P115" s="1" t="str">
        <f aca="false">IF(G115="Pamplet","",E115&amp;" - "&amp;F115)</f>
        <v>JKR - Hindi</v>
      </c>
      <c r="Q115" s="19" t="n">
        <f aca="false">IF(VALUE(L115)&gt;1000,1,0)</f>
        <v>0</v>
      </c>
      <c r="R115" s="19" t="n">
        <f aca="false">SUMIFS($Q$1:Q114,$J$1:$J114,J115)+SUMIFS($Q$1:Q114,$I$1:$I114,I115)</f>
        <v>0</v>
      </c>
      <c r="S115" s="20" t="str">
        <f aca="false">IF(R115&gt;0,"Repeat","")</f>
        <v/>
      </c>
      <c r="T115" s="22"/>
      <c r="U115" s="4"/>
      <c r="X115" s="4"/>
      <c r="Y115" s="4"/>
      <c r="Z115" s="4"/>
    </row>
    <row r="116" customFormat="false" ht="12.8" hidden="false" customHeight="false" outlineLevel="0" collapsed="false">
      <c r="A116" s="1" t="n">
        <f aca="false">A115+1</f>
        <v>115</v>
      </c>
      <c r="B116" s="5" t="n">
        <v>43606</v>
      </c>
      <c r="C116" s="1" t="s">
        <v>228</v>
      </c>
      <c r="D116" s="1" t="s">
        <v>4</v>
      </c>
      <c r="E116" s="1" t="s">
        <v>38</v>
      </c>
      <c r="F116" s="1" t="s">
        <v>27</v>
      </c>
      <c r="G116" s="1" t="s">
        <v>28</v>
      </c>
      <c r="H116" s="1" t="n">
        <v>1</v>
      </c>
      <c r="I116" s="17" t="s">
        <v>229</v>
      </c>
      <c r="J116" s="18" t="n">
        <v>19082279626</v>
      </c>
      <c r="L116" s="5" t="n">
        <v>43606</v>
      </c>
      <c r="M116" s="1" t="str">
        <f aca="false">IF(OR(YEAR(L116)&gt;2000,LEN(O116)&gt;0),"Completed","Pending")</f>
        <v>Completed</v>
      </c>
      <c r="N116" s="25" t="s">
        <v>30</v>
      </c>
      <c r="P116" s="1" t="str">
        <f aca="false">IF(G116="Pamplet","",E116&amp;" - "&amp;F116)</f>
        <v>JKR - Hindi</v>
      </c>
      <c r="Q116" s="19" t="n">
        <f aca="false">IF(VALUE(L116)&gt;1000,1,0)</f>
        <v>1</v>
      </c>
      <c r="R116" s="19" t="n">
        <f aca="false">SUMIFS($Q$1:Q115,$J$1:$J115,J116)+SUMIFS($Q$1:Q115,$I$1:$I115,I116)</f>
        <v>0</v>
      </c>
      <c r="S116" s="20" t="str">
        <f aca="false">IF(R116&gt;0,"Repeat","")</f>
        <v/>
      </c>
      <c r="T116" s="22"/>
      <c r="U116" s="4"/>
      <c r="X116" s="4"/>
      <c r="Y116" s="4"/>
      <c r="Z116" s="4"/>
    </row>
    <row r="117" customFormat="false" ht="12.8" hidden="false" customHeight="false" outlineLevel="0" collapsed="false">
      <c r="A117" s="1" t="n">
        <f aca="false">A116+1</f>
        <v>116</v>
      </c>
      <c r="B117" s="5" t="n">
        <v>43606</v>
      </c>
      <c r="C117" s="1" t="s">
        <v>230</v>
      </c>
      <c r="D117" s="1" t="s">
        <v>4</v>
      </c>
      <c r="F117" s="1"/>
      <c r="G117" s="1" t="s">
        <v>28</v>
      </c>
      <c r="H117" s="1" t="n">
        <v>1</v>
      </c>
      <c r="I117" s="17" t="s">
        <v>227</v>
      </c>
      <c r="J117" s="18" t="n">
        <v>15125716834</v>
      </c>
      <c r="M117" s="25" t="str">
        <f aca="false">IF(OR(YEAR(L117)&gt;2000,LEN(O117)&gt;0),"Completed","Pending")</f>
        <v>Completed</v>
      </c>
      <c r="N117" s="25" t="s">
        <v>30</v>
      </c>
      <c r="O117" s="4" t="s">
        <v>58</v>
      </c>
      <c r="P117" s="1" t="str">
        <f aca="false">IF(G117="Pamplet","",E117&amp;" - "&amp;F117)</f>
        <v> - </v>
      </c>
      <c r="Q117" s="19" t="n">
        <f aca="false">IF(VALUE(L117)&gt;1000,1,0)</f>
        <v>0</v>
      </c>
      <c r="R117" s="19" t="n">
        <f aca="false">SUMIFS($Q$1:Q116,$J$1:$J116,J117)+SUMIFS($Q$1:Q116,$I$1:$I116,I117)</f>
        <v>0</v>
      </c>
      <c r="S117" s="20" t="str">
        <f aca="false">IF(R117&gt;0,"Repeat","")</f>
        <v/>
      </c>
      <c r="T117" s="22"/>
      <c r="U117" s="4"/>
      <c r="X117" s="4"/>
      <c r="Y117" s="4"/>
      <c r="Z117" s="4"/>
    </row>
    <row r="118" customFormat="false" ht="12.8" hidden="false" customHeight="false" outlineLevel="0" collapsed="false">
      <c r="A118" s="1" t="n">
        <f aca="false">A117+1</f>
        <v>117</v>
      </c>
      <c r="B118" s="5" t="n">
        <v>43607</v>
      </c>
      <c r="C118" s="1" t="s">
        <v>231</v>
      </c>
      <c r="D118" s="1" t="s">
        <v>4</v>
      </c>
      <c r="E118" s="1" t="s">
        <v>38</v>
      </c>
      <c r="F118" s="1" t="s">
        <v>27</v>
      </c>
      <c r="G118" s="1" t="s">
        <v>28</v>
      </c>
      <c r="H118" s="1" t="n">
        <v>1</v>
      </c>
      <c r="I118" s="17" t="s">
        <v>232</v>
      </c>
      <c r="J118" s="18" t="n">
        <v>17327716587</v>
      </c>
      <c r="L118" s="5" t="n">
        <v>43607</v>
      </c>
      <c r="M118" s="25" t="str">
        <f aca="false">IF(OR(YEAR(L118)&gt;2000,LEN(O118)&gt;0),"Completed","Pending")</f>
        <v>Completed</v>
      </c>
      <c r="N118" s="25" t="s">
        <v>30</v>
      </c>
      <c r="P118" s="1" t="str">
        <f aca="false">IF(G118="Pamplet","",E118&amp;" - "&amp;F118)</f>
        <v>JKR - Hindi</v>
      </c>
      <c r="Q118" s="19" t="n">
        <f aca="false">IF(VALUE(L118)&gt;1000,1,0)</f>
        <v>1</v>
      </c>
      <c r="R118" s="19" t="n">
        <f aca="false">SUMIFS($Q$1:Q117,$J$1:$J117,J118)+SUMIFS($Q$1:Q117,$I$1:$I117,I118)</f>
        <v>0</v>
      </c>
      <c r="S118" s="20" t="str">
        <f aca="false">IF(R118&gt;0,"Repeat","")</f>
        <v/>
      </c>
      <c r="T118" s="22"/>
      <c r="U118" s="4"/>
      <c r="X118" s="4"/>
      <c r="Y118" s="4"/>
      <c r="Z118" s="4"/>
    </row>
    <row r="119" customFormat="false" ht="14.25" hidden="false" customHeight="false" outlineLevel="0" collapsed="false">
      <c r="A119" s="1" t="n">
        <f aca="false">A118+1</f>
        <v>118</v>
      </c>
      <c r="B119" s="5" t="n">
        <v>43609</v>
      </c>
      <c r="C119" s="1" t="s">
        <v>233</v>
      </c>
      <c r="D119" s="1" t="s">
        <v>4</v>
      </c>
      <c r="E119" s="1" t="s">
        <v>26</v>
      </c>
      <c r="F119" s="1" t="s">
        <v>27</v>
      </c>
      <c r="G119" s="1" t="s">
        <v>28</v>
      </c>
      <c r="H119" s="1" t="n">
        <v>1</v>
      </c>
      <c r="I119" s="17" t="s">
        <v>234</v>
      </c>
      <c r="J119" s="18"/>
      <c r="K119" s="28" t="s">
        <v>235</v>
      </c>
      <c r="L119" s="5" t="n">
        <v>43609</v>
      </c>
      <c r="M119" s="25" t="str">
        <f aca="false">IF(OR(YEAR(L119)&gt;2000,LEN(O119)&gt;0),"Completed","Pending")</f>
        <v>Completed</v>
      </c>
      <c r="N119" s="25" t="s">
        <v>30</v>
      </c>
      <c r="P119" s="1" t="str">
        <f aca="false">IF(G119="Pamplet","",E119&amp;" - "&amp;F119)</f>
        <v>GG - Hindi</v>
      </c>
      <c r="Q119" s="19" t="n">
        <f aca="false">IF(VALUE(L119)&gt;1000,1,0)</f>
        <v>1</v>
      </c>
      <c r="R119" s="19" t="n">
        <f aca="false">SUMIFS($Q$1:Q118,$J$1:$J118,J119)+SUMIFS($Q$1:Q118,$I$1:$I118,I119)</f>
        <v>0</v>
      </c>
      <c r="S119" s="20" t="str">
        <f aca="false">IF(R119&gt;0,"Repeat","")</f>
        <v/>
      </c>
      <c r="T119" s="22"/>
      <c r="U119" s="4"/>
      <c r="X119" s="4"/>
      <c r="Y119" s="4"/>
      <c r="Z119" s="4"/>
    </row>
    <row r="120" customFormat="false" ht="14.25" hidden="false" customHeight="false" outlineLevel="0" collapsed="false">
      <c r="A120" s="1" t="n">
        <f aca="false">A119+1</f>
        <v>119</v>
      </c>
      <c r="B120" s="5" t="n">
        <v>43609</v>
      </c>
      <c r="C120" s="1" t="s">
        <v>233</v>
      </c>
      <c r="D120" s="1" t="s">
        <v>4</v>
      </c>
      <c r="E120" s="1" t="s">
        <v>26</v>
      </c>
      <c r="F120" s="1" t="s">
        <v>35</v>
      </c>
      <c r="G120" s="1" t="s">
        <v>28</v>
      </c>
      <c r="H120" s="1" t="n">
        <v>1</v>
      </c>
      <c r="I120" s="17" t="s">
        <v>234</v>
      </c>
      <c r="J120" s="18"/>
      <c r="K120" s="28" t="s">
        <v>235</v>
      </c>
      <c r="L120" s="5" t="n">
        <v>43609</v>
      </c>
      <c r="M120" s="1" t="str">
        <f aca="false">IF(OR(YEAR(L120)&gt;2000,LEN(O120)&gt;0),"Completed","Pending")</f>
        <v>Completed</v>
      </c>
      <c r="N120" s="1" t="s">
        <v>30</v>
      </c>
      <c r="P120" s="1" t="str">
        <f aca="false">IF(G120="Pamplet","",E120&amp;" - "&amp;F120)</f>
        <v>GG - English</v>
      </c>
      <c r="Q120" s="19" t="n">
        <f aca="false">IF(VALUE(L120)&gt;1000,1,0)</f>
        <v>1</v>
      </c>
      <c r="R120" s="19" t="n">
        <f aca="false">SUMIFS($Q$1:Q119,$J$1:$J119,J120)+SUMIFS($Q$1:Q119,$I$1:$I119,I120)</f>
        <v>1</v>
      </c>
      <c r="S120" s="20" t="str">
        <f aca="false">IF(R120&gt;0,"Repeat","")</f>
        <v>Repeat</v>
      </c>
      <c r="T120" s="22"/>
      <c r="U120" s="4"/>
      <c r="X120" s="4"/>
      <c r="Y120" s="4"/>
      <c r="Z120" s="4"/>
    </row>
    <row r="121" customFormat="false" ht="12.8" hidden="false" customHeight="false" outlineLevel="0" collapsed="false">
      <c r="A121" s="1" t="n">
        <f aca="false">A120+1</f>
        <v>120</v>
      </c>
      <c r="B121" s="5" t="n">
        <v>43613</v>
      </c>
      <c r="C121" s="1" t="s">
        <v>65</v>
      </c>
      <c r="D121" s="1" t="s">
        <v>4</v>
      </c>
      <c r="E121" s="1" t="s">
        <v>38</v>
      </c>
      <c r="F121" s="1" t="s">
        <v>27</v>
      </c>
      <c r="G121" s="1" t="s">
        <v>28</v>
      </c>
      <c r="H121" s="1" t="n">
        <v>1</v>
      </c>
      <c r="I121" s="17" t="s">
        <v>66</v>
      </c>
      <c r="J121" s="18" t="n">
        <v>19519075089</v>
      </c>
      <c r="L121" s="5" t="n">
        <v>43613</v>
      </c>
      <c r="M121" s="1" t="str">
        <f aca="false">IF(OR(YEAR(L121)&gt;2000,LEN(O121)&gt;0),"Completed","Pending")</f>
        <v>Completed</v>
      </c>
      <c r="N121" s="1" t="s">
        <v>30</v>
      </c>
      <c r="P121" s="1" t="str">
        <f aca="false">IF(G121="Pamplet","",E121&amp;" - "&amp;F121)</f>
        <v>JKR - Hindi</v>
      </c>
      <c r="Q121" s="19" t="n">
        <f aca="false">IF(VALUE(L121)&gt;1000,1,0)</f>
        <v>1</v>
      </c>
      <c r="R121" s="19" t="n">
        <f aca="false">SUMIFS($Q$1:Q120,$J$1:$J120,J121)+SUMIFS($Q$1:Q120,$I$1:$I120,I121)</f>
        <v>1</v>
      </c>
      <c r="S121" s="20" t="str">
        <f aca="false">IF(R121&gt;0,"Repeat","")</f>
        <v>Repeat</v>
      </c>
      <c r="T121" s="22"/>
      <c r="U121" s="4"/>
      <c r="X121" s="4"/>
      <c r="Y121" s="4"/>
      <c r="Z121" s="4"/>
    </row>
    <row r="122" customFormat="false" ht="12.8" hidden="false" customHeight="false" outlineLevel="0" collapsed="false">
      <c r="A122" s="1" t="n">
        <f aca="false">A121+1</f>
        <v>121</v>
      </c>
      <c r="B122" s="5" t="n">
        <v>43609</v>
      </c>
      <c r="C122" s="1" t="s">
        <v>236</v>
      </c>
      <c r="D122" s="1" t="s">
        <v>4</v>
      </c>
      <c r="E122" s="1" t="s">
        <v>38</v>
      </c>
      <c r="F122" s="1" t="s">
        <v>27</v>
      </c>
      <c r="G122" s="1" t="s">
        <v>28</v>
      </c>
      <c r="H122" s="1" t="n">
        <v>1</v>
      </c>
      <c r="I122" s="17" t="s">
        <v>237</v>
      </c>
      <c r="J122" s="18" t="n">
        <v>14044884634</v>
      </c>
      <c r="L122" s="5" t="n">
        <v>43609</v>
      </c>
      <c r="M122" s="1" t="str">
        <f aca="false">IF(OR(YEAR(L122)&gt;2000,LEN(O122)&gt;0),"Completed","Pending")</f>
        <v>Completed</v>
      </c>
      <c r="N122" s="1" t="s">
        <v>30</v>
      </c>
      <c r="P122" s="1" t="str">
        <f aca="false">IF(G122="Pamplet","",E122&amp;" - "&amp;F122)</f>
        <v>JKR - Hindi</v>
      </c>
      <c r="Q122" s="19" t="n">
        <f aca="false">IF(VALUE(L122)&gt;1000,1,0)</f>
        <v>1</v>
      </c>
      <c r="R122" s="19" t="n">
        <f aca="false">SUMIFS($Q$1:Q121,$J$1:$J121,J122)+SUMIFS($Q$1:Q121,$I$1:$I121,I122)</f>
        <v>0</v>
      </c>
      <c r="S122" s="20" t="str">
        <f aca="false">IF(R122&gt;0,"Repeat","")</f>
        <v/>
      </c>
      <c r="T122" s="22"/>
      <c r="U122" s="4"/>
      <c r="X122" s="4"/>
      <c r="Y122" s="4"/>
      <c r="Z122" s="4"/>
    </row>
    <row r="123" customFormat="false" ht="12.8" hidden="false" customHeight="false" outlineLevel="0" collapsed="false">
      <c r="A123" s="1" t="n">
        <f aca="false">A122+1</f>
        <v>122</v>
      </c>
      <c r="B123" s="5" t="n">
        <v>43613</v>
      </c>
      <c r="C123" s="1" t="s">
        <v>238</v>
      </c>
      <c r="D123" s="1" t="s">
        <v>4</v>
      </c>
      <c r="E123" s="1" t="s">
        <v>38</v>
      </c>
      <c r="F123" s="1" t="s">
        <v>27</v>
      </c>
      <c r="G123" s="1" t="s">
        <v>28</v>
      </c>
      <c r="H123" s="1" t="n">
        <v>1</v>
      </c>
      <c r="I123" s="17" t="s">
        <v>239</v>
      </c>
      <c r="J123" s="18" t="n">
        <v>18162778196</v>
      </c>
      <c r="L123" s="5" t="n">
        <v>43613</v>
      </c>
      <c r="M123" s="1" t="str">
        <f aca="false">IF(OR(YEAR(L123)&gt;2000,LEN(O123)&gt;0),"Completed","Pending")</f>
        <v>Completed</v>
      </c>
      <c r="N123" s="1" t="s">
        <v>30</v>
      </c>
      <c r="P123" s="1" t="str">
        <f aca="false">IF(G123="Pamplet","",E123&amp;" - "&amp;F123)</f>
        <v>JKR - Hindi</v>
      </c>
      <c r="Q123" s="19" t="n">
        <f aca="false">IF(VALUE(L123)&gt;1000,1,0)</f>
        <v>1</v>
      </c>
      <c r="R123" s="19" t="n">
        <f aca="false">SUMIFS($Q$1:Q122,$J$1:$J122,J123)+SUMIFS($Q$1:Q122,$I$1:$I122,I123)</f>
        <v>0</v>
      </c>
      <c r="S123" s="20" t="str">
        <f aca="false">IF(R123&gt;0,"Repeat","")</f>
        <v/>
      </c>
      <c r="T123" s="22"/>
      <c r="U123" s="4"/>
      <c r="X123" s="4"/>
      <c r="Y123" s="4"/>
      <c r="Z123" s="4"/>
    </row>
    <row r="124" customFormat="false" ht="12.8" hidden="false" customHeight="false" outlineLevel="0" collapsed="false">
      <c r="A124" s="1" t="n">
        <f aca="false">A123+1</f>
        <v>123</v>
      </c>
      <c r="B124" s="5" t="n">
        <v>43619</v>
      </c>
      <c r="C124" s="1" t="s">
        <v>240</v>
      </c>
      <c r="D124" s="1" t="s">
        <v>4</v>
      </c>
      <c r="E124" s="1" t="s">
        <v>26</v>
      </c>
      <c r="F124" s="1" t="s">
        <v>127</v>
      </c>
      <c r="G124" s="1" t="s">
        <v>28</v>
      </c>
      <c r="H124" s="1" t="n">
        <v>1</v>
      </c>
      <c r="I124" s="17" t="s">
        <v>241</v>
      </c>
      <c r="J124" s="18" t="n">
        <v>919909147479</v>
      </c>
      <c r="L124" s="5" t="n">
        <v>43619</v>
      </c>
      <c r="M124" s="1" t="str">
        <f aca="false">IF(OR(YEAR(L124)&gt;2000,LEN(O124)&gt;0),"Completed","Pending")</f>
        <v>Completed</v>
      </c>
      <c r="N124" s="1" t="s">
        <v>30</v>
      </c>
      <c r="P124" s="1" t="str">
        <f aca="false">IF(G124="Pamplet","",E124&amp;" - "&amp;F124)</f>
        <v>GG - Gujrati</v>
      </c>
      <c r="Q124" s="19" t="n">
        <f aca="false">IF(VALUE(L124)&gt;1000,1,0)</f>
        <v>1</v>
      </c>
      <c r="R124" s="19" t="n">
        <f aca="false">SUMIFS($Q$1:Q123,$J$1:$J123,J124)+SUMIFS($Q$1:Q123,$I$1:$I123,I124)</f>
        <v>0</v>
      </c>
      <c r="S124" s="20" t="str">
        <f aca="false">IF(R124&gt;0,"Repeat","")</f>
        <v/>
      </c>
      <c r="T124" s="22"/>
      <c r="U124" s="4"/>
      <c r="X124" s="4"/>
      <c r="Y124" s="4"/>
      <c r="Z124" s="4"/>
    </row>
    <row r="125" customFormat="false" ht="12.8" hidden="false" customHeight="false" outlineLevel="0" collapsed="false">
      <c r="A125" s="1" t="n">
        <f aca="false">A124+1</f>
        <v>124</v>
      </c>
      <c r="B125" s="5" t="n">
        <v>43619</v>
      </c>
      <c r="C125" s="1" t="s">
        <v>242</v>
      </c>
      <c r="D125" s="1" t="s">
        <v>4</v>
      </c>
      <c r="E125" s="1" t="s">
        <v>26</v>
      </c>
      <c r="F125" s="1" t="s">
        <v>27</v>
      </c>
      <c r="G125" s="1" t="s">
        <v>28</v>
      </c>
      <c r="H125" s="1" t="n">
        <v>1</v>
      </c>
      <c r="I125" s="17" t="s">
        <v>243</v>
      </c>
      <c r="J125" s="18" t="n">
        <v>12565043110</v>
      </c>
      <c r="L125" s="5" t="n">
        <v>43619</v>
      </c>
      <c r="M125" s="1" t="str">
        <f aca="false">IF(OR(YEAR(L125)&gt;2000,LEN(O125)&gt;0),"Completed","Pending")</f>
        <v>Completed</v>
      </c>
      <c r="N125" s="1" t="s">
        <v>30</v>
      </c>
      <c r="P125" s="1" t="str">
        <f aca="false">IF(G125="Pamplet","",E125&amp;" - "&amp;F125)</f>
        <v>GG - Hindi</v>
      </c>
      <c r="Q125" s="19" t="n">
        <f aca="false">IF(VALUE(L125)&gt;1000,1,0)</f>
        <v>1</v>
      </c>
      <c r="R125" s="19" t="n">
        <f aca="false">SUMIFS($Q$1:Q124,$J$1:$J124,J125)+SUMIFS($Q$1:Q124,$I$1:$I124,I125)</f>
        <v>0</v>
      </c>
      <c r="S125" s="20" t="str">
        <f aca="false">IF(R125&gt;0,"Repeat","")</f>
        <v/>
      </c>
      <c r="T125" s="22"/>
      <c r="U125" s="4"/>
      <c r="X125" s="4"/>
      <c r="Y125" s="4"/>
      <c r="Z125" s="4"/>
    </row>
    <row r="126" customFormat="false" ht="12.8" hidden="false" customHeight="false" outlineLevel="0" collapsed="false">
      <c r="A126" s="1" t="n">
        <f aca="false">A125+1</f>
        <v>125</v>
      </c>
      <c r="B126" s="5" t="n">
        <v>43619</v>
      </c>
      <c r="C126" s="1" t="s">
        <v>244</v>
      </c>
      <c r="D126" s="1" t="s">
        <v>4</v>
      </c>
      <c r="E126" s="1" t="s">
        <v>38</v>
      </c>
      <c r="F126" s="1"/>
      <c r="G126" s="1" t="s">
        <v>28</v>
      </c>
      <c r="H126" s="1" t="n">
        <v>1</v>
      </c>
      <c r="I126" s="17" t="s">
        <v>227</v>
      </c>
      <c r="J126" s="18" t="n">
        <v>19166928289</v>
      </c>
      <c r="M126" s="1" t="str">
        <f aca="false">IF(OR(YEAR(L126)&gt;2000,LEN(O126)&gt;0),"Completed","Pending")</f>
        <v>Completed</v>
      </c>
      <c r="N126" s="1" t="s">
        <v>30</v>
      </c>
      <c r="O126" s="4" t="s">
        <v>58</v>
      </c>
      <c r="P126" s="1" t="str">
        <f aca="false">IF(G126="Pamplet","",E126&amp;" - "&amp;F126)</f>
        <v>JKR - </v>
      </c>
      <c r="Q126" s="19" t="n">
        <f aca="false">IF(VALUE(L126)&gt;1000,1,0)</f>
        <v>0</v>
      </c>
      <c r="R126" s="19" t="n">
        <f aca="false">SUMIFS($Q$1:Q125,$J$1:$J125,J126)+SUMIFS($Q$1:Q125,$I$1:$I125,I126)</f>
        <v>0</v>
      </c>
      <c r="S126" s="20" t="str">
        <f aca="false">IF(R126&gt;0,"Repeat","")</f>
        <v/>
      </c>
      <c r="T126" s="22"/>
      <c r="U126" s="4"/>
      <c r="X126" s="4"/>
      <c r="Y126" s="4"/>
      <c r="Z126" s="4"/>
    </row>
    <row r="127" customFormat="false" ht="14.25" hidden="false" customHeight="false" outlineLevel="0" collapsed="false">
      <c r="A127" s="1" t="n">
        <f aca="false">A126+1</f>
        <v>126</v>
      </c>
      <c r="B127" s="5" t="n">
        <v>43617</v>
      </c>
      <c r="C127" s="1" t="s">
        <v>245</v>
      </c>
      <c r="D127" s="1" t="s">
        <v>215</v>
      </c>
      <c r="E127" s="1" t="s">
        <v>215</v>
      </c>
      <c r="F127" s="1" t="s">
        <v>27</v>
      </c>
      <c r="G127" s="1" t="s">
        <v>215</v>
      </c>
      <c r="H127" s="1" t="n">
        <v>20</v>
      </c>
      <c r="I127" s="30" t="s">
        <v>246</v>
      </c>
      <c r="J127" s="23" t="n">
        <v>17139228699</v>
      </c>
      <c r="K127" s="24"/>
      <c r="L127" s="5" t="n">
        <v>43617</v>
      </c>
      <c r="M127" s="1" t="str">
        <f aca="false">IF(OR(YEAR(L127)&gt;2000,LEN(O127)&gt;0),"Completed","Pending")</f>
        <v>Completed</v>
      </c>
      <c r="N127" s="1" t="s">
        <v>30</v>
      </c>
      <c r="P127" s="1" t="str">
        <f aca="false">IF(G127="Pamplet","",E127&amp;" - "&amp;F127)</f>
        <v/>
      </c>
      <c r="Q127" s="19" t="n">
        <f aca="false">IF(VALUE(L127)&gt;1000,1,0)</f>
        <v>1</v>
      </c>
      <c r="R127" s="19" t="n">
        <f aca="false">SUMIFS($Q$1:Q126,$J$1:$J126,J127)+SUMIFS($Q$1:Q126,$I$1:$I126,I127)</f>
        <v>0</v>
      </c>
      <c r="S127" s="20" t="str">
        <f aca="false">IF(R127&gt;0,"Repeat","")</f>
        <v/>
      </c>
      <c r="T127" s="22"/>
      <c r="U127" s="4"/>
      <c r="X127" s="4"/>
      <c r="Y127" s="4"/>
      <c r="Z127" s="4"/>
    </row>
    <row r="128" customFormat="false" ht="12.8" hidden="false" customHeight="false" outlineLevel="0" collapsed="false">
      <c r="A128" s="1" t="n">
        <f aca="false">A127+1</f>
        <v>127</v>
      </c>
      <c r="B128" s="5" t="n">
        <v>43620</v>
      </c>
      <c r="C128" s="1" t="s">
        <v>247</v>
      </c>
      <c r="D128" s="1" t="s">
        <v>4</v>
      </c>
      <c r="E128" s="1" t="s">
        <v>26</v>
      </c>
      <c r="F128" s="1" t="s">
        <v>27</v>
      </c>
      <c r="G128" s="1" t="s">
        <v>28</v>
      </c>
      <c r="H128" s="1" t="n">
        <v>1</v>
      </c>
      <c r="I128" s="17" t="s">
        <v>248</v>
      </c>
      <c r="J128" s="18" t="n">
        <v>12403748813</v>
      </c>
      <c r="L128" s="5" t="n">
        <v>43620</v>
      </c>
      <c r="M128" s="1" t="str">
        <f aca="false">IF(OR(YEAR(L128)&gt;2000,LEN(O128)&gt;0),"Completed","Pending")</f>
        <v>Completed</v>
      </c>
      <c r="N128" s="1" t="s">
        <v>30</v>
      </c>
      <c r="P128" s="1" t="str">
        <f aca="false">IF(G128="Pamplet","",E128&amp;" - "&amp;F128)</f>
        <v>GG - Hindi</v>
      </c>
      <c r="Q128" s="19" t="n">
        <f aca="false">IF(VALUE(L128)&gt;1000,1,0)</f>
        <v>1</v>
      </c>
      <c r="R128" s="19" t="n">
        <f aca="false">SUMIFS($Q$1:Q127,$J$1:$J127,J128)+SUMIFS($Q$1:Q127,$I$1:$I127,I128)</f>
        <v>0</v>
      </c>
      <c r="S128" s="20" t="str">
        <f aca="false">IF(R128&gt;0,"Repeat","")</f>
        <v/>
      </c>
      <c r="T128" s="22"/>
      <c r="U128" s="4"/>
      <c r="X128" s="4"/>
      <c r="Y128" s="4"/>
      <c r="Z128" s="4"/>
    </row>
    <row r="129" customFormat="false" ht="12.8" hidden="false" customHeight="false" outlineLevel="0" collapsed="false">
      <c r="A129" s="1" t="n">
        <f aca="false">A128+1</f>
        <v>128</v>
      </c>
      <c r="B129" s="5" t="n">
        <v>43619</v>
      </c>
      <c r="C129" s="1" t="s">
        <v>249</v>
      </c>
      <c r="D129" s="1" t="s">
        <v>4</v>
      </c>
      <c r="E129" s="1" t="s">
        <v>26</v>
      </c>
      <c r="F129" s="1" t="s">
        <v>35</v>
      </c>
      <c r="G129" s="1" t="s">
        <v>28</v>
      </c>
      <c r="H129" s="1" t="n">
        <v>1</v>
      </c>
      <c r="I129" s="17" t="s">
        <v>250</v>
      </c>
      <c r="J129" s="18" t="n">
        <v>19524573634</v>
      </c>
      <c r="L129" s="5" t="n">
        <v>43619</v>
      </c>
      <c r="M129" s="1" t="str">
        <f aca="false">IF(OR(YEAR(L129)&gt;2000,LEN(O129)&gt;0),"Completed","Pending")</f>
        <v>Completed</v>
      </c>
      <c r="N129" s="1" t="s">
        <v>30</v>
      </c>
      <c r="P129" s="1" t="str">
        <f aca="false">IF(G129="Pamplet","",E129&amp;" - "&amp;F129)</f>
        <v>GG - English</v>
      </c>
      <c r="Q129" s="19" t="n">
        <f aca="false">IF(VALUE(L129)&gt;1000,1,0)</f>
        <v>1</v>
      </c>
      <c r="R129" s="19" t="n">
        <f aca="false">SUMIFS($Q$1:Q128,$J$1:$J128,J129)+SUMIFS($Q$1:Q128,$I$1:$I128,I129)</f>
        <v>0</v>
      </c>
      <c r="S129" s="20" t="str">
        <f aca="false">IF(R129&gt;0,"Repeat","")</f>
        <v/>
      </c>
      <c r="T129" s="22"/>
      <c r="U129" s="4"/>
      <c r="X129" s="4"/>
      <c r="Y129" s="4"/>
      <c r="Z129" s="4"/>
    </row>
    <row r="130" customFormat="false" ht="12.8" hidden="false" customHeight="false" outlineLevel="0" collapsed="false">
      <c r="A130" s="1" t="n">
        <f aca="false">A129+1</f>
        <v>129</v>
      </c>
      <c r="B130" s="5" t="n">
        <v>43619</v>
      </c>
      <c r="C130" s="1" t="s">
        <v>251</v>
      </c>
      <c r="D130" s="1" t="s">
        <v>4</v>
      </c>
      <c r="E130" s="1" t="s">
        <v>122</v>
      </c>
      <c r="F130" s="1" t="s">
        <v>27</v>
      </c>
      <c r="G130" s="1" t="s">
        <v>28</v>
      </c>
      <c r="H130" s="1" t="n">
        <v>1</v>
      </c>
      <c r="I130" s="17" t="s">
        <v>252</v>
      </c>
      <c r="J130" s="18" t="n">
        <v>12024562121</v>
      </c>
      <c r="M130" s="1" t="str">
        <f aca="false">IF(OR(YEAR(L130)&gt;2000,LEN(O130)&gt;0),"Completed","Pending")</f>
        <v>Completed</v>
      </c>
      <c r="N130" s="1" t="s">
        <v>30</v>
      </c>
      <c r="O130" s="4" t="s">
        <v>56</v>
      </c>
      <c r="P130" s="1" t="str">
        <f aca="false">IF(G130="Pamplet","",E130&amp;" - "&amp;F130)</f>
        <v>Andh SB - Hindi</v>
      </c>
      <c r="Q130" s="19" t="n">
        <f aca="false">IF(VALUE(L130)&gt;1000,1,0)</f>
        <v>0</v>
      </c>
      <c r="R130" s="19" t="n">
        <f aca="false">SUMIFS($Q$1:Q129,$J$1:$J129,J130)+SUMIFS($Q$1:Q129,$I$1:$I129,I130)</f>
        <v>0</v>
      </c>
      <c r="S130" s="20" t="str">
        <f aca="false">IF(R130&gt;0,"Repeat","")</f>
        <v/>
      </c>
      <c r="T130" s="22"/>
      <c r="U130" s="4"/>
      <c r="X130" s="4"/>
      <c r="Y130" s="4"/>
      <c r="Z130" s="4"/>
    </row>
    <row r="131" customFormat="false" ht="23.85" hidden="false" customHeight="false" outlineLevel="0" collapsed="false">
      <c r="A131" s="1" t="n">
        <f aca="false">A130+1</f>
        <v>130</v>
      </c>
      <c r="B131" s="5" t="n">
        <v>43619</v>
      </c>
      <c r="C131" s="1" t="s">
        <v>253</v>
      </c>
      <c r="D131" s="1" t="s">
        <v>4</v>
      </c>
      <c r="E131" s="1" t="s">
        <v>38</v>
      </c>
      <c r="F131" s="1" t="s">
        <v>27</v>
      </c>
      <c r="G131" s="1" t="s">
        <v>28</v>
      </c>
      <c r="H131" s="1" t="n">
        <v>1</v>
      </c>
      <c r="I131" s="17" t="s">
        <v>254</v>
      </c>
      <c r="J131" s="18" t="n">
        <v>14236312552</v>
      </c>
      <c r="L131" s="5" t="n">
        <v>43619</v>
      </c>
      <c r="M131" s="1" t="str">
        <f aca="false">IF(OR(YEAR(L131)&gt;2000,LEN(O131)&gt;0),"Completed","Pending")</f>
        <v>Completed</v>
      </c>
      <c r="N131" s="1" t="s">
        <v>30</v>
      </c>
      <c r="P131" s="1" t="str">
        <f aca="false">IF(G131="Pamplet","",E131&amp;" - "&amp;F131)</f>
        <v>JKR - Hindi</v>
      </c>
      <c r="Q131" s="19" t="n">
        <f aca="false">IF(VALUE(L131)&gt;1000,1,0)</f>
        <v>1</v>
      </c>
      <c r="R131" s="19" t="n">
        <f aca="false">SUMIFS($Q$1:Q130,$J$1:$J130,J131)+SUMIFS($Q$1:Q130,$I$1:$I130,I131)</f>
        <v>0</v>
      </c>
      <c r="S131" s="20" t="str">
        <f aca="false">IF(R131&gt;0,"Repeat","")</f>
        <v/>
      </c>
      <c r="T131" s="22"/>
      <c r="U131" s="4"/>
      <c r="X131" s="4"/>
      <c r="Y131" s="4"/>
      <c r="Z131" s="4"/>
    </row>
    <row r="132" customFormat="false" ht="12.8" hidden="false" customHeight="false" outlineLevel="0" collapsed="false">
      <c r="A132" s="1" t="n">
        <f aca="false">A131+1</f>
        <v>131</v>
      </c>
      <c r="B132" s="5" t="n">
        <v>43619</v>
      </c>
      <c r="C132" s="1" t="s">
        <v>255</v>
      </c>
      <c r="D132" s="1" t="s">
        <v>4</v>
      </c>
      <c r="E132" s="1" t="s">
        <v>122</v>
      </c>
      <c r="F132" s="1" t="s">
        <v>27</v>
      </c>
      <c r="G132" s="1" t="s">
        <v>28</v>
      </c>
      <c r="H132" s="1" t="n">
        <v>1</v>
      </c>
      <c r="I132" s="17" t="s">
        <v>77</v>
      </c>
      <c r="J132" s="18" t="n">
        <v>14232554405</v>
      </c>
      <c r="M132" s="1" t="str">
        <f aca="false">IF(OR(YEAR(L132)&gt;2000,LEN(O132)&gt;0),"Completed","Pending")</f>
        <v>Completed</v>
      </c>
      <c r="N132" s="1" t="s">
        <v>30</v>
      </c>
      <c r="O132" s="4" t="s">
        <v>256</v>
      </c>
      <c r="P132" s="1" t="str">
        <f aca="false">IF(G132="Pamplet","",E132&amp;" - "&amp;F132)</f>
        <v>Andh SB - Hindi</v>
      </c>
      <c r="Q132" s="19" t="n">
        <f aca="false">IF(VALUE(L132)&gt;1000,1,0)</f>
        <v>0</v>
      </c>
      <c r="R132" s="19" t="n">
        <f aca="false">SUMIFS($Q$1:Q131,$J$1:$J131,J132)+SUMIFS($Q$1:Q131,$I$1:$I131,I132)</f>
        <v>1</v>
      </c>
      <c r="S132" s="20" t="str">
        <f aca="false">IF(R132&gt;0,"Repeat","")</f>
        <v>Repeat</v>
      </c>
      <c r="T132" s="22"/>
      <c r="U132" s="4"/>
      <c r="X132" s="4"/>
      <c r="Y132" s="4"/>
      <c r="Z132" s="4"/>
    </row>
    <row r="133" customFormat="false" ht="28.35" hidden="false" customHeight="false" outlineLevel="0" collapsed="false">
      <c r="A133" s="1" t="n">
        <f aca="false">A132+1</f>
        <v>132</v>
      </c>
      <c r="B133" s="5" t="n">
        <v>43619</v>
      </c>
      <c r="C133" s="1" t="s">
        <v>257</v>
      </c>
      <c r="D133" s="1" t="s">
        <v>4</v>
      </c>
      <c r="E133" s="1" t="s">
        <v>44</v>
      </c>
      <c r="F133" s="1" t="s">
        <v>27</v>
      </c>
      <c r="G133" s="1" t="s">
        <v>28</v>
      </c>
      <c r="H133" s="1" t="n">
        <v>1</v>
      </c>
      <c r="I133" s="26" t="s">
        <v>258</v>
      </c>
      <c r="J133" s="18" t="n">
        <v>12248758310</v>
      </c>
      <c r="L133" s="5" t="n">
        <v>43619</v>
      </c>
      <c r="M133" s="1" t="str">
        <f aca="false">IF(OR(YEAR(L133)&gt;2000,LEN(O133)&gt;0),"Completed","Pending")</f>
        <v>Completed</v>
      </c>
      <c r="N133" s="1" t="s">
        <v>30</v>
      </c>
      <c r="P133" s="1" t="str">
        <f aca="false">IF(G133="Pamplet","",E133&amp;" - "&amp;F133)</f>
        <v>GTGA - Hindi</v>
      </c>
      <c r="Q133" s="19" t="n">
        <f aca="false">IF(VALUE(L133)&gt;1000,1,0)</f>
        <v>1</v>
      </c>
      <c r="R133" s="19" t="n">
        <f aca="false">SUMIFS($Q$1:Q132,$J$1:$J132,J133)+SUMIFS($Q$1:Q132,$I$1:$I132,I133)</f>
        <v>0</v>
      </c>
      <c r="S133" s="20" t="str">
        <f aca="false">IF(R133&gt;0,"Repeat","")</f>
        <v/>
      </c>
      <c r="T133" s="22"/>
      <c r="U133" s="4"/>
      <c r="X133" s="4"/>
      <c r="Y133" s="4"/>
      <c r="Z133" s="4"/>
    </row>
    <row r="134" customFormat="false" ht="28.35" hidden="false" customHeight="false" outlineLevel="0" collapsed="false">
      <c r="A134" s="1" t="n">
        <f aca="false">A133+1</f>
        <v>133</v>
      </c>
      <c r="B134" s="5" t="n">
        <v>43619</v>
      </c>
      <c r="C134" s="1" t="s">
        <v>257</v>
      </c>
      <c r="D134" s="1" t="s">
        <v>4</v>
      </c>
      <c r="E134" s="1" t="s">
        <v>26</v>
      </c>
      <c r="F134" s="1" t="s">
        <v>27</v>
      </c>
      <c r="G134" s="1" t="s">
        <v>28</v>
      </c>
      <c r="H134" s="1" t="n">
        <v>1</v>
      </c>
      <c r="I134" s="26" t="s">
        <v>258</v>
      </c>
      <c r="J134" s="18" t="n">
        <v>12248758310</v>
      </c>
      <c r="L134" s="5" t="n">
        <v>43619</v>
      </c>
      <c r="M134" s="1" t="str">
        <f aca="false">IF(OR(YEAR(L134)&gt;2000,LEN(O134)&gt;0),"Completed","Pending")</f>
        <v>Completed</v>
      </c>
      <c r="N134" s="1" t="s">
        <v>30</v>
      </c>
      <c r="P134" s="1" t="str">
        <f aca="false">IF(G134="Pamplet","",E134&amp;" - "&amp;F134)</f>
        <v>GG - Hindi</v>
      </c>
      <c r="Q134" s="19" t="n">
        <f aca="false">IF(VALUE(L134)&gt;1000,1,0)</f>
        <v>1</v>
      </c>
      <c r="R134" s="19" t="n">
        <f aca="false">SUMIFS($Q$1:Q133,$J$1:$J133,J134)+SUMIFS($Q$1:Q133,$I$1:$I133,I134)</f>
        <v>2</v>
      </c>
      <c r="S134" s="20" t="str">
        <f aca="false">IF(R134&gt;0,"Repeat","")</f>
        <v>Repeat</v>
      </c>
      <c r="T134" s="22"/>
      <c r="U134" s="4"/>
      <c r="X134" s="4"/>
      <c r="Y134" s="4"/>
      <c r="Z134" s="4"/>
    </row>
    <row r="135" customFormat="false" ht="23.85" hidden="false" customHeight="false" outlineLevel="0" collapsed="false">
      <c r="A135" s="1" t="n">
        <f aca="false">A134+1</f>
        <v>134</v>
      </c>
      <c r="B135" s="5" t="n">
        <v>43619</v>
      </c>
      <c r="C135" s="1" t="s">
        <v>259</v>
      </c>
      <c r="D135" s="1" t="s">
        <v>4</v>
      </c>
      <c r="E135" s="1" t="s">
        <v>26</v>
      </c>
      <c r="F135" s="1"/>
      <c r="G135" s="1" t="s">
        <v>28</v>
      </c>
      <c r="H135" s="1" t="n">
        <v>1</v>
      </c>
      <c r="I135" s="17" t="s">
        <v>260</v>
      </c>
      <c r="J135" s="18" t="n">
        <v>12533041667</v>
      </c>
      <c r="M135" s="1" t="str">
        <f aca="false">IF(OR(YEAR(L135)&gt;2000,LEN(O135)&gt;0),"Completed","Pending")</f>
        <v>Completed</v>
      </c>
      <c r="N135" s="1" t="s">
        <v>30</v>
      </c>
      <c r="O135" s="4" t="s">
        <v>58</v>
      </c>
      <c r="P135" s="1" t="str">
        <f aca="false">IF(G135="Pamplet","",E135&amp;" - "&amp;F135)</f>
        <v>GG - </v>
      </c>
      <c r="Q135" s="19" t="n">
        <f aca="false">IF(VALUE(L135)&gt;1000,1,0)</f>
        <v>0</v>
      </c>
      <c r="R135" s="19" t="n">
        <f aca="false">SUMIFS($Q$1:Q134,$J$1:$J134,J135)+SUMIFS($Q$1:Q134,$I$1:$I134,I135)</f>
        <v>0</v>
      </c>
      <c r="S135" s="20" t="str">
        <f aca="false">IF(R135&gt;0,"Repeat","")</f>
        <v/>
      </c>
      <c r="T135" s="22"/>
      <c r="U135" s="4"/>
      <c r="X135" s="4"/>
      <c r="Y135" s="4"/>
      <c r="Z135" s="4"/>
    </row>
    <row r="136" customFormat="false" ht="23.85" hidden="false" customHeight="false" outlineLevel="0" collapsed="false">
      <c r="A136" s="1" t="n">
        <f aca="false">A135+1</f>
        <v>135</v>
      </c>
      <c r="B136" s="5" t="n">
        <v>43619</v>
      </c>
      <c r="C136" s="1" t="s">
        <v>181</v>
      </c>
      <c r="D136" s="1" t="s">
        <v>4</v>
      </c>
      <c r="E136" s="1" t="s">
        <v>44</v>
      </c>
      <c r="F136" s="1" t="s">
        <v>27</v>
      </c>
      <c r="G136" s="1" t="s">
        <v>28</v>
      </c>
      <c r="H136" s="1" t="n">
        <v>1</v>
      </c>
      <c r="I136" s="17" t="s">
        <v>261</v>
      </c>
      <c r="J136" s="18" t="n">
        <v>12243185397</v>
      </c>
      <c r="L136" s="5" t="n">
        <v>43619</v>
      </c>
      <c r="M136" s="1" t="str">
        <f aca="false">IF(OR(YEAR(L136)&gt;2000,LEN(O136)&gt;0),"Completed","Pending")</f>
        <v>Completed</v>
      </c>
      <c r="N136" s="1" t="s">
        <v>30</v>
      </c>
      <c r="P136" s="1" t="str">
        <f aca="false">IF(G136="Pamplet","",E136&amp;" - "&amp;F136)</f>
        <v>GTGA - Hindi</v>
      </c>
      <c r="Q136" s="19" t="n">
        <f aca="false">IF(VALUE(L136)&gt;1000,1,0)</f>
        <v>1</v>
      </c>
      <c r="R136" s="19" t="n">
        <f aca="false">SUMIFS($Q$1:Q135,$J$1:$J135,J136)+SUMIFS($Q$1:Q135,$I$1:$I135,I136)</f>
        <v>0</v>
      </c>
      <c r="S136" s="20" t="str">
        <f aca="false">IF(R136&gt;0,"Repeat","")</f>
        <v/>
      </c>
      <c r="T136" s="22"/>
      <c r="U136" s="4"/>
      <c r="X136" s="4"/>
      <c r="Y136" s="4"/>
      <c r="Z136" s="4"/>
    </row>
    <row r="137" customFormat="false" ht="14.25" hidden="false" customHeight="false" outlineLevel="0" collapsed="false">
      <c r="A137" s="1" t="n">
        <f aca="false">A136+1</f>
        <v>136</v>
      </c>
      <c r="B137" s="5" t="n">
        <v>43619</v>
      </c>
      <c r="C137" s="25" t="s">
        <v>262</v>
      </c>
      <c r="D137" s="25" t="s">
        <v>215</v>
      </c>
      <c r="E137" s="25" t="s">
        <v>215</v>
      </c>
      <c r="F137" s="25" t="s">
        <v>27</v>
      </c>
      <c r="G137" s="25" t="s">
        <v>215</v>
      </c>
      <c r="H137" s="25" t="n">
        <v>30</v>
      </c>
      <c r="I137" s="17" t="s">
        <v>263</v>
      </c>
      <c r="J137" s="23" t="n">
        <v>12316837814</v>
      </c>
      <c r="K137" s="24"/>
      <c r="L137" s="5" t="n">
        <v>43619</v>
      </c>
      <c r="M137" s="1" t="str">
        <f aca="false">IF(OR(YEAR(L137)&gt;2000,LEN(O137)&gt;0),"Completed","Pending")</f>
        <v>Completed</v>
      </c>
      <c r="N137" s="1" t="s">
        <v>30</v>
      </c>
      <c r="P137" s="1" t="str">
        <f aca="false">IF(G137="Pamplet","",E137&amp;" - "&amp;F137)</f>
        <v/>
      </c>
      <c r="Q137" s="19" t="n">
        <f aca="false">IF(VALUE(L137)&gt;1000,1,0)</f>
        <v>1</v>
      </c>
      <c r="R137" s="19" t="n">
        <f aca="false">SUMIFS($Q$1:Q136,$J$1:$J136,J137)+SUMIFS($Q$1:Q136,$I$1:$I136,I137)</f>
        <v>0</v>
      </c>
      <c r="S137" s="20" t="str">
        <f aca="false">IF(R137&gt;0,"Repeat","")</f>
        <v/>
      </c>
      <c r="T137" s="22"/>
      <c r="U137" s="4"/>
      <c r="X137" s="4"/>
      <c r="Y137" s="4"/>
      <c r="Z137" s="4"/>
    </row>
    <row r="138" customFormat="false" ht="14.25" hidden="false" customHeight="false" outlineLevel="0" collapsed="false">
      <c r="A138" s="1" t="n">
        <f aca="false">A137+1</f>
        <v>137</v>
      </c>
      <c r="B138" s="5" t="n">
        <v>43619</v>
      </c>
      <c r="C138" s="25" t="s">
        <v>262</v>
      </c>
      <c r="D138" s="25" t="s">
        <v>4</v>
      </c>
      <c r="E138" s="25" t="s">
        <v>40</v>
      </c>
      <c r="F138" s="25" t="s">
        <v>27</v>
      </c>
      <c r="G138" s="25" t="s">
        <v>213</v>
      </c>
      <c r="H138" s="25" t="n">
        <v>1</v>
      </c>
      <c r="I138" s="17" t="s">
        <v>263</v>
      </c>
      <c r="J138" s="23" t="n">
        <v>12316837814</v>
      </c>
      <c r="K138" s="24"/>
      <c r="L138" s="5" t="n">
        <v>43619</v>
      </c>
      <c r="M138" s="1" t="str">
        <f aca="false">IF(OR(YEAR(L138)&gt;2000,LEN(O138)&gt;0),"Completed","Pending")</f>
        <v>Completed</v>
      </c>
      <c r="N138" s="1" t="s">
        <v>30</v>
      </c>
      <c r="P138" s="1" t="str">
        <f aca="false">IF(G138="Pamplet","",E138&amp;" - "&amp;F138)</f>
        <v>YBB - Hindi</v>
      </c>
      <c r="Q138" s="19" t="n">
        <f aca="false">IF(VALUE(L138)&gt;1000,1,0)</f>
        <v>1</v>
      </c>
      <c r="R138" s="19" t="n">
        <f aca="false">SUMIFS($Q$1:Q137,$J$1:$J137,J138)+SUMIFS($Q$1:Q137,$I$1:$I137,I138)</f>
        <v>2</v>
      </c>
      <c r="S138" s="20" t="str">
        <f aca="false">IF(R138&gt;0,"Repeat","")</f>
        <v>Repeat</v>
      </c>
      <c r="T138" s="22"/>
      <c r="U138" s="4"/>
      <c r="X138" s="4"/>
      <c r="Y138" s="4"/>
      <c r="Z138" s="4"/>
    </row>
    <row r="139" customFormat="false" ht="23.85" hidden="false" customHeight="false" outlineLevel="0" collapsed="false">
      <c r="A139" s="1" t="n">
        <f aca="false">A138+1</f>
        <v>138</v>
      </c>
      <c r="B139" s="5" t="n">
        <v>43620</v>
      </c>
      <c r="C139" s="1" t="s">
        <v>264</v>
      </c>
      <c r="D139" s="1" t="s">
        <v>4</v>
      </c>
      <c r="E139" s="1" t="s">
        <v>44</v>
      </c>
      <c r="F139" s="1" t="s">
        <v>27</v>
      </c>
      <c r="G139" s="1" t="s">
        <v>28</v>
      </c>
      <c r="H139" s="1" t="n">
        <v>1</v>
      </c>
      <c r="I139" s="17" t="s">
        <v>265</v>
      </c>
      <c r="J139" s="18" t="n">
        <v>12292550336</v>
      </c>
      <c r="L139" s="5" t="n">
        <v>43620</v>
      </c>
      <c r="M139" s="1" t="str">
        <f aca="false">IF(OR(YEAR(L139)&gt;2000,LEN(O139)&gt;0),"Completed","Pending")</f>
        <v>Completed</v>
      </c>
      <c r="N139" s="25" t="s">
        <v>30</v>
      </c>
      <c r="P139" s="1" t="str">
        <f aca="false">IF(G139="Pamplet","",E139&amp;" - "&amp;F139)</f>
        <v>GTGA - Hindi</v>
      </c>
      <c r="Q139" s="19" t="n">
        <f aca="false">IF(VALUE(L139)&gt;1000,1,0)</f>
        <v>1</v>
      </c>
      <c r="R139" s="19" t="n">
        <f aca="false">SUMIFS($Q$1:Q138,$J$1:$J138,J139)+SUMIFS($Q$1:Q138,$I$1:$I138,I139)</f>
        <v>0</v>
      </c>
      <c r="S139" s="20" t="str">
        <f aca="false">IF(R139&gt;0,"Repeat","")</f>
        <v/>
      </c>
      <c r="T139" s="22"/>
      <c r="U139" s="4"/>
      <c r="X139" s="4"/>
      <c r="Y139" s="4"/>
      <c r="Z139" s="4"/>
    </row>
    <row r="140" customFormat="false" ht="12.8" hidden="false" customHeight="false" outlineLevel="0" collapsed="false">
      <c r="A140" s="1" t="n">
        <f aca="false">A139+1</f>
        <v>139</v>
      </c>
      <c r="B140" s="5" t="n">
        <v>43673</v>
      </c>
      <c r="C140" s="1" t="s">
        <v>266</v>
      </c>
      <c r="D140" s="1" t="s">
        <v>4</v>
      </c>
      <c r="E140" s="1" t="s">
        <v>38</v>
      </c>
      <c r="F140" s="1" t="s">
        <v>35</v>
      </c>
      <c r="G140" s="1" t="s">
        <v>28</v>
      </c>
      <c r="H140" s="1" t="n">
        <v>1</v>
      </c>
      <c r="I140" s="17" t="s">
        <v>267</v>
      </c>
      <c r="J140" s="18" t="n">
        <v>13057831333</v>
      </c>
      <c r="L140" s="5" t="n">
        <v>43673</v>
      </c>
      <c r="M140" s="1" t="str">
        <f aca="false">IF(OR(YEAR(L140)&gt;2000,LEN(O140)&gt;0),"Completed","Pending")</f>
        <v>Completed</v>
      </c>
      <c r="N140" s="25" t="s">
        <v>30</v>
      </c>
      <c r="P140" s="1" t="str">
        <f aca="false">IF(G140="Pamplet","",E140&amp;" - "&amp;F140)</f>
        <v>JKR - English</v>
      </c>
      <c r="Q140" s="19" t="n">
        <f aca="false">IF(VALUE(L140)&gt;1000,1,0)</f>
        <v>1</v>
      </c>
      <c r="R140" s="19" t="n">
        <f aca="false">SUMIFS($Q$1:Q139,$J$1:$J139,J140)+SUMIFS($Q$1:Q139,$I$1:$I139,I140)</f>
        <v>0</v>
      </c>
      <c r="S140" s="20" t="str">
        <f aca="false">IF(R140&gt;0,"Repeat","")</f>
        <v/>
      </c>
      <c r="T140" s="22"/>
      <c r="U140" s="4"/>
      <c r="X140" s="4"/>
      <c r="Y140" s="4"/>
      <c r="Z140" s="4"/>
    </row>
    <row r="141" customFormat="false" ht="12.8" hidden="false" customHeight="false" outlineLevel="0" collapsed="false">
      <c r="A141" s="1" t="n">
        <f aca="false">A140+1</f>
        <v>140</v>
      </c>
      <c r="B141" s="5" t="n">
        <v>43673</v>
      </c>
      <c r="C141" s="1" t="s">
        <v>231</v>
      </c>
      <c r="D141" s="1" t="s">
        <v>4</v>
      </c>
      <c r="E141" s="1" t="s">
        <v>44</v>
      </c>
      <c r="F141" s="1" t="s">
        <v>27</v>
      </c>
      <c r="G141" s="1" t="s">
        <v>28</v>
      </c>
      <c r="H141" s="1" t="n">
        <v>1</v>
      </c>
      <c r="I141" s="17" t="s">
        <v>232</v>
      </c>
      <c r="J141" s="18" t="n">
        <v>17327716587</v>
      </c>
      <c r="M141" s="25" t="str">
        <f aca="false">IF(OR(YEAR(L141)&gt;2000,LEN(O141)&gt;0),"Completed","Pending")</f>
        <v>Completed</v>
      </c>
      <c r="N141" s="25" t="s">
        <v>30</v>
      </c>
      <c r="O141" s="4" t="s">
        <v>268</v>
      </c>
      <c r="P141" s="1" t="str">
        <f aca="false">IF(G141="Pamplet","",E141&amp;" - "&amp;F141)</f>
        <v>GTGA - Hindi</v>
      </c>
      <c r="Q141" s="19" t="n">
        <f aca="false">IF(VALUE(L141)&gt;1000,1,0)</f>
        <v>0</v>
      </c>
      <c r="R141" s="19" t="n">
        <f aca="false">SUMIFS($Q$1:Q140,$J$1:$J140,J141)+SUMIFS($Q$1:Q140,$I$1:$I140,I141)</f>
        <v>2</v>
      </c>
      <c r="S141" s="20" t="str">
        <f aca="false">IF(R141&gt;0,"Repeat","")</f>
        <v>Repeat</v>
      </c>
      <c r="T141" s="22"/>
      <c r="U141" s="4"/>
      <c r="X141" s="4"/>
      <c r="Y141" s="4"/>
      <c r="Z141" s="4"/>
    </row>
    <row r="142" customFormat="false" ht="35.05" hidden="false" customHeight="false" outlineLevel="0" collapsed="false">
      <c r="A142" s="1" t="n">
        <f aca="false">A141+1</f>
        <v>141</v>
      </c>
      <c r="B142" s="5" t="n">
        <v>43673</v>
      </c>
      <c r="C142" s="1" t="s">
        <v>269</v>
      </c>
      <c r="D142" s="1" t="s">
        <v>4</v>
      </c>
      <c r="E142" s="1" t="s">
        <v>38</v>
      </c>
      <c r="F142" s="1"/>
      <c r="G142" s="1" t="s">
        <v>28</v>
      </c>
      <c r="H142" s="1" t="n">
        <v>1</v>
      </c>
      <c r="I142" s="17" t="s">
        <v>270</v>
      </c>
      <c r="J142" s="18" t="n">
        <v>34877446764467</v>
      </c>
      <c r="M142" s="25" t="str">
        <f aca="false">IF(OR(YEAR(L142)&gt;2000,LEN(O142)&gt;0),"Completed","Pending")</f>
        <v>Completed</v>
      </c>
      <c r="N142" s="25" t="s">
        <v>30</v>
      </c>
      <c r="O142" s="4" t="s">
        <v>56</v>
      </c>
      <c r="P142" s="1" t="str">
        <f aca="false">IF(G142="Pamplet","",E142&amp;" - "&amp;F142)</f>
        <v>JKR - </v>
      </c>
      <c r="Q142" s="19" t="n">
        <f aca="false">IF(VALUE(L142)&gt;1000,1,0)</f>
        <v>0</v>
      </c>
      <c r="R142" s="19" t="n">
        <f aca="false">SUMIFS($Q$1:Q141,$J$1:$J141,J142)+SUMIFS($Q$1:Q141,$I$1:$I141,I142)</f>
        <v>0</v>
      </c>
      <c r="S142" s="20" t="str">
        <f aca="false">IF(R142&gt;0,"Repeat","")</f>
        <v/>
      </c>
      <c r="T142" s="22"/>
      <c r="U142" s="4"/>
      <c r="X142" s="4"/>
      <c r="Y142" s="4"/>
      <c r="Z142" s="4"/>
    </row>
    <row r="143" customFormat="false" ht="12.8" hidden="false" customHeight="false" outlineLevel="0" collapsed="false">
      <c r="A143" s="1" t="n">
        <f aca="false">A142+1</f>
        <v>142</v>
      </c>
      <c r="B143" s="5" t="n">
        <v>43623</v>
      </c>
      <c r="C143" s="1" t="s">
        <v>271</v>
      </c>
      <c r="D143" s="1" t="s">
        <v>4</v>
      </c>
      <c r="E143" s="1" t="s">
        <v>26</v>
      </c>
      <c r="F143" s="1" t="s">
        <v>127</v>
      </c>
      <c r="G143" s="1" t="s">
        <v>28</v>
      </c>
      <c r="H143" s="1" t="n">
        <v>1</v>
      </c>
      <c r="I143" s="17" t="s">
        <v>272</v>
      </c>
      <c r="J143" s="18" t="n">
        <v>14846491510</v>
      </c>
      <c r="L143" s="5" t="n">
        <v>43623</v>
      </c>
      <c r="M143" s="25" t="str">
        <f aca="false">IF(OR(YEAR(L143)&gt;2000,LEN(O143)&gt;0),"Completed","Pending")</f>
        <v>Completed</v>
      </c>
      <c r="N143" s="25" t="s">
        <v>30</v>
      </c>
      <c r="P143" s="1" t="str">
        <f aca="false">IF(G143="Pamplet","",E143&amp;" - "&amp;F143)</f>
        <v>GG - Gujrati</v>
      </c>
      <c r="Q143" s="19" t="n">
        <f aca="false">IF(VALUE(L143)&gt;1000,1,0)</f>
        <v>1</v>
      </c>
      <c r="R143" s="19" t="n">
        <f aca="false">SUMIFS($Q$1:Q142,$J$1:$J142,J143)+SUMIFS($Q$1:Q142,$I$1:$I142,I143)</f>
        <v>0</v>
      </c>
      <c r="S143" s="20" t="str">
        <f aca="false">IF(R143&gt;0,"Repeat","")</f>
        <v/>
      </c>
      <c r="T143" s="22"/>
      <c r="U143" s="4"/>
      <c r="X143" s="4"/>
      <c r="Y143" s="4"/>
      <c r="Z143" s="4"/>
    </row>
    <row r="144" customFormat="false" ht="12.8" hidden="false" customHeight="false" outlineLevel="0" collapsed="false">
      <c r="A144" s="1" t="n">
        <f aca="false">A143+1</f>
        <v>143</v>
      </c>
      <c r="B144" s="5" t="n">
        <v>43623</v>
      </c>
      <c r="C144" s="1" t="s">
        <v>273</v>
      </c>
      <c r="D144" s="1" t="s">
        <v>4</v>
      </c>
      <c r="E144" s="1" t="s">
        <v>26</v>
      </c>
      <c r="F144" s="1" t="s">
        <v>127</v>
      </c>
      <c r="G144" s="1" t="s">
        <v>28</v>
      </c>
      <c r="H144" s="1" t="n">
        <v>1</v>
      </c>
      <c r="I144" s="17" t="s">
        <v>274</v>
      </c>
      <c r="J144" s="18" t="n">
        <v>17327838810</v>
      </c>
      <c r="L144" s="5" t="n">
        <v>43623</v>
      </c>
      <c r="M144" s="25" t="str">
        <f aca="false">IF(OR(YEAR(L144)&gt;2000,LEN(O144)&gt;0),"Completed","Pending")</f>
        <v>Completed</v>
      </c>
      <c r="N144" s="25" t="s">
        <v>30</v>
      </c>
      <c r="P144" s="1" t="str">
        <f aca="false">IF(G144="Pamplet","",E144&amp;" - "&amp;F144)</f>
        <v>GG - Gujrati</v>
      </c>
      <c r="Q144" s="19" t="n">
        <f aca="false">IF(VALUE(L144)&gt;1000,1,0)</f>
        <v>1</v>
      </c>
      <c r="R144" s="19" t="n">
        <f aca="false">SUMIFS($Q$1:Q143,$J$1:$J143,J144)+SUMIFS($Q$1:Q143,$I$1:$I143,I144)</f>
        <v>0</v>
      </c>
      <c r="S144" s="20" t="str">
        <f aca="false">IF(R144&gt;0,"Repeat","")</f>
        <v/>
      </c>
      <c r="T144" s="22"/>
      <c r="U144" s="4"/>
      <c r="X144" s="4"/>
      <c r="Y144" s="4"/>
      <c r="Z144" s="4"/>
    </row>
    <row r="145" customFormat="false" ht="35.05" hidden="false" customHeight="false" outlineLevel="0" collapsed="false">
      <c r="A145" s="1" t="n">
        <f aca="false">A144+1</f>
        <v>144</v>
      </c>
      <c r="B145" s="5" t="n">
        <v>43623</v>
      </c>
      <c r="C145" s="1" t="s">
        <v>275</v>
      </c>
      <c r="D145" s="1" t="s">
        <v>4</v>
      </c>
      <c r="E145" s="1" t="s">
        <v>38</v>
      </c>
      <c r="F145" s="1" t="s">
        <v>27</v>
      </c>
      <c r="G145" s="1" t="s">
        <v>28</v>
      </c>
      <c r="H145" s="1" t="n">
        <v>1</v>
      </c>
      <c r="I145" s="17" t="s">
        <v>276</v>
      </c>
      <c r="J145" s="18" t="n">
        <v>5218332457718</v>
      </c>
      <c r="M145" s="25" t="str">
        <f aca="false">IF(OR(YEAR(L145)&gt;2000,LEN(O145)&gt;0),"Completed","Pending")</f>
        <v>Completed</v>
      </c>
      <c r="N145" s="25" t="s">
        <v>30</v>
      </c>
      <c r="O145" s="4" t="s">
        <v>277</v>
      </c>
      <c r="P145" s="1" t="str">
        <f aca="false">IF(G145="Pamplet","",E145&amp;" - "&amp;F145)</f>
        <v>JKR - Hindi</v>
      </c>
      <c r="Q145" s="19" t="n">
        <f aca="false">IF(VALUE(L145)&gt;1000,1,0)</f>
        <v>0</v>
      </c>
      <c r="R145" s="19" t="n">
        <f aca="false">SUMIFS($Q$1:Q144,$J$1:$J144,J145)+SUMIFS($Q$1:Q144,$I$1:$I144,I145)</f>
        <v>0</v>
      </c>
      <c r="S145" s="20" t="str">
        <f aca="false">IF(R145&gt;0,"Repeat","")</f>
        <v/>
      </c>
      <c r="T145" s="22"/>
      <c r="U145" s="4"/>
      <c r="X145" s="4"/>
      <c r="Y145" s="4"/>
      <c r="Z145" s="4"/>
    </row>
    <row r="146" customFormat="false" ht="12.8" hidden="false" customHeight="false" outlineLevel="0" collapsed="false">
      <c r="A146" s="1" t="n">
        <f aca="false">A145+1</f>
        <v>145</v>
      </c>
      <c r="B146" s="5" t="n">
        <v>43623</v>
      </c>
      <c r="C146" s="1" t="s">
        <v>278</v>
      </c>
      <c r="D146" s="1" t="s">
        <v>4</v>
      </c>
      <c r="E146" s="1" t="s">
        <v>26</v>
      </c>
      <c r="F146" s="1" t="s">
        <v>27</v>
      </c>
      <c r="G146" s="1" t="s">
        <v>28</v>
      </c>
      <c r="H146" s="1" t="n">
        <v>1</v>
      </c>
      <c r="I146" s="17" t="s">
        <v>279</v>
      </c>
      <c r="J146" s="18" t="n">
        <v>17049078320</v>
      </c>
      <c r="L146" s="5" t="n">
        <v>43623</v>
      </c>
      <c r="M146" s="25" t="str">
        <f aca="false">IF(OR(YEAR(L146)&gt;2000,LEN(O146)&gt;0),"Completed","Pending")</f>
        <v>Completed</v>
      </c>
      <c r="N146" s="25" t="s">
        <v>30</v>
      </c>
      <c r="P146" s="1" t="str">
        <f aca="false">IF(G146="Pamplet","",E146&amp;" - "&amp;F146)</f>
        <v>GG - Hindi</v>
      </c>
      <c r="Q146" s="19" t="n">
        <f aca="false">IF(VALUE(L146)&gt;1000,1,0)</f>
        <v>1</v>
      </c>
      <c r="R146" s="19" t="n">
        <f aca="false">SUMIFS($Q$1:Q145,$J$1:$J145,J146)+SUMIFS($Q$1:Q145,$I$1:$I145,I146)</f>
        <v>0</v>
      </c>
      <c r="S146" s="20" t="str">
        <f aca="false">IF(R146&gt;0,"Repeat","")</f>
        <v/>
      </c>
      <c r="T146" s="22"/>
      <c r="U146" s="4"/>
      <c r="X146" s="4"/>
      <c r="Y146" s="4"/>
      <c r="Z146" s="4"/>
    </row>
    <row r="147" customFormat="false" ht="12.8" hidden="false" customHeight="false" outlineLevel="0" collapsed="false">
      <c r="A147" s="1" t="n">
        <f aca="false">A146+1</f>
        <v>146</v>
      </c>
      <c r="B147" s="5" t="n">
        <v>43647</v>
      </c>
      <c r="C147" s="1" t="s">
        <v>280</v>
      </c>
      <c r="D147" s="1" t="s">
        <v>4</v>
      </c>
      <c r="E147" s="1" t="s">
        <v>38</v>
      </c>
      <c r="F147" s="1" t="s">
        <v>27</v>
      </c>
      <c r="G147" s="1" t="s">
        <v>28</v>
      </c>
      <c r="H147" s="1" t="n">
        <v>1</v>
      </c>
      <c r="I147" s="17" t="s">
        <v>281</v>
      </c>
      <c r="J147" s="18" t="n">
        <v>12017927546</v>
      </c>
      <c r="L147" s="5" t="n">
        <v>43647</v>
      </c>
      <c r="M147" s="25" t="str">
        <f aca="false">IF(OR(YEAR(L147)&gt;2000,LEN(O147)&gt;0),"Completed","Pending")</f>
        <v>Completed</v>
      </c>
      <c r="N147" s="25" t="s">
        <v>30</v>
      </c>
      <c r="P147" s="1" t="str">
        <f aca="false">IF(G147="Pamplet","",E147&amp;" - "&amp;F147)</f>
        <v>JKR - Hindi</v>
      </c>
      <c r="Q147" s="19" t="n">
        <f aca="false">IF(VALUE(L147)&gt;1000,1,0)</f>
        <v>1</v>
      </c>
      <c r="R147" s="19" t="n">
        <f aca="false">SUMIFS($Q$1:Q146,$J$1:$J146,J147)+SUMIFS($Q$1:Q146,$I$1:$I146,I147)</f>
        <v>0</v>
      </c>
      <c r="S147" s="20" t="str">
        <f aca="false">IF(R147&gt;0,"Repeat","")</f>
        <v/>
      </c>
      <c r="T147" s="22"/>
      <c r="U147" s="4"/>
      <c r="X147" s="4"/>
      <c r="Y147" s="4"/>
      <c r="Z147" s="4"/>
    </row>
    <row r="148" customFormat="false" ht="12.8" hidden="false" customHeight="false" outlineLevel="0" collapsed="false">
      <c r="A148" s="1" t="n">
        <f aca="false">A147+1</f>
        <v>147</v>
      </c>
      <c r="B148" s="5" t="n">
        <v>43627</v>
      </c>
      <c r="C148" s="1" t="s">
        <v>282</v>
      </c>
      <c r="D148" s="1" t="s">
        <v>4</v>
      </c>
      <c r="E148" s="1" t="s">
        <v>38</v>
      </c>
      <c r="F148" s="1" t="s">
        <v>27</v>
      </c>
      <c r="G148" s="1" t="s">
        <v>28</v>
      </c>
      <c r="H148" s="1" t="n">
        <v>1</v>
      </c>
      <c r="I148" s="17" t="s">
        <v>283</v>
      </c>
      <c r="J148" s="18" t="n">
        <v>919427353299</v>
      </c>
      <c r="L148" s="5" t="n">
        <v>43627</v>
      </c>
      <c r="M148" s="25" t="str">
        <f aca="false">IF(OR(YEAR(L148)&gt;2000,LEN(O148)&gt;0),"Completed","Pending")</f>
        <v>Completed</v>
      </c>
      <c r="N148" s="25" t="s">
        <v>30</v>
      </c>
      <c r="P148" s="1" t="str">
        <f aca="false">IF(G148="Pamplet","",E148&amp;" - "&amp;F148)</f>
        <v>JKR - Hindi</v>
      </c>
      <c r="Q148" s="19" t="n">
        <f aca="false">IF(VALUE(L148)&gt;1000,1,0)</f>
        <v>1</v>
      </c>
      <c r="R148" s="19" t="n">
        <f aca="false">SUMIFS($Q$1:Q147,$J$1:$J147,J148)+SUMIFS($Q$1:Q147,$I$1:$I147,I148)</f>
        <v>0</v>
      </c>
      <c r="S148" s="20" t="str">
        <f aca="false">IF(R148&gt;0,"Repeat","")</f>
        <v/>
      </c>
      <c r="T148" s="22"/>
      <c r="U148" s="4"/>
      <c r="X148" s="4"/>
      <c r="Y148" s="4"/>
      <c r="Z148" s="4"/>
    </row>
    <row r="149" customFormat="false" ht="12.8" hidden="false" customHeight="false" outlineLevel="0" collapsed="false">
      <c r="A149" s="1" t="n">
        <f aca="false">A148+1</f>
        <v>148</v>
      </c>
      <c r="B149" s="5" t="n">
        <v>43627</v>
      </c>
      <c r="C149" s="1" t="s">
        <v>284</v>
      </c>
      <c r="D149" s="1" t="s">
        <v>4</v>
      </c>
      <c r="E149" s="1" t="s">
        <v>26</v>
      </c>
      <c r="F149" s="1" t="s">
        <v>127</v>
      </c>
      <c r="G149" s="1" t="s">
        <v>28</v>
      </c>
      <c r="H149" s="1" t="n">
        <v>1</v>
      </c>
      <c r="I149" s="17" t="s">
        <v>285</v>
      </c>
      <c r="J149" s="18" t="n">
        <v>16302943674</v>
      </c>
      <c r="L149" s="5" t="n">
        <v>43627</v>
      </c>
      <c r="M149" s="25" t="str">
        <f aca="false">IF(OR(YEAR(L149)&gt;2000,LEN(O149)&gt;0),"Completed","Pending")</f>
        <v>Completed</v>
      </c>
      <c r="N149" s="25" t="s">
        <v>30</v>
      </c>
      <c r="P149" s="1" t="str">
        <f aca="false">IF(G149="Pamplet","",E149&amp;" - "&amp;F149)</f>
        <v>GG - Gujrati</v>
      </c>
      <c r="Q149" s="19" t="n">
        <f aca="false">IF(VALUE(L149)&gt;1000,1,0)</f>
        <v>1</v>
      </c>
      <c r="R149" s="19" t="n">
        <f aca="false">SUMIFS($Q$1:Q148,$J$1:$J148,J149)+SUMIFS($Q$1:Q148,$I$1:$I148,I149)</f>
        <v>0</v>
      </c>
      <c r="S149" s="20" t="str">
        <f aca="false">IF(R149&gt;0,"Repeat","")</f>
        <v/>
      </c>
      <c r="T149" s="22"/>
      <c r="U149" s="4"/>
      <c r="X149" s="4"/>
      <c r="Y149" s="4"/>
      <c r="Z149" s="4"/>
    </row>
    <row r="150" customFormat="false" ht="12.8" hidden="false" customHeight="false" outlineLevel="0" collapsed="false">
      <c r="A150" s="1" t="n">
        <f aca="false">A149+1</f>
        <v>149</v>
      </c>
      <c r="B150" s="5" t="n">
        <v>43626</v>
      </c>
      <c r="C150" s="1" t="s">
        <v>286</v>
      </c>
      <c r="D150" s="1" t="s">
        <v>4</v>
      </c>
      <c r="E150" s="1" t="s">
        <v>38</v>
      </c>
      <c r="F150" s="1" t="s">
        <v>27</v>
      </c>
      <c r="G150" s="1" t="s">
        <v>28</v>
      </c>
      <c r="H150" s="1" t="n">
        <v>1</v>
      </c>
      <c r="I150" s="17" t="s">
        <v>287</v>
      </c>
      <c r="J150" s="18"/>
      <c r="L150" s="5" t="n">
        <v>43626</v>
      </c>
      <c r="M150" s="25" t="str">
        <f aca="false">IF(OR(YEAR(L150)&gt;2000,LEN(O150)&gt;0),"Completed","Pending")</f>
        <v>Completed</v>
      </c>
      <c r="N150" s="25" t="s">
        <v>30</v>
      </c>
      <c r="P150" s="1" t="str">
        <f aca="false">IF(G150="Pamplet","",E150&amp;" - "&amp;F150)</f>
        <v>JKR - Hindi</v>
      </c>
      <c r="Q150" s="19" t="n">
        <f aca="false">IF(VALUE(L150)&gt;1000,1,0)</f>
        <v>1</v>
      </c>
      <c r="R150" s="19" t="n">
        <f aca="false">SUMIFS($Q$1:Q149,$J$1:$J149,J150)+SUMIFS($Q$1:Q149,$I$1:$I149,I150)</f>
        <v>0</v>
      </c>
      <c r="S150" s="20" t="str">
        <f aca="false">IF(R150&gt;0,"Repeat","")</f>
        <v/>
      </c>
      <c r="T150" s="22"/>
      <c r="U150" s="4"/>
      <c r="X150" s="4"/>
      <c r="Y150" s="4"/>
      <c r="Z150" s="4"/>
    </row>
    <row r="151" customFormat="false" ht="12.8" hidden="false" customHeight="false" outlineLevel="0" collapsed="false">
      <c r="A151" s="1" t="n">
        <f aca="false">A150+1</f>
        <v>150</v>
      </c>
      <c r="B151" s="5" t="n">
        <v>43628</v>
      </c>
      <c r="C151" s="1" t="s">
        <v>288</v>
      </c>
      <c r="D151" s="1" t="s">
        <v>4</v>
      </c>
      <c r="E151" s="1" t="s">
        <v>44</v>
      </c>
      <c r="F151" s="1" t="s">
        <v>27</v>
      </c>
      <c r="G151" s="1" t="s">
        <v>28</v>
      </c>
      <c r="H151" s="1" t="n">
        <v>1</v>
      </c>
      <c r="I151" s="17" t="s">
        <v>289</v>
      </c>
      <c r="J151" s="18" t="n">
        <v>12156296503</v>
      </c>
      <c r="L151" s="5" t="n">
        <v>43628</v>
      </c>
      <c r="M151" s="25" t="str">
        <f aca="false">IF(OR(YEAR(L151)&gt;2000,LEN(O151)&gt;0),"Completed","Pending")</f>
        <v>Completed</v>
      </c>
      <c r="N151" s="25" t="s">
        <v>30</v>
      </c>
      <c r="P151" s="1" t="str">
        <f aca="false">IF(G151="Pamplet","",E151&amp;" - "&amp;F151)</f>
        <v>GTGA - Hindi</v>
      </c>
      <c r="Q151" s="19" t="n">
        <f aca="false">IF(VALUE(L151)&gt;1000,1,0)</f>
        <v>1</v>
      </c>
      <c r="R151" s="19" t="n">
        <f aca="false">SUMIFS($Q$1:Q150,$J$1:$J150,J151)+SUMIFS($Q$1:Q150,$I$1:$I150,I151)</f>
        <v>0</v>
      </c>
      <c r="S151" s="20" t="str">
        <f aca="false">IF(R151&gt;0,"Repeat","")</f>
        <v/>
      </c>
      <c r="T151" s="22"/>
      <c r="U151" s="4"/>
      <c r="X151" s="4"/>
      <c r="Y151" s="4"/>
      <c r="Z151" s="4"/>
    </row>
    <row r="152" s="35" customFormat="true" ht="12.8" hidden="false" customHeight="false" outlineLevel="0" collapsed="false">
      <c r="A152" s="1" t="n">
        <f aca="false">A151+1</f>
        <v>151</v>
      </c>
      <c r="B152" s="5" t="n">
        <v>43628</v>
      </c>
      <c r="C152" s="31" t="s">
        <v>290</v>
      </c>
      <c r="D152" s="31" t="s">
        <v>4</v>
      </c>
      <c r="E152" s="1" t="s">
        <v>26</v>
      </c>
      <c r="F152" s="1" t="s">
        <v>27</v>
      </c>
      <c r="G152" s="31" t="s">
        <v>28</v>
      </c>
      <c r="H152" s="31" t="n">
        <v>1</v>
      </c>
      <c r="I152" s="32"/>
      <c r="J152" s="32" t="n">
        <v>12312465896</v>
      </c>
      <c r="K152" s="33"/>
      <c r="L152" s="34"/>
      <c r="M152" s="35" t="str">
        <f aca="false">IF(OR(YEAR(L152)&gt;2000,LEN(O152)&gt;0),"Completed","Pending")</f>
        <v>Completed</v>
      </c>
      <c r="N152" s="25" t="s">
        <v>30</v>
      </c>
      <c r="O152" s="4" t="s">
        <v>58</v>
      </c>
      <c r="P152" s="1" t="str">
        <f aca="false">IF(G152="Pamplet","",E152&amp;" - "&amp;F152)</f>
        <v>GG - Hindi</v>
      </c>
      <c r="Q152" s="19" t="n">
        <f aca="false">IF(VALUE(L152)&gt;1000,1,0)</f>
        <v>0</v>
      </c>
      <c r="R152" s="19" t="n">
        <f aca="false">SUMIFS($Q$1:Q151,$J$1:$J151,J152)+SUMIFS($Q$1:Q151,$I$1:$I151,I152)</f>
        <v>0</v>
      </c>
      <c r="S152" s="20" t="str">
        <f aca="false">IF(R152&gt;0,"Repeat","")</f>
        <v/>
      </c>
      <c r="T152" s="22"/>
      <c r="U152" s="4"/>
      <c r="V152" s="1"/>
      <c r="W152" s="1"/>
      <c r="X152" s="4"/>
      <c r="Y152" s="4"/>
      <c r="Z152" s="4"/>
    </row>
    <row r="153" customFormat="false" ht="12.8" hidden="false" customHeight="false" outlineLevel="0" collapsed="false">
      <c r="A153" s="1" t="n">
        <f aca="false">A152+1</f>
        <v>152</v>
      </c>
      <c r="B153" s="5" t="n">
        <v>43628</v>
      </c>
      <c r="C153" s="1" t="s">
        <v>59</v>
      </c>
      <c r="D153" s="1" t="s">
        <v>4</v>
      </c>
      <c r="E153" s="1" t="s">
        <v>38</v>
      </c>
      <c r="F153" s="1" t="s">
        <v>27</v>
      </c>
      <c r="G153" s="1" t="s">
        <v>28</v>
      </c>
      <c r="H153" s="1" t="n">
        <v>1</v>
      </c>
      <c r="I153" s="17" t="s">
        <v>60</v>
      </c>
      <c r="J153" s="18" t="n">
        <v>17324821505</v>
      </c>
      <c r="M153" s="1" t="str">
        <f aca="false">IF(OR(YEAR(L153)&gt;2000,LEN(O153)&gt;0),"Completed","Pending")</f>
        <v>Completed</v>
      </c>
      <c r="N153" s="1" t="s">
        <v>30</v>
      </c>
      <c r="O153" s="4" t="s">
        <v>291</v>
      </c>
      <c r="P153" s="1" t="str">
        <f aca="false">IF(G153="Pamplet","",E153&amp;" - "&amp;F153)</f>
        <v>JKR - Hindi</v>
      </c>
      <c r="Q153" s="19" t="n">
        <f aca="false">IF(VALUE(L153)&gt;1000,1,0)</f>
        <v>0</v>
      </c>
      <c r="R153" s="19" t="n">
        <f aca="false">SUMIFS($Q$1:Q152,$J$1:$J152,J153)+SUMIFS($Q$1:Q152,$I$1:$I152,I153)</f>
        <v>1</v>
      </c>
      <c r="S153" s="20" t="str">
        <f aca="false">IF(R153&gt;0,"Repeat","")</f>
        <v>Repeat</v>
      </c>
      <c r="T153" s="22"/>
      <c r="U153" s="4"/>
      <c r="X153" s="4"/>
      <c r="Y153" s="4"/>
      <c r="Z153" s="4"/>
    </row>
    <row r="154" customFormat="false" ht="28.35" hidden="false" customHeight="false" outlineLevel="0" collapsed="false">
      <c r="A154" s="1" t="n">
        <f aca="false">A153+1</f>
        <v>153</v>
      </c>
      <c r="B154" s="5" t="n">
        <v>43627</v>
      </c>
      <c r="C154" s="1" t="s">
        <v>292</v>
      </c>
      <c r="D154" s="1" t="s">
        <v>4</v>
      </c>
      <c r="E154" s="1" t="s">
        <v>26</v>
      </c>
      <c r="F154" s="1" t="s">
        <v>127</v>
      </c>
      <c r="G154" s="1" t="s">
        <v>28</v>
      </c>
      <c r="H154" s="1" t="n">
        <v>1</v>
      </c>
      <c r="I154" s="26" t="s">
        <v>293</v>
      </c>
      <c r="J154" s="18" t="n">
        <v>12032000258</v>
      </c>
      <c r="L154" s="5" t="n">
        <v>43627</v>
      </c>
      <c r="M154" s="1" t="str">
        <f aca="false">IF(OR(YEAR(L154)&gt;2000,LEN(O154)&gt;0),"Completed","Pending")</f>
        <v>Completed</v>
      </c>
      <c r="N154" s="1" t="s">
        <v>30</v>
      </c>
      <c r="P154" s="1" t="str">
        <f aca="false">IF(G154="Pamplet","",E154&amp;" - "&amp;F154)</f>
        <v>GG - Gujrati</v>
      </c>
      <c r="Q154" s="19" t="n">
        <f aca="false">IF(VALUE(L154)&gt;1000,1,0)</f>
        <v>1</v>
      </c>
      <c r="R154" s="19" t="n">
        <f aca="false">SUMIFS($Q$1:Q153,$J$1:$J153,J154)+SUMIFS($Q$1:Q153,$I$1:$I153,I154)</f>
        <v>0</v>
      </c>
      <c r="S154" s="20" t="str">
        <f aca="false">IF(R154&gt;0,"Repeat","")</f>
        <v/>
      </c>
      <c r="T154" s="22"/>
      <c r="U154" s="4"/>
      <c r="X154" s="4"/>
      <c r="Y154" s="4"/>
      <c r="Z154" s="4"/>
    </row>
    <row r="155" customFormat="false" ht="12.8" hidden="false" customHeight="false" outlineLevel="0" collapsed="false">
      <c r="A155" s="1" t="n">
        <f aca="false">A154+1</f>
        <v>154</v>
      </c>
      <c r="B155" s="5" t="n">
        <v>43626</v>
      </c>
      <c r="C155" s="1" t="s">
        <v>294</v>
      </c>
      <c r="D155" s="1" t="s">
        <v>4</v>
      </c>
      <c r="E155" s="1" t="s">
        <v>26</v>
      </c>
      <c r="F155" s="1" t="s">
        <v>27</v>
      </c>
      <c r="G155" s="1" t="s">
        <v>28</v>
      </c>
      <c r="H155" s="1" t="n">
        <v>1</v>
      </c>
      <c r="I155" s="17" t="s">
        <v>295</v>
      </c>
      <c r="J155" s="18" t="n">
        <v>13479448233</v>
      </c>
      <c r="L155" s="5" t="n">
        <v>43626</v>
      </c>
      <c r="M155" s="1" t="str">
        <f aca="false">IF(OR(YEAR(L155)&gt;2000,LEN(O155)&gt;0),"Completed","Pending")</f>
        <v>Completed</v>
      </c>
      <c r="N155" s="1" t="s">
        <v>30</v>
      </c>
      <c r="P155" s="1" t="str">
        <f aca="false">IF(G155="Pamplet","",E155&amp;" - "&amp;F155)</f>
        <v>GG - Hindi</v>
      </c>
      <c r="Q155" s="19" t="n">
        <f aca="false">IF(VALUE(L155)&gt;1000,1,0)</f>
        <v>1</v>
      </c>
      <c r="R155" s="19" t="n">
        <f aca="false">SUMIFS($Q$1:Q154,$J$1:$J154,J155)+SUMIFS($Q$1:Q154,$I$1:$I154,I155)</f>
        <v>0</v>
      </c>
      <c r="S155" s="20" t="str">
        <f aca="false">IF(R155&gt;0,"Repeat","")</f>
        <v/>
      </c>
      <c r="T155" s="22"/>
      <c r="U155" s="4"/>
      <c r="X155" s="4"/>
      <c r="Y155" s="4"/>
      <c r="Z155" s="4"/>
    </row>
    <row r="156" customFormat="false" ht="12.8" hidden="false" customHeight="false" outlineLevel="0" collapsed="false">
      <c r="A156" s="1" t="n">
        <f aca="false">A155+1</f>
        <v>155</v>
      </c>
      <c r="B156" s="5" t="n">
        <v>43626</v>
      </c>
      <c r="C156" s="1" t="s">
        <v>296</v>
      </c>
      <c r="D156" s="1" t="s">
        <v>4</v>
      </c>
      <c r="E156" s="1" t="s">
        <v>38</v>
      </c>
      <c r="F156" s="1" t="s">
        <v>27</v>
      </c>
      <c r="G156" s="1" t="s">
        <v>28</v>
      </c>
      <c r="H156" s="1" t="n">
        <v>1</v>
      </c>
      <c r="I156" s="17" t="s">
        <v>297</v>
      </c>
      <c r="J156" s="18" t="n">
        <v>14436539614</v>
      </c>
      <c r="L156" s="5" t="n">
        <v>43626</v>
      </c>
      <c r="M156" s="1" t="str">
        <f aca="false">IF(OR(YEAR(L156)&gt;2000,LEN(O156)&gt;0),"Completed","Pending")</f>
        <v>Completed</v>
      </c>
      <c r="N156" s="1" t="s">
        <v>30</v>
      </c>
      <c r="P156" s="1" t="str">
        <f aca="false">IF(G156="Pamplet","",E156&amp;" - "&amp;F156)</f>
        <v>JKR - Hindi</v>
      </c>
      <c r="Q156" s="19" t="n">
        <f aca="false">IF(VALUE(L156)&gt;1000,1,0)</f>
        <v>1</v>
      </c>
      <c r="R156" s="19" t="n">
        <f aca="false">SUMIFS($Q$1:Q155,$J$1:$J155,J156)+SUMIFS($Q$1:Q155,$I$1:$I155,I156)</f>
        <v>0</v>
      </c>
      <c r="S156" s="20" t="str">
        <f aca="false">IF(R156&gt;0,"Repeat","")</f>
        <v/>
      </c>
      <c r="T156" s="22"/>
      <c r="U156" s="4"/>
      <c r="X156" s="4"/>
      <c r="Y156" s="4"/>
      <c r="Z156" s="4"/>
    </row>
    <row r="157" customFormat="false" ht="12.8" hidden="false" customHeight="false" outlineLevel="0" collapsed="false">
      <c r="A157" s="1" t="n">
        <f aca="false">A156+1</f>
        <v>156</v>
      </c>
      <c r="B157" s="5" t="n">
        <v>43628</v>
      </c>
      <c r="C157" s="1" t="s">
        <v>298</v>
      </c>
      <c r="D157" s="1" t="s">
        <v>4</v>
      </c>
      <c r="E157" s="1" t="s">
        <v>38</v>
      </c>
      <c r="F157" s="1" t="s">
        <v>27</v>
      </c>
      <c r="G157" s="1" t="s">
        <v>28</v>
      </c>
      <c r="H157" s="1" t="n">
        <v>1</v>
      </c>
      <c r="I157" s="17" t="s">
        <v>299</v>
      </c>
      <c r="J157" s="18"/>
      <c r="L157" s="5" t="n">
        <v>43628</v>
      </c>
      <c r="M157" s="1" t="str">
        <f aca="false">IF(OR(YEAR(L157)&gt;2000,LEN(O157)&gt;0),"Completed","Pending")</f>
        <v>Completed</v>
      </c>
      <c r="N157" s="1" t="s">
        <v>30</v>
      </c>
      <c r="P157" s="1" t="str">
        <f aca="false">IF(G157="Pamplet","",E157&amp;" - "&amp;F157)</f>
        <v>JKR - Hindi</v>
      </c>
      <c r="Q157" s="19" t="n">
        <f aca="false">IF(VALUE(L157)&gt;1000,1,0)</f>
        <v>1</v>
      </c>
      <c r="R157" s="19" t="n">
        <f aca="false">SUMIFS($Q$1:Q156,$J$1:$J156,J157)+SUMIFS($Q$1:Q156,$I$1:$I156,I157)</f>
        <v>0</v>
      </c>
      <c r="S157" s="20" t="str">
        <f aca="false">IF(R157&gt;0,"Repeat","")</f>
        <v/>
      </c>
      <c r="T157" s="22"/>
      <c r="U157" s="4"/>
      <c r="X157" s="4"/>
      <c r="Y157" s="4"/>
      <c r="Z157" s="4"/>
    </row>
    <row r="158" customFormat="false" ht="12.8" hidden="false" customHeight="false" outlineLevel="0" collapsed="false">
      <c r="A158" s="1" t="n">
        <f aca="false">A157+1</f>
        <v>157</v>
      </c>
      <c r="B158" s="5" t="n">
        <v>43627</v>
      </c>
      <c r="C158" s="1" t="s">
        <v>300</v>
      </c>
      <c r="D158" s="1" t="s">
        <v>4</v>
      </c>
      <c r="E158" s="1" t="s">
        <v>44</v>
      </c>
      <c r="F158" s="1" t="s">
        <v>27</v>
      </c>
      <c r="G158" s="1" t="s">
        <v>28</v>
      </c>
      <c r="H158" s="1" t="n">
        <v>1</v>
      </c>
      <c r="I158" s="17" t="s">
        <v>301</v>
      </c>
      <c r="J158" s="18" t="n">
        <v>15107504091</v>
      </c>
      <c r="L158" s="5" t="n">
        <v>43627</v>
      </c>
      <c r="M158" s="1" t="str">
        <f aca="false">IF(OR(YEAR(L158)&gt;2000,LEN(O158)&gt;0),"Completed","Pending")</f>
        <v>Completed</v>
      </c>
      <c r="N158" s="1" t="s">
        <v>30</v>
      </c>
      <c r="P158" s="1" t="str">
        <f aca="false">IF(G158="Pamplet","",E158&amp;" - "&amp;F158)</f>
        <v>GTGA - Hindi</v>
      </c>
      <c r="Q158" s="19" t="n">
        <f aca="false">IF(VALUE(L158)&gt;1000,1,0)</f>
        <v>1</v>
      </c>
      <c r="R158" s="19" t="n">
        <f aca="false">SUMIFS($Q$1:Q157,$J$1:$J157,J158)+SUMIFS($Q$1:Q157,$I$1:$I157,I158)</f>
        <v>0</v>
      </c>
      <c r="S158" s="20" t="str">
        <f aca="false">IF(R158&gt;0,"Repeat","")</f>
        <v/>
      </c>
      <c r="T158" s="22"/>
      <c r="U158" s="4"/>
      <c r="X158" s="4"/>
      <c r="Y158" s="4"/>
      <c r="Z158" s="4"/>
    </row>
    <row r="159" customFormat="false" ht="23.85" hidden="false" customHeight="false" outlineLevel="0" collapsed="false">
      <c r="A159" s="1" t="n">
        <f aca="false">A158+1</f>
        <v>158</v>
      </c>
      <c r="B159" s="5" t="n">
        <v>43628</v>
      </c>
      <c r="C159" s="1" t="s">
        <v>302</v>
      </c>
      <c r="D159" s="1" t="s">
        <v>4</v>
      </c>
      <c r="E159" s="1" t="s">
        <v>26</v>
      </c>
      <c r="F159" s="1" t="s">
        <v>27</v>
      </c>
      <c r="G159" s="1" t="s">
        <v>28</v>
      </c>
      <c r="H159" s="1" t="n">
        <v>1</v>
      </c>
      <c r="I159" s="17" t="s">
        <v>303</v>
      </c>
      <c r="J159" s="18" t="n">
        <v>15512082832</v>
      </c>
      <c r="L159" s="5" t="n">
        <v>43628</v>
      </c>
      <c r="M159" s="1" t="str">
        <f aca="false">IF(OR(YEAR(L159)&gt;2000,LEN(O159)&gt;0),"Completed","Pending")</f>
        <v>Completed</v>
      </c>
      <c r="N159" s="1" t="s">
        <v>30</v>
      </c>
      <c r="P159" s="1" t="str">
        <f aca="false">IF(G159="Pamplet","",E159&amp;" - "&amp;F159)</f>
        <v>GG - Hindi</v>
      </c>
      <c r="Q159" s="19" t="n">
        <f aca="false">IF(VALUE(L159)&gt;1000,1,0)</f>
        <v>1</v>
      </c>
      <c r="R159" s="19" t="n">
        <f aca="false">SUMIFS($Q$1:Q158,$J$1:$J158,J159)+SUMIFS($Q$1:Q158,$I$1:$I158,I159)</f>
        <v>0</v>
      </c>
      <c r="S159" s="20" t="str">
        <f aca="false">IF(R159&gt;0,"Repeat","")</f>
        <v/>
      </c>
      <c r="T159" s="22"/>
      <c r="U159" s="4"/>
      <c r="X159" s="4"/>
      <c r="Y159" s="4"/>
      <c r="Z159" s="4"/>
    </row>
    <row r="160" customFormat="false" ht="12.8" hidden="false" customHeight="false" outlineLevel="0" collapsed="false">
      <c r="A160" s="1" t="n">
        <f aca="false">A159+1</f>
        <v>159</v>
      </c>
      <c r="B160" s="5" t="n">
        <v>43634</v>
      </c>
      <c r="C160" s="1" t="s">
        <v>304</v>
      </c>
      <c r="D160" s="1" t="s">
        <v>4</v>
      </c>
      <c r="E160" s="1" t="s">
        <v>26</v>
      </c>
      <c r="F160" s="1" t="s">
        <v>127</v>
      </c>
      <c r="G160" s="1" t="s">
        <v>28</v>
      </c>
      <c r="H160" s="1" t="n">
        <v>1</v>
      </c>
      <c r="I160" s="17" t="s">
        <v>305</v>
      </c>
      <c r="J160" s="18" t="n">
        <v>18475324409</v>
      </c>
      <c r="L160" s="5" t="n">
        <v>43634</v>
      </c>
      <c r="M160" s="1" t="str">
        <f aca="false">IF(OR(YEAR(L160)&gt;2000,LEN(O160)&gt;0),"Completed","Pending")</f>
        <v>Completed</v>
      </c>
      <c r="N160" s="1" t="s">
        <v>30</v>
      </c>
      <c r="P160" s="1" t="str">
        <f aca="false">IF(G160="Pamplet","",E160&amp;" - "&amp;F160)</f>
        <v>GG - Gujrati</v>
      </c>
      <c r="Q160" s="19" t="n">
        <f aca="false">IF(VALUE(L160)&gt;1000,1,0)</f>
        <v>1</v>
      </c>
      <c r="R160" s="19" t="n">
        <f aca="false">SUMIFS($Q$1:Q159,$J$1:$J159,J160)+SUMIFS($Q$1:Q159,$I$1:$I159,I160)</f>
        <v>0</v>
      </c>
      <c r="S160" s="20" t="str">
        <f aca="false">IF(R160&gt;0,"Repeat","")</f>
        <v/>
      </c>
      <c r="T160" s="22"/>
      <c r="U160" s="4"/>
      <c r="X160" s="4"/>
      <c r="Y160" s="4"/>
      <c r="Z160" s="4"/>
    </row>
    <row r="161" customFormat="false" ht="14.25" hidden="false" customHeight="false" outlineLevel="0" collapsed="false">
      <c r="A161" s="1" t="n">
        <f aca="false">A160+1</f>
        <v>160</v>
      </c>
      <c r="B161" s="5" t="n">
        <v>43634</v>
      </c>
      <c r="C161" s="1" t="s">
        <v>306</v>
      </c>
      <c r="D161" s="1" t="s">
        <v>4</v>
      </c>
      <c r="E161" s="1" t="s">
        <v>44</v>
      </c>
      <c r="F161" s="1" t="s">
        <v>27</v>
      </c>
      <c r="G161" s="1" t="s">
        <v>28</v>
      </c>
      <c r="H161" s="1" t="n">
        <v>1</v>
      </c>
      <c r="I161" s="26" t="s">
        <v>152</v>
      </c>
      <c r="J161" s="18" t="n">
        <v>14437996872</v>
      </c>
      <c r="M161" s="1" t="str">
        <f aca="false">IF(OR(YEAR(L161)&gt;2000,LEN(O161)&gt;0),"Completed","Pending")</f>
        <v>Completed</v>
      </c>
      <c r="N161" s="1" t="s">
        <v>30</v>
      </c>
      <c r="O161" s="4" t="s">
        <v>58</v>
      </c>
      <c r="P161" s="1" t="str">
        <f aca="false">IF(G161="Pamplet","",E161&amp;" - "&amp;F161)</f>
        <v>GTGA - Hindi</v>
      </c>
      <c r="Q161" s="19" t="n">
        <f aca="false">IF(VALUE(L161)&gt;1000,1,0)</f>
        <v>0</v>
      </c>
      <c r="R161" s="19" t="n">
        <f aca="false">SUMIFS($Q$1:Q160,$J$1:$J160,J161)+SUMIFS($Q$1:Q160,$I$1:$I160,I161)</f>
        <v>2</v>
      </c>
      <c r="S161" s="20" t="str">
        <f aca="false">IF(R161&gt;0,"Repeat","")</f>
        <v>Repeat</v>
      </c>
      <c r="T161" s="22"/>
      <c r="U161" s="4"/>
      <c r="X161" s="4"/>
      <c r="Y161" s="4"/>
      <c r="Z161" s="4"/>
    </row>
    <row r="162" customFormat="false" ht="23.85" hidden="false" customHeight="false" outlineLevel="0" collapsed="false">
      <c r="A162" s="1" t="n">
        <f aca="false">A161+1</f>
        <v>161</v>
      </c>
      <c r="B162" s="5" t="n">
        <v>43634</v>
      </c>
      <c r="C162" s="1" t="s">
        <v>307</v>
      </c>
      <c r="D162" s="1" t="s">
        <v>4</v>
      </c>
      <c r="E162" s="1" t="s">
        <v>38</v>
      </c>
      <c r="F162" s="1" t="s">
        <v>27</v>
      </c>
      <c r="G162" s="1" t="s">
        <v>28</v>
      </c>
      <c r="H162" s="1" t="n">
        <v>1</v>
      </c>
      <c r="I162" s="17" t="s">
        <v>308</v>
      </c>
      <c r="J162" s="18" t="n">
        <v>12149405193</v>
      </c>
      <c r="L162" s="5" t="n">
        <v>43634</v>
      </c>
      <c r="M162" s="1" t="str">
        <f aca="false">IF(OR(YEAR(L162)&gt;2000,LEN(O162)&gt;0),"Completed","Pending")</f>
        <v>Completed</v>
      </c>
      <c r="N162" s="1" t="s">
        <v>30</v>
      </c>
      <c r="P162" s="1" t="str">
        <f aca="false">IF(G162="Pamplet","",E162&amp;" - "&amp;F162)</f>
        <v>JKR - Hindi</v>
      </c>
      <c r="Q162" s="19" t="n">
        <f aca="false">IF(VALUE(L162)&gt;1000,1,0)</f>
        <v>1</v>
      </c>
      <c r="R162" s="19" t="n">
        <f aca="false">SUMIFS($Q$1:Q161,$J$1:$J161,J162)+SUMIFS($Q$1:Q161,$I$1:$I161,I162)</f>
        <v>0</v>
      </c>
      <c r="S162" s="20" t="str">
        <f aca="false">IF(R162&gt;0,"Repeat","")</f>
        <v/>
      </c>
      <c r="T162" s="22"/>
      <c r="U162" s="4"/>
      <c r="X162" s="4"/>
      <c r="Y162" s="4"/>
      <c r="Z162" s="4"/>
    </row>
    <row r="163" customFormat="false" ht="12.8" hidden="false" customHeight="false" outlineLevel="0" collapsed="false">
      <c r="A163" s="1" t="n">
        <f aca="false">A162+1</f>
        <v>162</v>
      </c>
      <c r="B163" s="5" t="n">
        <v>43636</v>
      </c>
      <c r="C163" s="1" t="s">
        <v>189</v>
      </c>
      <c r="D163" s="1" t="s">
        <v>4</v>
      </c>
      <c r="E163" s="1" t="s">
        <v>26</v>
      </c>
      <c r="F163" s="1" t="s">
        <v>35</v>
      </c>
      <c r="G163" s="1" t="s">
        <v>28</v>
      </c>
      <c r="H163" s="1" t="n">
        <v>1</v>
      </c>
      <c r="I163" s="17" t="s">
        <v>190</v>
      </c>
      <c r="J163" s="18" t="n">
        <v>18016801469</v>
      </c>
      <c r="L163" s="5" t="n">
        <v>43636</v>
      </c>
      <c r="M163" s="1" t="str">
        <f aca="false">IF(OR(YEAR(L163)&gt;2000,LEN(O163)&gt;0),"Completed","Pending")</f>
        <v>Completed</v>
      </c>
      <c r="N163" s="1" t="s">
        <v>30</v>
      </c>
      <c r="P163" s="1" t="str">
        <f aca="false">IF(G163="Pamplet","",E163&amp;" - "&amp;F163)</f>
        <v>GG - English</v>
      </c>
      <c r="Q163" s="19" t="n">
        <f aca="false">IF(VALUE(L163)&gt;1000,1,0)</f>
        <v>1</v>
      </c>
      <c r="R163" s="19" t="n">
        <f aca="false">SUMIFS($Q$1:Q162,$J$1:$J162,J163)+SUMIFS($Q$1:Q162,$I$1:$I162,I163)</f>
        <v>2</v>
      </c>
      <c r="S163" s="20" t="str">
        <f aca="false">IF(R163&gt;0,"Repeat","")</f>
        <v>Repeat</v>
      </c>
      <c r="T163" s="22"/>
      <c r="U163" s="4"/>
      <c r="X163" s="4"/>
      <c r="Y163" s="4"/>
      <c r="Z163" s="4"/>
    </row>
    <row r="164" customFormat="false" ht="23.85" hidden="false" customHeight="false" outlineLevel="0" collapsed="false">
      <c r="A164" s="1" t="n">
        <f aca="false">A163+1</f>
        <v>163</v>
      </c>
      <c r="B164" s="5" t="n">
        <v>43640</v>
      </c>
      <c r="C164" s="1" t="s">
        <v>309</v>
      </c>
      <c r="D164" s="1" t="s">
        <v>4</v>
      </c>
      <c r="E164" s="1" t="s">
        <v>26</v>
      </c>
      <c r="F164" s="1" t="s">
        <v>27</v>
      </c>
      <c r="G164" s="1" t="s">
        <v>28</v>
      </c>
      <c r="H164" s="1" t="n">
        <v>1</v>
      </c>
      <c r="I164" s="17" t="s">
        <v>310</v>
      </c>
      <c r="J164" s="18" t="n">
        <v>19085905593</v>
      </c>
      <c r="L164" s="5" t="n">
        <v>43640</v>
      </c>
      <c r="M164" s="1" t="str">
        <f aca="false">IF(OR(YEAR(L164)&gt;2000,LEN(O164)&gt;0),"Completed","Pending")</f>
        <v>Completed</v>
      </c>
      <c r="N164" s="1" t="s">
        <v>30</v>
      </c>
      <c r="P164" s="1" t="str">
        <f aca="false">IF(G164="Pamplet","",E164&amp;" - "&amp;F164)</f>
        <v>GG - Hindi</v>
      </c>
      <c r="Q164" s="19" t="n">
        <f aca="false">IF(VALUE(L164)&gt;1000,1,0)</f>
        <v>1</v>
      </c>
      <c r="R164" s="19" t="n">
        <f aca="false">SUMIFS($Q$1:Q163,$J$1:$J163,J164)+SUMIFS($Q$1:Q163,$I$1:$I163,I164)</f>
        <v>0</v>
      </c>
      <c r="S164" s="20" t="str">
        <f aca="false">IF(R164&gt;0,"Repeat","")</f>
        <v/>
      </c>
      <c r="T164" s="22"/>
      <c r="U164" s="4"/>
      <c r="X164" s="4"/>
      <c r="Y164" s="4"/>
      <c r="Z164" s="4"/>
    </row>
    <row r="165" customFormat="false" ht="23.85" hidden="false" customHeight="false" outlineLevel="0" collapsed="false">
      <c r="A165" s="1" t="n">
        <f aca="false">A164+1</f>
        <v>164</v>
      </c>
      <c r="B165" s="5" t="n">
        <v>43647</v>
      </c>
      <c r="C165" s="1" t="s">
        <v>311</v>
      </c>
      <c r="D165" s="1" t="s">
        <v>4</v>
      </c>
      <c r="E165" s="1" t="s">
        <v>38</v>
      </c>
      <c r="F165" s="1" t="s">
        <v>27</v>
      </c>
      <c r="G165" s="1" t="s">
        <v>28</v>
      </c>
      <c r="H165" s="1" t="n">
        <v>1</v>
      </c>
      <c r="I165" s="17" t="s">
        <v>312</v>
      </c>
      <c r="J165" s="18"/>
      <c r="L165" s="5" t="n">
        <v>43647</v>
      </c>
      <c r="M165" s="1" t="str">
        <f aca="false">IF(OR(YEAR(L165)&gt;2000,LEN(O165)&gt;0),"Completed","Pending")</f>
        <v>Completed</v>
      </c>
      <c r="N165" s="1" t="s">
        <v>30</v>
      </c>
      <c r="P165" s="1" t="str">
        <f aca="false">IF(G165="Pamplet","",E165&amp;" - "&amp;F165)</f>
        <v>JKR - Hindi</v>
      </c>
      <c r="Q165" s="19" t="n">
        <f aca="false">IF(VALUE(L165)&gt;1000,1,0)</f>
        <v>1</v>
      </c>
      <c r="R165" s="19" t="n">
        <f aca="false">SUMIFS($Q$1:Q164,$J$1:$J164,J165)+SUMIFS($Q$1:Q164,$I$1:$I164,I165)</f>
        <v>0</v>
      </c>
      <c r="S165" s="20" t="str">
        <f aca="false">IF(R165&gt;0,"Repeat","")</f>
        <v/>
      </c>
      <c r="T165" s="22"/>
      <c r="U165" s="4"/>
      <c r="X165" s="4"/>
      <c r="Y165" s="4"/>
      <c r="Z165" s="4"/>
    </row>
    <row r="166" customFormat="false" ht="12.8" hidden="false" customHeight="false" outlineLevel="0" collapsed="false">
      <c r="A166" s="1" t="n">
        <f aca="false">A165+1</f>
        <v>165</v>
      </c>
      <c r="B166" s="5" t="n">
        <v>43647</v>
      </c>
      <c r="C166" s="25" t="s">
        <v>76</v>
      </c>
      <c r="D166" s="25" t="s">
        <v>4</v>
      </c>
      <c r="E166" s="25" t="s">
        <v>26</v>
      </c>
      <c r="F166" s="1" t="s">
        <v>127</v>
      </c>
      <c r="G166" s="1" t="s">
        <v>28</v>
      </c>
      <c r="H166" s="1" t="n">
        <v>1</v>
      </c>
      <c r="I166" s="17" t="s">
        <v>77</v>
      </c>
      <c r="J166" s="18" t="n">
        <v>14238217162</v>
      </c>
      <c r="L166" s="5" t="n">
        <v>43647</v>
      </c>
      <c r="M166" s="1" t="str">
        <f aca="false">IF(OR(YEAR(L166)&gt;2000,LEN(O166)&gt;0),"Completed","Pending")</f>
        <v>Completed</v>
      </c>
      <c r="N166" s="1" t="s">
        <v>30</v>
      </c>
      <c r="P166" s="1" t="str">
        <f aca="false">IF(G166="Pamplet","",E166&amp;" - "&amp;F166)</f>
        <v>GG - Gujrati</v>
      </c>
      <c r="Q166" s="19" t="n">
        <f aca="false">IF(VALUE(L166)&gt;1000,1,0)</f>
        <v>1</v>
      </c>
      <c r="R166" s="19" t="n">
        <f aca="false">SUMIFS($Q$1:Q165,$J$1:$J165,J166)+SUMIFS($Q$1:Q165,$I$1:$I165,I166)</f>
        <v>2</v>
      </c>
      <c r="S166" s="20" t="str">
        <f aca="false">IF(R166&gt;0,"Repeat","")</f>
        <v>Repeat</v>
      </c>
      <c r="T166" s="22"/>
      <c r="U166" s="4"/>
      <c r="X166" s="4"/>
      <c r="Y166" s="4"/>
      <c r="Z166" s="4"/>
    </row>
    <row r="167" customFormat="false" ht="12.8" hidden="false" customHeight="false" outlineLevel="0" collapsed="false">
      <c r="A167" s="1" t="n">
        <f aca="false">A166+1</f>
        <v>166</v>
      </c>
      <c r="B167" s="5" t="n">
        <v>43647</v>
      </c>
      <c r="C167" s="25" t="s">
        <v>313</v>
      </c>
      <c r="D167" s="25" t="s">
        <v>4</v>
      </c>
      <c r="E167" s="25" t="s">
        <v>26</v>
      </c>
      <c r="F167" s="1"/>
      <c r="G167" s="1" t="s">
        <v>28</v>
      </c>
      <c r="H167" s="1" t="n">
        <v>1</v>
      </c>
      <c r="I167" s="17" t="s">
        <v>314</v>
      </c>
      <c r="J167" s="18"/>
      <c r="M167" s="1" t="str">
        <f aca="false">IF(OR(YEAR(L167)&gt;2000,LEN(O167)&gt;0),"Completed","Pending")</f>
        <v>Completed</v>
      </c>
      <c r="N167" s="1" t="s">
        <v>30</v>
      </c>
      <c r="O167" s="4" t="s">
        <v>112</v>
      </c>
      <c r="P167" s="1" t="str">
        <f aca="false">IF(G167="Pamplet","",E167&amp;" - "&amp;F167)</f>
        <v>GG - </v>
      </c>
      <c r="Q167" s="19" t="n">
        <f aca="false">IF(VALUE(L167)&gt;1000,1,0)</f>
        <v>0</v>
      </c>
      <c r="R167" s="19" t="n">
        <f aca="false">SUMIFS($Q$1:Q166,$J$1:$J166,J167)+SUMIFS($Q$1:Q166,$I$1:$I166,I167)</f>
        <v>0</v>
      </c>
      <c r="S167" s="20" t="str">
        <f aca="false">IF(R167&gt;0,"Repeat","")</f>
        <v/>
      </c>
      <c r="T167" s="22"/>
      <c r="U167" s="4"/>
      <c r="X167" s="4"/>
      <c r="Y167" s="4"/>
      <c r="Z167" s="4"/>
    </row>
    <row r="168" customFormat="false" ht="23.85" hidden="false" customHeight="false" outlineLevel="0" collapsed="false">
      <c r="A168" s="1" t="n">
        <f aca="false">A167+1</f>
        <v>167</v>
      </c>
      <c r="B168" s="5" t="n">
        <v>43647</v>
      </c>
      <c r="C168" s="25" t="s">
        <v>315</v>
      </c>
      <c r="D168" s="25" t="s">
        <v>4</v>
      </c>
      <c r="E168" s="25" t="s">
        <v>26</v>
      </c>
      <c r="F168" s="25" t="s">
        <v>27</v>
      </c>
      <c r="G168" s="25" t="s">
        <v>28</v>
      </c>
      <c r="H168" s="25" t="n">
        <v>1</v>
      </c>
      <c r="I168" s="17" t="s">
        <v>310</v>
      </c>
      <c r="J168" s="18" t="n">
        <v>19085905593</v>
      </c>
      <c r="L168" s="5" t="n">
        <v>43647</v>
      </c>
      <c r="M168" s="1" t="str">
        <f aca="false">IF(OR(YEAR(L168)&gt;2000,LEN(O168)&gt;0),"Completed","Pending")</f>
        <v>Completed</v>
      </c>
      <c r="N168" s="25" t="s">
        <v>30</v>
      </c>
      <c r="P168" s="1" t="str">
        <f aca="false">IF(G168="Pamplet","",E168&amp;" - "&amp;F168)</f>
        <v>GG - Hindi</v>
      </c>
      <c r="Q168" s="19" t="n">
        <f aca="false">IF(VALUE(L168)&gt;1000,1,0)</f>
        <v>1</v>
      </c>
      <c r="R168" s="19" t="n">
        <f aca="false">SUMIFS($Q$1:Q167,$J$1:$J167,J168)+SUMIFS($Q$1:Q167,$I$1:$I167,I168)</f>
        <v>2</v>
      </c>
      <c r="S168" s="20" t="str">
        <f aca="false">IF(R168&gt;0,"Repeat","")</f>
        <v>Repeat</v>
      </c>
      <c r="T168" s="22"/>
      <c r="U168" s="4"/>
      <c r="X168" s="4"/>
      <c r="Y168" s="4"/>
      <c r="Z168" s="4"/>
    </row>
    <row r="169" customFormat="false" ht="12.8" hidden="false" customHeight="false" outlineLevel="0" collapsed="false">
      <c r="A169" s="1" t="n">
        <f aca="false">A168+1</f>
        <v>168</v>
      </c>
      <c r="B169" s="5" t="n">
        <v>43673</v>
      </c>
      <c r="C169" s="1" t="s">
        <v>316</v>
      </c>
      <c r="D169" s="1" t="s">
        <v>4</v>
      </c>
      <c r="E169" s="1" t="s">
        <v>38</v>
      </c>
      <c r="F169" s="1" t="s">
        <v>27</v>
      </c>
      <c r="G169" s="1" t="s">
        <v>28</v>
      </c>
      <c r="H169" s="1" t="n">
        <v>1</v>
      </c>
      <c r="I169" s="17" t="s">
        <v>317</v>
      </c>
      <c r="J169" s="18" t="n">
        <v>15622296755</v>
      </c>
      <c r="L169" s="5" t="n">
        <v>43673</v>
      </c>
      <c r="M169" s="25" t="str">
        <f aca="false">IF(OR(YEAR(L169)&gt;2000,LEN(O169)&gt;0),"Completed","Pending")</f>
        <v>Completed</v>
      </c>
      <c r="N169" s="25" t="s">
        <v>30</v>
      </c>
      <c r="P169" s="1" t="str">
        <f aca="false">IF(G169="Pamplet","",E169&amp;" - "&amp;F169)</f>
        <v>JKR - Hindi</v>
      </c>
      <c r="Q169" s="19" t="n">
        <f aca="false">IF(VALUE(L169)&gt;1000,1,0)</f>
        <v>1</v>
      </c>
      <c r="R169" s="19" t="n">
        <f aca="false">SUMIFS($Q$1:Q168,$J$1:$J168,J169)+SUMIFS($Q$1:Q168,$I$1:$I168,I169)</f>
        <v>0</v>
      </c>
      <c r="S169" s="20" t="str">
        <f aca="false">IF(R169&gt;0,"Repeat","")</f>
        <v/>
      </c>
      <c r="T169" s="22"/>
      <c r="U169" s="4"/>
      <c r="X169" s="4"/>
      <c r="Y169" s="4"/>
      <c r="Z169" s="4"/>
    </row>
    <row r="170" customFormat="false" ht="23.85" hidden="false" customHeight="false" outlineLevel="0" collapsed="false">
      <c r="A170" s="1" t="n">
        <f aca="false">A169+1</f>
        <v>169</v>
      </c>
      <c r="B170" s="5" t="n">
        <v>43673</v>
      </c>
      <c r="C170" s="1" t="s">
        <v>318</v>
      </c>
      <c r="D170" s="1" t="s">
        <v>4</v>
      </c>
      <c r="E170" s="1" t="s">
        <v>38</v>
      </c>
      <c r="F170" s="1" t="s">
        <v>27</v>
      </c>
      <c r="G170" s="1" t="s">
        <v>28</v>
      </c>
      <c r="H170" s="1" t="n">
        <v>1</v>
      </c>
      <c r="I170" s="17" t="s">
        <v>319</v>
      </c>
      <c r="J170" s="18" t="n">
        <v>15095718053</v>
      </c>
      <c r="L170" s="5" t="n">
        <v>43673</v>
      </c>
      <c r="M170" s="25" t="str">
        <f aca="false">IF(OR(YEAR(L170)&gt;2000,LEN(O170)&gt;0),"Completed","Pending")</f>
        <v>Completed</v>
      </c>
      <c r="N170" s="25" t="s">
        <v>30</v>
      </c>
      <c r="P170" s="1" t="str">
        <f aca="false">IF(G170="Pamplet","",E170&amp;" - "&amp;F170)</f>
        <v>JKR - Hindi</v>
      </c>
      <c r="Q170" s="19" t="n">
        <f aca="false">IF(VALUE(L170)&gt;1000,1,0)</f>
        <v>1</v>
      </c>
      <c r="R170" s="19" t="n">
        <f aca="false">SUMIFS($Q$1:Q169,$J$1:$J169,J170)+SUMIFS($Q$1:Q169,$I$1:$I169,I170)</f>
        <v>0</v>
      </c>
      <c r="S170" s="20" t="str">
        <f aca="false">IF(R170&gt;0,"Repeat","")</f>
        <v/>
      </c>
      <c r="T170" s="22"/>
      <c r="U170" s="4"/>
      <c r="X170" s="4"/>
      <c r="Y170" s="4"/>
      <c r="Z170" s="4"/>
    </row>
    <row r="171" customFormat="false" ht="23.85" hidden="false" customHeight="false" outlineLevel="0" collapsed="false">
      <c r="A171" s="1" t="n">
        <f aca="false">A170+1</f>
        <v>170</v>
      </c>
      <c r="B171" s="5" t="n">
        <v>43673</v>
      </c>
      <c r="C171" s="1" t="s">
        <v>320</v>
      </c>
      <c r="D171" s="1" t="s">
        <v>4</v>
      </c>
      <c r="E171" s="1" t="s">
        <v>26</v>
      </c>
      <c r="F171" s="1" t="s">
        <v>35</v>
      </c>
      <c r="G171" s="1" t="s">
        <v>28</v>
      </c>
      <c r="H171" s="1" t="n">
        <v>1</v>
      </c>
      <c r="I171" s="17" t="s">
        <v>321</v>
      </c>
      <c r="J171" s="18" t="n">
        <v>15599430294</v>
      </c>
      <c r="L171" s="5" t="n">
        <v>43673</v>
      </c>
      <c r="M171" s="25" t="str">
        <f aca="false">IF(OR(YEAR(L171)&gt;2000,LEN(O171)&gt;0),"Completed","Pending")</f>
        <v>Completed</v>
      </c>
      <c r="N171" s="25" t="s">
        <v>30</v>
      </c>
      <c r="P171" s="1" t="str">
        <f aca="false">IF(G171="Pamplet","",E171&amp;" - "&amp;F171)</f>
        <v>GG - English</v>
      </c>
      <c r="Q171" s="19" t="n">
        <f aca="false">IF(VALUE(L171)&gt;1000,1,0)</f>
        <v>1</v>
      </c>
      <c r="R171" s="19" t="n">
        <f aca="false">SUMIFS($Q$1:Q170,$J$1:$J170,J171)+SUMIFS($Q$1:Q170,$I$1:$I170,I171)</f>
        <v>0</v>
      </c>
      <c r="S171" s="20" t="str">
        <f aca="false">IF(R171&gt;0,"Repeat","")</f>
        <v/>
      </c>
      <c r="T171" s="22"/>
      <c r="U171" s="4"/>
      <c r="X171" s="4"/>
      <c r="Y171" s="4"/>
      <c r="Z171" s="4"/>
    </row>
    <row r="172" customFormat="false" ht="12.8" hidden="false" customHeight="false" outlineLevel="0" collapsed="false">
      <c r="A172" s="1" t="n">
        <f aca="false">A171+1</f>
        <v>171</v>
      </c>
      <c r="B172" s="5" t="n">
        <v>43673</v>
      </c>
      <c r="C172" s="1" t="s">
        <v>322</v>
      </c>
      <c r="D172" s="1" t="s">
        <v>4</v>
      </c>
      <c r="E172" s="1" t="s">
        <v>38</v>
      </c>
      <c r="F172" s="1" t="s">
        <v>35</v>
      </c>
      <c r="G172" s="1" t="s">
        <v>28</v>
      </c>
      <c r="H172" s="1" t="n">
        <v>1</v>
      </c>
      <c r="I172" s="17" t="s">
        <v>323</v>
      </c>
      <c r="J172" s="18" t="n">
        <v>12705763087</v>
      </c>
      <c r="L172" s="5" t="n">
        <v>43673</v>
      </c>
      <c r="M172" s="25" t="str">
        <f aca="false">IF(OR(YEAR(L172)&gt;2000,LEN(O172)&gt;0),"Completed","Pending")</f>
        <v>Completed</v>
      </c>
      <c r="N172" s="25" t="s">
        <v>30</v>
      </c>
      <c r="P172" s="1" t="str">
        <f aca="false">IF(G172="Pamplet","",E172&amp;" - "&amp;F172)</f>
        <v>JKR - English</v>
      </c>
      <c r="Q172" s="19" t="n">
        <f aca="false">IF(VALUE(L172)&gt;1000,1,0)</f>
        <v>1</v>
      </c>
      <c r="R172" s="19" t="n">
        <f aca="false">SUMIFS($Q$1:Q171,$J$1:$J171,J172)+SUMIFS($Q$1:Q171,$I$1:$I171,I172)</f>
        <v>0</v>
      </c>
      <c r="S172" s="20" t="str">
        <f aca="false">IF(R172&gt;0,"Repeat","")</f>
        <v/>
      </c>
      <c r="T172" s="22"/>
      <c r="U172" s="4"/>
      <c r="X172" s="4"/>
      <c r="Y172" s="4"/>
      <c r="Z172" s="4"/>
    </row>
    <row r="173" customFormat="false" ht="12.8" hidden="false" customHeight="false" outlineLevel="0" collapsed="false">
      <c r="A173" s="1" t="n">
        <f aca="false">A172+1</f>
        <v>172</v>
      </c>
      <c r="B173" s="5" t="n">
        <v>43673</v>
      </c>
      <c r="C173" s="1" t="s">
        <v>324</v>
      </c>
      <c r="D173" s="1" t="s">
        <v>4</v>
      </c>
      <c r="E173" s="1" t="s">
        <v>44</v>
      </c>
      <c r="F173" s="1" t="s">
        <v>27</v>
      </c>
      <c r="G173" s="1" t="s">
        <v>28</v>
      </c>
      <c r="H173" s="1" t="n">
        <v>1</v>
      </c>
      <c r="I173" s="17" t="s">
        <v>325</v>
      </c>
      <c r="J173" s="18" t="n">
        <v>15307744575</v>
      </c>
      <c r="L173" s="5" t="n">
        <v>43673</v>
      </c>
      <c r="M173" s="25" t="str">
        <f aca="false">IF(OR(YEAR(L173)&gt;2000,LEN(O173)&gt;0),"Completed","Pending")</f>
        <v>Completed</v>
      </c>
      <c r="N173" s="25" t="s">
        <v>30</v>
      </c>
      <c r="P173" s="1" t="str">
        <f aca="false">IF(G173="Pamplet","",E173&amp;" - "&amp;F173)</f>
        <v>GTGA - Hindi</v>
      </c>
      <c r="Q173" s="19" t="n">
        <f aca="false">IF(VALUE(L173)&gt;1000,1,0)</f>
        <v>1</v>
      </c>
      <c r="R173" s="19" t="n">
        <f aca="false">SUMIFS($Q$1:Q172,$J$1:$J172,J173)+SUMIFS($Q$1:Q172,$I$1:$I172,I173)</f>
        <v>0</v>
      </c>
      <c r="S173" s="20" t="str">
        <f aca="false">IF(R173&gt;0,"Repeat","")</f>
        <v/>
      </c>
      <c r="T173" s="22"/>
      <c r="U173" s="4"/>
      <c r="X173" s="4"/>
      <c r="Y173" s="4"/>
      <c r="Z173" s="4"/>
    </row>
    <row r="174" customFormat="false" ht="23.85" hidden="false" customHeight="false" outlineLevel="0" collapsed="false">
      <c r="A174" s="1" t="n">
        <f aca="false">A173+1</f>
        <v>173</v>
      </c>
      <c r="B174" s="5" t="n">
        <v>43673</v>
      </c>
      <c r="C174" s="1" t="s">
        <v>326</v>
      </c>
      <c r="D174" s="1" t="s">
        <v>4</v>
      </c>
      <c r="E174" s="1" t="s">
        <v>38</v>
      </c>
      <c r="F174" s="1" t="s">
        <v>27</v>
      </c>
      <c r="G174" s="1" t="s">
        <v>28</v>
      </c>
      <c r="H174" s="1" t="n">
        <v>1</v>
      </c>
      <c r="I174" s="17" t="s">
        <v>327</v>
      </c>
      <c r="J174" s="18" t="n">
        <v>16783862001</v>
      </c>
      <c r="L174" s="5" t="n">
        <v>43673</v>
      </c>
      <c r="M174" s="25" t="str">
        <f aca="false">IF(OR(YEAR(L174)&gt;2000,LEN(O174)&gt;0),"Completed","Pending")</f>
        <v>Completed</v>
      </c>
      <c r="N174" s="25" t="s">
        <v>30</v>
      </c>
      <c r="P174" s="1" t="str">
        <f aca="false">IF(G174="Pamplet","",E174&amp;" - "&amp;F174)</f>
        <v>JKR - Hindi</v>
      </c>
      <c r="Q174" s="19" t="n">
        <f aca="false">IF(VALUE(L174)&gt;1000,1,0)</f>
        <v>1</v>
      </c>
      <c r="R174" s="19" t="n">
        <f aca="false">SUMIFS($Q$1:Q173,$J$1:$J173,J174)+SUMIFS($Q$1:Q173,$I$1:$I173,I174)</f>
        <v>0</v>
      </c>
      <c r="S174" s="20" t="str">
        <f aca="false">IF(R174&gt;0,"Repeat","")</f>
        <v/>
      </c>
      <c r="T174" s="22"/>
      <c r="U174" s="4"/>
      <c r="X174" s="4"/>
      <c r="Y174" s="4"/>
      <c r="Z174" s="4"/>
    </row>
    <row r="175" customFormat="false" ht="23.85" hidden="false" customHeight="false" outlineLevel="0" collapsed="false">
      <c r="A175" s="1" t="n">
        <f aca="false">A174+1</f>
        <v>174</v>
      </c>
      <c r="B175" s="5" t="n">
        <v>43673</v>
      </c>
      <c r="C175" s="1" t="s">
        <v>328</v>
      </c>
      <c r="D175" s="1" t="s">
        <v>4</v>
      </c>
      <c r="E175" s="1" t="s">
        <v>44</v>
      </c>
      <c r="F175" s="1"/>
      <c r="G175" s="1" t="s">
        <v>28</v>
      </c>
      <c r="H175" s="1" t="n">
        <v>1</v>
      </c>
      <c r="I175" s="17" t="s">
        <v>329</v>
      </c>
      <c r="J175" s="18" t="n">
        <v>17202297210</v>
      </c>
      <c r="M175" s="25" t="str">
        <f aca="false">IF(OR(YEAR(L175)&gt;2000,LEN(O175)&gt;0),"Completed","Pending")</f>
        <v>Completed</v>
      </c>
      <c r="N175" s="25" t="s">
        <v>30</v>
      </c>
      <c r="O175" s="4" t="s">
        <v>89</v>
      </c>
      <c r="P175" s="1" t="str">
        <f aca="false">IF(G175="Pamplet","",E175&amp;" - "&amp;F175)</f>
        <v>GTGA - </v>
      </c>
      <c r="Q175" s="19" t="n">
        <f aca="false">IF(VALUE(L175)&gt;1000,1,0)</f>
        <v>0</v>
      </c>
      <c r="R175" s="19" t="n">
        <f aca="false">SUMIFS($Q$1:Q174,$J$1:$J174,J175)+SUMIFS($Q$1:Q174,$I$1:$I174,I175)</f>
        <v>0</v>
      </c>
      <c r="S175" s="20" t="str">
        <f aca="false">IF(R175&gt;0,"Repeat","")</f>
        <v/>
      </c>
      <c r="T175" s="22"/>
      <c r="U175" s="4"/>
      <c r="X175" s="4"/>
      <c r="Y175" s="4"/>
      <c r="Z175" s="4"/>
    </row>
    <row r="176" customFormat="false" ht="23.85" hidden="false" customHeight="false" outlineLevel="0" collapsed="false">
      <c r="A176" s="1" t="n">
        <f aca="false">A175+1</f>
        <v>175</v>
      </c>
      <c r="B176" s="5" t="n">
        <v>43673</v>
      </c>
      <c r="C176" s="1" t="s">
        <v>330</v>
      </c>
      <c r="D176" s="1" t="s">
        <v>4</v>
      </c>
      <c r="E176" s="1" t="s">
        <v>38</v>
      </c>
      <c r="F176" s="1"/>
      <c r="G176" s="1" t="s">
        <v>28</v>
      </c>
      <c r="H176" s="1" t="n">
        <v>1</v>
      </c>
      <c r="I176" s="17" t="s">
        <v>329</v>
      </c>
      <c r="J176" s="18" t="n">
        <v>926306013658</v>
      </c>
      <c r="M176" s="25" t="str">
        <f aca="false">IF(OR(YEAR(L176)&gt;2000,LEN(O176)&gt;0),"Completed","Pending")</f>
        <v>Completed</v>
      </c>
      <c r="N176" s="25" t="s">
        <v>30</v>
      </c>
      <c r="O176" s="4" t="s">
        <v>56</v>
      </c>
      <c r="P176" s="1" t="str">
        <f aca="false">IF(G176="Pamplet","",E176&amp;" - "&amp;F176)</f>
        <v>JKR - </v>
      </c>
      <c r="Q176" s="19" t="n">
        <f aca="false">IF(VALUE(L176)&gt;1000,1,0)</f>
        <v>0</v>
      </c>
      <c r="R176" s="19" t="n">
        <f aca="false">SUMIFS($Q$1:Q175,$J$1:$J175,J176)+SUMIFS($Q$1:Q175,$I$1:$I175,I176)</f>
        <v>0</v>
      </c>
      <c r="S176" s="20" t="str">
        <f aca="false">IF(R176&gt;0,"Repeat","")</f>
        <v/>
      </c>
      <c r="T176" s="22"/>
      <c r="U176" s="4"/>
      <c r="X176" s="4"/>
      <c r="Y176" s="4"/>
      <c r="Z176" s="4"/>
    </row>
    <row r="177" customFormat="false" ht="12.8" hidden="false" customHeight="false" outlineLevel="0" collapsed="false">
      <c r="A177" s="1" t="n">
        <f aca="false">A176+1</f>
        <v>176</v>
      </c>
      <c r="B177" s="5" t="n">
        <v>43673</v>
      </c>
      <c r="C177" s="1" t="s">
        <v>331</v>
      </c>
      <c r="D177" s="1" t="s">
        <v>4</v>
      </c>
      <c r="E177" s="1" t="s">
        <v>26</v>
      </c>
      <c r="F177" s="1" t="s">
        <v>35</v>
      </c>
      <c r="G177" s="1" t="s">
        <v>28</v>
      </c>
      <c r="H177" s="1" t="n">
        <v>1</v>
      </c>
      <c r="I177" s="17" t="s">
        <v>332</v>
      </c>
      <c r="J177" s="18"/>
      <c r="L177" s="5" t="n">
        <v>43673</v>
      </c>
      <c r="M177" s="25" t="str">
        <f aca="false">IF(OR(YEAR(L177)&gt;2000,LEN(O177)&gt;0),"Completed","Pending")</f>
        <v>Completed</v>
      </c>
      <c r="N177" s="25" t="s">
        <v>30</v>
      </c>
      <c r="P177" s="1" t="str">
        <f aca="false">IF(G177="Pamplet","",E177&amp;" - "&amp;F177)</f>
        <v>GG - English</v>
      </c>
      <c r="Q177" s="19" t="n">
        <f aca="false">IF(VALUE(L177)&gt;1000,1,0)</f>
        <v>1</v>
      </c>
      <c r="R177" s="19" t="n">
        <f aca="false">SUMIFS($Q$1:Q176,$J$1:$J176,J177)+SUMIFS($Q$1:Q176,$I$1:$I176,I177)</f>
        <v>0</v>
      </c>
      <c r="S177" s="20" t="str">
        <f aca="false">IF(R177&gt;0,"Repeat","")</f>
        <v/>
      </c>
      <c r="T177" s="22"/>
      <c r="U177" s="4"/>
      <c r="X177" s="4"/>
      <c r="Y177" s="4"/>
      <c r="Z177" s="4"/>
    </row>
    <row r="178" customFormat="false" ht="23.85" hidden="false" customHeight="false" outlineLevel="0" collapsed="false">
      <c r="A178" s="1" t="n">
        <f aca="false">A177+1</f>
        <v>177</v>
      </c>
      <c r="B178" s="5" t="n">
        <v>43673</v>
      </c>
      <c r="C178" s="1" t="s">
        <v>333</v>
      </c>
      <c r="D178" s="1" t="s">
        <v>4</v>
      </c>
      <c r="E178" s="1" t="s">
        <v>44</v>
      </c>
      <c r="F178" s="1"/>
      <c r="G178" s="1" t="s">
        <v>28</v>
      </c>
      <c r="H178" s="1" t="n">
        <v>1</v>
      </c>
      <c r="I178" s="17" t="s">
        <v>334</v>
      </c>
      <c r="J178" s="18" t="n">
        <v>13178580932</v>
      </c>
      <c r="M178" s="25" t="str">
        <f aca="false">IF(OR(YEAR(L178)&gt;2000,LEN(O178)&gt;0),"Completed","Pending")</f>
        <v>Completed</v>
      </c>
      <c r="N178" s="25" t="s">
        <v>30</v>
      </c>
      <c r="O178" s="4" t="s">
        <v>58</v>
      </c>
      <c r="P178" s="1" t="str">
        <f aca="false">IF(G178="Pamplet","",E178&amp;" - "&amp;F178)</f>
        <v>GTGA - </v>
      </c>
      <c r="Q178" s="19" t="n">
        <f aca="false">IF(VALUE(L178)&gt;1000,1,0)</f>
        <v>0</v>
      </c>
      <c r="R178" s="19" t="n">
        <f aca="false">SUMIFS($Q$1:Q177,$J$1:$J177,J178)+SUMIFS($Q$1:Q177,$I$1:$I177,I178)</f>
        <v>0</v>
      </c>
      <c r="S178" s="20" t="str">
        <f aca="false">IF(R178&gt;0,"Repeat","")</f>
        <v/>
      </c>
      <c r="T178" s="22"/>
      <c r="U178" s="4"/>
      <c r="X178" s="4"/>
      <c r="Y178" s="4"/>
      <c r="Z178" s="4"/>
    </row>
    <row r="179" customFormat="false" ht="12.8" hidden="false" customHeight="false" outlineLevel="0" collapsed="false">
      <c r="A179" s="1" t="n">
        <f aca="false">A178+1</f>
        <v>178</v>
      </c>
      <c r="B179" s="5" t="n">
        <v>43673</v>
      </c>
      <c r="C179" s="1" t="s">
        <v>335</v>
      </c>
      <c r="D179" s="1" t="s">
        <v>4</v>
      </c>
      <c r="E179" s="1" t="s">
        <v>44</v>
      </c>
      <c r="F179" s="1"/>
      <c r="G179" s="1" t="s">
        <v>28</v>
      </c>
      <c r="H179" s="1" t="n">
        <v>1</v>
      </c>
      <c r="I179" s="17" t="s">
        <v>336</v>
      </c>
      <c r="J179" s="18" t="n">
        <v>14089088682</v>
      </c>
      <c r="M179" s="25" t="str">
        <f aca="false">IF(OR(YEAR(L179)&gt;2000,LEN(O179)&gt;0),"Completed","Pending")</f>
        <v>Completed</v>
      </c>
      <c r="N179" s="25" t="s">
        <v>30</v>
      </c>
      <c r="O179" s="4" t="s">
        <v>58</v>
      </c>
      <c r="P179" s="1" t="str">
        <f aca="false">IF(G179="Pamplet","",E179&amp;" - "&amp;F179)</f>
        <v>GTGA - </v>
      </c>
      <c r="Q179" s="19" t="n">
        <f aca="false">IF(VALUE(L179)&gt;1000,1,0)</f>
        <v>0</v>
      </c>
      <c r="R179" s="19" t="n">
        <f aca="false">SUMIFS($Q$1:Q178,$J$1:$J178,J179)+SUMIFS($Q$1:Q178,$I$1:$I178,I179)</f>
        <v>0</v>
      </c>
      <c r="S179" s="20" t="str">
        <f aca="false">IF(R179&gt;0,"Repeat","")</f>
        <v/>
      </c>
      <c r="T179" s="22"/>
      <c r="U179" s="4"/>
      <c r="X179" s="4"/>
      <c r="Y179" s="4"/>
      <c r="Z179" s="4"/>
    </row>
    <row r="180" customFormat="false" ht="23.85" hidden="false" customHeight="false" outlineLevel="0" collapsed="false">
      <c r="A180" s="1" t="n">
        <f aca="false">A179+1</f>
        <v>179</v>
      </c>
      <c r="B180" s="5" t="n">
        <v>43673</v>
      </c>
      <c r="C180" s="1" t="s">
        <v>337</v>
      </c>
      <c r="D180" s="1" t="s">
        <v>4</v>
      </c>
      <c r="E180" s="1" t="s">
        <v>44</v>
      </c>
      <c r="F180" s="1" t="s">
        <v>127</v>
      </c>
      <c r="G180" s="1" t="s">
        <v>28</v>
      </c>
      <c r="H180" s="1" t="n">
        <v>1</v>
      </c>
      <c r="I180" s="17" t="s">
        <v>338</v>
      </c>
      <c r="J180" s="18" t="n">
        <v>12407515466</v>
      </c>
      <c r="L180" s="5" t="n">
        <v>43673</v>
      </c>
      <c r="M180" s="25" t="str">
        <f aca="false">IF(OR(YEAR(L180)&gt;2000,LEN(O180)&gt;0),"Completed","Pending")</f>
        <v>Completed</v>
      </c>
      <c r="N180" s="25" t="s">
        <v>30</v>
      </c>
      <c r="P180" s="1" t="str">
        <f aca="false">IF(G180="Pamplet","",E180&amp;" - "&amp;F180)</f>
        <v>GTGA - Gujrati</v>
      </c>
      <c r="Q180" s="19" t="n">
        <f aca="false">IF(VALUE(L180)&gt;1000,1,0)</f>
        <v>1</v>
      </c>
      <c r="R180" s="19" t="n">
        <f aca="false">SUMIFS($Q$1:Q179,$J$1:$J179,J180)+SUMIFS($Q$1:Q179,$I$1:$I179,I180)</f>
        <v>0</v>
      </c>
      <c r="S180" s="20" t="str">
        <f aca="false">IF(R180&gt;0,"Repeat","")</f>
        <v/>
      </c>
      <c r="T180" s="22"/>
      <c r="U180" s="4"/>
      <c r="X180" s="4"/>
      <c r="Y180" s="4"/>
      <c r="Z180" s="4"/>
    </row>
    <row r="181" customFormat="false" ht="12.8" hidden="false" customHeight="false" outlineLevel="0" collapsed="false">
      <c r="A181" s="1" t="n">
        <f aca="false">A180+1</f>
        <v>180</v>
      </c>
      <c r="B181" s="5" t="n">
        <v>43673</v>
      </c>
      <c r="C181" s="1" t="s">
        <v>339</v>
      </c>
      <c r="D181" s="1" t="s">
        <v>4</v>
      </c>
      <c r="E181" s="1" t="s">
        <v>44</v>
      </c>
      <c r="F181" s="1" t="s">
        <v>27</v>
      </c>
      <c r="G181" s="1" t="s">
        <v>28</v>
      </c>
      <c r="H181" s="1" t="n">
        <v>1</v>
      </c>
      <c r="I181" s="17" t="s">
        <v>340</v>
      </c>
      <c r="J181" s="18" t="n">
        <v>15165269755</v>
      </c>
      <c r="L181" s="5" t="n">
        <v>43673</v>
      </c>
      <c r="M181" s="25" t="str">
        <f aca="false">IF(OR(YEAR(L181)&gt;2000,LEN(O181)&gt;0),"Completed","Pending")</f>
        <v>Completed</v>
      </c>
      <c r="N181" s="25" t="s">
        <v>30</v>
      </c>
      <c r="P181" s="1" t="str">
        <f aca="false">IF(G181="Pamplet","",E181&amp;" - "&amp;F181)</f>
        <v>GTGA - Hindi</v>
      </c>
      <c r="Q181" s="19" t="n">
        <f aca="false">IF(VALUE(L181)&gt;1000,1,0)</f>
        <v>1</v>
      </c>
      <c r="R181" s="19" t="n">
        <f aca="false">SUMIFS($Q$1:Q180,$J$1:$J180,J181)+SUMIFS($Q$1:Q180,$I$1:$I180,I181)</f>
        <v>0</v>
      </c>
      <c r="S181" s="20" t="str">
        <f aca="false">IF(R181&gt;0,"Repeat","")</f>
        <v/>
      </c>
      <c r="T181" s="22"/>
      <c r="U181" s="4"/>
      <c r="X181" s="4"/>
      <c r="Y181" s="4"/>
      <c r="Z181" s="4"/>
    </row>
    <row r="182" customFormat="false" ht="23.85" hidden="false" customHeight="false" outlineLevel="0" collapsed="false">
      <c r="A182" s="1" t="n">
        <f aca="false">A181+1</f>
        <v>181</v>
      </c>
      <c r="B182" s="5" t="n">
        <v>43673</v>
      </c>
      <c r="C182" s="1" t="s">
        <v>341</v>
      </c>
      <c r="D182" s="1" t="s">
        <v>4</v>
      </c>
      <c r="E182" s="1" t="s">
        <v>38</v>
      </c>
      <c r="F182" s="1" t="s">
        <v>127</v>
      </c>
      <c r="G182" s="1" t="s">
        <v>28</v>
      </c>
      <c r="H182" s="1" t="n">
        <v>1</v>
      </c>
      <c r="I182" s="17" t="s">
        <v>342</v>
      </c>
      <c r="J182" s="18" t="n">
        <v>14808683188</v>
      </c>
      <c r="L182" s="5" t="n">
        <v>43673</v>
      </c>
      <c r="M182" s="25" t="str">
        <f aca="false">IF(OR(YEAR(L182)&gt;2000,LEN(O182)&gt;0),"Completed","Pending")</f>
        <v>Completed</v>
      </c>
      <c r="N182" s="25" t="s">
        <v>30</v>
      </c>
      <c r="P182" s="1" t="str">
        <f aca="false">IF(G182="Pamplet","",E182&amp;" - "&amp;F182)</f>
        <v>JKR - Gujrati</v>
      </c>
      <c r="Q182" s="19" t="n">
        <f aca="false">IF(VALUE(L182)&gt;1000,1,0)</f>
        <v>1</v>
      </c>
      <c r="R182" s="19" t="n">
        <f aca="false">SUMIFS($Q$1:Q181,$J$1:$J181,J182)+SUMIFS($Q$1:Q181,$I$1:$I181,I182)</f>
        <v>0</v>
      </c>
      <c r="S182" s="20" t="str">
        <f aca="false">IF(R182&gt;0,"Repeat","")</f>
        <v/>
      </c>
      <c r="T182" s="22"/>
      <c r="U182" s="4"/>
      <c r="X182" s="4"/>
      <c r="Y182" s="4"/>
      <c r="Z182" s="4"/>
    </row>
    <row r="183" customFormat="false" ht="23.85" hidden="false" customHeight="false" outlineLevel="0" collapsed="false">
      <c r="A183" s="1" t="n">
        <f aca="false">A182+1</f>
        <v>182</v>
      </c>
      <c r="B183" s="5" t="n">
        <v>43675</v>
      </c>
      <c r="C183" s="1" t="s">
        <v>343</v>
      </c>
      <c r="D183" s="1" t="s">
        <v>4</v>
      </c>
      <c r="E183" s="1" t="s">
        <v>38</v>
      </c>
      <c r="F183" s="1" t="s">
        <v>27</v>
      </c>
      <c r="G183" s="1" t="s">
        <v>28</v>
      </c>
      <c r="H183" s="1" t="n">
        <v>1</v>
      </c>
      <c r="I183" s="17" t="s">
        <v>344</v>
      </c>
      <c r="J183" s="18" t="n">
        <v>14254783104</v>
      </c>
      <c r="L183" s="5" t="n">
        <v>43675</v>
      </c>
      <c r="M183" s="25" t="str">
        <f aca="false">IF(OR(YEAR(L183)&gt;2000,LEN(O183)&gt;0),"Completed","Pending")</f>
        <v>Completed</v>
      </c>
      <c r="N183" s="25" t="s">
        <v>30</v>
      </c>
      <c r="P183" s="1" t="str">
        <f aca="false">IF(G183="Pamplet","",E183&amp;" - "&amp;F183)</f>
        <v>JKR - Hindi</v>
      </c>
      <c r="Q183" s="19" t="n">
        <f aca="false">IF(VALUE(L183)&gt;1000,1,0)</f>
        <v>1</v>
      </c>
      <c r="R183" s="19" t="n">
        <f aca="false">SUMIFS($Q$1:Q182,$J$1:$J182,J183)+SUMIFS($Q$1:Q182,$I$1:$I182,I183)</f>
        <v>0</v>
      </c>
      <c r="S183" s="20" t="str">
        <f aca="false">IF(R183&gt;0,"Repeat","")</f>
        <v/>
      </c>
      <c r="T183" s="22"/>
      <c r="U183" s="4"/>
      <c r="X183" s="4"/>
      <c r="Y183" s="4"/>
      <c r="Z183" s="4"/>
    </row>
    <row r="184" customFormat="false" ht="23.85" hidden="false" customHeight="false" outlineLevel="0" collapsed="false">
      <c r="A184" s="1" t="n">
        <f aca="false">A183+1</f>
        <v>183</v>
      </c>
      <c r="B184" s="5" t="n">
        <v>43682</v>
      </c>
      <c r="C184" s="1" t="s">
        <v>345</v>
      </c>
      <c r="D184" s="1" t="s">
        <v>4</v>
      </c>
      <c r="E184" s="1" t="s">
        <v>38</v>
      </c>
      <c r="F184" s="1" t="s">
        <v>27</v>
      </c>
      <c r="G184" s="1" t="s">
        <v>28</v>
      </c>
      <c r="H184" s="1" t="n">
        <v>1</v>
      </c>
      <c r="I184" s="17" t="s">
        <v>346</v>
      </c>
      <c r="J184" s="18" t="n">
        <v>19165447293</v>
      </c>
      <c r="L184" s="5" t="n">
        <v>43682</v>
      </c>
      <c r="M184" s="25" t="str">
        <f aca="false">IF(OR(YEAR(L184)&gt;2000,LEN(O184)&gt;0),"Completed","Pending")</f>
        <v>Completed</v>
      </c>
      <c r="N184" s="25" t="s">
        <v>30</v>
      </c>
      <c r="P184" s="1" t="str">
        <f aca="false">IF(G184="Pamplet","",E184&amp;" - "&amp;F184)</f>
        <v>JKR - Hindi</v>
      </c>
      <c r="Q184" s="19" t="n">
        <f aca="false">IF(VALUE(L184)&gt;1000,1,0)</f>
        <v>1</v>
      </c>
      <c r="R184" s="19" t="n">
        <f aca="false">SUMIFS($Q$1:Q183,$J$1:$J183,J184)+SUMIFS($Q$1:Q183,$I$1:$I183,I184)</f>
        <v>0</v>
      </c>
      <c r="S184" s="20" t="str">
        <f aca="false">IF(R184&gt;0,"Repeat","")</f>
        <v/>
      </c>
      <c r="T184" s="22"/>
      <c r="U184" s="4"/>
      <c r="X184" s="4"/>
      <c r="Y184" s="4"/>
      <c r="Z184" s="4"/>
    </row>
    <row r="185" customFormat="false" ht="12.8" hidden="false" customHeight="false" outlineLevel="0" collapsed="false">
      <c r="A185" s="1" t="n">
        <f aca="false">A184+1</f>
        <v>184</v>
      </c>
      <c r="B185" s="5" t="n">
        <v>43675</v>
      </c>
      <c r="C185" s="1" t="s">
        <v>347</v>
      </c>
      <c r="D185" s="1" t="s">
        <v>4</v>
      </c>
      <c r="E185" s="1" t="s">
        <v>38</v>
      </c>
      <c r="F185" s="1" t="s">
        <v>27</v>
      </c>
      <c r="G185" s="1" t="s">
        <v>28</v>
      </c>
      <c r="H185" s="1" t="n">
        <v>1</v>
      </c>
      <c r="I185" s="17" t="s">
        <v>348</v>
      </c>
      <c r="J185" s="18" t="n">
        <v>16099333596</v>
      </c>
      <c r="L185" s="5" t="n">
        <v>43675</v>
      </c>
      <c r="M185" s="25" t="str">
        <f aca="false">IF(OR(YEAR(L185)&gt;2000,LEN(O185)&gt;0),"Completed","Pending")</f>
        <v>Completed</v>
      </c>
      <c r="N185" s="25" t="s">
        <v>30</v>
      </c>
      <c r="P185" s="1" t="str">
        <f aca="false">IF(G185="Pamplet","",E185&amp;" - "&amp;F185)</f>
        <v>JKR - Hindi</v>
      </c>
      <c r="Q185" s="19" t="n">
        <f aca="false">IF(VALUE(L185)&gt;1000,1,0)</f>
        <v>1</v>
      </c>
      <c r="R185" s="19" t="n">
        <f aca="false">SUMIFS($Q$1:Q184,$J$1:$J184,J185)+SUMIFS($Q$1:Q184,$I$1:$I184,I185)</f>
        <v>0</v>
      </c>
      <c r="S185" s="20" t="str">
        <f aca="false">IF(R185&gt;0,"Repeat","")</f>
        <v/>
      </c>
      <c r="T185" s="22"/>
      <c r="U185" s="4"/>
      <c r="X185" s="4"/>
      <c r="Y185" s="4"/>
      <c r="Z185" s="4"/>
    </row>
    <row r="186" customFormat="false" ht="12.8" hidden="false" customHeight="false" outlineLevel="0" collapsed="false">
      <c r="A186" s="1" t="n">
        <f aca="false">A185+1</f>
        <v>185</v>
      </c>
      <c r="B186" s="5" t="n">
        <v>43675</v>
      </c>
      <c r="C186" s="1" t="s">
        <v>349</v>
      </c>
      <c r="D186" s="1" t="s">
        <v>4</v>
      </c>
      <c r="E186" s="1" t="s">
        <v>38</v>
      </c>
      <c r="F186" s="1"/>
      <c r="G186" s="1" t="s">
        <v>28</v>
      </c>
      <c r="H186" s="1" t="n">
        <v>1</v>
      </c>
      <c r="I186" s="17" t="s">
        <v>350</v>
      </c>
      <c r="J186" s="18"/>
      <c r="M186" s="25" t="str">
        <f aca="false">IF(OR(YEAR(L186)&gt;2000,LEN(O186)&gt;0),"Completed","Pending")</f>
        <v>Completed</v>
      </c>
      <c r="N186" s="25" t="s">
        <v>30</v>
      </c>
      <c r="O186" s="4" t="s">
        <v>112</v>
      </c>
      <c r="P186" s="1" t="str">
        <f aca="false">IF(G186="Pamplet","",E186&amp;" - "&amp;F186)</f>
        <v>JKR - </v>
      </c>
      <c r="Q186" s="19" t="n">
        <f aca="false">IF(VALUE(L186)&gt;1000,1,0)</f>
        <v>0</v>
      </c>
      <c r="R186" s="19" t="n">
        <f aca="false">SUMIFS($Q$1:Q185,$J$1:$J185,J186)+SUMIFS($Q$1:Q185,$I$1:$I185,I186)</f>
        <v>0</v>
      </c>
      <c r="S186" s="20" t="str">
        <f aca="false">IF(R186&gt;0,"Repeat","")</f>
        <v/>
      </c>
      <c r="T186" s="22"/>
      <c r="U186" s="4"/>
      <c r="X186" s="4"/>
      <c r="Y186" s="4"/>
      <c r="Z186" s="4"/>
    </row>
    <row r="187" customFormat="false" ht="12.8" hidden="false" customHeight="false" outlineLevel="0" collapsed="false">
      <c r="A187" s="1" t="n">
        <f aca="false">A186+1</f>
        <v>186</v>
      </c>
      <c r="B187" s="5" t="n">
        <v>43675</v>
      </c>
      <c r="C187" s="1" t="s">
        <v>351</v>
      </c>
      <c r="D187" s="1" t="s">
        <v>4</v>
      </c>
      <c r="E187" s="1" t="s">
        <v>26</v>
      </c>
      <c r="F187" s="1" t="s">
        <v>27</v>
      </c>
      <c r="G187" s="1" t="s">
        <v>28</v>
      </c>
      <c r="H187" s="1" t="n">
        <v>1</v>
      </c>
      <c r="I187" s="17" t="s">
        <v>352</v>
      </c>
      <c r="J187" s="18" t="n">
        <v>14013687720</v>
      </c>
      <c r="L187" s="5" t="n">
        <v>43675</v>
      </c>
      <c r="M187" s="25" t="str">
        <f aca="false">IF(OR(YEAR(L187)&gt;2000,LEN(O187)&gt;0),"Completed","Pending")</f>
        <v>Completed</v>
      </c>
      <c r="N187" s="25" t="s">
        <v>30</v>
      </c>
      <c r="P187" s="1" t="str">
        <f aca="false">IF(G187="Pamplet","",E187&amp;" - "&amp;F187)</f>
        <v>GG - Hindi</v>
      </c>
      <c r="Q187" s="19" t="n">
        <f aca="false">IF(VALUE(L187)&gt;1000,1,0)</f>
        <v>1</v>
      </c>
      <c r="R187" s="19" t="n">
        <f aca="false">SUMIFS($Q$1:Q186,$J$1:$J186,J187)+SUMIFS($Q$1:Q186,$I$1:$I186,I187)</f>
        <v>0</v>
      </c>
      <c r="S187" s="20" t="str">
        <f aca="false">IF(R187&gt;0,"Repeat","")</f>
        <v/>
      </c>
      <c r="T187" s="22"/>
      <c r="U187" s="4"/>
      <c r="X187" s="4"/>
      <c r="Y187" s="4"/>
      <c r="Z187" s="4"/>
    </row>
    <row r="188" customFormat="false" ht="12.8" hidden="false" customHeight="false" outlineLevel="0" collapsed="false">
      <c r="A188" s="1" t="n">
        <f aca="false">A187+1</f>
        <v>187</v>
      </c>
      <c r="B188" s="5" t="n">
        <v>43676</v>
      </c>
      <c r="C188" s="1" t="s">
        <v>353</v>
      </c>
      <c r="D188" s="1" t="s">
        <v>4</v>
      </c>
      <c r="E188" s="1" t="s">
        <v>44</v>
      </c>
      <c r="F188" s="1" t="s">
        <v>127</v>
      </c>
      <c r="G188" s="1" t="s">
        <v>28</v>
      </c>
      <c r="H188" s="1" t="n">
        <v>1</v>
      </c>
      <c r="I188" s="17" t="s">
        <v>354</v>
      </c>
      <c r="J188" s="18" t="n">
        <v>19312668927</v>
      </c>
      <c r="L188" s="5" t="n">
        <v>43676</v>
      </c>
      <c r="M188" s="25" t="str">
        <f aca="false">IF(OR(YEAR(L188)&gt;2000,LEN(O188)&gt;0),"Completed","Pending")</f>
        <v>Completed</v>
      </c>
      <c r="N188" s="25" t="s">
        <v>30</v>
      </c>
      <c r="P188" s="1" t="str">
        <f aca="false">IF(G188="Pamplet","",E188&amp;" - "&amp;F188)</f>
        <v>GTGA - Gujrati</v>
      </c>
      <c r="Q188" s="19" t="n">
        <f aca="false">IF(VALUE(L188)&gt;1000,1,0)</f>
        <v>1</v>
      </c>
      <c r="R188" s="19" t="n">
        <f aca="false">SUMIFS($Q$1:Q187,$J$1:$J187,J188)+SUMIFS($Q$1:Q187,$I$1:$I187,I188)</f>
        <v>0</v>
      </c>
      <c r="S188" s="20" t="str">
        <f aca="false">IF(R188&gt;0,"Repeat","")</f>
        <v/>
      </c>
      <c r="T188" s="22"/>
      <c r="U188" s="4"/>
      <c r="X188" s="4"/>
      <c r="Y188" s="4"/>
      <c r="Z188" s="4"/>
    </row>
    <row r="189" customFormat="false" ht="12.8" hidden="false" customHeight="false" outlineLevel="0" collapsed="false">
      <c r="A189" s="1" t="n">
        <f aca="false">A188+1</f>
        <v>188</v>
      </c>
      <c r="B189" s="5" t="n">
        <v>43676</v>
      </c>
      <c r="C189" s="1" t="s">
        <v>355</v>
      </c>
      <c r="D189" s="1" t="s">
        <v>4</v>
      </c>
      <c r="E189" s="1" t="s">
        <v>38</v>
      </c>
      <c r="F189" s="1" t="s">
        <v>27</v>
      </c>
      <c r="G189" s="1" t="s">
        <v>28</v>
      </c>
      <c r="H189" s="1" t="n">
        <v>1</v>
      </c>
      <c r="I189" s="17" t="s">
        <v>356</v>
      </c>
      <c r="J189" s="18" t="n">
        <v>15126698083</v>
      </c>
      <c r="L189" s="5" t="n">
        <v>43676</v>
      </c>
      <c r="M189" s="25" t="str">
        <f aca="false">IF(OR(YEAR(L189)&gt;2000,LEN(O189)&gt;0),"Completed","Pending")</f>
        <v>Completed</v>
      </c>
      <c r="N189" s="25" t="s">
        <v>30</v>
      </c>
      <c r="P189" s="1" t="str">
        <f aca="false">IF(G189="Pamplet","",E189&amp;" - "&amp;F189)</f>
        <v>JKR - Hindi</v>
      </c>
      <c r="Q189" s="19" t="n">
        <f aca="false">IF(VALUE(L189)&gt;1000,1,0)</f>
        <v>1</v>
      </c>
      <c r="R189" s="19" t="n">
        <f aca="false">SUMIFS($Q$1:Q188,$J$1:$J188,J189)+SUMIFS($Q$1:Q188,$I$1:$I188,I189)</f>
        <v>0</v>
      </c>
      <c r="S189" s="20" t="str">
        <f aca="false">IF(R189&gt;0,"Repeat","")</f>
        <v/>
      </c>
      <c r="T189" s="22"/>
      <c r="U189" s="4"/>
      <c r="X189" s="4"/>
      <c r="Y189" s="4"/>
      <c r="Z189" s="4"/>
    </row>
    <row r="190" customFormat="false" ht="12.8" hidden="false" customHeight="false" outlineLevel="0" collapsed="false">
      <c r="A190" s="1" t="n">
        <f aca="false">A189+1</f>
        <v>189</v>
      </c>
      <c r="B190" s="5" t="n">
        <v>43675</v>
      </c>
      <c r="C190" s="1" t="s">
        <v>357</v>
      </c>
      <c r="D190" s="1" t="s">
        <v>4</v>
      </c>
      <c r="E190" s="1" t="s">
        <v>44</v>
      </c>
      <c r="F190" s="1" t="s">
        <v>27</v>
      </c>
      <c r="G190" s="1" t="s">
        <v>28</v>
      </c>
      <c r="H190" s="1" t="n">
        <v>1</v>
      </c>
      <c r="I190" s="17" t="s">
        <v>358</v>
      </c>
      <c r="J190" s="18" t="n">
        <v>14125851183</v>
      </c>
      <c r="L190" s="5" t="n">
        <v>43675</v>
      </c>
      <c r="M190" s="25" t="str">
        <f aca="false">IF(OR(YEAR(L190)&gt;2000,LEN(O190)&gt;0),"Completed","Pending")</f>
        <v>Completed</v>
      </c>
      <c r="N190" s="25" t="s">
        <v>30</v>
      </c>
      <c r="P190" s="1" t="str">
        <f aca="false">IF(G190="Pamplet","",E190&amp;" - "&amp;F190)</f>
        <v>GTGA - Hindi</v>
      </c>
      <c r="Q190" s="19" t="n">
        <f aca="false">IF(VALUE(L190)&gt;1000,1,0)</f>
        <v>1</v>
      </c>
      <c r="R190" s="19" t="n">
        <f aca="false">SUMIFS($Q$1:Q189,$J$1:$J189,J190)+SUMIFS($Q$1:Q189,$I$1:$I189,I190)</f>
        <v>0</v>
      </c>
      <c r="S190" s="20" t="str">
        <f aca="false">IF(R190&gt;0,"Repeat","")</f>
        <v/>
      </c>
      <c r="T190" s="22"/>
      <c r="U190" s="4"/>
      <c r="X190" s="4"/>
      <c r="Y190" s="4"/>
      <c r="Z190" s="4"/>
    </row>
    <row r="191" customFormat="false" ht="12.8" hidden="false" customHeight="false" outlineLevel="0" collapsed="false">
      <c r="A191" s="1" t="n">
        <f aca="false">A190+1</f>
        <v>190</v>
      </c>
      <c r="B191" s="5" t="n">
        <v>43676</v>
      </c>
      <c r="C191" s="1" t="s">
        <v>359</v>
      </c>
      <c r="D191" s="1" t="s">
        <v>4</v>
      </c>
      <c r="E191" s="1" t="s">
        <v>44</v>
      </c>
      <c r="F191" s="1" t="s">
        <v>127</v>
      </c>
      <c r="G191" s="1" t="s">
        <v>28</v>
      </c>
      <c r="H191" s="1" t="n">
        <v>1</v>
      </c>
      <c r="I191" s="17" t="s">
        <v>360</v>
      </c>
      <c r="J191" s="18" t="n">
        <v>15707021223</v>
      </c>
      <c r="L191" s="5" t="n">
        <v>43676</v>
      </c>
      <c r="M191" s="25" t="str">
        <f aca="false">IF(OR(YEAR(L191)&gt;2000,LEN(O191)&gt;0),"Completed","Pending")</f>
        <v>Completed</v>
      </c>
      <c r="N191" s="25" t="s">
        <v>30</v>
      </c>
      <c r="P191" s="1" t="str">
        <f aca="false">IF(G191="Pamplet","",E191&amp;" - "&amp;F191)</f>
        <v>GTGA - Gujrati</v>
      </c>
      <c r="Q191" s="19" t="n">
        <f aca="false">IF(VALUE(L191)&gt;1000,1,0)</f>
        <v>1</v>
      </c>
      <c r="R191" s="19" t="n">
        <f aca="false">SUMIFS($Q$1:Q190,$J$1:$J190,J191)+SUMIFS($Q$1:Q190,$I$1:$I190,I191)</f>
        <v>0</v>
      </c>
      <c r="S191" s="20" t="str">
        <f aca="false">IF(R191&gt;0,"Repeat","")</f>
        <v/>
      </c>
      <c r="T191" s="22"/>
      <c r="U191" s="4"/>
      <c r="X191" s="4"/>
      <c r="Y191" s="4"/>
      <c r="Z191" s="4"/>
    </row>
    <row r="192" customFormat="false" ht="12.8" hidden="false" customHeight="false" outlineLevel="0" collapsed="false">
      <c r="A192" s="1" t="n">
        <f aca="false">A191+1</f>
        <v>191</v>
      </c>
      <c r="B192" s="5" t="n">
        <v>43676</v>
      </c>
      <c r="C192" s="1" t="s">
        <v>361</v>
      </c>
      <c r="D192" s="1" t="s">
        <v>4</v>
      </c>
      <c r="E192" s="1" t="s">
        <v>38</v>
      </c>
      <c r="F192" s="1"/>
      <c r="G192" s="1" t="s">
        <v>28</v>
      </c>
      <c r="H192" s="1" t="n">
        <v>1</v>
      </c>
      <c r="I192" s="17" t="s">
        <v>362</v>
      </c>
      <c r="J192" s="18"/>
      <c r="M192" s="25" t="str">
        <f aca="false">IF(OR(YEAR(L192)&gt;2000,LEN(O192)&gt;0),"Completed","Pending")</f>
        <v>Completed</v>
      </c>
      <c r="N192" s="25" t="s">
        <v>30</v>
      </c>
      <c r="O192" s="4" t="s">
        <v>112</v>
      </c>
      <c r="P192" s="1" t="str">
        <f aca="false">IF(G192="Pamplet","",E192&amp;" - "&amp;F192)</f>
        <v>JKR - </v>
      </c>
      <c r="Q192" s="19" t="n">
        <f aca="false">IF(VALUE(L192)&gt;1000,1,0)</f>
        <v>0</v>
      </c>
      <c r="R192" s="19" t="n">
        <f aca="false">SUMIFS($Q$1:Q191,$J$1:$J191,J192)+SUMIFS($Q$1:Q191,$I$1:$I191,I192)</f>
        <v>0</v>
      </c>
      <c r="S192" s="20" t="str">
        <f aca="false">IF(R192&gt;0,"Repeat","")</f>
        <v/>
      </c>
      <c r="T192" s="22"/>
      <c r="U192" s="4"/>
      <c r="X192" s="4"/>
      <c r="Y192" s="4"/>
      <c r="Z192" s="4"/>
    </row>
    <row r="193" customFormat="false" ht="12.8" hidden="false" customHeight="false" outlineLevel="0" collapsed="false">
      <c r="A193" s="1" t="n">
        <f aca="false">A192+1</f>
        <v>192</v>
      </c>
      <c r="B193" s="5" t="n">
        <v>43676</v>
      </c>
      <c r="C193" s="1" t="s">
        <v>363</v>
      </c>
      <c r="D193" s="1" t="s">
        <v>4</v>
      </c>
      <c r="E193" s="1" t="s">
        <v>44</v>
      </c>
      <c r="F193" s="1"/>
      <c r="G193" s="1" t="s">
        <v>28</v>
      </c>
      <c r="H193" s="1" t="n">
        <v>1</v>
      </c>
      <c r="I193" s="17" t="s">
        <v>364</v>
      </c>
      <c r="J193" s="18"/>
      <c r="M193" s="25" t="str">
        <f aca="false">IF(OR(YEAR(L193)&gt;2000,LEN(O193)&gt;0),"Completed","Pending")</f>
        <v>Completed</v>
      </c>
      <c r="N193" s="25" t="s">
        <v>30</v>
      </c>
      <c r="O193" s="4" t="s">
        <v>112</v>
      </c>
      <c r="P193" s="1" t="str">
        <f aca="false">IF(G193="Pamplet","",E193&amp;" - "&amp;F193)</f>
        <v>GTGA - </v>
      </c>
      <c r="Q193" s="19" t="n">
        <f aca="false">IF(VALUE(L193)&gt;1000,1,0)</f>
        <v>0</v>
      </c>
      <c r="R193" s="19" t="n">
        <f aca="false">SUMIFS($Q$1:Q192,$J$1:$J192,J193)+SUMIFS($Q$1:Q192,$I$1:$I192,I193)</f>
        <v>0</v>
      </c>
      <c r="S193" s="20" t="str">
        <f aca="false">IF(R193&gt;0,"Repeat","")</f>
        <v/>
      </c>
      <c r="T193" s="22"/>
      <c r="U193" s="4"/>
      <c r="X193" s="4"/>
      <c r="Y193" s="4"/>
      <c r="Z193" s="4"/>
    </row>
    <row r="194" customFormat="false" ht="23.85" hidden="false" customHeight="false" outlineLevel="0" collapsed="false">
      <c r="A194" s="1" t="n">
        <f aca="false">A193+1</f>
        <v>193</v>
      </c>
      <c r="B194" s="5" t="n">
        <v>43679</v>
      </c>
      <c r="C194" s="1" t="s">
        <v>46</v>
      </c>
      <c r="D194" s="1" t="s">
        <v>4</v>
      </c>
      <c r="E194" s="1" t="s">
        <v>44</v>
      </c>
      <c r="F194" s="1" t="s">
        <v>127</v>
      </c>
      <c r="G194" s="1" t="s">
        <v>28</v>
      </c>
      <c r="H194" s="1" t="n">
        <v>1</v>
      </c>
      <c r="I194" s="17" t="s">
        <v>365</v>
      </c>
      <c r="J194" s="18" t="n">
        <v>18649212964</v>
      </c>
      <c r="L194" s="5" t="n">
        <v>43679</v>
      </c>
      <c r="M194" s="25" t="str">
        <f aca="false">IF(OR(YEAR(L194)&gt;2000,LEN(O194)&gt;0),"Completed","Pending")</f>
        <v>Completed</v>
      </c>
      <c r="N194" s="25" t="s">
        <v>30</v>
      </c>
      <c r="P194" s="1" t="str">
        <f aca="false">IF(G194="Pamplet","",E194&amp;" - "&amp;F194)</f>
        <v>GTGA - Gujrati</v>
      </c>
      <c r="Q194" s="19" t="n">
        <f aca="false">IF(VALUE(L194)&gt;1000,1,0)</f>
        <v>1</v>
      </c>
      <c r="R194" s="19" t="n">
        <f aca="false">SUMIFS($Q$1:Q193,$J$1:$J193,J194)+SUMIFS($Q$1:Q193,$I$1:$I193,I194)</f>
        <v>0</v>
      </c>
      <c r="S194" s="20" t="str">
        <f aca="false">IF(R194&gt;0,"Repeat","")</f>
        <v/>
      </c>
      <c r="T194" s="22"/>
      <c r="U194" s="4"/>
      <c r="X194" s="4"/>
      <c r="Y194" s="4"/>
      <c r="Z194" s="4"/>
    </row>
    <row r="195" customFormat="false" ht="12.8" hidden="false" customHeight="false" outlineLevel="0" collapsed="false">
      <c r="A195" s="1" t="n">
        <f aca="false">A194+1</f>
        <v>194</v>
      </c>
      <c r="B195" s="5" t="n">
        <v>43678</v>
      </c>
      <c r="C195" s="1" t="s">
        <v>366</v>
      </c>
      <c r="D195" s="1" t="s">
        <v>4</v>
      </c>
      <c r="E195" s="1" t="s">
        <v>38</v>
      </c>
      <c r="F195" s="1" t="s">
        <v>27</v>
      </c>
      <c r="G195" s="1" t="s">
        <v>28</v>
      </c>
      <c r="H195" s="1" t="n">
        <v>1</v>
      </c>
      <c r="I195" s="17" t="s">
        <v>367</v>
      </c>
      <c r="J195" s="18" t="n">
        <v>17328818289</v>
      </c>
      <c r="L195" s="5" t="n">
        <v>43678</v>
      </c>
      <c r="M195" s="25" t="str">
        <f aca="false">IF(OR(YEAR(L195)&gt;2000,LEN(O195)&gt;0),"Completed","Pending")</f>
        <v>Completed</v>
      </c>
      <c r="N195" s="25" t="s">
        <v>30</v>
      </c>
      <c r="P195" s="1" t="str">
        <f aca="false">IF(G195="Pamplet","",E195&amp;" - "&amp;F195)</f>
        <v>JKR - Hindi</v>
      </c>
      <c r="Q195" s="19" t="n">
        <f aca="false">IF(VALUE(L195)&gt;1000,1,0)</f>
        <v>1</v>
      </c>
      <c r="R195" s="19" t="n">
        <f aca="false">SUMIFS($Q$1:Q194,$J$1:$J194,J195)+SUMIFS($Q$1:Q194,$I$1:$I194,I195)</f>
        <v>0</v>
      </c>
      <c r="S195" s="20" t="str">
        <f aca="false">IF(R195&gt;0,"Repeat","")</f>
        <v/>
      </c>
      <c r="T195" s="22"/>
      <c r="U195" s="4"/>
      <c r="X195" s="4"/>
      <c r="Y195" s="4"/>
      <c r="Z195" s="4"/>
    </row>
    <row r="196" customFormat="false" ht="12.8" hidden="false" customHeight="false" outlineLevel="0" collapsed="false">
      <c r="A196" s="1" t="n">
        <f aca="false">A195+1</f>
        <v>195</v>
      </c>
      <c r="B196" s="5" t="n">
        <v>43678</v>
      </c>
      <c r="C196" s="1" t="s">
        <v>368</v>
      </c>
      <c r="D196" s="1" t="s">
        <v>4</v>
      </c>
      <c r="F196" s="1"/>
      <c r="G196" s="1" t="s">
        <v>28</v>
      </c>
      <c r="H196" s="1" t="n">
        <v>1</v>
      </c>
      <c r="I196" s="17" t="s">
        <v>369</v>
      </c>
      <c r="J196" s="18"/>
      <c r="M196" s="25" t="str">
        <f aca="false">IF(OR(YEAR(L196)&gt;2000,LEN(O196)&gt;0),"Completed","Pending")</f>
        <v>Completed</v>
      </c>
      <c r="N196" s="25" t="s">
        <v>30</v>
      </c>
      <c r="O196" s="4" t="s">
        <v>112</v>
      </c>
      <c r="P196" s="1" t="str">
        <f aca="false">IF(G196="Pamplet","",E196&amp;" - "&amp;F196)</f>
        <v> - </v>
      </c>
      <c r="Q196" s="19" t="n">
        <f aca="false">IF(VALUE(L196)&gt;1000,1,0)</f>
        <v>0</v>
      </c>
      <c r="R196" s="19" t="n">
        <f aca="false">SUMIFS($Q$1:Q195,$J$1:$J195,J196)+SUMIFS($Q$1:Q195,$I$1:$I195,I196)</f>
        <v>0</v>
      </c>
      <c r="S196" s="20" t="str">
        <f aca="false">IF(R196&gt;0,"Repeat","")</f>
        <v/>
      </c>
      <c r="T196" s="22"/>
      <c r="U196" s="4"/>
      <c r="X196" s="4"/>
      <c r="Y196" s="4"/>
      <c r="Z196" s="4"/>
    </row>
    <row r="197" customFormat="false" ht="23.85" hidden="false" customHeight="false" outlineLevel="0" collapsed="false">
      <c r="A197" s="1" t="n">
        <f aca="false">A196+1</f>
        <v>196</v>
      </c>
      <c r="B197" s="5" t="n">
        <v>43682</v>
      </c>
      <c r="C197" s="1" t="s">
        <v>370</v>
      </c>
      <c r="D197" s="1" t="s">
        <v>4</v>
      </c>
      <c r="E197" s="1" t="s">
        <v>26</v>
      </c>
      <c r="F197" s="1" t="s">
        <v>36</v>
      </c>
      <c r="G197" s="1" t="s">
        <v>28</v>
      </c>
      <c r="H197" s="1" t="n">
        <v>1</v>
      </c>
      <c r="I197" s="17" t="s">
        <v>371</v>
      </c>
      <c r="J197" s="18" t="n">
        <v>19097344873</v>
      </c>
      <c r="L197" s="5" t="n">
        <v>43682</v>
      </c>
      <c r="M197" s="25" t="str">
        <f aca="false">IF(OR(YEAR(L197)&gt;2000,LEN(O197)&gt;0),"Completed","Pending")</f>
        <v>Completed</v>
      </c>
      <c r="N197" s="25" t="s">
        <v>30</v>
      </c>
      <c r="P197" s="1" t="str">
        <f aca="false">IF(G197="Pamplet","",E197&amp;" - "&amp;F197)</f>
        <v>GG - Punjabi</v>
      </c>
      <c r="Q197" s="19" t="n">
        <f aca="false">IF(VALUE(L197)&gt;1000,1,0)</f>
        <v>1</v>
      </c>
      <c r="R197" s="19" t="n">
        <f aca="false">SUMIFS($Q$1:Q196,$J$1:$J196,J197)+SUMIFS($Q$1:Q196,$I$1:$I196,I197)</f>
        <v>0</v>
      </c>
      <c r="S197" s="20" t="str">
        <f aca="false">IF(R197&gt;0,"Repeat","")</f>
        <v/>
      </c>
      <c r="T197" s="22"/>
      <c r="U197" s="4"/>
      <c r="X197" s="4"/>
      <c r="Y197" s="4"/>
      <c r="Z197" s="4"/>
    </row>
    <row r="198" customFormat="false" ht="12.8" hidden="false" customHeight="false" outlineLevel="0" collapsed="false">
      <c r="A198" s="1" t="n">
        <f aca="false">A197+1</f>
        <v>197</v>
      </c>
      <c r="B198" s="5" t="n">
        <v>43679</v>
      </c>
      <c r="C198" s="1" t="s">
        <v>372</v>
      </c>
      <c r="D198" s="1" t="s">
        <v>4</v>
      </c>
      <c r="E198" s="1" t="s">
        <v>26</v>
      </c>
      <c r="F198" s="1" t="s">
        <v>36</v>
      </c>
      <c r="G198" s="1" t="s">
        <v>28</v>
      </c>
      <c r="H198" s="1" t="n">
        <v>1</v>
      </c>
      <c r="I198" s="17" t="s">
        <v>373</v>
      </c>
      <c r="J198" s="18" t="n">
        <v>16145890153</v>
      </c>
      <c r="L198" s="5" t="n">
        <v>43679</v>
      </c>
      <c r="M198" s="25" t="str">
        <f aca="false">IF(OR(YEAR(L198)&gt;2000,LEN(O198)&gt;0),"Completed","Pending")</f>
        <v>Completed</v>
      </c>
      <c r="N198" s="25" t="s">
        <v>30</v>
      </c>
      <c r="P198" s="1" t="str">
        <f aca="false">IF(G198="Pamplet","",E198&amp;" - "&amp;F198)</f>
        <v>GG - Punjabi</v>
      </c>
      <c r="Q198" s="19" t="n">
        <f aca="false">IF(VALUE(L198)&gt;1000,1,0)</f>
        <v>1</v>
      </c>
      <c r="R198" s="19" t="n">
        <f aca="false">SUMIFS($Q$1:Q197,$J$1:$J197,J198)+SUMIFS($Q$1:Q197,$I$1:$I197,I198)</f>
        <v>0</v>
      </c>
      <c r="S198" s="20" t="str">
        <f aca="false">IF(R198&gt;0,"Repeat","")</f>
        <v/>
      </c>
      <c r="T198" s="22"/>
      <c r="U198" s="4"/>
      <c r="X198" s="4"/>
      <c r="Y198" s="4"/>
      <c r="Z198" s="4"/>
    </row>
    <row r="199" customFormat="false" ht="12.8" hidden="false" customHeight="false" outlineLevel="0" collapsed="false">
      <c r="A199" s="1" t="n">
        <f aca="false">A198+1</f>
        <v>198</v>
      </c>
      <c r="B199" s="5" t="n">
        <v>43680</v>
      </c>
      <c r="C199" s="1" t="s">
        <v>71</v>
      </c>
      <c r="D199" s="1" t="s">
        <v>4</v>
      </c>
      <c r="E199" s="1" t="s">
        <v>26</v>
      </c>
      <c r="F199" s="1" t="s">
        <v>72</v>
      </c>
      <c r="G199" s="1" t="s">
        <v>213</v>
      </c>
      <c r="H199" s="1" t="n">
        <v>3</v>
      </c>
      <c r="I199" s="17"/>
      <c r="J199" s="18"/>
      <c r="L199" s="5" t="n">
        <v>43680</v>
      </c>
      <c r="M199" s="25" t="str">
        <f aca="false">IF(OR(YEAR(L199)&gt;2000,LEN(O199)&gt;0),"Completed","Pending")</f>
        <v>Completed</v>
      </c>
      <c r="N199" s="25" t="s">
        <v>30</v>
      </c>
      <c r="P199" s="1" t="str">
        <f aca="false">IF(G199="Pamplet","",E199&amp;" - "&amp;F199)</f>
        <v>GG - Nepali</v>
      </c>
      <c r="Q199" s="19" t="n">
        <f aca="false">IF(VALUE(L199)&gt;1000,1,0)</f>
        <v>1</v>
      </c>
      <c r="R199" s="19" t="n">
        <f aca="false">SUMIFS($Q$1:Q198,$J$1:$J198,J199)+SUMIFS($Q$1:Q198,$I$1:$I198,I199)</f>
        <v>0</v>
      </c>
      <c r="S199" s="20" t="str">
        <f aca="false">IF(R199&gt;0,"Repeat","")</f>
        <v/>
      </c>
      <c r="T199" s="22"/>
      <c r="U199" s="4"/>
      <c r="X199" s="4"/>
      <c r="Y199" s="4"/>
      <c r="Z199" s="4"/>
    </row>
    <row r="200" customFormat="false" ht="12.8" hidden="false" customHeight="false" outlineLevel="0" collapsed="false">
      <c r="A200" s="1" t="n">
        <f aca="false">A199+1</f>
        <v>199</v>
      </c>
      <c r="B200" s="5" t="n">
        <v>43680</v>
      </c>
      <c r="C200" s="1" t="s">
        <v>71</v>
      </c>
      <c r="D200" s="1" t="s">
        <v>4</v>
      </c>
      <c r="E200" s="1" t="s">
        <v>26</v>
      </c>
      <c r="F200" s="1" t="s">
        <v>27</v>
      </c>
      <c r="G200" s="1" t="s">
        <v>213</v>
      </c>
      <c r="H200" s="1" t="n">
        <v>4</v>
      </c>
      <c r="I200" s="17"/>
      <c r="J200" s="18"/>
      <c r="L200" s="5" t="n">
        <v>43680</v>
      </c>
      <c r="M200" s="25" t="str">
        <f aca="false">IF(OR(YEAR(L200)&gt;2000,LEN(O200)&gt;0),"Completed","Pending")</f>
        <v>Completed</v>
      </c>
      <c r="N200" s="25" t="s">
        <v>30</v>
      </c>
      <c r="P200" s="1" t="str">
        <f aca="false">IF(G200="Pamplet","",E200&amp;" - "&amp;F200)</f>
        <v>GG - Hindi</v>
      </c>
      <c r="Q200" s="19" t="n">
        <f aca="false">IF(VALUE(L200)&gt;1000,1,0)</f>
        <v>1</v>
      </c>
      <c r="R200" s="19" t="n">
        <f aca="false">SUMIFS($Q$1:Q199,$J$1:$J199,J200)+SUMIFS($Q$1:Q199,$I$1:$I199,I200)</f>
        <v>0</v>
      </c>
      <c r="S200" s="20" t="str">
        <f aca="false">IF(R200&gt;0,"Repeat","")</f>
        <v/>
      </c>
      <c r="T200" s="22"/>
      <c r="U200" s="4"/>
      <c r="X200" s="4"/>
      <c r="Y200" s="4"/>
      <c r="Z200" s="4"/>
    </row>
    <row r="201" customFormat="false" ht="12.8" hidden="false" customHeight="false" outlineLevel="0" collapsed="false">
      <c r="A201" s="1" t="n">
        <f aca="false">A200+1</f>
        <v>200</v>
      </c>
      <c r="B201" s="5" t="n">
        <v>43680</v>
      </c>
      <c r="C201" s="1" t="s">
        <v>71</v>
      </c>
      <c r="D201" s="1" t="s">
        <v>4</v>
      </c>
      <c r="E201" s="1" t="s">
        <v>122</v>
      </c>
      <c r="F201" s="1" t="s">
        <v>27</v>
      </c>
      <c r="G201" s="1" t="s">
        <v>213</v>
      </c>
      <c r="H201" s="1" t="n">
        <v>2</v>
      </c>
      <c r="I201" s="17"/>
      <c r="J201" s="18"/>
      <c r="L201" s="5" t="n">
        <v>43680</v>
      </c>
      <c r="M201" s="25" t="str">
        <f aca="false">IF(OR(YEAR(L201)&gt;2000,LEN(O201)&gt;0),"Completed","Pending")</f>
        <v>Completed</v>
      </c>
      <c r="N201" s="25" t="s">
        <v>30</v>
      </c>
      <c r="P201" s="1" t="str">
        <f aca="false">IF(G201="Pamplet","",E201&amp;" - "&amp;F201)</f>
        <v>Andh SB - Hindi</v>
      </c>
      <c r="Q201" s="19" t="n">
        <f aca="false">IF(VALUE(L201)&gt;1000,1,0)</f>
        <v>1</v>
      </c>
      <c r="R201" s="19" t="n">
        <f aca="false">SUMIFS($Q$1:Q200,$J$1:$J200,J201)+SUMIFS($Q$1:Q200,$I$1:$I200,I201)</f>
        <v>0</v>
      </c>
      <c r="S201" s="20" t="str">
        <f aca="false">IF(R201&gt;0,"Repeat","")</f>
        <v/>
      </c>
      <c r="T201" s="22"/>
      <c r="U201" s="4"/>
      <c r="X201" s="4"/>
      <c r="Y201" s="4"/>
      <c r="Z201" s="4"/>
    </row>
    <row r="202" customFormat="false" ht="12.8" hidden="false" customHeight="false" outlineLevel="0" collapsed="false">
      <c r="A202" s="1" t="n">
        <f aca="false">A201+1</f>
        <v>201</v>
      </c>
      <c r="B202" s="5" t="n">
        <v>43680</v>
      </c>
      <c r="C202" s="1" t="s">
        <v>71</v>
      </c>
      <c r="D202" s="1" t="s">
        <v>215</v>
      </c>
      <c r="E202" s="1" t="s">
        <v>215</v>
      </c>
      <c r="F202" s="1" t="s">
        <v>27</v>
      </c>
      <c r="G202" s="1" t="s">
        <v>215</v>
      </c>
      <c r="H202" s="1" t="n">
        <v>50</v>
      </c>
      <c r="I202" s="17"/>
      <c r="J202" s="18"/>
      <c r="L202" s="5" t="n">
        <v>43680</v>
      </c>
      <c r="M202" s="25" t="str">
        <f aca="false">IF(OR(YEAR(L202)&gt;2000,LEN(O202)&gt;0),"Completed","Pending")</f>
        <v>Completed</v>
      </c>
      <c r="N202" s="25" t="s">
        <v>30</v>
      </c>
      <c r="P202" s="1" t="str">
        <f aca="false">IF(G202="Pamplet","",E202&amp;" - "&amp;F202)</f>
        <v/>
      </c>
      <c r="Q202" s="19" t="n">
        <f aca="false">IF(VALUE(L202)&gt;1000,1,0)</f>
        <v>1</v>
      </c>
      <c r="R202" s="19" t="n">
        <f aca="false">SUMIFS($Q$1:Q201,$J$1:$J201,J202)+SUMIFS($Q$1:Q201,$I$1:$I201,I202)</f>
        <v>0</v>
      </c>
      <c r="S202" s="20" t="str">
        <f aca="false">IF(R202&gt;0,"Repeat","")</f>
        <v/>
      </c>
      <c r="T202" s="22"/>
      <c r="U202" s="4"/>
      <c r="X202" s="4"/>
      <c r="Y202" s="4"/>
      <c r="Z202" s="4"/>
    </row>
    <row r="203" customFormat="false" ht="12.8" hidden="false" customHeight="false" outlineLevel="0" collapsed="false">
      <c r="A203" s="1" t="n">
        <f aca="false">A202+1</f>
        <v>202</v>
      </c>
      <c r="B203" s="5" t="n">
        <v>43682</v>
      </c>
      <c r="C203" s="1" t="s">
        <v>374</v>
      </c>
      <c r="D203" s="1" t="s">
        <v>4</v>
      </c>
      <c r="E203" s="1" t="s">
        <v>44</v>
      </c>
      <c r="F203" s="1" t="s">
        <v>27</v>
      </c>
      <c r="G203" s="1" t="s">
        <v>28</v>
      </c>
      <c r="H203" s="1" t="n">
        <v>1</v>
      </c>
      <c r="I203" s="17" t="s">
        <v>375</v>
      </c>
      <c r="J203" s="18" t="n">
        <v>15103586709</v>
      </c>
      <c r="L203" s="5" t="n">
        <v>43682</v>
      </c>
      <c r="M203" s="25" t="str">
        <f aca="false">IF(OR(YEAR(L203)&gt;2000,LEN(O203)&gt;0),"Completed","Pending")</f>
        <v>Completed</v>
      </c>
      <c r="N203" s="25" t="s">
        <v>30</v>
      </c>
      <c r="P203" s="1" t="str">
        <f aca="false">IF(G203="Pamplet","",E203&amp;" - "&amp;F203)</f>
        <v>GTGA - Hindi</v>
      </c>
      <c r="Q203" s="19" t="n">
        <f aca="false">IF(VALUE(L203)&gt;1000,1,0)</f>
        <v>1</v>
      </c>
      <c r="R203" s="19" t="n">
        <f aca="false">SUMIFS($Q$1:Q202,$J$1:$J202,J203)+SUMIFS($Q$1:Q202,$I$1:$I202,I203)</f>
        <v>0</v>
      </c>
      <c r="S203" s="20" t="str">
        <f aca="false">IF(R203&gt;0,"Repeat","")</f>
        <v/>
      </c>
      <c r="T203" s="22"/>
      <c r="U203" s="4"/>
      <c r="X203" s="4"/>
      <c r="Y203" s="4"/>
      <c r="Z203" s="4"/>
    </row>
    <row r="204" customFormat="false" ht="12.8" hidden="false" customHeight="false" outlineLevel="0" collapsed="false">
      <c r="A204" s="1" t="n">
        <f aca="false">A203+1</f>
        <v>203</v>
      </c>
      <c r="B204" s="5" t="n">
        <v>43682</v>
      </c>
      <c r="C204" s="1" t="s">
        <v>376</v>
      </c>
      <c r="D204" s="1" t="s">
        <v>4</v>
      </c>
      <c r="E204" s="1" t="s">
        <v>38</v>
      </c>
      <c r="F204" s="1"/>
      <c r="G204" s="1" t="s">
        <v>28</v>
      </c>
      <c r="H204" s="1" t="n">
        <v>1</v>
      </c>
      <c r="I204" s="17" t="s">
        <v>227</v>
      </c>
      <c r="J204" s="18"/>
      <c r="M204" s="25" t="str">
        <f aca="false">IF(OR(YEAR(L204)&gt;2000,LEN(O204)&gt;0),"Completed","Pending")</f>
        <v>Completed</v>
      </c>
      <c r="N204" s="25" t="s">
        <v>30</v>
      </c>
      <c r="O204" s="4" t="s">
        <v>112</v>
      </c>
      <c r="P204" s="1" t="str">
        <f aca="false">IF(G204="Pamplet","",E204&amp;" - "&amp;F204)</f>
        <v>JKR - </v>
      </c>
      <c r="Q204" s="19" t="n">
        <f aca="false">IF(VALUE(L204)&gt;1000,1,0)</f>
        <v>0</v>
      </c>
      <c r="R204" s="19" t="n">
        <f aca="false">SUMIFS($Q$1:Q203,$J$1:$J203,J204)+SUMIFS($Q$1:Q203,$I$1:$I203,I204)</f>
        <v>0</v>
      </c>
      <c r="S204" s="20" t="str">
        <f aca="false">IF(R204&gt;0,"Repeat","")</f>
        <v/>
      </c>
      <c r="T204" s="22"/>
      <c r="U204" s="4"/>
      <c r="X204" s="4"/>
      <c r="Y204" s="4"/>
      <c r="Z204" s="4"/>
    </row>
    <row r="205" customFormat="false" ht="12.8" hidden="false" customHeight="false" outlineLevel="0" collapsed="false">
      <c r="A205" s="1" t="n">
        <f aca="false">A204+1</f>
        <v>204</v>
      </c>
      <c r="B205" s="5" t="n">
        <v>43683</v>
      </c>
      <c r="C205" s="1" t="s">
        <v>377</v>
      </c>
      <c r="D205" s="1" t="s">
        <v>4</v>
      </c>
      <c r="E205" s="1" t="s">
        <v>26</v>
      </c>
      <c r="F205" s="1" t="s">
        <v>127</v>
      </c>
      <c r="G205" s="1" t="s">
        <v>28</v>
      </c>
      <c r="H205" s="1" t="n">
        <v>1</v>
      </c>
      <c r="I205" s="17" t="s">
        <v>378</v>
      </c>
      <c r="J205" s="18"/>
      <c r="L205" s="5" t="n">
        <v>43683</v>
      </c>
      <c r="M205" s="25" t="str">
        <f aca="false">IF(OR(YEAR(L205)&gt;2000,LEN(O205)&gt;0),"Completed","Pending")</f>
        <v>Completed</v>
      </c>
      <c r="N205" s="25" t="s">
        <v>30</v>
      </c>
      <c r="P205" s="1" t="str">
        <f aca="false">IF(G205="Pamplet","",E205&amp;" - "&amp;F205)</f>
        <v>GG - Gujrati</v>
      </c>
      <c r="Q205" s="19" t="n">
        <f aca="false">IF(VALUE(L205)&gt;1000,1,0)</f>
        <v>1</v>
      </c>
      <c r="R205" s="19" t="n">
        <f aca="false">SUMIFS($Q$1:Q204,$J$1:$J204,J205)+SUMIFS($Q$1:Q204,$I$1:$I204,I205)</f>
        <v>0</v>
      </c>
      <c r="S205" s="20" t="str">
        <f aca="false">IF(R205&gt;0,"Repeat","")</f>
        <v/>
      </c>
      <c r="T205" s="22"/>
      <c r="U205" s="4"/>
      <c r="X205" s="4"/>
      <c r="Y205" s="4"/>
      <c r="Z205" s="4"/>
    </row>
    <row r="206" customFormat="false" ht="12.8" hidden="false" customHeight="false" outlineLevel="0" collapsed="false">
      <c r="A206" s="1" t="n">
        <f aca="false">A205+1</f>
        <v>205</v>
      </c>
      <c r="B206" s="5" t="n">
        <v>43683</v>
      </c>
      <c r="C206" s="1" t="s">
        <v>379</v>
      </c>
      <c r="D206" s="1" t="s">
        <v>4</v>
      </c>
      <c r="E206" s="1" t="s">
        <v>44</v>
      </c>
      <c r="F206" s="1"/>
      <c r="G206" s="1" t="s">
        <v>28</v>
      </c>
      <c r="H206" s="1" t="n">
        <v>1</v>
      </c>
      <c r="I206" s="17" t="s">
        <v>380</v>
      </c>
      <c r="J206" s="18" t="n">
        <v>18623360096</v>
      </c>
      <c r="M206" s="25" t="str">
        <f aca="false">IF(OR(YEAR(L206)&gt;2000,LEN(O206)&gt;0),"Completed","Pending")</f>
        <v>Completed</v>
      </c>
      <c r="N206" s="25" t="s">
        <v>30</v>
      </c>
      <c r="O206" s="4" t="s">
        <v>58</v>
      </c>
      <c r="P206" s="1" t="str">
        <f aca="false">IF(G206="Pamplet","",E206&amp;" - "&amp;F206)</f>
        <v>GTGA - </v>
      </c>
      <c r="Q206" s="19" t="n">
        <f aca="false">IF(VALUE(L206)&gt;1000,1,0)</f>
        <v>0</v>
      </c>
      <c r="R206" s="19" t="n">
        <f aca="false">SUMIFS($Q$1:Q205,$J$1:$J205,J206)+SUMIFS($Q$1:Q205,$I$1:$I205,I206)</f>
        <v>0</v>
      </c>
      <c r="S206" s="20" t="str">
        <f aca="false">IF(R206&gt;0,"Repeat","")</f>
        <v/>
      </c>
      <c r="T206" s="22"/>
      <c r="U206" s="4"/>
      <c r="X206" s="4"/>
      <c r="Y206" s="4"/>
      <c r="Z206" s="4"/>
    </row>
    <row r="207" customFormat="false" ht="12.8" hidden="false" customHeight="false" outlineLevel="0" collapsed="false">
      <c r="A207" s="1" t="n">
        <f aca="false">A206+1</f>
        <v>206</v>
      </c>
      <c r="B207" s="5" t="n">
        <v>43683</v>
      </c>
      <c r="C207" s="1" t="s">
        <v>381</v>
      </c>
      <c r="D207" s="1" t="s">
        <v>4</v>
      </c>
      <c r="E207" s="1" t="s">
        <v>44</v>
      </c>
      <c r="F207" s="1"/>
      <c r="G207" s="1" t="s">
        <v>28</v>
      </c>
      <c r="H207" s="1" t="n">
        <v>1</v>
      </c>
      <c r="I207" s="17" t="s">
        <v>382</v>
      </c>
      <c r="J207" s="18"/>
      <c r="M207" s="25" t="str">
        <f aca="false">IF(OR(YEAR(L207)&gt;2000,LEN(O207)&gt;0),"Completed","Pending")</f>
        <v>Completed</v>
      </c>
      <c r="N207" s="25" t="s">
        <v>30</v>
      </c>
      <c r="O207" s="4" t="s">
        <v>112</v>
      </c>
      <c r="P207" s="1" t="str">
        <f aca="false">IF(G207="Pamplet","",E207&amp;" - "&amp;F207)</f>
        <v>GTGA - </v>
      </c>
      <c r="Q207" s="19" t="n">
        <f aca="false">IF(VALUE(L207)&gt;1000,1,0)</f>
        <v>0</v>
      </c>
      <c r="R207" s="19" t="n">
        <f aca="false">SUMIFS($Q$1:Q206,$J$1:$J206,J207)+SUMIFS($Q$1:Q206,$I$1:$I206,I207)</f>
        <v>0</v>
      </c>
      <c r="S207" s="20" t="str">
        <f aca="false">IF(R207&gt;0,"Repeat","")</f>
        <v/>
      </c>
      <c r="T207" s="22"/>
      <c r="U207" s="4"/>
      <c r="X207" s="4"/>
      <c r="Y207" s="4"/>
      <c r="Z207" s="4"/>
    </row>
    <row r="208" customFormat="false" ht="12.8" hidden="false" customHeight="false" outlineLevel="0" collapsed="false">
      <c r="A208" s="1" t="n">
        <f aca="false">A207+1</f>
        <v>207</v>
      </c>
      <c r="B208" s="5" t="n">
        <v>43682</v>
      </c>
      <c r="C208" s="1" t="s">
        <v>341</v>
      </c>
      <c r="D208" s="1" t="s">
        <v>4</v>
      </c>
      <c r="E208" s="1" t="s">
        <v>44</v>
      </c>
      <c r="F208" s="1" t="s">
        <v>127</v>
      </c>
      <c r="G208" s="1" t="s">
        <v>28</v>
      </c>
      <c r="H208" s="1" t="n">
        <v>1</v>
      </c>
      <c r="I208" s="17" t="s">
        <v>383</v>
      </c>
      <c r="J208" s="18" t="n">
        <v>12245239080</v>
      </c>
      <c r="L208" s="5" t="n">
        <v>43682</v>
      </c>
      <c r="M208" s="25" t="str">
        <f aca="false">IF(OR(YEAR(L208)&gt;2000,LEN(O208)&gt;0),"Completed","Pending")</f>
        <v>Completed</v>
      </c>
      <c r="N208" s="25" t="s">
        <v>30</v>
      </c>
      <c r="P208" s="1" t="str">
        <f aca="false">IF(G208="Pamplet","",E208&amp;" - "&amp;F208)</f>
        <v>GTGA - Gujrati</v>
      </c>
      <c r="Q208" s="19" t="n">
        <f aca="false">IF(VALUE(L208)&gt;1000,1,0)</f>
        <v>1</v>
      </c>
      <c r="R208" s="19" t="n">
        <f aca="false">SUMIFS($Q$1:Q207,$J$1:$J207,J208)+SUMIFS($Q$1:Q207,$I$1:$I207,I208)</f>
        <v>0</v>
      </c>
      <c r="S208" s="20" t="str">
        <f aca="false">IF(R208&gt;0,"Repeat","")</f>
        <v/>
      </c>
      <c r="T208" s="22"/>
      <c r="U208" s="4"/>
      <c r="X208" s="4"/>
      <c r="Y208" s="4"/>
      <c r="Z208" s="4"/>
    </row>
    <row r="209" customFormat="false" ht="12.8" hidden="false" customHeight="false" outlineLevel="0" collapsed="false">
      <c r="A209" s="1" t="n">
        <f aca="false">A208+1</f>
        <v>208</v>
      </c>
      <c r="B209" s="5" t="n">
        <v>43683</v>
      </c>
      <c r="C209" s="1" t="s">
        <v>384</v>
      </c>
      <c r="D209" s="1" t="s">
        <v>4</v>
      </c>
      <c r="E209" s="1" t="s">
        <v>38</v>
      </c>
      <c r="F209" s="1" t="s">
        <v>35</v>
      </c>
      <c r="G209" s="1" t="s">
        <v>28</v>
      </c>
      <c r="H209" s="1" t="n">
        <v>1</v>
      </c>
      <c r="I209" s="17" t="s">
        <v>385</v>
      </c>
      <c r="J209" s="18" t="n">
        <v>13472484895</v>
      </c>
      <c r="L209" s="5" t="n">
        <v>43683</v>
      </c>
      <c r="M209" s="25" t="str">
        <f aca="false">IF(OR(YEAR(L209)&gt;2000,LEN(O209)&gt;0),"Completed","Pending")</f>
        <v>Completed</v>
      </c>
      <c r="N209" s="25" t="s">
        <v>30</v>
      </c>
      <c r="P209" s="1" t="str">
        <f aca="false">IF(G209="Pamplet","",E209&amp;" - "&amp;F209)</f>
        <v>JKR - English</v>
      </c>
      <c r="Q209" s="19" t="n">
        <f aca="false">IF(VALUE(L209)&gt;1000,1,0)</f>
        <v>1</v>
      </c>
      <c r="R209" s="19" t="n">
        <f aca="false">SUMIFS($Q$1:Q208,$J$1:$J208,J209)+SUMIFS($Q$1:Q208,$I$1:$I208,I209)</f>
        <v>0</v>
      </c>
      <c r="S209" s="20" t="str">
        <f aca="false">IF(R209&gt;0,"Repeat","")</f>
        <v/>
      </c>
      <c r="T209" s="22"/>
      <c r="U209" s="4"/>
      <c r="X209" s="4"/>
      <c r="Y209" s="4"/>
      <c r="Z209" s="4"/>
    </row>
    <row r="210" customFormat="false" ht="12.8" hidden="false" customHeight="false" outlineLevel="0" collapsed="false">
      <c r="A210" s="1" t="n">
        <f aca="false">A209+1</f>
        <v>209</v>
      </c>
      <c r="B210" s="5" t="n">
        <v>43686</v>
      </c>
      <c r="C210" s="1" t="s">
        <v>386</v>
      </c>
      <c r="D210" s="1" t="s">
        <v>4</v>
      </c>
      <c r="E210" s="1" t="s">
        <v>38</v>
      </c>
      <c r="F210" s="1" t="s">
        <v>27</v>
      </c>
      <c r="G210" s="1" t="s">
        <v>28</v>
      </c>
      <c r="H210" s="1" t="n">
        <v>1</v>
      </c>
      <c r="I210" s="17" t="s">
        <v>387</v>
      </c>
      <c r="J210" s="18" t="n">
        <v>18326469122</v>
      </c>
      <c r="L210" s="5" t="n">
        <v>43686</v>
      </c>
      <c r="M210" s="25" t="str">
        <f aca="false">IF(OR(YEAR(L210)&gt;2000,LEN(O210)&gt;0),"Completed","Pending")</f>
        <v>Completed</v>
      </c>
      <c r="N210" s="25" t="s">
        <v>30</v>
      </c>
      <c r="P210" s="1" t="str">
        <f aca="false">IF(G210="Pamplet","",E210&amp;" - "&amp;F210)</f>
        <v>JKR - Hindi</v>
      </c>
      <c r="Q210" s="19" t="n">
        <f aca="false">IF(VALUE(L210)&gt;1000,1,0)</f>
        <v>1</v>
      </c>
      <c r="R210" s="19" t="n">
        <f aca="false">SUMIFS($Q$1:Q209,$J$1:$J209,J210)+SUMIFS($Q$1:Q209,$I$1:$I209,I210)</f>
        <v>0</v>
      </c>
      <c r="S210" s="20" t="str">
        <f aca="false">IF(R210&gt;0,"Repeat","")</f>
        <v/>
      </c>
      <c r="T210" s="22"/>
      <c r="U210" s="4"/>
      <c r="X210" s="4"/>
      <c r="Y210" s="4"/>
      <c r="Z210" s="4"/>
    </row>
    <row r="211" customFormat="false" ht="12.8" hidden="false" customHeight="false" outlineLevel="0" collapsed="false">
      <c r="A211" s="1" t="n">
        <f aca="false">A210+1</f>
        <v>210</v>
      </c>
      <c r="B211" s="5" t="n">
        <v>43686</v>
      </c>
      <c r="C211" s="1" t="s">
        <v>388</v>
      </c>
      <c r="D211" s="1" t="s">
        <v>4</v>
      </c>
      <c r="E211" s="1" t="s">
        <v>26</v>
      </c>
      <c r="F211" s="1" t="s">
        <v>27</v>
      </c>
      <c r="G211" s="1" t="s">
        <v>28</v>
      </c>
      <c r="H211" s="1" t="n">
        <v>1</v>
      </c>
      <c r="I211" s="17" t="s">
        <v>389</v>
      </c>
      <c r="J211" s="18" t="n">
        <v>17202317220</v>
      </c>
      <c r="L211" s="5" t="n">
        <v>43686</v>
      </c>
      <c r="M211" s="25" t="str">
        <f aca="false">IF(OR(YEAR(L211)&gt;2000,LEN(O211)&gt;0),"Completed","Pending")</f>
        <v>Completed</v>
      </c>
      <c r="N211" s="25" t="s">
        <v>30</v>
      </c>
      <c r="P211" s="1" t="str">
        <f aca="false">IF(G211="Pamplet","",E211&amp;" - "&amp;F211)</f>
        <v>GG - Hindi</v>
      </c>
      <c r="Q211" s="19" t="n">
        <f aca="false">IF(VALUE(L211)&gt;1000,1,0)</f>
        <v>1</v>
      </c>
      <c r="R211" s="19" t="n">
        <f aca="false">SUMIFS($Q$1:Q210,$J$1:$J210,J211)+SUMIFS($Q$1:Q210,$I$1:$I210,I211)</f>
        <v>0</v>
      </c>
      <c r="S211" s="20" t="str">
        <f aca="false">IF(R211&gt;0,"Repeat","")</f>
        <v/>
      </c>
      <c r="T211" s="22"/>
      <c r="U211" s="4"/>
      <c r="X211" s="4"/>
      <c r="Y211" s="4"/>
      <c r="Z211" s="4"/>
    </row>
    <row r="212" customFormat="false" ht="12.8" hidden="false" customHeight="false" outlineLevel="0" collapsed="false">
      <c r="A212" s="1" t="n">
        <f aca="false">A211+1</f>
        <v>211</v>
      </c>
      <c r="B212" s="5" t="n">
        <v>43687</v>
      </c>
      <c r="C212" s="1" t="s">
        <v>390</v>
      </c>
      <c r="D212" s="1" t="s">
        <v>215</v>
      </c>
      <c r="E212" s="1" t="s">
        <v>215</v>
      </c>
      <c r="F212" s="1" t="s">
        <v>27</v>
      </c>
      <c r="G212" s="1" t="s">
        <v>215</v>
      </c>
      <c r="H212" s="1" t="n">
        <v>50</v>
      </c>
      <c r="I212" s="17" t="s">
        <v>391</v>
      </c>
      <c r="J212" s="18"/>
      <c r="L212" s="5" t="n">
        <v>43687</v>
      </c>
      <c r="M212" s="25" t="str">
        <f aca="false">IF(OR(YEAR(L212)&gt;2000,LEN(O212)&gt;0),"Completed","Pending")</f>
        <v>Completed</v>
      </c>
      <c r="N212" s="25" t="s">
        <v>30</v>
      </c>
      <c r="P212" s="1" t="str">
        <f aca="false">IF(G212="Pamplet","",E212&amp;" - "&amp;F212)</f>
        <v/>
      </c>
      <c r="Q212" s="19" t="n">
        <f aca="false">IF(VALUE(L212)&gt;1000,1,0)</f>
        <v>1</v>
      </c>
      <c r="R212" s="19" t="n">
        <f aca="false">SUMIFS($Q$1:Q211,$J$1:$J211,J212)+SUMIFS($Q$1:Q211,$I$1:$I211,I212)</f>
        <v>0</v>
      </c>
      <c r="S212" s="20" t="str">
        <f aca="false">IF(R212&gt;0,"Repeat","")</f>
        <v/>
      </c>
      <c r="T212" s="22"/>
      <c r="U212" s="4"/>
      <c r="X212" s="4"/>
      <c r="Y212" s="4"/>
      <c r="Z212" s="4"/>
    </row>
    <row r="213" customFormat="false" ht="12.8" hidden="false" customHeight="false" outlineLevel="0" collapsed="false">
      <c r="A213" s="1" t="n">
        <f aca="false">A212+1</f>
        <v>212</v>
      </c>
      <c r="B213" s="5" t="n">
        <v>43687</v>
      </c>
      <c r="C213" s="1" t="s">
        <v>390</v>
      </c>
      <c r="D213" s="1" t="s">
        <v>4</v>
      </c>
      <c r="E213" s="1" t="s">
        <v>26</v>
      </c>
      <c r="F213" s="1" t="s">
        <v>27</v>
      </c>
      <c r="G213" s="1" t="s">
        <v>213</v>
      </c>
      <c r="H213" s="1" t="n">
        <v>1</v>
      </c>
      <c r="I213" s="17" t="s">
        <v>391</v>
      </c>
      <c r="J213" s="18"/>
      <c r="L213" s="5" t="n">
        <v>43687</v>
      </c>
      <c r="M213" s="25" t="str">
        <f aca="false">IF(OR(YEAR(L213)&gt;2000,LEN(O213)&gt;0),"Completed","Pending")</f>
        <v>Completed</v>
      </c>
      <c r="N213" s="25" t="s">
        <v>30</v>
      </c>
      <c r="P213" s="1" t="str">
        <f aca="false">IF(G213="Pamplet","",E213&amp;" - "&amp;F213)</f>
        <v>GG - Hindi</v>
      </c>
      <c r="Q213" s="19" t="n">
        <f aca="false">IF(VALUE(L213)&gt;1000,1,0)</f>
        <v>1</v>
      </c>
      <c r="R213" s="19" t="n">
        <f aca="false">SUMIFS($Q$1:Q212,$J$1:$J212,J213)+SUMIFS($Q$1:Q212,$I$1:$I212,I213)</f>
        <v>1</v>
      </c>
      <c r="S213" s="20" t="str">
        <f aca="false">IF(R213&gt;0,"Repeat","")</f>
        <v>Repeat</v>
      </c>
      <c r="T213" s="22"/>
      <c r="U213" s="4"/>
      <c r="X213" s="4"/>
      <c r="Y213" s="4"/>
      <c r="Z213" s="4"/>
    </row>
    <row r="214" customFormat="false" ht="12.8" hidden="false" customHeight="false" outlineLevel="0" collapsed="false">
      <c r="A214" s="1" t="n">
        <f aca="false">A213+1</f>
        <v>213</v>
      </c>
      <c r="B214" s="5" t="n">
        <v>43687</v>
      </c>
      <c r="C214" s="1" t="s">
        <v>390</v>
      </c>
      <c r="D214" s="1" t="s">
        <v>4</v>
      </c>
      <c r="E214" s="1" t="s">
        <v>26</v>
      </c>
      <c r="F214" s="1" t="s">
        <v>35</v>
      </c>
      <c r="G214" s="1" t="s">
        <v>213</v>
      </c>
      <c r="H214" s="1" t="n">
        <v>1</v>
      </c>
      <c r="I214" s="17" t="s">
        <v>391</v>
      </c>
      <c r="J214" s="18"/>
      <c r="L214" s="5" t="n">
        <v>43687</v>
      </c>
      <c r="M214" s="25" t="str">
        <f aca="false">IF(OR(YEAR(L214)&gt;2000,LEN(O214)&gt;0),"Completed","Pending")</f>
        <v>Completed</v>
      </c>
      <c r="N214" s="25" t="s">
        <v>30</v>
      </c>
      <c r="P214" s="1" t="str">
        <f aca="false">IF(G214="Pamplet","",E214&amp;" - "&amp;F214)</f>
        <v>GG - English</v>
      </c>
      <c r="Q214" s="19" t="n">
        <f aca="false">IF(VALUE(L214)&gt;1000,1,0)</f>
        <v>1</v>
      </c>
      <c r="R214" s="19" t="n">
        <f aca="false">SUMIFS($Q$1:Q213,$J$1:$J213,J214)+SUMIFS($Q$1:Q213,$I$1:$I213,I214)</f>
        <v>2</v>
      </c>
      <c r="S214" s="20" t="str">
        <f aca="false">IF(R214&gt;0,"Repeat","")</f>
        <v>Repeat</v>
      </c>
      <c r="T214" s="22"/>
      <c r="U214" s="4"/>
      <c r="X214" s="4"/>
      <c r="Y214" s="4"/>
      <c r="Z214" s="4"/>
    </row>
    <row r="215" customFormat="false" ht="12.8" hidden="false" customHeight="false" outlineLevel="0" collapsed="false">
      <c r="A215" s="1" t="n">
        <f aca="false">A214+1</f>
        <v>214</v>
      </c>
      <c r="B215" s="5" t="n">
        <v>43687</v>
      </c>
      <c r="C215" s="1" t="s">
        <v>390</v>
      </c>
      <c r="D215" s="1" t="s">
        <v>4</v>
      </c>
      <c r="E215" s="1" t="s">
        <v>40</v>
      </c>
      <c r="F215" s="1" t="s">
        <v>27</v>
      </c>
      <c r="G215" s="1" t="s">
        <v>213</v>
      </c>
      <c r="H215" s="1" t="n">
        <v>1</v>
      </c>
      <c r="I215" s="17" t="s">
        <v>391</v>
      </c>
      <c r="J215" s="18"/>
      <c r="L215" s="5" t="n">
        <v>43687</v>
      </c>
      <c r="M215" s="25" t="str">
        <f aca="false">IF(OR(YEAR(L215)&gt;2000,LEN(O215)&gt;0),"Completed","Pending")</f>
        <v>Completed</v>
      </c>
      <c r="N215" s="25" t="s">
        <v>30</v>
      </c>
      <c r="P215" s="1" t="str">
        <f aca="false">IF(G215="Pamplet","",E215&amp;" - "&amp;F215)</f>
        <v>YBB - Hindi</v>
      </c>
      <c r="Q215" s="19" t="n">
        <f aca="false">IF(VALUE(L215)&gt;1000,1,0)</f>
        <v>1</v>
      </c>
      <c r="R215" s="19" t="n">
        <f aca="false">SUMIFS($Q$1:Q214,$J$1:$J214,J215)+SUMIFS($Q$1:Q214,$I$1:$I214,I215)</f>
        <v>3</v>
      </c>
      <c r="S215" s="20" t="str">
        <f aca="false">IF(R215&gt;0,"Repeat","")</f>
        <v>Repeat</v>
      </c>
      <c r="T215" s="22"/>
      <c r="U215" s="4"/>
      <c r="X215" s="4"/>
      <c r="Y215" s="4"/>
      <c r="Z215" s="4"/>
    </row>
    <row r="216" customFormat="false" ht="23.85" hidden="false" customHeight="false" outlineLevel="0" collapsed="false">
      <c r="A216" s="1" t="n">
        <f aca="false">A215+1</f>
        <v>215</v>
      </c>
      <c r="B216" s="5" t="n">
        <v>43689</v>
      </c>
      <c r="C216" s="1" t="s">
        <v>392</v>
      </c>
      <c r="D216" s="1" t="s">
        <v>4</v>
      </c>
      <c r="E216" s="1" t="s">
        <v>44</v>
      </c>
      <c r="F216" s="1" t="s">
        <v>127</v>
      </c>
      <c r="G216" s="1" t="s">
        <v>28</v>
      </c>
      <c r="H216" s="1" t="n">
        <v>1</v>
      </c>
      <c r="I216" s="17" t="s">
        <v>393</v>
      </c>
      <c r="J216" s="18" t="n">
        <v>12147277528</v>
      </c>
      <c r="L216" s="5" t="n">
        <v>43689</v>
      </c>
      <c r="M216" s="25" t="str">
        <f aca="false">IF(OR(YEAR(L216)&gt;2000,LEN(O216)&gt;0),"Completed","Pending")</f>
        <v>Completed</v>
      </c>
      <c r="N216" s="25" t="s">
        <v>30</v>
      </c>
      <c r="P216" s="1" t="str">
        <f aca="false">IF(G216="Pamplet","",E216&amp;" - "&amp;F216)</f>
        <v>GTGA - Gujrati</v>
      </c>
      <c r="Q216" s="19" t="n">
        <f aca="false">IF(VALUE(L216)&gt;1000,1,0)</f>
        <v>1</v>
      </c>
      <c r="R216" s="19" t="n">
        <f aca="false">SUMIFS($Q$1:Q215,$J$1:$J215,J216)+SUMIFS($Q$1:Q215,$I$1:$I215,I216)</f>
        <v>0</v>
      </c>
      <c r="S216" s="20" t="str">
        <f aca="false">IF(R216&gt;0,"Repeat","")</f>
        <v/>
      </c>
      <c r="T216" s="22"/>
      <c r="U216" s="4"/>
      <c r="X216" s="4"/>
      <c r="Y216" s="4"/>
      <c r="Z216" s="4"/>
    </row>
    <row r="217" customFormat="false" ht="23.85" hidden="false" customHeight="false" outlineLevel="0" collapsed="false">
      <c r="A217" s="1" t="n">
        <f aca="false">A216+1</f>
        <v>216</v>
      </c>
      <c r="B217" s="5" t="n">
        <v>43689</v>
      </c>
      <c r="C217" s="1" t="s">
        <v>394</v>
      </c>
      <c r="D217" s="1" t="s">
        <v>4</v>
      </c>
      <c r="E217" s="1" t="s">
        <v>26</v>
      </c>
      <c r="F217" s="1" t="s">
        <v>27</v>
      </c>
      <c r="G217" s="1" t="s">
        <v>28</v>
      </c>
      <c r="H217" s="1" t="n">
        <v>1</v>
      </c>
      <c r="I217" s="17" t="s">
        <v>395</v>
      </c>
      <c r="J217" s="18" t="n">
        <v>19285335464</v>
      </c>
      <c r="L217" s="5" t="n">
        <v>43689</v>
      </c>
      <c r="M217" s="25" t="str">
        <f aca="false">IF(OR(YEAR(L217)&gt;2000,LEN(O217)&gt;0),"Completed","Pending")</f>
        <v>Completed</v>
      </c>
      <c r="N217" s="25" t="s">
        <v>30</v>
      </c>
      <c r="P217" s="1" t="str">
        <f aca="false">IF(G217="Pamplet","",E217&amp;" - "&amp;F217)</f>
        <v>GG - Hindi</v>
      </c>
      <c r="Q217" s="19" t="n">
        <f aca="false">IF(VALUE(L217)&gt;1000,1,0)</f>
        <v>1</v>
      </c>
      <c r="R217" s="19" t="n">
        <f aca="false">SUMIFS($Q$1:Q216,$J$1:$J216,J217)+SUMIFS($Q$1:Q216,$I$1:$I216,I217)</f>
        <v>0</v>
      </c>
      <c r="S217" s="20" t="str">
        <f aca="false">IF(R217&gt;0,"Repeat","")</f>
        <v/>
      </c>
      <c r="T217" s="22"/>
      <c r="U217" s="4"/>
      <c r="X217" s="4"/>
      <c r="Y217" s="4"/>
      <c r="Z217" s="4"/>
    </row>
    <row r="218" customFormat="false" ht="12.8" hidden="false" customHeight="false" outlineLevel="0" collapsed="false">
      <c r="A218" s="1" t="n">
        <f aca="false">A217+1</f>
        <v>217</v>
      </c>
      <c r="B218" s="5" t="n">
        <v>43688</v>
      </c>
      <c r="C218" s="1" t="s">
        <v>396</v>
      </c>
      <c r="D218" s="1" t="s">
        <v>4</v>
      </c>
      <c r="E218" s="1" t="s">
        <v>26</v>
      </c>
      <c r="F218" s="1" t="s">
        <v>72</v>
      </c>
      <c r="G218" s="1" t="s">
        <v>28</v>
      </c>
      <c r="H218" s="1" t="n">
        <v>1</v>
      </c>
      <c r="I218" s="17" t="s">
        <v>397</v>
      </c>
      <c r="J218" s="18" t="n">
        <v>18328144542</v>
      </c>
      <c r="L218" s="5" t="n">
        <v>43688</v>
      </c>
      <c r="M218" s="25" t="str">
        <f aca="false">IF(OR(YEAR(L218)&gt;2000,LEN(O218)&gt;0),"Completed","Pending")</f>
        <v>Completed</v>
      </c>
      <c r="N218" s="25" t="s">
        <v>30</v>
      </c>
      <c r="P218" s="1" t="str">
        <f aca="false">IF(G218="Pamplet","",E218&amp;" - "&amp;F218)</f>
        <v>GG - Nepali</v>
      </c>
      <c r="Q218" s="19" t="n">
        <f aca="false">IF(VALUE(L218)&gt;1000,1,0)</f>
        <v>1</v>
      </c>
      <c r="R218" s="19" t="n">
        <f aca="false">SUMIFS($Q$1:Q217,$J$1:$J217,J218)+SUMIFS($Q$1:Q217,$I$1:$I217,I218)</f>
        <v>0</v>
      </c>
      <c r="S218" s="20" t="str">
        <f aca="false">IF(R218&gt;0,"Repeat","")</f>
        <v/>
      </c>
      <c r="T218" s="22"/>
      <c r="U218" s="4"/>
      <c r="X218" s="4"/>
      <c r="Y218" s="4"/>
      <c r="Z218" s="4"/>
    </row>
    <row r="219" customFormat="false" ht="14.25" hidden="false" customHeight="false" outlineLevel="0" collapsed="false">
      <c r="A219" s="1" t="n">
        <f aca="false">A218+1</f>
        <v>218</v>
      </c>
      <c r="B219" s="5" t="n">
        <v>43694</v>
      </c>
      <c r="C219" s="25" t="s">
        <v>398</v>
      </c>
      <c r="D219" s="25" t="s">
        <v>4</v>
      </c>
      <c r="E219" s="25" t="s">
        <v>38</v>
      </c>
      <c r="F219" s="25" t="s">
        <v>27</v>
      </c>
      <c r="G219" s="25" t="s">
        <v>28</v>
      </c>
      <c r="H219" s="25" t="n">
        <v>1</v>
      </c>
      <c r="I219" s="17" t="s">
        <v>399</v>
      </c>
      <c r="J219" s="23" t="n">
        <v>13468017154</v>
      </c>
      <c r="K219" s="24"/>
      <c r="L219" s="5" t="n">
        <v>43694</v>
      </c>
      <c r="M219" s="25" t="str">
        <f aca="false">IF(OR(YEAR(L219)&gt;2000,LEN(O219)&gt;0),"Completed","Pending")</f>
        <v>Completed</v>
      </c>
      <c r="N219" s="25" t="s">
        <v>30</v>
      </c>
      <c r="P219" s="1" t="str">
        <f aca="false">IF(G219="Pamplet","",E219&amp;" - "&amp;F219)</f>
        <v>JKR - Hindi</v>
      </c>
      <c r="Q219" s="19" t="n">
        <f aca="false">IF(VALUE(L219)&gt;1000,1,0)</f>
        <v>1</v>
      </c>
      <c r="R219" s="19" t="n">
        <f aca="false">SUMIFS($Q$1:Q218,$J$1:$J218,J219)+SUMIFS($Q$1:Q218,$I$1:$I218,I219)</f>
        <v>0</v>
      </c>
      <c r="S219" s="20" t="str">
        <f aca="false">IF(R219&gt;0,"Repeat","")</f>
        <v/>
      </c>
      <c r="T219" s="22"/>
      <c r="U219" s="4"/>
      <c r="X219" s="4"/>
      <c r="Y219" s="4"/>
      <c r="Z219" s="4"/>
    </row>
    <row r="220" customFormat="false" ht="14.25" hidden="false" customHeight="false" outlineLevel="0" collapsed="false">
      <c r="A220" s="1" t="n">
        <f aca="false">A219+1</f>
        <v>219</v>
      </c>
      <c r="B220" s="5" t="n">
        <v>43694</v>
      </c>
      <c r="C220" s="25" t="s">
        <v>398</v>
      </c>
      <c r="D220" s="25" t="s">
        <v>215</v>
      </c>
      <c r="E220" s="25" t="s">
        <v>38</v>
      </c>
      <c r="F220" s="25" t="s">
        <v>27</v>
      </c>
      <c r="G220" s="25" t="s">
        <v>215</v>
      </c>
      <c r="H220" s="25" t="n">
        <v>20</v>
      </c>
      <c r="I220" s="17" t="s">
        <v>399</v>
      </c>
      <c r="J220" s="23" t="n">
        <v>13468017154</v>
      </c>
      <c r="K220" s="24"/>
      <c r="L220" s="5" t="n">
        <v>43694</v>
      </c>
      <c r="M220" s="25" t="str">
        <f aca="false">IF(OR(YEAR(L220)&gt;2000,LEN(O220)&gt;0),"Completed","Pending")</f>
        <v>Completed</v>
      </c>
      <c r="N220" s="25" t="s">
        <v>30</v>
      </c>
      <c r="P220" s="1" t="str">
        <f aca="false">IF(G220="Pamplet","",E220&amp;" - "&amp;F220)</f>
        <v/>
      </c>
      <c r="Q220" s="19" t="n">
        <f aca="false">IF(VALUE(L220)&gt;1000,1,0)</f>
        <v>1</v>
      </c>
      <c r="R220" s="19" t="n">
        <f aca="false">SUMIFS($Q$1:Q219,$J$1:$J219,J220)+SUMIFS($Q$1:Q219,$I$1:$I219,I220)</f>
        <v>2</v>
      </c>
      <c r="S220" s="20" t="str">
        <f aca="false">IF(R220&gt;0,"Repeat","")</f>
        <v>Repeat</v>
      </c>
      <c r="T220" s="22"/>
      <c r="U220" s="4"/>
      <c r="X220" s="4"/>
      <c r="Y220" s="4"/>
      <c r="Z220" s="4"/>
    </row>
    <row r="221" customFormat="false" ht="23.85" hidden="false" customHeight="false" outlineLevel="0" collapsed="false">
      <c r="A221" s="1" t="n">
        <f aca="false">A220+1</f>
        <v>220</v>
      </c>
      <c r="B221" s="5" t="n">
        <v>43698</v>
      </c>
      <c r="C221" s="1" t="s">
        <v>394</v>
      </c>
      <c r="D221" s="1" t="s">
        <v>4</v>
      </c>
      <c r="E221" s="1" t="s">
        <v>26</v>
      </c>
      <c r="F221" s="1" t="s">
        <v>36</v>
      </c>
      <c r="G221" s="1" t="s">
        <v>28</v>
      </c>
      <c r="H221" s="1" t="n">
        <v>1</v>
      </c>
      <c r="I221" s="17" t="s">
        <v>395</v>
      </c>
      <c r="J221" s="18" t="n">
        <v>19285335464</v>
      </c>
      <c r="L221" s="5" t="n">
        <v>43698</v>
      </c>
      <c r="M221" s="25" t="str">
        <f aca="false">IF(OR(YEAR(L221)&gt;2000,LEN(O221)&gt;0),"Completed","Pending")</f>
        <v>Completed</v>
      </c>
      <c r="N221" s="25" t="s">
        <v>30</v>
      </c>
      <c r="P221" s="1" t="str">
        <f aca="false">IF(G221="Pamplet","",E221&amp;" - "&amp;F221)</f>
        <v>GG - Punjabi</v>
      </c>
      <c r="Q221" s="19" t="n">
        <f aca="false">IF(VALUE(L221)&gt;1000,1,0)</f>
        <v>1</v>
      </c>
      <c r="R221" s="19" t="n">
        <f aca="false">SUMIFS($Q$1:Q220,$J$1:$J220,J221)+SUMIFS($Q$1:Q220,$I$1:$I220,I221)</f>
        <v>2</v>
      </c>
      <c r="S221" s="20" t="str">
        <f aca="false">IF(R221&gt;0,"Repeat","")</f>
        <v>Repeat</v>
      </c>
      <c r="T221" s="22"/>
      <c r="U221" s="4"/>
      <c r="X221" s="4"/>
      <c r="Y221" s="4"/>
      <c r="Z221" s="4"/>
    </row>
    <row r="222" customFormat="false" ht="12.8" hidden="false" customHeight="false" outlineLevel="0" collapsed="false">
      <c r="A222" s="1" t="n">
        <f aca="false">A221+1</f>
        <v>221</v>
      </c>
      <c r="B222" s="5" t="n">
        <v>43700</v>
      </c>
      <c r="C222" s="1" t="s">
        <v>400</v>
      </c>
      <c r="D222" s="1" t="s">
        <v>4</v>
      </c>
      <c r="E222" s="1" t="s">
        <v>26</v>
      </c>
      <c r="F222" s="1" t="s">
        <v>27</v>
      </c>
      <c r="G222" s="1" t="s">
        <v>28</v>
      </c>
      <c r="H222" s="1" t="n">
        <v>1</v>
      </c>
      <c r="I222" s="17" t="s">
        <v>401</v>
      </c>
      <c r="J222" s="18" t="n">
        <v>18327586813</v>
      </c>
      <c r="L222" s="5" t="n">
        <v>43700</v>
      </c>
      <c r="M222" s="25" t="str">
        <f aca="false">IF(OR(YEAR(L222)&gt;2000,LEN(O222)&gt;0),"Completed","Pending")</f>
        <v>Completed</v>
      </c>
      <c r="N222" s="25" t="s">
        <v>30</v>
      </c>
      <c r="P222" s="1" t="str">
        <f aca="false">IF(G222="Pamplet","",E222&amp;" - "&amp;F222)</f>
        <v>GG - Hindi</v>
      </c>
      <c r="Q222" s="19" t="n">
        <f aca="false">IF(VALUE(L222)&gt;1000,1,0)</f>
        <v>1</v>
      </c>
      <c r="R222" s="19" t="n">
        <f aca="false">SUMIFS($Q$1:Q221,$J$1:$J221,J222)+SUMIFS($Q$1:Q221,$I$1:$I221,I222)</f>
        <v>0</v>
      </c>
      <c r="S222" s="20" t="str">
        <f aca="false">IF(R222&gt;0,"Repeat","")</f>
        <v/>
      </c>
      <c r="T222" s="22"/>
      <c r="U222" s="4"/>
      <c r="X222" s="4"/>
      <c r="Y222" s="4"/>
      <c r="Z222" s="4"/>
    </row>
    <row r="223" customFormat="false" ht="23.85" hidden="false" customHeight="false" outlineLevel="0" collapsed="false">
      <c r="A223" s="1" t="n">
        <f aca="false">A222+1</f>
        <v>222</v>
      </c>
      <c r="B223" s="5" t="n">
        <v>43700</v>
      </c>
      <c r="C223" s="25" t="s">
        <v>402</v>
      </c>
      <c r="D223" s="25" t="s">
        <v>4</v>
      </c>
      <c r="E223" s="25" t="s">
        <v>26</v>
      </c>
      <c r="F223" s="25" t="s">
        <v>27</v>
      </c>
      <c r="G223" s="25" t="s">
        <v>28</v>
      </c>
      <c r="H223" s="25" t="n">
        <v>1</v>
      </c>
      <c r="I223" s="17" t="s">
        <v>403</v>
      </c>
      <c r="J223" s="18" t="n">
        <v>12109954478</v>
      </c>
      <c r="L223" s="5" t="n">
        <v>43700</v>
      </c>
      <c r="M223" s="1" t="str">
        <f aca="false">IF(OR(YEAR(L223)&gt;2000,LEN(O223)&gt;0),"Completed","Pending")</f>
        <v>Completed</v>
      </c>
      <c r="N223" s="25" t="s">
        <v>30</v>
      </c>
      <c r="P223" s="1" t="str">
        <f aca="false">IF(G223="Pamplet","",E223&amp;" - "&amp;F223)</f>
        <v>GG - Hindi</v>
      </c>
      <c r="Q223" s="19" t="n">
        <f aca="false">IF(VALUE(L223)&gt;1000,1,0)</f>
        <v>1</v>
      </c>
      <c r="R223" s="19" t="n">
        <f aca="false">SUMIFS($Q$1:Q222,$J$1:$J222,J223)+SUMIFS($Q$1:Q222,$I$1:$I222,I223)</f>
        <v>0</v>
      </c>
      <c r="S223" s="20" t="str">
        <f aca="false">IF(R223&gt;0,"Repeat","")</f>
        <v/>
      </c>
      <c r="T223" s="22"/>
      <c r="U223" s="4"/>
      <c r="X223" s="4"/>
      <c r="Y223" s="4"/>
      <c r="Z223" s="4"/>
    </row>
    <row r="224" customFormat="false" ht="23.85" hidden="false" customHeight="false" outlineLevel="0" collapsed="false">
      <c r="A224" s="1" t="n">
        <f aca="false">A223+1</f>
        <v>223</v>
      </c>
      <c r="B224" s="5" t="n">
        <v>43700</v>
      </c>
      <c r="C224" s="25" t="s">
        <v>404</v>
      </c>
      <c r="D224" s="25" t="s">
        <v>4</v>
      </c>
      <c r="E224" s="25" t="s">
        <v>44</v>
      </c>
      <c r="F224" s="25" t="s">
        <v>27</v>
      </c>
      <c r="G224" s="25" t="s">
        <v>28</v>
      </c>
      <c r="H224" s="25" t="n">
        <v>1</v>
      </c>
      <c r="I224" s="17" t="s">
        <v>405</v>
      </c>
      <c r="J224" s="18" t="n">
        <v>14807650758</v>
      </c>
      <c r="L224" s="5" t="n">
        <v>43700</v>
      </c>
      <c r="M224" s="1" t="str">
        <f aca="false">IF(OR(YEAR(L224)&gt;2000,LEN(O224)&gt;0),"Completed","Pending")</f>
        <v>Completed</v>
      </c>
      <c r="N224" s="25" t="s">
        <v>30</v>
      </c>
      <c r="P224" s="1" t="str">
        <f aca="false">IF(G224="Pamplet","",E224&amp;" - "&amp;F224)</f>
        <v>GTGA - Hindi</v>
      </c>
      <c r="Q224" s="19" t="n">
        <f aca="false">IF(VALUE(L224)&gt;1000,1,0)</f>
        <v>1</v>
      </c>
      <c r="R224" s="19" t="n">
        <f aca="false">SUMIFS($Q$1:Q223,$J$1:$J223,J224)+SUMIFS($Q$1:Q223,$I$1:$I223,I224)</f>
        <v>0</v>
      </c>
      <c r="S224" s="20" t="str">
        <f aca="false">IF(R224&gt;0,"Repeat","")</f>
        <v/>
      </c>
      <c r="T224" s="22"/>
      <c r="U224" s="4"/>
      <c r="X224" s="4"/>
      <c r="Y224" s="4"/>
      <c r="Z224" s="4"/>
    </row>
    <row r="225" customFormat="false" ht="12.8" hidden="false" customHeight="false" outlineLevel="0" collapsed="false">
      <c r="A225" s="1" t="n">
        <f aca="false">A224+1</f>
        <v>224</v>
      </c>
      <c r="B225" s="5" t="n">
        <v>43702</v>
      </c>
      <c r="C225" s="1" t="s">
        <v>406</v>
      </c>
      <c r="D225" s="1" t="s">
        <v>215</v>
      </c>
      <c r="E225" s="1" t="s">
        <v>215</v>
      </c>
      <c r="F225" s="1" t="s">
        <v>27</v>
      </c>
      <c r="G225" s="1" t="s">
        <v>215</v>
      </c>
      <c r="H225" s="1" t="n">
        <v>20</v>
      </c>
      <c r="I225" s="17" t="s">
        <v>407</v>
      </c>
      <c r="J225" s="18" t="n">
        <v>16099470764</v>
      </c>
      <c r="L225" s="5" t="n">
        <v>43702</v>
      </c>
      <c r="M225" s="25" t="str">
        <f aca="false">IF(OR(YEAR(L225)&gt;2000,LEN(O225)&gt;0),"Completed","Pending")</f>
        <v>Completed</v>
      </c>
      <c r="N225" s="25" t="s">
        <v>30</v>
      </c>
      <c r="P225" s="1" t="str">
        <f aca="false">IF(G225="Pamplet","",E225&amp;" - "&amp;F225)</f>
        <v/>
      </c>
      <c r="Q225" s="19" t="n">
        <f aca="false">IF(VALUE(L225)&gt;1000,1,0)</f>
        <v>1</v>
      </c>
      <c r="R225" s="19" t="n">
        <f aca="false">SUMIFS($Q$1:Q224,$J$1:$J224,J225)+SUMIFS($Q$1:Q224,$I$1:$I224,I225)</f>
        <v>0</v>
      </c>
      <c r="S225" s="20" t="str">
        <f aca="false">IF(R225&gt;0,"Repeat","")</f>
        <v/>
      </c>
      <c r="T225" s="22"/>
      <c r="U225" s="4"/>
      <c r="X225" s="4"/>
      <c r="Y225" s="4"/>
      <c r="Z225" s="4"/>
    </row>
    <row r="226" customFormat="false" ht="12.8" hidden="false" customHeight="false" outlineLevel="0" collapsed="false">
      <c r="A226" s="1" t="n">
        <f aca="false">A225+1</f>
        <v>225</v>
      </c>
      <c r="B226" s="5" t="n">
        <v>43702</v>
      </c>
      <c r="C226" s="1" t="s">
        <v>406</v>
      </c>
      <c r="D226" s="1" t="s">
        <v>4</v>
      </c>
      <c r="E226" s="1" t="s">
        <v>26</v>
      </c>
      <c r="F226" s="1" t="s">
        <v>27</v>
      </c>
      <c r="G226" s="1" t="s">
        <v>213</v>
      </c>
      <c r="H226" s="1" t="n">
        <v>2</v>
      </c>
      <c r="I226" s="17" t="s">
        <v>407</v>
      </c>
      <c r="J226" s="18" t="n">
        <v>16099470764</v>
      </c>
      <c r="L226" s="5" t="n">
        <v>43702</v>
      </c>
      <c r="M226" s="25" t="str">
        <f aca="false">IF(OR(YEAR(L226)&gt;2000,LEN(O226)&gt;0),"Completed","Pending")</f>
        <v>Completed</v>
      </c>
      <c r="N226" s="25" t="s">
        <v>30</v>
      </c>
      <c r="P226" s="1" t="str">
        <f aca="false">IF(G226="Pamplet","",E226&amp;" - "&amp;F226)</f>
        <v>GG - Hindi</v>
      </c>
      <c r="Q226" s="19" t="n">
        <f aca="false">IF(VALUE(L226)&gt;1000,1,0)</f>
        <v>1</v>
      </c>
      <c r="R226" s="19" t="n">
        <f aca="false">SUMIFS($Q$1:Q225,$J$1:$J225,J226)+SUMIFS($Q$1:Q225,$I$1:$I225,I226)</f>
        <v>2</v>
      </c>
      <c r="S226" s="20" t="str">
        <f aca="false">IF(R226&gt;0,"Repeat","")</f>
        <v>Repeat</v>
      </c>
      <c r="T226" s="22"/>
      <c r="U226" s="4"/>
      <c r="X226" s="4"/>
      <c r="Y226" s="4"/>
      <c r="Z226" s="4"/>
    </row>
    <row r="227" customFormat="false" ht="12.8" hidden="false" customHeight="false" outlineLevel="0" collapsed="false">
      <c r="A227" s="1" t="n">
        <f aca="false">A226+1</f>
        <v>226</v>
      </c>
      <c r="B227" s="5" t="n">
        <v>43702</v>
      </c>
      <c r="C227" s="1" t="s">
        <v>406</v>
      </c>
      <c r="D227" s="1" t="s">
        <v>4</v>
      </c>
      <c r="E227" s="1" t="s">
        <v>44</v>
      </c>
      <c r="F227" s="1" t="s">
        <v>27</v>
      </c>
      <c r="G227" s="1" t="s">
        <v>213</v>
      </c>
      <c r="H227" s="1" t="n">
        <v>2</v>
      </c>
      <c r="I227" s="17" t="s">
        <v>407</v>
      </c>
      <c r="J227" s="18" t="n">
        <v>16099470764</v>
      </c>
      <c r="L227" s="5" t="n">
        <v>43702</v>
      </c>
      <c r="M227" s="25" t="str">
        <f aca="false">IF(OR(YEAR(L227)&gt;2000,LEN(O227)&gt;0),"Completed","Pending")</f>
        <v>Completed</v>
      </c>
      <c r="N227" s="25" t="s">
        <v>30</v>
      </c>
      <c r="P227" s="1" t="str">
        <f aca="false">IF(G227="Pamplet","",E227&amp;" - "&amp;F227)</f>
        <v>GTGA - Hindi</v>
      </c>
      <c r="Q227" s="19" t="n">
        <f aca="false">IF(VALUE(L227)&gt;1000,1,0)</f>
        <v>1</v>
      </c>
      <c r="R227" s="19" t="n">
        <f aca="false">SUMIFS($Q$1:Q226,$J$1:$J226,J227)+SUMIFS($Q$1:Q226,$I$1:$I226,I227)</f>
        <v>4</v>
      </c>
      <c r="S227" s="20" t="str">
        <f aca="false">IF(R227&gt;0,"Repeat","")</f>
        <v>Repeat</v>
      </c>
      <c r="T227" s="22"/>
      <c r="U227" s="4"/>
      <c r="X227" s="4"/>
      <c r="Y227" s="4"/>
      <c r="Z227" s="4"/>
    </row>
    <row r="228" customFormat="false" ht="12.8" hidden="false" customHeight="false" outlineLevel="0" collapsed="false">
      <c r="A228" s="1" t="n">
        <f aca="false">A227+1</f>
        <v>227</v>
      </c>
      <c r="B228" s="5" t="n">
        <v>43702</v>
      </c>
      <c r="C228" s="1" t="s">
        <v>406</v>
      </c>
      <c r="D228" s="1" t="s">
        <v>4</v>
      </c>
      <c r="E228" s="1" t="s">
        <v>38</v>
      </c>
      <c r="F228" s="1" t="s">
        <v>27</v>
      </c>
      <c r="G228" s="1" t="s">
        <v>213</v>
      </c>
      <c r="H228" s="1" t="n">
        <v>2</v>
      </c>
      <c r="I228" s="17" t="s">
        <v>407</v>
      </c>
      <c r="J228" s="18" t="n">
        <v>16099470764</v>
      </c>
      <c r="L228" s="5" t="n">
        <v>43702</v>
      </c>
      <c r="M228" s="25" t="str">
        <f aca="false">IF(OR(YEAR(L228)&gt;2000,LEN(O228)&gt;0),"Completed","Pending")</f>
        <v>Completed</v>
      </c>
      <c r="N228" s="25" t="s">
        <v>30</v>
      </c>
      <c r="P228" s="1" t="str">
        <f aca="false">IF(G228="Pamplet","",E228&amp;" - "&amp;F228)</f>
        <v>JKR - Hindi</v>
      </c>
      <c r="Q228" s="19" t="n">
        <f aca="false">IF(VALUE(L228)&gt;1000,1,0)</f>
        <v>1</v>
      </c>
      <c r="R228" s="19" t="n">
        <f aca="false">SUMIFS($Q$1:Q227,$J$1:$J227,J228)+SUMIFS($Q$1:Q227,$I$1:$I227,I228)</f>
        <v>6</v>
      </c>
      <c r="S228" s="20" t="str">
        <f aca="false">IF(R228&gt;0,"Repeat","")</f>
        <v>Repeat</v>
      </c>
      <c r="T228" s="22"/>
      <c r="U228" s="4"/>
      <c r="X228" s="4"/>
      <c r="Y228" s="4"/>
      <c r="Z228" s="4"/>
    </row>
    <row r="229" customFormat="false" ht="12.8" hidden="false" customHeight="false" outlineLevel="0" collapsed="false">
      <c r="A229" s="1" t="n">
        <f aca="false">A228+1</f>
        <v>228</v>
      </c>
      <c r="B229" s="5" t="n">
        <v>43704</v>
      </c>
      <c r="C229" s="1" t="s">
        <v>408</v>
      </c>
      <c r="D229" s="1" t="s">
        <v>4</v>
      </c>
      <c r="E229" s="1" t="s">
        <v>26</v>
      </c>
      <c r="F229" s="1" t="s">
        <v>127</v>
      </c>
      <c r="G229" s="1" t="s">
        <v>28</v>
      </c>
      <c r="H229" s="1" t="n">
        <v>1</v>
      </c>
      <c r="I229" s="17" t="s">
        <v>409</v>
      </c>
      <c r="J229" s="18" t="n">
        <v>17132080136</v>
      </c>
      <c r="L229" s="5" t="n">
        <v>43704</v>
      </c>
      <c r="M229" s="25" t="str">
        <f aca="false">IF(OR(YEAR(L229)&gt;2000,LEN(O229)&gt;0),"Completed","Pending")</f>
        <v>Completed</v>
      </c>
      <c r="N229" s="25" t="s">
        <v>30</v>
      </c>
      <c r="P229" s="1" t="str">
        <f aca="false">IF(G229="Pamplet","",E229&amp;" - "&amp;F229)</f>
        <v>GG - Gujrati</v>
      </c>
      <c r="Q229" s="19" t="n">
        <f aca="false">IF(VALUE(L229)&gt;1000,1,0)</f>
        <v>1</v>
      </c>
      <c r="R229" s="19" t="n">
        <f aca="false">SUMIFS($Q$1:Q228,$J$1:$J228,J229)+SUMIFS($Q$1:Q228,$I$1:$I228,I229)</f>
        <v>0</v>
      </c>
      <c r="S229" s="20" t="str">
        <f aca="false">IF(R229&gt;0,"Repeat","")</f>
        <v/>
      </c>
      <c r="T229" s="22"/>
      <c r="U229" s="4"/>
      <c r="X229" s="4"/>
      <c r="Y229" s="4"/>
      <c r="Z229" s="4"/>
    </row>
    <row r="230" customFormat="false" ht="12.8" hidden="false" customHeight="false" outlineLevel="0" collapsed="false">
      <c r="A230" s="1" t="n">
        <f aca="false">A229+1</f>
        <v>229</v>
      </c>
      <c r="B230" s="5" t="n">
        <v>43704</v>
      </c>
      <c r="C230" s="1" t="s">
        <v>410</v>
      </c>
      <c r="D230" s="1" t="s">
        <v>4</v>
      </c>
      <c r="E230" s="1" t="s">
        <v>44</v>
      </c>
      <c r="F230" s="1" t="s">
        <v>127</v>
      </c>
      <c r="G230" s="1" t="s">
        <v>28</v>
      </c>
      <c r="H230" s="1" t="n">
        <v>1</v>
      </c>
      <c r="I230" s="17" t="s">
        <v>411</v>
      </c>
      <c r="J230" s="18" t="n">
        <v>19046552964</v>
      </c>
      <c r="L230" s="5" t="n">
        <v>43704</v>
      </c>
      <c r="M230" s="25" t="str">
        <f aca="false">IF(OR(YEAR(L230)&gt;2000,LEN(O230)&gt;0),"Completed","Pending")</f>
        <v>Completed</v>
      </c>
      <c r="N230" s="25" t="s">
        <v>30</v>
      </c>
      <c r="P230" s="1" t="str">
        <f aca="false">IF(G230="Pamplet","",E230&amp;" - "&amp;F230)</f>
        <v>GTGA - Gujrati</v>
      </c>
      <c r="Q230" s="19" t="n">
        <f aca="false">IF(VALUE(L230)&gt;1000,1,0)</f>
        <v>1</v>
      </c>
      <c r="R230" s="19" t="n">
        <f aca="false">SUMIFS($Q$1:Q229,$J$1:$J229,J230)+SUMIFS($Q$1:Q229,$I$1:$I229,I230)</f>
        <v>0</v>
      </c>
      <c r="S230" s="20" t="str">
        <f aca="false">IF(R230&gt;0,"Repeat","")</f>
        <v/>
      </c>
      <c r="T230" s="22"/>
      <c r="U230" s="4"/>
      <c r="X230" s="4"/>
      <c r="Y230" s="4"/>
      <c r="Z230" s="4"/>
    </row>
    <row r="231" customFormat="false" ht="12.8" hidden="false" customHeight="false" outlineLevel="0" collapsed="false">
      <c r="A231" s="1" t="n">
        <f aca="false">A230+1</f>
        <v>230</v>
      </c>
      <c r="B231" s="5" t="n">
        <v>43704</v>
      </c>
      <c r="C231" s="1" t="s">
        <v>412</v>
      </c>
      <c r="D231" s="1" t="s">
        <v>4</v>
      </c>
      <c r="F231" s="1"/>
      <c r="G231" s="1" t="s">
        <v>28</v>
      </c>
      <c r="H231" s="1" t="n">
        <v>1</v>
      </c>
      <c r="I231" s="17" t="s">
        <v>227</v>
      </c>
      <c r="J231" s="18" t="n">
        <v>13052035175</v>
      </c>
      <c r="M231" s="25" t="str">
        <f aca="false">IF(OR(YEAR(L231)&gt;2000,LEN(O231)&gt;0),"Completed","Pending")</f>
        <v>Completed</v>
      </c>
      <c r="N231" s="25" t="s">
        <v>30</v>
      </c>
      <c r="O231" s="4" t="s">
        <v>56</v>
      </c>
      <c r="P231" s="1" t="str">
        <f aca="false">IF(G231="Pamplet","",E231&amp;" - "&amp;F231)</f>
        <v> - </v>
      </c>
      <c r="Q231" s="19" t="n">
        <f aca="false">IF(VALUE(L231)&gt;1000,1,0)</f>
        <v>0</v>
      </c>
      <c r="R231" s="19" t="n">
        <f aca="false">SUMIFS($Q$1:Q230,$J$1:$J230,J231)+SUMIFS($Q$1:Q230,$I$1:$I230,I231)</f>
        <v>0</v>
      </c>
      <c r="S231" s="20" t="str">
        <f aca="false">IF(R231&gt;0,"Repeat","")</f>
        <v/>
      </c>
      <c r="T231" s="22"/>
      <c r="U231" s="4"/>
      <c r="X231" s="4"/>
      <c r="Y231" s="4"/>
      <c r="Z231" s="4"/>
    </row>
    <row r="232" customFormat="false" ht="12.8" hidden="false" customHeight="false" outlineLevel="0" collapsed="false">
      <c r="A232" s="1" t="n">
        <f aca="false">A231+1</f>
        <v>231</v>
      </c>
      <c r="B232" s="5" t="n">
        <v>43713</v>
      </c>
      <c r="C232" s="1" t="s">
        <v>413</v>
      </c>
      <c r="D232" s="1" t="s">
        <v>4</v>
      </c>
      <c r="E232" s="1" t="s">
        <v>26</v>
      </c>
      <c r="F232" s="1" t="s">
        <v>127</v>
      </c>
      <c r="G232" s="1" t="s">
        <v>28</v>
      </c>
      <c r="H232" s="1" t="n">
        <v>1</v>
      </c>
      <c r="I232" s="17" t="s">
        <v>414</v>
      </c>
      <c r="J232" s="18" t="n">
        <v>13365806185</v>
      </c>
      <c r="L232" s="5" t="n">
        <v>43713</v>
      </c>
      <c r="M232" s="25" t="str">
        <f aca="false">IF(OR(YEAR(L232)&gt;2000,LEN(O232)&gt;0),"Completed","Pending")</f>
        <v>Completed</v>
      </c>
      <c r="N232" s="25" t="s">
        <v>30</v>
      </c>
      <c r="P232" s="1" t="str">
        <f aca="false">IF(G232="Pamplet","",E232&amp;" - "&amp;F232)</f>
        <v>GG - Gujrati</v>
      </c>
      <c r="Q232" s="19" t="n">
        <f aca="false">IF(VALUE(L232)&gt;1000,1,0)</f>
        <v>1</v>
      </c>
      <c r="R232" s="19" t="n">
        <f aca="false">SUMIFS($Q$1:Q231,$J$1:$J231,J232)+SUMIFS($Q$1:Q231,$I$1:$I231,I232)</f>
        <v>0</v>
      </c>
      <c r="S232" s="20" t="str">
        <f aca="false">IF(R232&gt;0,"Repeat","")</f>
        <v/>
      </c>
      <c r="T232" s="22"/>
      <c r="U232" s="4"/>
      <c r="X232" s="4"/>
      <c r="Y232" s="4"/>
      <c r="Z232" s="4"/>
    </row>
    <row r="233" customFormat="false" ht="12.8" hidden="false" customHeight="false" outlineLevel="0" collapsed="false">
      <c r="A233" s="1" t="n">
        <f aca="false">A232+1</f>
        <v>232</v>
      </c>
      <c r="B233" s="5" t="n">
        <v>43713</v>
      </c>
      <c r="C233" s="1" t="s">
        <v>415</v>
      </c>
      <c r="D233" s="1" t="s">
        <v>4</v>
      </c>
      <c r="E233" s="1" t="s">
        <v>26</v>
      </c>
      <c r="F233" s="1" t="s">
        <v>35</v>
      </c>
      <c r="G233" s="1" t="s">
        <v>28</v>
      </c>
      <c r="H233" s="1" t="n">
        <v>1</v>
      </c>
      <c r="I233" s="17" t="s">
        <v>416</v>
      </c>
      <c r="J233" s="18" t="n">
        <v>15166036368</v>
      </c>
      <c r="L233" s="5" t="n">
        <v>43713</v>
      </c>
      <c r="M233" s="25" t="str">
        <f aca="false">IF(OR(YEAR(L233)&gt;2000,LEN(O233)&gt;0),"Completed","Pending")</f>
        <v>Completed</v>
      </c>
      <c r="N233" s="25" t="s">
        <v>30</v>
      </c>
      <c r="P233" s="1" t="str">
        <f aca="false">IF(G233="Pamplet","",E233&amp;" - "&amp;F233)</f>
        <v>GG - English</v>
      </c>
      <c r="Q233" s="19" t="n">
        <f aca="false">IF(VALUE(L233)&gt;1000,1,0)</f>
        <v>1</v>
      </c>
      <c r="R233" s="19" t="n">
        <f aca="false">SUMIFS($Q$1:Q232,$J$1:$J232,J233)+SUMIFS($Q$1:Q232,$I$1:$I232,I233)</f>
        <v>0</v>
      </c>
      <c r="S233" s="20" t="str">
        <f aca="false">IF(R233&gt;0,"Repeat","")</f>
        <v/>
      </c>
      <c r="T233" s="22"/>
      <c r="U233" s="4"/>
      <c r="X233" s="4"/>
      <c r="Y233" s="4"/>
      <c r="Z233" s="4"/>
    </row>
    <row r="234" customFormat="false" ht="12.8" hidden="false" customHeight="false" outlineLevel="0" collapsed="false">
      <c r="A234" s="1" t="n">
        <f aca="false">A233+1</f>
        <v>233</v>
      </c>
      <c r="B234" s="5" t="n">
        <v>43713</v>
      </c>
      <c r="C234" s="1" t="s">
        <v>417</v>
      </c>
      <c r="D234" s="1" t="s">
        <v>4</v>
      </c>
      <c r="E234" s="1" t="s">
        <v>38</v>
      </c>
      <c r="F234" s="1" t="s">
        <v>127</v>
      </c>
      <c r="G234" s="1" t="s">
        <v>28</v>
      </c>
      <c r="H234" s="1" t="n">
        <v>1</v>
      </c>
      <c r="I234" s="17" t="s">
        <v>418</v>
      </c>
      <c r="J234" s="18" t="n">
        <v>14435547051</v>
      </c>
      <c r="L234" s="5" t="n">
        <v>43713</v>
      </c>
      <c r="M234" s="25" t="str">
        <f aca="false">IF(OR(YEAR(L234)&gt;2000,LEN(O234)&gt;0),"Completed","Pending")</f>
        <v>Completed</v>
      </c>
      <c r="N234" s="25" t="s">
        <v>30</v>
      </c>
      <c r="P234" s="1" t="str">
        <f aca="false">IF(G234="Pamplet","",E234&amp;" - "&amp;F234)</f>
        <v>JKR - Gujrati</v>
      </c>
      <c r="Q234" s="19" t="n">
        <f aca="false">IF(VALUE(L234)&gt;1000,1,0)</f>
        <v>1</v>
      </c>
      <c r="R234" s="19" t="n">
        <f aca="false">SUMIFS($Q$1:Q233,$J$1:$J233,J234)+SUMIFS($Q$1:Q233,$I$1:$I233,I234)</f>
        <v>0</v>
      </c>
      <c r="S234" s="20" t="str">
        <f aca="false">IF(R234&gt;0,"Repeat","")</f>
        <v/>
      </c>
      <c r="T234" s="22"/>
      <c r="U234" s="4"/>
      <c r="X234" s="4"/>
      <c r="Y234" s="4"/>
      <c r="Z234" s="4"/>
    </row>
    <row r="235" customFormat="false" ht="23.85" hidden="false" customHeight="false" outlineLevel="0" collapsed="false">
      <c r="A235" s="1" t="n">
        <f aca="false">A234+1</f>
        <v>234</v>
      </c>
      <c r="B235" s="5" t="n">
        <v>43713</v>
      </c>
      <c r="C235" s="1" t="s">
        <v>311</v>
      </c>
      <c r="D235" s="1" t="s">
        <v>4</v>
      </c>
      <c r="E235" s="1" t="s">
        <v>26</v>
      </c>
      <c r="F235" s="1"/>
      <c r="G235" s="1" t="s">
        <v>28</v>
      </c>
      <c r="H235" s="1" t="n">
        <v>1</v>
      </c>
      <c r="I235" s="17" t="s">
        <v>312</v>
      </c>
      <c r="J235" s="18"/>
      <c r="M235" s="1" t="str">
        <f aca="false">IF(OR(YEAR(L235)&gt;2000,LEN(O235)&gt;0),"Completed","Pending")</f>
        <v>Completed</v>
      </c>
      <c r="N235" s="1" t="s">
        <v>30</v>
      </c>
      <c r="O235" s="4" t="s">
        <v>112</v>
      </c>
      <c r="P235" s="1" t="str">
        <f aca="false">IF(G235="Pamplet","",E235&amp;" - "&amp;F235)</f>
        <v>GG - </v>
      </c>
      <c r="Q235" s="19" t="n">
        <f aca="false">IF(VALUE(L235)&gt;1000,1,0)</f>
        <v>0</v>
      </c>
      <c r="R235" s="19" t="n">
        <f aca="false">SUMIFS($Q$1:Q234,$J$1:$J234,J235)+SUMIFS($Q$1:Q234,$I$1:$I234,I235)</f>
        <v>1</v>
      </c>
      <c r="S235" s="20" t="str">
        <f aca="false">IF(R235&gt;0,"Repeat","")</f>
        <v>Repeat</v>
      </c>
      <c r="T235" s="22"/>
      <c r="U235" s="4"/>
      <c r="X235" s="4"/>
      <c r="Y235" s="4"/>
      <c r="Z235" s="4"/>
    </row>
    <row r="236" customFormat="false" ht="23.85" hidden="false" customHeight="false" outlineLevel="0" collapsed="false">
      <c r="A236" s="1" t="n">
        <f aca="false">A235+1</f>
        <v>235</v>
      </c>
      <c r="B236" s="5" t="n">
        <v>43714</v>
      </c>
      <c r="C236" s="1" t="s">
        <v>419</v>
      </c>
      <c r="D236" s="1" t="s">
        <v>4</v>
      </c>
      <c r="E236" s="1" t="s">
        <v>38</v>
      </c>
      <c r="F236" s="1" t="s">
        <v>27</v>
      </c>
      <c r="G236" s="1" t="s">
        <v>28</v>
      </c>
      <c r="H236" s="1" t="n">
        <v>1</v>
      </c>
      <c r="I236" s="17" t="s">
        <v>420</v>
      </c>
      <c r="J236" s="18" t="n">
        <v>18326454827</v>
      </c>
      <c r="L236" s="5" t="n">
        <v>43714</v>
      </c>
      <c r="M236" s="1" t="str">
        <f aca="false">IF(OR(YEAR(L236)&gt;2000,LEN(O236)&gt;0),"Completed","Pending")</f>
        <v>Completed</v>
      </c>
      <c r="N236" s="1" t="s">
        <v>30</v>
      </c>
      <c r="P236" s="1" t="str">
        <f aca="false">IF(G236="Pamplet","",E236&amp;" - "&amp;F236)</f>
        <v>JKR - Hindi</v>
      </c>
      <c r="Q236" s="19" t="n">
        <f aca="false">IF(VALUE(L236)&gt;1000,1,0)</f>
        <v>1</v>
      </c>
      <c r="R236" s="19" t="n">
        <f aca="false">SUMIFS($Q$1:Q235,$J$1:$J235,J236)+SUMIFS($Q$1:Q235,$I$1:$I235,I236)</f>
        <v>0</v>
      </c>
      <c r="S236" s="20" t="str">
        <f aca="false">IF(R236&gt;0,"Repeat","")</f>
        <v/>
      </c>
      <c r="T236" s="22"/>
      <c r="U236" s="4"/>
      <c r="X236" s="4"/>
      <c r="Y236" s="4"/>
      <c r="Z236" s="4"/>
    </row>
    <row r="237" customFormat="false" ht="12.8" hidden="false" customHeight="false" outlineLevel="0" collapsed="false">
      <c r="A237" s="1" t="n">
        <f aca="false">A236+1</f>
        <v>236</v>
      </c>
      <c r="B237" s="5" t="n">
        <v>43724</v>
      </c>
      <c r="C237" s="1" t="s">
        <v>421</v>
      </c>
      <c r="D237" s="1" t="s">
        <v>4</v>
      </c>
      <c r="E237" s="1" t="s">
        <v>38</v>
      </c>
      <c r="F237" s="1" t="s">
        <v>127</v>
      </c>
      <c r="G237" s="1" t="s">
        <v>28</v>
      </c>
      <c r="H237" s="1" t="n">
        <v>1</v>
      </c>
      <c r="I237" s="17" t="s">
        <v>422</v>
      </c>
      <c r="J237" s="18" t="n">
        <v>13178580932</v>
      </c>
      <c r="L237" s="5" t="n">
        <v>43724</v>
      </c>
      <c r="M237" s="1" t="str">
        <f aca="false">IF(OR(YEAR(L237)&gt;2000,LEN(O237)&gt;0),"Completed","Pending")</f>
        <v>Completed</v>
      </c>
      <c r="N237" s="1" t="s">
        <v>30</v>
      </c>
      <c r="P237" s="1" t="str">
        <f aca="false">IF(G237="Pamplet","",E237&amp;" - "&amp;F237)</f>
        <v>JKR - Gujrati</v>
      </c>
      <c r="Q237" s="19" t="n">
        <f aca="false">IF(VALUE(L237)&gt;1000,1,0)</f>
        <v>1</v>
      </c>
      <c r="R237" s="19" t="n">
        <f aca="false">SUMIFS($Q$1:Q236,$J$1:$J236,J237)+SUMIFS($Q$1:Q236,$I$1:$I236,I237)</f>
        <v>0</v>
      </c>
      <c r="S237" s="20" t="str">
        <f aca="false">IF(R237&gt;0,"Repeat","")</f>
        <v/>
      </c>
      <c r="T237" s="22"/>
      <c r="U237" s="4"/>
      <c r="X237" s="4"/>
      <c r="Y237" s="4"/>
      <c r="Z237" s="4"/>
    </row>
    <row r="238" customFormat="false" ht="12.8" hidden="false" customHeight="false" outlineLevel="0" collapsed="false">
      <c r="A238" s="1" t="n">
        <f aca="false">A237+1</f>
        <v>237</v>
      </c>
      <c r="B238" s="5" t="n">
        <v>43713</v>
      </c>
      <c r="C238" s="1" t="s">
        <v>423</v>
      </c>
      <c r="D238" s="1" t="s">
        <v>4</v>
      </c>
      <c r="E238" s="1" t="s">
        <v>44</v>
      </c>
      <c r="F238" s="1" t="s">
        <v>127</v>
      </c>
      <c r="G238" s="1" t="s">
        <v>28</v>
      </c>
      <c r="H238" s="1" t="n">
        <v>1</v>
      </c>
      <c r="I238" s="17" t="s">
        <v>424</v>
      </c>
      <c r="J238" s="18" t="n">
        <v>16093778061</v>
      </c>
      <c r="L238" s="5" t="n">
        <v>43713</v>
      </c>
      <c r="M238" s="1" t="str">
        <f aca="false">IF(OR(YEAR(L238)&gt;2000,LEN(O238)&gt;0),"Completed","Pending")</f>
        <v>Completed</v>
      </c>
      <c r="N238" s="1" t="s">
        <v>30</v>
      </c>
      <c r="P238" s="1" t="str">
        <f aca="false">IF(G238="Pamplet","",E238&amp;" - "&amp;F238)</f>
        <v>GTGA - Gujrati</v>
      </c>
      <c r="Q238" s="19" t="n">
        <f aca="false">IF(VALUE(L238)&gt;1000,1,0)</f>
        <v>1</v>
      </c>
      <c r="R238" s="19" t="n">
        <f aca="false">SUMIFS($Q$1:Q237,$J$1:$J237,J238)+SUMIFS($Q$1:Q237,$I$1:$I237,I238)</f>
        <v>0</v>
      </c>
      <c r="S238" s="20" t="str">
        <f aca="false">IF(R238&gt;0,"Repeat","")</f>
        <v/>
      </c>
      <c r="T238" s="22"/>
      <c r="U238" s="4"/>
      <c r="X238" s="4"/>
      <c r="Y238" s="4"/>
      <c r="Z238" s="4"/>
    </row>
    <row r="239" customFormat="false" ht="12.8" hidden="false" customHeight="false" outlineLevel="0" collapsed="false">
      <c r="A239" s="1" t="n">
        <f aca="false">A238+1</f>
        <v>238</v>
      </c>
      <c r="B239" s="5" t="n">
        <v>43713</v>
      </c>
      <c r="C239" s="1" t="s">
        <v>425</v>
      </c>
      <c r="D239" s="1" t="s">
        <v>4</v>
      </c>
      <c r="F239" s="1"/>
      <c r="G239" s="1" t="s">
        <v>28</v>
      </c>
      <c r="H239" s="1" t="n">
        <v>1</v>
      </c>
      <c r="I239" s="17" t="s">
        <v>426</v>
      </c>
      <c r="J239" s="18" t="n">
        <v>19164702949</v>
      </c>
      <c r="M239" s="1" t="str">
        <f aca="false">IF(OR(YEAR(L239)&gt;2000,LEN(O239)&gt;0),"Completed","Pending")</f>
        <v>Completed</v>
      </c>
      <c r="N239" s="1" t="s">
        <v>30</v>
      </c>
      <c r="O239" s="4" t="s">
        <v>58</v>
      </c>
      <c r="P239" s="1" t="str">
        <f aca="false">IF(G239="Pamplet","",E239&amp;" - "&amp;F239)</f>
        <v> - </v>
      </c>
      <c r="Q239" s="19" t="n">
        <f aca="false">IF(VALUE(L239)&gt;1000,1,0)</f>
        <v>0</v>
      </c>
      <c r="R239" s="19" t="n">
        <f aca="false">SUMIFS($Q$1:Q238,$J$1:$J238,J239)+SUMIFS($Q$1:Q238,$I$1:$I238,I239)</f>
        <v>0</v>
      </c>
      <c r="S239" s="20" t="str">
        <f aca="false">IF(R239&gt;0,"Repeat","")</f>
        <v/>
      </c>
      <c r="T239" s="22"/>
      <c r="U239" s="4"/>
      <c r="X239" s="4"/>
      <c r="Y239" s="4"/>
      <c r="Z239" s="4"/>
    </row>
    <row r="240" customFormat="false" ht="23.85" hidden="false" customHeight="false" outlineLevel="0" collapsed="false">
      <c r="A240" s="1" t="n">
        <f aca="false">A239+1</f>
        <v>239</v>
      </c>
      <c r="B240" s="5" t="n">
        <v>43714</v>
      </c>
      <c r="C240" s="1" t="s">
        <v>427</v>
      </c>
      <c r="D240" s="1" t="s">
        <v>4</v>
      </c>
      <c r="E240" s="1" t="s">
        <v>38</v>
      </c>
      <c r="F240" s="1" t="s">
        <v>27</v>
      </c>
      <c r="G240" s="1" t="s">
        <v>28</v>
      </c>
      <c r="H240" s="1" t="n">
        <v>1</v>
      </c>
      <c r="I240" s="17" t="s">
        <v>428</v>
      </c>
      <c r="J240" s="18" t="n">
        <v>12093038252</v>
      </c>
      <c r="L240" s="5" t="n">
        <v>43714</v>
      </c>
      <c r="M240" s="1" t="str">
        <f aca="false">IF(OR(YEAR(L240)&gt;2000,LEN(O240)&gt;0),"Completed","Pending")</f>
        <v>Completed</v>
      </c>
      <c r="N240" s="1" t="s">
        <v>30</v>
      </c>
      <c r="P240" s="1" t="str">
        <f aca="false">IF(G240="Pamplet","",E240&amp;" - "&amp;F240)</f>
        <v>JKR - Hindi</v>
      </c>
      <c r="Q240" s="19" t="n">
        <f aca="false">IF(VALUE(L240)&gt;1000,1,0)</f>
        <v>1</v>
      </c>
      <c r="R240" s="19" t="n">
        <f aca="false">SUMIFS($Q$1:Q239,$J$1:$J239,J240)+SUMIFS($Q$1:Q239,$I$1:$I239,I240)</f>
        <v>0</v>
      </c>
      <c r="S240" s="20" t="str">
        <f aca="false">IF(R240&gt;0,"Repeat","")</f>
        <v/>
      </c>
      <c r="T240" s="22"/>
      <c r="U240" s="4"/>
      <c r="X240" s="4"/>
      <c r="Y240" s="4"/>
      <c r="Z240" s="4"/>
    </row>
    <row r="241" customFormat="false" ht="12.8" hidden="false" customHeight="false" outlineLevel="0" collapsed="false">
      <c r="A241" s="1" t="n">
        <f aca="false">A240+1</f>
        <v>240</v>
      </c>
      <c r="B241" s="5" t="n">
        <v>43714</v>
      </c>
      <c r="C241" s="1" t="s">
        <v>381</v>
      </c>
      <c r="D241" s="1" t="s">
        <v>4</v>
      </c>
      <c r="E241" s="1" t="s">
        <v>38</v>
      </c>
      <c r="F241" s="1" t="s">
        <v>127</v>
      </c>
      <c r="G241" s="1" t="s">
        <v>28</v>
      </c>
      <c r="H241" s="1" t="n">
        <v>1</v>
      </c>
      <c r="I241" s="17" t="s">
        <v>382</v>
      </c>
      <c r="J241" s="18" t="n">
        <v>17344449279</v>
      </c>
      <c r="L241" s="5" t="n">
        <v>43714</v>
      </c>
      <c r="M241" s="1" t="str">
        <f aca="false">IF(OR(YEAR(L241)&gt;2000,LEN(O241)&gt;0),"Completed","Pending")</f>
        <v>Completed</v>
      </c>
      <c r="N241" s="1" t="s">
        <v>30</v>
      </c>
      <c r="P241" s="1" t="str">
        <f aca="false">IF(G241="Pamplet","",E241&amp;" - "&amp;F241)</f>
        <v>JKR - Gujrati</v>
      </c>
      <c r="Q241" s="19" t="n">
        <f aca="false">IF(VALUE(L241)&gt;1000,1,0)</f>
        <v>1</v>
      </c>
      <c r="R241" s="19" t="n">
        <f aca="false">SUMIFS($Q$1:Q240,$J$1:$J240,J241)+SUMIFS($Q$1:Q240,$I$1:$I240,I241)</f>
        <v>0</v>
      </c>
      <c r="S241" s="20" t="str">
        <f aca="false">IF(R241&gt;0,"Repeat","")</f>
        <v/>
      </c>
      <c r="T241" s="22"/>
      <c r="U241" s="4"/>
      <c r="X241" s="4"/>
      <c r="Y241" s="4"/>
      <c r="Z241" s="4"/>
    </row>
    <row r="242" customFormat="false" ht="12.8" hidden="false" customHeight="false" outlineLevel="0" collapsed="false">
      <c r="A242" s="1" t="n">
        <f aca="false">A241+1</f>
        <v>241</v>
      </c>
      <c r="B242" s="5" t="n">
        <v>43714</v>
      </c>
      <c r="C242" s="1" t="s">
        <v>429</v>
      </c>
      <c r="D242" s="1" t="s">
        <v>4</v>
      </c>
      <c r="E242" s="1" t="s">
        <v>26</v>
      </c>
      <c r="F242" s="1"/>
      <c r="G242" s="1" t="s">
        <v>28</v>
      </c>
      <c r="H242" s="1" t="n">
        <v>1</v>
      </c>
      <c r="I242" s="17" t="s">
        <v>430</v>
      </c>
      <c r="J242" s="18"/>
      <c r="M242" s="1" t="str">
        <f aca="false">IF(OR(YEAR(L242)&gt;2000,LEN(O242)&gt;0),"Completed","Pending")</f>
        <v>Completed</v>
      </c>
      <c r="N242" s="1" t="s">
        <v>30</v>
      </c>
      <c r="O242" s="4" t="s">
        <v>112</v>
      </c>
      <c r="P242" s="1" t="str">
        <f aca="false">IF(G242="Pamplet","",E242&amp;" - "&amp;F242)</f>
        <v>GG - </v>
      </c>
      <c r="Q242" s="19" t="n">
        <f aca="false">IF(VALUE(L242)&gt;1000,1,0)</f>
        <v>0</v>
      </c>
      <c r="R242" s="19" t="n">
        <f aca="false">SUMIFS($Q$1:Q241,$J$1:$J241,J242)+SUMIFS($Q$1:Q241,$I$1:$I241,I242)</f>
        <v>0</v>
      </c>
      <c r="S242" s="20" t="str">
        <f aca="false">IF(R242&gt;0,"Repeat","")</f>
        <v/>
      </c>
      <c r="T242" s="22"/>
      <c r="U242" s="4"/>
      <c r="X242" s="4"/>
      <c r="Y242" s="4"/>
      <c r="Z242" s="4"/>
    </row>
    <row r="243" customFormat="false" ht="12.8" hidden="false" customHeight="false" outlineLevel="0" collapsed="false">
      <c r="A243" s="1" t="n">
        <f aca="false">A242+1</f>
        <v>242</v>
      </c>
      <c r="B243" s="5" t="n">
        <v>43714</v>
      </c>
      <c r="C243" s="1" t="s">
        <v>431</v>
      </c>
      <c r="D243" s="1" t="s">
        <v>4</v>
      </c>
      <c r="E243" s="1" t="s">
        <v>26</v>
      </c>
      <c r="F243" s="1"/>
      <c r="G243" s="1" t="s">
        <v>28</v>
      </c>
      <c r="H243" s="1" t="n">
        <v>1</v>
      </c>
      <c r="I243" s="17" t="s">
        <v>432</v>
      </c>
      <c r="J243" s="18" t="n">
        <v>15108767863</v>
      </c>
      <c r="M243" s="1" t="str">
        <f aca="false">IF(OR(YEAR(L243)&gt;2000,LEN(O243)&gt;0),"Completed","Pending")</f>
        <v>Completed</v>
      </c>
      <c r="N243" s="1" t="s">
        <v>30</v>
      </c>
      <c r="O243" s="4" t="s">
        <v>56</v>
      </c>
      <c r="P243" s="1" t="str">
        <f aca="false">IF(G243="Pamplet","",E243&amp;" - "&amp;F243)</f>
        <v>GG - </v>
      </c>
      <c r="Q243" s="19" t="n">
        <f aca="false">IF(VALUE(L243)&gt;1000,1,0)</f>
        <v>0</v>
      </c>
      <c r="R243" s="19" t="n">
        <f aca="false">SUMIFS($Q$1:Q242,$J$1:$J242,J243)+SUMIFS($Q$1:Q242,$I$1:$I242,I243)</f>
        <v>0</v>
      </c>
      <c r="S243" s="20" t="str">
        <f aca="false">IF(R243&gt;0,"Repeat","")</f>
        <v/>
      </c>
      <c r="T243" s="22"/>
      <c r="U243" s="4"/>
      <c r="X243" s="4"/>
      <c r="Y243" s="4"/>
      <c r="Z243" s="4"/>
    </row>
    <row r="244" customFormat="false" ht="12.8" hidden="false" customHeight="false" outlineLevel="0" collapsed="false">
      <c r="A244" s="1" t="n">
        <f aca="false">A243+1</f>
        <v>243</v>
      </c>
      <c r="B244" s="5" t="n">
        <v>43714</v>
      </c>
      <c r="C244" s="1" t="s">
        <v>433</v>
      </c>
      <c r="D244" s="1" t="s">
        <v>4</v>
      </c>
      <c r="E244" s="1" t="s">
        <v>26</v>
      </c>
      <c r="F244" s="1" t="s">
        <v>127</v>
      </c>
      <c r="G244" s="1" t="s">
        <v>28</v>
      </c>
      <c r="H244" s="1" t="n">
        <v>1</v>
      </c>
      <c r="I244" s="17" t="s">
        <v>434</v>
      </c>
      <c r="J244" s="18" t="n">
        <v>14703014312</v>
      </c>
      <c r="L244" s="5" t="n">
        <v>43714</v>
      </c>
      <c r="M244" s="1" t="str">
        <f aca="false">IF(OR(YEAR(L244)&gt;2000,LEN(O244)&gt;0),"Completed","Pending")</f>
        <v>Completed</v>
      </c>
      <c r="N244" s="1" t="s">
        <v>30</v>
      </c>
      <c r="P244" s="1" t="str">
        <f aca="false">IF(G244="Pamplet","",E244&amp;" - "&amp;F244)</f>
        <v>GG - Gujrati</v>
      </c>
      <c r="Q244" s="19" t="n">
        <f aca="false">IF(VALUE(L244)&gt;1000,1,0)</f>
        <v>1</v>
      </c>
      <c r="R244" s="19" t="n">
        <f aca="false">SUMIFS($Q$1:Q243,$J$1:$J243,J244)+SUMIFS($Q$1:Q243,$I$1:$I243,I244)</f>
        <v>0</v>
      </c>
      <c r="S244" s="20" t="str">
        <f aca="false">IF(R244&gt;0,"Repeat","")</f>
        <v/>
      </c>
      <c r="T244" s="22"/>
      <c r="U244" s="4"/>
      <c r="X244" s="4"/>
      <c r="Y244" s="4"/>
      <c r="Z244" s="4"/>
    </row>
    <row r="245" customFormat="false" ht="12.8" hidden="false" customHeight="false" outlineLevel="0" collapsed="false">
      <c r="A245" s="1" t="n">
        <f aca="false">A244+1</f>
        <v>244</v>
      </c>
      <c r="B245" s="5" t="n">
        <v>43724</v>
      </c>
      <c r="C245" s="1" t="s">
        <v>435</v>
      </c>
      <c r="D245" s="1" t="s">
        <v>4</v>
      </c>
      <c r="E245" s="1" t="s">
        <v>44</v>
      </c>
      <c r="F245" s="1" t="s">
        <v>127</v>
      </c>
      <c r="G245" s="1" t="s">
        <v>28</v>
      </c>
      <c r="H245" s="1" t="n">
        <v>1</v>
      </c>
      <c r="I245" s="17" t="s">
        <v>436</v>
      </c>
      <c r="J245" s="18"/>
      <c r="L245" s="5" t="n">
        <v>43724</v>
      </c>
      <c r="M245" s="1" t="str">
        <f aca="false">IF(OR(YEAR(L245)&gt;2000,LEN(O245)&gt;0),"Completed","Pending")</f>
        <v>Completed</v>
      </c>
      <c r="N245" s="1" t="s">
        <v>30</v>
      </c>
      <c r="P245" s="1" t="str">
        <f aca="false">IF(G245="Pamplet","",E245&amp;" - "&amp;F245)</f>
        <v>GTGA - Gujrati</v>
      </c>
      <c r="Q245" s="19" t="n">
        <f aca="false">IF(VALUE(L245)&gt;1000,1,0)</f>
        <v>1</v>
      </c>
      <c r="R245" s="19" t="n">
        <f aca="false">SUMIFS($Q$1:Q244,$J$1:$J244,J245)+SUMIFS($Q$1:Q244,$I$1:$I244,I245)</f>
        <v>0</v>
      </c>
      <c r="S245" s="20" t="str">
        <f aca="false">IF(R245&gt;0,"Repeat","")</f>
        <v/>
      </c>
      <c r="T245" s="22"/>
      <c r="U245" s="4"/>
      <c r="X245" s="4"/>
      <c r="Y245" s="4"/>
      <c r="Z245" s="4"/>
    </row>
    <row r="246" customFormat="false" ht="12.8" hidden="false" customHeight="false" outlineLevel="0" collapsed="false">
      <c r="A246" s="1" t="n">
        <f aca="false">A245+1</f>
        <v>245</v>
      </c>
      <c r="B246" s="5" t="n">
        <v>43724</v>
      </c>
      <c r="C246" s="1" t="s">
        <v>437</v>
      </c>
      <c r="D246" s="1" t="s">
        <v>4</v>
      </c>
      <c r="E246" s="1" t="s">
        <v>38</v>
      </c>
      <c r="F246" s="1"/>
      <c r="G246" s="1" t="s">
        <v>28</v>
      </c>
      <c r="H246" s="1" t="n">
        <v>1</v>
      </c>
      <c r="I246" s="17" t="s">
        <v>438</v>
      </c>
      <c r="J246" s="18" t="n">
        <v>16102800345</v>
      </c>
      <c r="M246" s="1" t="str">
        <f aca="false">IF(OR(YEAR(L246)&gt;2000,LEN(O246)&gt;0),"Completed","Pending")</f>
        <v>Completed</v>
      </c>
      <c r="N246" s="1" t="s">
        <v>30</v>
      </c>
      <c r="O246" s="4" t="s">
        <v>58</v>
      </c>
      <c r="P246" s="1" t="str">
        <f aca="false">IF(G246="Pamplet","",E246&amp;" - "&amp;F246)</f>
        <v>JKR - </v>
      </c>
      <c r="Q246" s="19" t="n">
        <f aca="false">IF(VALUE(L246)&gt;1000,1,0)</f>
        <v>0</v>
      </c>
      <c r="R246" s="19" t="n">
        <f aca="false">SUMIFS($Q$1:Q245,$J$1:$J245,J246)+SUMIFS($Q$1:Q245,$I$1:$I245,I246)</f>
        <v>0</v>
      </c>
      <c r="S246" s="20" t="str">
        <f aca="false">IF(R246&gt;0,"Repeat","")</f>
        <v/>
      </c>
      <c r="T246" s="22"/>
      <c r="U246" s="4"/>
      <c r="X246" s="4"/>
      <c r="Y246" s="4"/>
      <c r="Z246" s="4"/>
    </row>
    <row r="247" customFormat="false" ht="12.8" hidden="false" customHeight="false" outlineLevel="0" collapsed="false">
      <c r="A247" s="1" t="n">
        <f aca="false">A246+1</f>
        <v>246</v>
      </c>
      <c r="B247" s="5" t="n">
        <v>43723</v>
      </c>
      <c r="C247" s="1" t="s">
        <v>439</v>
      </c>
      <c r="D247" s="1" t="s">
        <v>440</v>
      </c>
      <c r="E247" s="1" t="s">
        <v>38</v>
      </c>
      <c r="F247" s="1" t="s">
        <v>35</v>
      </c>
      <c r="G247" s="1" t="s">
        <v>28</v>
      </c>
      <c r="H247" s="1" t="n">
        <v>1</v>
      </c>
      <c r="I247" s="17"/>
      <c r="J247" s="18" t="n">
        <v>19203765917</v>
      </c>
      <c r="L247" s="5" t="n">
        <v>43723</v>
      </c>
      <c r="M247" s="1" t="str">
        <f aca="false">IF(OR(YEAR(L247)&gt;2000,LEN(O247)&gt;0),"Completed","Pending")</f>
        <v>Completed</v>
      </c>
      <c r="N247" s="1" t="s">
        <v>30</v>
      </c>
      <c r="P247" s="1" t="str">
        <f aca="false">IF(G247="Pamplet","",E247&amp;" - "&amp;F247)</f>
        <v>JKR - English</v>
      </c>
      <c r="Q247" s="19" t="n">
        <f aca="false">IF(VALUE(L247)&gt;1000,1,0)</f>
        <v>1</v>
      </c>
      <c r="R247" s="19" t="n">
        <f aca="false">SUMIFS($Q$1:Q246,$J$1:$J246,J247)+SUMIFS($Q$1:Q246,$I$1:$I246,I247)</f>
        <v>0</v>
      </c>
      <c r="S247" s="20" t="str">
        <f aca="false">IF(R247&gt;0,"Repeat","")</f>
        <v/>
      </c>
      <c r="T247" s="22"/>
      <c r="U247" s="4"/>
      <c r="X247" s="4"/>
      <c r="Y247" s="4"/>
      <c r="Z247" s="4"/>
    </row>
    <row r="248" customFormat="false" ht="23.85" hidden="false" customHeight="false" outlineLevel="0" collapsed="false">
      <c r="A248" s="1" t="n">
        <f aca="false">A247+1</f>
        <v>247</v>
      </c>
      <c r="B248" s="5" t="n">
        <v>43731</v>
      </c>
      <c r="C248" s="25" t="s">
        <v>264</v>
      </c>
      <c r="D248" s="25" t="s">
        <v>4</v>
      </c>
      <c r="E248" s="25" t="s">
        <v>38</v>
      </c>
      <c r="F248" s="25" t="s">
        <v>127</v>
      </c>
      <c r="G248" s="25" t="s">
        <v>28</v>
      </c>
      <c r="H248" s="25" t="n">
        <v>1</v>
      </c>
      <c r="I248" s="17" t="s">
        <v>265</v>
      </c>
      <c r="J248" s="18" t="n">
        <v>12292550336</v>
      </c>
      <c r="L248" s="5" t="n">
        <v>43731</v>
      </c>
      <c r="M248" s="1" t="str">
        <f aca="false">IF(OR(YEAR(L248)&gt;2000,LEN(O248)&gt;0),"Completed","Pending")</f>
        <v>Completed</v>
      </c>
      <c r="N248" s="25" t="s">
        <v>30</v>
      </c>
      <c r="P248" s="1" t="str">
        <f aca="false">IF(G248="Pamplet","",E248&amp;" - "&amp;F248)</f>
        <v>JKR - Gujrati</v>
      </c>
      <c r="Q248" s="19" t="n">
        <f aca="false">IF(VALUE(L248)&gt;1000,1,0)</f>
        <v>1</v>
      </c>
      <c r="R248" s="19" t="n">
        <f aca="false">SUMIFS($Q$1:Q247,$J$1:$J247,J248)+SUMIFS($Q$1:Q247,$I$1:$I247,I248)</f>
        <v>2</v>
      </c>
      <c r="S248" s="20" t="str">
        <f aca="false">IF(R248&gt;0,"Repeat","")</f>
        <v>Repeat</v>
      </c>
      <c r="T248" s="22"/>
      <c r="U248" s="4"/>
      <c r="X248" s="4"/>
      <c r="Y248" s="4"/>
      <c r="Z248" s="4"/>
    </row>
    <row r="249" customFormat="false" ht="12.8" hidden="false" customHeight="false" outlineLevel="0" collapsed="false">
      <c r="A249" s="1" t="n">
        <f aca="false">A248+1</f>
        <v>248</v>
      </c>
      <c r="B249" s="5" t="n">
        <v>43731</v>
      </c>
      <c r="C249" s="25" t="s">
        <v>441</v>
      </c>
      <c r="D249" s="25" t="s">
        <v>4</v>
      </c>
      <c r="E249" s="25" t="s">
        <v>38</v>
      </c>
      <c r="F249" s="25"/>
      <c r="G249" s="25" t="s">
        <v>28</v>
      </c>
      <c r="H249" s="25" t="n">
        <v>1</v>
      </c>
      <c r="I249" s="17" t="s">
        <v>442</v>
      </c>
      <c r="J249" s="18"/>
      <c r="M249" s="1" t="str">
        <f aca="false">IF(OR(YEAR(L249)&gt;2000,LEN(O249)&gt;0),"Completed","Pending")</f>
        <v>Completed</v>
      </c>
      <c r="N249" s="25" t="s">
        <v>30</v>
      </c>
      <c r="O249" s="4" t="s">
        <v>112</v>
      </c>
      <c r="P249" s="1" t="str">
        <f aca="false">IF(G249="Pamplet","",E249&amp;" - "&amp;F249)</f>
        <v>JKR - </v>
      </c>
      <c r="Q249" s="19" t="n">
        <f aca="false">IF(VALUE(L249)&gt;1000,1,0)</f>
        <v>0</v>
      </c>
      <c r="R249" s="19" t="n">
        <f aca="false">SUMIFS($Q$1:Q248,$J$1:$J248,J249)+SUMIFS($Q$1:Q248,$I$1:$I248,I249)</f>
        <v>0</v>
      </c>
      <c r="S249" s="20" t="str">
        <f aca="false">IF(R249&gt;0,"Repeat","")</f>
        <v/>
      </c>
      <c r="T249" s="22"/>
      <c r="U249" s="4"/>
      <c r="X249" s="4"/>
      <c r="Y249" s="4"/>
      <c r="Z249" s="4"/>
    </row>
    <row r="250" customFormat="false" ht="14.25" hidden="false" customHeight="false" outlineLevel="0" collapsed="false">
      <c r="A250" s="1" t="n">
        <f aca="false">A249+1</f>
        <v>249</v>
      </c>
      <c r="B250" s="5" t="n">
        <v>43723</v>
      </c>
      <c r="C250" s="1" t="s">
        <v>245</v>
      </c>
      <c r="D250" s="1" t="s">
        <v>4</v>
      </c>
      <c r="E250" s="1" t="s">
        <v>26</v>
      </c>
      <c r="F250" s="1" t="s">
        <v>27</v>
      </c>
      <c r="G250" s="1" t="s">
        <v>213</v>
      </c>
      <c r="H250" s="1" t="n">
        <v>2</v>
      </c>
      <c r="I250" s="17" t="s">
        <v>407</v>
      </c>
      <c r="J250" s="23" t="n">
        <v>17139228699</v>
      </c>
      <c r="K250" s="24"/>
      <c r="L250" s="5" t="n">
        <v>43723</v>
      </c>
      <c r="M250" s="1" t="str">
        <f aca="false">IF(OR(YEAR(L250)&gt;2000,LEN(O250)&gt;0),"Completed","Pending")</f>
        <v>Completed</v>
      </c>
      <c r="N250" s="25" t="s">
        <v>30</v>
      </c>
      <c r="P250" s="1" t="str">
        <f aca="false">IF(G250="Pamplet","",E250&amp;" - "&amp;F250)</f>
        <v>GG - Hindi</v>
      </c>
      <c r="Q250" s="19" t="n">
        <f aca="false">IF(VALUE(L250)&gt;1000,1,0)</f>
        <v>1</v>
      </c>
      <c r="R250" s="19" t="n">
        <f aca="false">SUMIFS($Q$1:Q249,$J$1:$J249,J250)+SUMIFS($Q$1:Q249,$I$1:$I249,I250)</f>
        <v>5</v>
      </c>
      <c r="S250" s="20" t="str">
        <f aca="false">IF(R250&gt;0,"Repeat","")</f>
        <v>Repeat</v>
      </c>
      <c r="T250" s="22"/>
      <c r="U250" s="4"/>
      <c r="X250" s="4"/>
      <c r="Y250" s="4"/>
      <c r="Z250" s="4"/>
    </row>
    <row r="251" customFormat="false" ht="14.25" hidden="false" customHeight="false" outlineLevel="0" collapsed="false">
      <c r="A251" s="1" t="n">
        <f aca="false">A250+1</f>
        <v>250</v>
      </c>
      <c r="B251" s="5" t="n">
        <v>43729</v>
      </c>
      <c r="C251" s="1" t="s">
        <v>443</v>
      </c>
      <c r="D251" s="1" t="s">
        <v>4</v>
      </c>
      <c r="E251" s="1" t="s">
        <v>38</v>
      </c>
      <c r="F251" s="1" t="s">
        <v>35</v>
      </c>
      <c r="G251" s="1" t="s">
        <v>213</v>
      </c>
      <c r="H251" s="1" t="n">
        <v>2</v>
      </c>
      <c r="I251" s="17" t="s">
        <v>444</v>
      </c>
      <c r="J251" s="23" t="n">
        <v>13175603790</v>
      </c>
      <c r="K251" s="24"/>
      <c r="L251" s="5" t="n">
        <v>43729</v>
      </c>
      <c r="M251" s="25" t="str">
        <f aca="false">IF(OR(YEAR(L251)&gt;2000,LEN(O251)&gt;0),"Completed","Pending")</f>
        <v>Completed</v>
      </c>
      <c r="N251" s="25" t="s">
        <v>30</v>
      </c>
      <c r="P251" s="1" t="str">
        <f aca="false">IF(G251="Pamplet","",E251&amp;" - "&amp;F251)</f>
        <v>JKR - English</v>
      </c>
      <c r="Q251" s="19" t="n">
        <f aca="false">IF(VALUE(L251)&gt;1000,1,0)</f>
        <v>1</v>
      </c>
      <c r="R251" s="19" t="n">
        <f aca="false">SUMIFS($Q$1:Q250,$J$1:$J250,J251)+SUMIFS($Q$1:Q250,$I$1:$I250,I251)</f>
        <v>0</v>
      </c>
      <c r="S251" s="20" t="str">
        <f aca="false">IF(R251&gt;0,"Repeat","")</f>
        <v/>
      </c>
      <c r="T251" s="22"/>
      <c r="U251" s="4"/>
      <c r="X251" s="4"/>
      <c r="Y251" s="4"/>
      <c r="Z251" s="4"/>
    </row>
    <row r="252" customFormat="false" ht="14.25" hidden="false" customHeight="false" outlineLevel="0" collapsed="false">
      <c r="A252" s="1" t="n">
        <f aca="false">A251+1</f>
        <v>251</v>
      </c>
      <c r="B252" s="5" t="n">
        <v>43729</v>
      </c>
      <c r="C252" s="1" t="s">
        <v>443</v>
      </c>
      <c r="D252" s="1" t="s">
        <v>4</v>
      </c>
      <c r="E252" s="1" t="s">
        <v>38</v>
      </c>
      <c r="F252" s="1" t="s">
        <v>127</v>
      </c>
      <c r="G252" s="1" t="s">
        <v>213</v>
      </c>
      <c r="H252" s="1" t="n">
        <v>2</v>
      </c>
      <c r="I252" s="17" t="s">
        <v>444</v>
      </c>
      <c r="J252" s="23" t="n">
        <v>13175603790</v>
      </c>
      <c r="K252" s="24"/>
      <c r="L252" s="5" t="n">
        <v>43729</v>
      </c>
      <c r="M252" s="25" t="str">
        <f aca="false">IF(OR(YEAR(L252)&gt;2000,LEN(O252)&gt;0),"Completed","Pending")</f>
        <v>Completed</v>
      </c>
      <c r="N252" s="25" t="s">
        <v>30</v>
      </c>
      <c r="P252" s="1" t="str">
        <f aca="false">IF(G252="Pamplet","",E252&amp;" - "&amp;F252)</f>
        <v>JKR - Gujrati</v>
      </c>
      <c r="Q252" s="19" t="n">
        <f aca="false">IF(VALUE(L252)&gt;1000,1,0)</f>
        <v>1</v>
      </c>
      <c r="R252" s="19" t="n">
        <f aca="false">SUMIFS($Q$1:Q251,$J$1:$J251,J252)+SUMIFS($Q$1:Q251,$I$1:$I251,I252)</f>
        <v>2</v>
      </c>
      <c r="S252" s="20" t="str">
        <f aca="false">IF(R252&gt;0,"Repeat","")</f>
        <v>Repeat</v>
      </c>
      <c r="T252" s="22"/>
      <c r="U252" s="4"/>
      <c r="X252" s="4"/>
      <c r="Y252" s="4"/>
      <c r="Z252" s="4"/>
    </row>
    <row r="253" customFormat="false" ht="14.25" hidden="false" customHeight="false" outlineLevel="0" collapsed="false">
      <c r="A253" s="1" t="n">
        <f aca="false">A252+1</f>
        <v>252</v>
      </c>
      <c r="B253" s="5" t="n">
        <v>43729</v>
      </c>
      <c r="C253" s="1" t="s">
        <v>443</v>
      </c>
      <c r="D253" s="1" t="s">
        <v>4</v>
      </c>
      <c r="E253" s="1" t="s">
        <v>122</v>
      </c>
      <c r="F253" s="1" t="s">
        <v>27</v>
      </c>
      <c r="G253" s="1" t="s">
        <v>213</v>
      </c>
      <c r="H253" s="1" t="n">
        <v>2</v>
      </c>
      <c r="I253" s="17" t="s">
        <v>444</v>
      </c>
      <c r="J253" s="23" t="n">
        <v>13175603790</v>
      </c>
      <c r="K253" s="24"/>
      <c r="L253" s="5" t="n">
        <v>43729</v>
      </c>
      <c r="M253" s="25" t="str">
        <f aca="false">IF(OR(YEAR(L253)&gt;2000,LEN(O253)&gt;0),"Completed","Pending")</f>
        <v>Completed</v>
      </c>
      <c r="N253" s="25" t="s">
        <v>30</v>
      </c>
      <c r="P253" s="1" t="str">
        <f aca="false">IF(G253="Pamplet","",E253&amp;" - "&amp;F253)</f>
        <v>Andh SB - Hindi</v>
      </c>
      <c r="Q253" s="19" t="n">
        <f aca="false">IF(VALUE(L253)&gt;1000,1,0)</f>
        <v>1</v>
      </c>
      <c r="R253" s="19" t="n">
        <f aca="false">SUMIFS($Q$1:Q252,$J$1:$J252,J253)+SUMIFS($Q$1:Q252,$I$1:$I252,I253)</f>
        <v>4</v>
      </c>
      <c r="S253" s="20" t="str">
        <f aca="false">IF(R253&gt;0,"Repeat","")</f>
        <v>Repeat</v>
      </c>
      <c r="T253" s="22"/>
      <c r="U253" s="4"/>
      <c r="X253" s="4"/>
      <c r="Y253" s="4"/>
      <c r="Z253" s="4"/>
    </row>
    <row r="254" customFormat="false" ht="14.25" hidden="false" customHeight="false" outlineLevel="0" collapsed="false">
      <c r="A254" s="1" t="n">
        <f aca="false">A253+1</f>
        <v>253</v>
      </c>
      <c r="B254" s="5" t="n">
        <v>43729</v>
      </c>
      <c r="C254" s="1" t="s">
        <v>443</v>
      </c>
      <c r="D254" s="1" t="s">
        <v>4</v>
      </c>
      <c r="E254" s="1" t="s">
        <v>26</v>
      </c>
      <c r="F254" s="1" t="s">
        <v>127</v>
      </c>
      <c r="G254" s="1" t="s">
        <v>213</v>
      </c>
      <c r="H254" s="1" t="n">
        <v>2</v>
      </c>
      <c r="I254" s="17" t="s">
        <v>444</v>
      </c>
      <c r="J254" s="23" t="n">
        <v>13175603790</v>
      </c>
      <c r="K254" s="24"/>
      <c r="L254" s="5" t="n">
        <v>43729</v>
      </c>
      <c r="M254" s="25" t="str">
        <f aca="false">IF(OR(YEAR(L254)&gt;2000,LEN(O254)&gt;0),"Completed","Pending")</f>
        <v>Completed</v>
      </c>
      <c r="N254" s="25" t="s">
        <v>30</v>
      </c>
      <c r="P254" s="1" t="str">
        <f aca="false">IF(G254="Pamplet","",E254&amp;" - "&amp;F254)</f>
        <v>GG - Gujrati</v>
      </c>
      <c r="Q254" s="19" t="n">
        <f aca="false">IF(VALUE(L254)&gt;1000,1,0)</f>
        <v>1</v>
      </c>
      <c r="R254" s="19" t="n">
        <f aca="false">SUMIFS($Q$1:Q253,$J$1:$J253,J254)+SUMIFS($Q$1:Q253,$I$1:$I253,I254)</f>
        <v>6</v>
      </c>
      <c r="S254" s="20" t="str">
        <f aca="false">IF(R254&gt;0,"Repeat","")</f>
        <v>Repeat</v>
      </c>
      <c r="T254" s="22"/>
      <c r="U254" s="4"/>
      <c r="X254" s="4"/>
      <c r="Y254" s="4"/>
      <c r="Z254" s="4"/>
    </row>
    <row r="255" customFormat="false" ht="14.25" hidden="false" customHeight="false" outlineLevel="0" collapsed="false">
      <c r="A255" s="1" t="n">
        <f aca="false">A254+1</f>
        <v>254</v>
      </c>
      <c r="B255" s="5" t="n">
        <v>43729</v>
      </c>
      <c r="C255" s="1" t="s">
        <v>443</v>
      </c>
      <c r="D255" s="1" t="s">
        <v>4</v>
      </c>
      <c r="E255" s="1" t="s">
        <v>26</v>
      </c>
      <c r="F255" s="1" t="s">
        <v>35</v>
      </c>
      <c r="G255" s="1" t="s">
        <v>213</v>
      </c>
      <c r="H255" s="1" t="n">
        <v>2</v>
      </c>
      <c r="I255" s="17" t="s">
        <v>444</v>
      </c>
      <c r="J255" s="23" t="n">
        <v>13175603790</v>
      </c>
      <c r="K255" s="24"/>
      <c r="L255" s="5" t="n">
        <v>43729</v>
      </c>
      <c r="M255" s="25" t="str">
        <f aca="false">IF(OR(YEAR(L255)&gt;2000,LEN(O255)&gt;0),"Completed","Pending")</f>
        <v>Completed</v>
      </c>
      <c r="N255" s="25" t="s">
        <v>30</v>
      </c>
      <c r="P255" s="1" t="str">
        <f aca="false">IF(G255="Pamplet","",E255&amp;" - "&amp;F255)</f>
        <v>GG - English</v>
      </c>
      <c r="Q255" s="19" t="n">
        <f aca="false">IF(VALUE(L255)&gt;1000,1,0)</f>
        <v>1</v>
      </c>
      <c r="R255" s="19" t="n">
        <f aca="false">SUMIFS($Q$1:Q254,$J$1:$J254,J255)+SUMIFS($Q$1:Q254,$I$1:$I254,I255)</f>
        <v>8</v>
      </c>
      <c r="S255" s="20" t="str">
        <f aca="false">IF(R255&gt;0,"Repeat","")</f>
        <v>Repeat</v>
      </c>
      <c r="T255" s="22"/>
      <c r="U255" s="4"/>
      <c r="X255" s="4"/>
      <c r="Y255" s="4"/>
      <c r="Z255" s="4"/>
    </row>
    <row r="256" customFormat="false" ht="14.25" hidden="false" customHeight="false" outlineLevel="0" collapsed="false">
      <c r="A256" s="1" t="n">
        <f aca="false">A255+1</f>
        <v>255</v>
      </c>
      <c r="B256" s="5" t="n">
        <v>43729</v>
      </c>
      <c r="C256" s="1" t="s">
        <v>443</v>
      </c>
      <c r="D256" s="1" t="s">
        <v>215</v>
      </c>
      <c r="E256" s="1" t="s">
        <v>215</v>
      </c>
      <c r="F256" s="1" t="s">
        <v>27</v>
      </c>
      <c r="G256" s="1" t="s">
        <v>215</v>
      </c>
      <c r="H256" s="1" t="n">
        <v>25</v>
      </c>
      <c r="I256" s="17" t="s">
        <v>444</v>
      </c>
      <c r="J256" s="23" t="n">
        <v>13175603790</v>
      </c>
      <c r="K256" s="24"/>
      <c r="L256" s="5" t="n">
        <v>43729</v>
      </c>
      <c r="M256" s="25" t="str">
        <f aca="false">IF(OR(YEAR(L256)&gt;2000,LEN(O256)&gt;0),"Completed","Pending")</f>
        <v>Completed</v>
      </c>
      <c r="N256" s="25" t="s">
        <v>30</v>
      </c>
      <c r="P256" s="1" t="str">
        <f aca="false">IF(G256="Pamplet","",E256&amp;" - "&amp;F256)</f>
        <v/>
      </c>
      <c r="Q256" s="19" t="n">
        <f aca="false">IF(VALUE(L256)&gt;1000,1,0)</f>
        <v>1</v>
      </c>
      <c r="R256" s="19" t="n">
        <f aca="false">SUMIFS($Q$1:Q255,$J$1:$J255,J256)+SUMIFS($Q$1:Q255,$I$1:$I255,I256)</f>
        <v>10</v>
      </c>
      <c r="S256" s="20" t="str">
        <f aca="false">IF(R256&gt;0,"Repeat","")</f>
        <v>Repeat</v>
      </c>
      <c r="T256" s="22"/>
      <c r="U256" s="4"/>
      <c r="X256" s="4"/>
      <c r="Y256" s="4"/>
      <c r="Z256" s="4"/>
    </row>
    <row r="257" customFormat="false" ht="12.8" hidden="false" customHeight="false" outlineLevel="0" collapsed="false">
      <c r="A257" s="1" t="n">
        <f aca="false">A256+1</f>
        <v>256</v>
      </c>
      <c r="B257" s="5" t="n">
        <v>43729</v>
      </c>
      <c r="C257" s="25" t="s">
        <v>445</v>
      </c>
      <c r="D257" s="25" t="s">
        <v>4</v>
      </c>
      <c r="E257" s="25" t="s">
        <v>38</v>
      </c>
      <c r="F257" s="25"/>
      <c r="G257" s="25" t="s">
        <v>28</v>
      </c>
      <c r="H257" s="25" t="n">
        <v>1</v>
      </c>
      <c r="I257" s="17" t="s">
        <v>446</v>
      </c>
      <c r="J257" s="18" t="n">
        <v>18569793309</v>
      </c>
      <c r="M257" s="1" t="str">
        <f aca="false">IF(OR(YEAR(L257)&gt;2000,LEN(O257)&gt;0),"Completed","Pending")</f>
        <v>Completed</v>
      </c>
      <c r="N257" s="25" t="s">
        <v>30</v>
      </c>
      <c r="O257" s="4" t="s">
        <v>58</v>
      </c>
      <c r="P257" s="1" t="str">
        <f aca="false">IF(G257="Pamplet","",E257&amp;" - "&amp;F257)</f>
        <v>JKR - </v>
      </c>
      <c r="Q257" s="19" t="n">
        <f aca="false">IF(VALUE(L257)&gt;1000,1,0)</f>
        <v>0</v>
      </c>
      <c r="R257" s="19" t="n">
        <f aca="false">SUMIFS($Q$1:Q256,$J$1:$J256,J257)+SUMIFS($Q$1:Q256,$I$1:$I256,I257)</f>
        <v>0</v>
      </c>
      <c r="S257" s="20" t="str">
        <f aca="false">IF(R257&gt;0,"Repeat","")</f>
        <v/>
      </c>
      <c r="T257" s="22"/>
      <c r="U257" s="4"/>
      <c r="X257" s="4"/>
      <c r="Y257" s="4"/>
      <c r="Z257" s="4"/>
    </row>
    <row r="258" customFormat="false" ht="12.8" hidden="false" customHeight="false" outlineLevel="0" collapsed="false">
      <c r="A258" s="1" t="n">
        <f aca="false">A257+1</f>
        <v>257</v>
      </c>
      <c r="B258" s="5" t="n">
        <v>43731</v>
      </c>
      <c r="C258" s="25" t="s">
        <v>447</v>
      </c>
      <c r="D258" s="25" t="s">
        <v>4</v>
      </c>
      <c r="E258" s="25" t="s">
        <v>26</v>
      </c>
      <c r="F258" s="25" t="s">
        <v>36</v>
      </c>
      <c r="G258" s="25" t="s">
        <v>28</v>
      </c>
      <c r="H258" s="25" t="n">
        <v>1</v>
      </c>
      <c r="I258" s="17" t="s">
        <v>448</v>
      </c>
      <c r="J258" s="18" t="n">
        <v>17039534448</v>
      </c>
      <c r="L258" s="5" t="n">
        <v>43731</v>
      </c>
      <c r="M258" s="1" t="str">
        <f aca="false">IF(OR(YEAR(L258)&gt;2000,LEN(O258)&gt;0),"Completed","Pending")</f>
        <v>Completed</v>
      </c>
      <c r="N258" s="25" t="s">
        <v>30</v>
      </c>
      <c r="P258" s="1" t="str">
        <f aca="false">IF(G258="Pamplet","",E258&amp;" - "&amp;F258)</f>
        <v>GG - Punjabi</v>
      </c>
      <c r="Q258" s="19" t="n">
        <f aca="false">IF(VALUE(L258)&gt;1000,1,0)</f>
        <v>1</v>
      </c>
      <c r="R258" s="19" t="n">
        <f aca="false">SUMIFS($Q$1:Q257,$J$1:$J257,J258)+SUMIFS($Q$1:Q257,$I$1:$I257,I258)</f>
        <v>0</v>
      </c>
      <c r="S258" s="20" t="str">
        <f aca="false">IF(R258&gt;0,"Repeat","")</f>
        <v/>
      </c>
      <c r="T258" s="22"/>
      <c r="U258" s="4"/>
      <c r="X258" s="4"/>
      <c r="Y258" s="4"/>
      <c r="Z258" s="4"/>
    </row>
    <row r="259" customFormat="false" ht="12.8" hidden="false" customHeight="false" outlineLevel="0" collapsed="false">
      <c r="A259" s="1" t="n">
        <f aca="false">A258+1</f>
        <v>258</v>
      </c>
      <c r="B259" s="5" t="n">
        <v>43731</v>
      </c>
      <c r="C259" s="25" t="s">
        <v>447</v>
      </c>
      <c r="D259" s="25" t="s">
        <v>4</v>
      </c>
      <c r="E259" s="25" t="s">
        <v>26</v>
      </c>
      <c r="F259" s="25" t="s">
        <v>36</v>
      </c>
      <c r="G259" s="25" t="s">
        <v>28</v>
      </c>
      <c r="H259" s="25" t="n">
        <v>1</v>
      </c>
      <c r="I259" s="17" t="s">
        <v>449</v>
      </c>
      <c r="J259" s="18"/>
      <c r="L259" s="5" t="n">
        <v>43731</v>
      </c>
      <c r="M259" s="1" t="str">
        <f aca="false">IF(OR(YEAR(L259)&gt;2000,LEN(O259)&gt;0),"Completed","Pending")</f>
        <v>Completed</v>
      </c>
      <c r="N259" s="25" t="s">
        <v>30</v>
      </c>
      <c r="P259" s="1" t="str">
        <f aca="false">IF(G259="Pamplet","",E259&amp;" - "&amp;F259)</f>
        <v>GG - Punjabi</v>
      </c>
      <c r="Q259" s="19" t="n">
        <f aca="false">IF(VALUE(L259)&gt;1000,1,0)</f>
        <v>1</v>
      </c>
      <c r="R259" s="19" t="n">
        <f aca="false">SUMIFS($Q$1:Q258,$J$1:$J258,J259)+SUMIFS($Q$1:Q258,$I$1:$I258,I259)</f>
        <v>0</v>
      </c>
      <c r="S259" s="20" t="str">
        <f aca="false">IF(R259&gt;0,"Repeat","")</f>
        <v/>
      </c>
      <c r="T259" s="22"/>
      <c r="U259" s="4"/>
      <c r="X259" s="4"/>
      <c r="Y259" s="4"/>
      <c r="Z259" s="4"/>
    </row>
    <row r="260" customFormat="false" ht="12.8" hidden="false" customHeight="false" outlineLevel="0" collapsed="false">
      <c r="A260" s="1" t="n">
        <f aca="false">A259+1</f>
        <v>259</v>
      </c>
      <c r="B260" s="5" t="n">
        <v>43731</v>
      </c>
      <c r="C260" s="25" t="s">
        <v>450</v>
      </c>
      <c r="D260" s="25" t="s">
        <v>4</v>
      </c>
      <c r="E260" s="25" t="s">
        <v>26</v>
      </c>
      <c r="F260" s="25" t="s">
        <v>36</v>
      </c>
      <c r="G260" s="25" t="s">
        <v>28</v>
      </c>
      <c r="H260" s="25" t="n">
        <v>1</v>
      </c>
      <c r="I260" s="17" t="s">
        <v>451</v>
      </c>
      <c r="J260" s="18" t="n">
        <v>13176001266</v>
      </c>
      <c r="L260" s="5" t="n">
        <v>43731</v>
      </c>
      <c r="M260" s="1" t="str">
        <f aca="false">IF(OR(YEAR(L260)&gt;2000,LEN(O260)&gt;0),"Completed","Pending")</f>
        <v>Completed</v>
      </c>
      <c r="N260" s="25" t="s">
        <v>30</v>
      </c>
      <c r="P260" s="1" t="str">
        <f aca="false">IF(G260="Pamplet","",E260&amp;" - "&amp;F260)</f>
        <v>GG - Punjabi</v>
      </c>
      <c r="Q260" s="19" t="n">
        <f aca="false">IF(VALUE(L260)&gt;1000,1,0)</f>
        <v>1</v>
      </c>
      <c r="R260" s="19" t="n">
        <f aca="false">SUMIFS($Q$1:Q259,$J$1:$J259,J260)+SUMIFS($Q$1:Q259,$I$1:$I259,I260)</f>
        <v>0</v>
      </c>
      <c r="S260" s="20" t="str">
        <f aca="false">IF(R260&gt;0,"Repeat","")</f>
        <v/>
      </c>
      <c r="T260" s="22"/>
      <c r="U260" s="4"/>
      <c r="X260" s="4"/>
      <c r="Y260" s="4"/>
      <c r="Z260" s="4"/>
    </row>
    <row r="261" customFormat="false" ht="12.8" hidden="false" customHeight="false" outlineLevel="0" collapsed="false">
      <c r="A261" s="1" t="n">
        <f aca="false">A260+1</f>
        <v>260</v>
      </c>
      <c r="B261" s="5" t="n">
        <v>43731</v>
      </c>
      <c r="C261" s="25" t="s">
        <v>452</v>
      </c>
      <c r="D261" s="25" t="s">
        <v>4</v>
      </c>
      <c r="E261" s="25" t="s">
        <v>26</v>
      </c>
      <c r="F261" s="25" t="s">
        <v>36</v>
      </c>
      <c r="G261" s="25" t="s">
        <v>28</v>
      </c>
      <c r="H261" s="25" t="n">
        <v>1</v>
      </c>
      <c r="I261" s="17" t="s">
        <v>453</v>
      </c>
      <c r="J261" s="18" t="n">
        <v>13186148775</v>
      </c>
      <c r="L261" s="5" t="n">
        <v>43731</v>
      </c>
      <c r="M261" s="1" t="str">
        <f aca="false">IF(OR(YEAR(L261)&gt;2000,LEN(O261)&gt;0),"Completed","Pending")</f>
        <v>Completed</v>
      </c>
      <c r="N261" s="25" t="s">
        <v>30</v>
      </c>
      <c r="P261" s="1" t="str">
        <f aca="false">IF(G261="Pamplet","",E261&amp;" - "&amp;F261)</f>
        <v>GG - Punjabi</v>
      </c>
      <c r="Q261" s="19" t="n">
        <f aca="false">IF(VALUE(L261)&gt;1000,1,0)</f>
        <v>1</v>
      </c>
      <c r="R261" s="19" t="n">
        <f aca="false">SUMIFS($Q$1:Q260,$J$1:$J260,J261)+SUMIFS($Q$1:Q260,$I$1:$I260,I261)</f>
        <v>0</v>
      </c>
      <c r="S261" s="20" t="str">
        <f aca="false">IF(R261&gt;0,"Repeat","")</f>
        <v/>
      </c>
      <c r="T261" s="22"/>
      <c r="U261" s="4"/>
      <c r="X261" s="4"/>
      <c r="Y261" s="4"/>
      <c r="Z261" s="4"/>
    </row>
    <row r="262" customFormat="false" ht="12.8" hidden="false" customHeight="false" outlineLevel="0" collapsed="false">
      <c r="A262" s="1" t="n">
        <f aca="false">A261+1</f>
        <v>261</v>
      </c>
      <c r="B262" s="5" t="n">
        <v>43733</v>
      </c>
      <c r="C262" s="25" t="s">
        <v>454</v>
      </c>
      <c r="D262" s="25" t="s">
        <v>4</v>
      </c>
      <c r="E262" s="25" t="s">
        <v>26</v>
      </c>
      <c r="F262" s="25" t="s">
        <v>27</v>
      </c>
      <c r="G262" s="25" t="s">
        <v>28</v>
      </c>
      <c r="H262" s="25" t="n">
        <v>1</v>
      </c>
      <c r="I262" s="17" t="s">
        <v>455</v>
      </c>
      <c r="J262" s="18" t="n">
        <v>918491046556</v>
      </c>
      <c r="L262" s="5" t="n">
        <v>43733</v>
      </c>
      <c r="M262" s="1" t="str">
        <f aca="false">IF(OR(YEAR(L262)&gt;2000,LEN(O262)&gt;0),"Completed","Pending")</f>
        <v>Completed</v>
      </c>
      <c r="N262" s="25" t="s">
        <v>30</v>
      </c>
      <c r="P262" s="1" t="str">
        <f aca="false">IF(G262="Pamplet","",E262&amp;" - "&amp;F262)</f>
        <v>GG - Hindi</v>
      </c>
      <c r="Q262" s="19" t="n">
        <f aca="false">IF(VALUE(L262)&gt;1000,1,0)</f>
        <v>1</v>
      </c>
      <c r="R262" s="19" t="n">
        <f aca="false">SUMIFS($Q$1:Q261,$J$1:$J261,J262)+SUMIFS($Q$1:Q261,$I$1:$I261,I262)</f>
        <v>0</v>
      </c>
      <c r="S262" s="20" t="str">
        <f aca="false">IF(R262&gt;0,"Repeat","")</f>
        <v/>
      </c>
      <c r="T262" s="22"/>
      <c r="U262" s="4"/>
      <c r="X262" s="4"/>
      <c r="Y262" s="4"/>
      <c r="Z262" s="4"/>
    </row>
    <row r="263" customFormat="false" ht="12.8" hidden="false" customHeight="false" outlineLevel="0" collapsed="false">
      <c r="A263" s="1" t="n">
        <f aca="false">A262+1</f>
        <v>262</v>
      </c>
      <c r="B263" s="5" t="n">
        <v>43735</v>
      </c>
      <c r="C263" s="25" t="s">
        <v>456</v>
      </c>
      <c r="D263" s="25" t="s">
        <v>4</v>
      </c>
      <c r="E263" s="25" t="s">
        <v>26</v>
      </c>
      <c r="F263" s="25" t="s">
        <v>35</v>
      </c>
      <c r="G263" s="25" t="s">
        <v>28</v>
      </c>
      <c r="H263" s="25" t="n">
        <v>1</v>
      </c>
      <c r="I263" s="17" t="s">
        <v>457</v>
      </c>
      <c r="J263" s="18" t="n">
        <v>15306821957</v>
      </c>
      <c r="L263" s="5" t="n">
        <v>43735</v>
      </c>
      <c r="M263" s="1" t="str">
        <f aca="false">IF(OR(YEAR(L263)&gt;2000,LEN(O263)&gt;0),"Completed","Pending")</f>
        <v>Completed</v>
      </c>
      <c r="N263" s="25" t="s">
        <v>30</v>
      </c>
      <c r="P263" s="1" t="str">
        <f aca="false">IF(G263="Pamplet","",E263&amp;" - "&amp;F263)</f>
        <v>GG - English</v>
      </c>
      <c r="Q263" s="19" t="n">
        <f aca="false">IF(VALUE(L263)&gt;1000,1,0)</f>
        <v>1</v>
      </c>
      <c r="R263" s="19" t="n">
        <f aca="false">SUMIFS($Q$1:Q262,$J$1:$J262,J263)+SUMIFS($Q$1:Q262,$I$1:$I262,I263)</f>
        <v>0</v>
      </c>
      <c r="S263" s="20" t="str">
        <f aca="false">IF(R263&gt;0,"Repeat","")</f>
        <v/>
      </c>
      <c r="T263" s="22"/>
      <c r="U263" s="4"/>
      <c r="X263" s="4"/>
      <c r="Y263" s="4"/>
      <c r="Z263" s="4"/>
    </row>
    <row r="264" customFormat="false" ht="12.8" hidden="false" customHeight="false" outlineLevel="0" collapsed="false">
      <c r="A264" s="1" t="n">
        <f aca="false">A263+1</f>
        <v>263</v>
      </c>
      <c r="B264" s="5" t="n">
        <v>43733</v>
      </c>
      <c r="C264" s="25" t="s">
        <v>458</v>
      </c>
      <c r="D264" s="25" t="s">
        <v>4</v>
      </c>
      <c r="E264" s="25" t="s">
        <v>38</v>
      </c>
      <c r="F264" s="25" t="s">
        <v>35</v>
      </c>
      <c r="G264" s="25" t="s">
        <v>28</v>
      </c>
      <c r="H264" s="25" t="n">
        <v>1</v>
      </c>
      <c r="I264" s="17" t="s">
        <v>459</v>
      </c>
      <c r="J264" s="18" t="n">
        <v>16464004803</v>
      </c>
      <c r="L264" s="5" t="n">
        <v>43733</v>
      </c>
      <c r="M264" s="1" t="str">
        <f aca="false">IF(OR(YEAR(L264)&gt;2000,LEN(O264)&gt;0),"Completed","Pending")</f>
        <v>Completed</v>
      </c>
      <c r="N264" s="25" t="s">
        <v>30</v>
      </c>
      <c r="P264" s="1" t="str">
        <f aca="false">IF(G264="Pamplet","",E264&amp;" - "&amp;F264)</f>
        <v>JKR - English</v>
      </c>
      <c r="Q264" s="19" t="n">
        <f aca="false">IF(VALUE(L264)&gt;1000,1,0)</f>
        <v>1</v>
      </c>
      <c r="R264" s="19" t="n">
        <f aca="false">SUMIFS($Q$1:Q263,$J$1:$J263,J264)+SUMIFS($Q$1:Q263,$I$1:$I263,I264)</f>
        <v>0</v>
      </c>
      <c r="S264" s="20" t="str">
        <f aca="false">IF(R264&gt;0,"Repeat","")</f>
        <v/>
      </c>
      <c r="T264" s="22"/>
      <c r="U264" s="4"/>
      <c r="X264" s="4"/>
      <c r="Y264" s="4"/>
      <c r="Z264" s="4"/>
    </row>
    <row r="265" customFormat="false" ht="12.8" hidden="false" customHeight="false" outlineLevel="0" collapsed="false">
      <c r="A265" s="1" t="n">
        <f aca="false">A264+1</f>
        <v>264</v>
      </c>
      <c r="B265" s="5" t="n">
        <v>43735</v>
      </c>
      <c r="C265" s="25" t="s">
        <v>460</v>
      </c>
      <c r="D265" s="25" t="s">
        <v>4</v>
      </c>
      <c r="E265" s="25" t="s">
        <v>26</v>
      </c>
      <c r="F265" s="25" t="s">
        <v>36</v>
      </c>
      <c r="G265" s="25" t="s">
        <v>28</v>
      </c>
      <c r="H265" s="25" t="n">
        <v>1</v>
      </c>
      <c r="I265" s="17" t="s">
        <v>461</v>
      </c>
      <c r="J265" s="18" t="n">
        <v>15595777647</v>
      </c>
      <c r="L265" s="5" t="n">
        <v>43735</v>
      </c>
      <c r="M265" s="1" t="str">
        <f aca="false">IF(OR(YEAR(L265)&gt;2000,LEN(O265)&gt;0),"Completed","Pending")</f>
        <v>Completed</v>
      </c>
      <c r="N265" s="25" t="s">
        <v>30</v>
      </c>
      <c r="P265" s="1" t="str">
        <f aca="false">IF(G265="Pamplet","",E265&amp;" - "&amp;F265)</f>
        <v>GG - Punjabi</v>
      </c>
      <c r="Q265" s="19" t="n">
        <f aca="false">IF(VALUE(L265)&gt;1000,1,0)</f>
        <v>1</v>
      </c>
      <c r="R265" s="19" t="n">
        <f aca="false">SUMIFS($Q$1:Q264,$J$1:$J264,J265)+SUMIFS($Q$1:Q264,$I$1:$I264,I265)</f>
        <v>0</v>
      </c>
      <c r="S265" s="20" t="str">
        <f aca="false">IF(R265&gt;0,"Repeat","")</f>
        <v/>
      </c>
      <c r="T265" s="22"/>
      <c r="U265" s="4"/>
      <c r="X265" s="4"/>
      <c r="Y265" s="4"/>
      <c r="Z265" s="4"/>
    </row>
    <row r="266" customFormat="false" ht="12.8" hidden="false" customHeight="false" outlineLevel="0" collapsed="false">
      <c r="A266" s="1" t="n">
        <f aca="false">A265+1</f>
        <v>265</v>
      </c>
      <c r="B266" s="5" t="n">
        <v>43733</v>
      </c>
      <c r="C266" s="25" t="s">
        <v>462</v>
      </c>
      <c r="D266" s="25" t="s">
        <v>4</v>
      </c>
      <c r="E266" s="25" t="s">
        <v>26</v>
      </c>
      <c r="F266" s="25" t="s">
        <v>127</v>
      </c>
      <c r="G266" s="25" t="s">
        <v>28</v>
      </c>
      <c r="H266" s="25" t="n">
        <v>1</v>
      </c>
      <c r="I266" s="17" t="s">
        <v>463</v>
      </c>
      <c r="J266" s="18" t="n">
        <v>13478200579</v>
      </c>
      <c r="L266" s="5" t="n">
        <v>43733</v>
      </c>
      <c r="M266" s="1" t="str">
        <f aca="false">IF(OR(YEAR(L266)&gt;2000,LEN(O266)&gt;0),"Completed","Pending")</f>
        <v>Completed</v>
      </c>
      <c r="N266" s="25" t="s">
        <v>30</v>
      </c>
      <c r="P266" s="1" t="str">
        <f aca="false">IF(G266="Pamplet","",E266&amp;" - "&amp;F266)</f>
        <v>GG - Gujrati</v>
      </c>
      <c r="Q266" s="19" t="n">
        <f aca="false">IF(VALUE(L266)&gt;1000,1,0)</f>
        <v>1</v>
      </c>
      <c r="R266" s="19" t="n">
        <f aca="false">SUMIFS($Q$1:Q265,$J$1:$J265,J266)+SUMIFS($Q$1:Q265,$I$1:$I265,I266)</f>
        <v>0</v>
      </c>
      <c r="S266" s="20" t="str">
        <f aca="false">IF(R266&gt;0,"Repeat","")</f>
        <v/>
      </c>
      <c r="T266" s="22"/>
      <c r="U266" s="4"/>
      <c r="X266" s="4"/>
      <c r="Y266" s="4"/>
      <c r="Z266" s="4"/>
    </row>
    <row r="267" customFormat="false" ht="12.8" hidden="false" customHeight="false" outlineLevel="0" collapsed="false">
      <c r="A267" s="1" t="n">
        <f aca="false">A266+1</f>
        <v>266</v>
      </c>
      <c r="B267" s="5" t="n">
        <v>43733</v>
      </c>
      <c r="C267" s="25" t="s">
        <v>464</v>
      </c>
      <c r="D267" s="25" t="s">
        <v>4</v>
      </c>
      <c r="E267" s="25" t="s">
        <v>26</v>
      </c>
      <c r="F267" s="25"/>
      <c r="G267" s="25" t="s">
        <v>28</v>
      </c>
      <c r="H267" s="25" t="n">
        <v>1</v>
      </c>
      <c r="I267" s="17" t="s">
        <v>465</v>
      </c>
      <c r="J267" s="18"/>
      <c r="M267" s="1" t="str">
        <f aca="false">IF(OR(YEAR(L267)&gt;2000,LEN(O267)&gt;0),"Completed","Pending")</f>
        <v>Completed</v>
      </c>
      <c r="N267" s="25" t="s">
        <v>30</v>
      </c>
      <c r="O267" s="4" t="s">
        <v>112</v>
      </c>
      <c r="P267" s="1" t="str">
        <f aca="false">IF(G267="Pamplet","",E267&amp;" - "&amp;F267)</f>
        <v>GG - </v>
      </c>
      <c r="Q267" s="19" t="n">
        <f aca="false">IF(VALUE(L267)&gt;1000,1,0)</f>
        <v>0</v>
      </c>
      <c r="R267" s="19" t="n">
        <f aca="false">SUMIFS($Q$1:Q266,$J$1:$J266,J267)+SUMIFS($Q$1:Q266,$I$1:$I266,I267)</f>
        <v>0</v>
      </c>
      <c r="S267" s="20" t="str">
        <f aca="false">IF(R267&gt;0,"Repeat","")</f>
        <v/>
      </c>
      <c r="T267" s="22"/>
      <c r="U267" s="4"/>
      <c r="X267" s="4"/>
      <c r="Y267" s="4"/>
      <c r="Z267" s="4"/>
    </row>
    <row r="268" customFormat="false" ht="12.8" hidden="false" customHeight="false" outlineLevel="0" collapsed="false">
      <c r="A268" s="1" t="n">
        <f aca="false">A267+1</f>
        <v>267</v>
      </c>
      <c r="B268" s="5" t="n">
        <v>43733</v>
      </c>
      <c r="C268" s="25" t="s">
        <v>458</v>
      </c>
      <c r="D268" s="25" t="s">
        <v>4</v>
      </c>
      <c r="E268" s="25" t="s">
        <v>38</v>
      </c>
      <c r="F268" s="25" t="s">
        <v>127</v>
      </c>
      <c r="G268" s="25" t="s">
        <v>28</v>
      </c>
      <c r="H268" s="25" t="n">
        <v>1</v>
      </c>
      <c r="I268" s="17" t="s">
        <v>459</v>
      </c>
      <c r="J268" s="18" t="n">
        <v>16464004803</v>
      </c>
      <c r="L268" s="5" t="n">
        <v>43733</v>
      </c>
      <c r="M268" s="1" t="str">
        <f aca="false">IF(OR(YEAR(L268)&gt;2000,LEN(O268)&gt;0),"Completed","Pending")</f>
        <v>Completed</v>
      </c>
      <c r="N268" s="25" t="s">
        <v>30</v>
      </c>
      <c r="P268" s="1" t="str">
        <f aca="false">IF(G268="Pamplet","",E268&amp;" - "&amp;F268)</f>
        <v>JKR - Gujrati</v>
      </c>
      <c r="Q268" s="19" t="n">
        <f aca="false">IF(VALUE(L268)&gt;1000,1,0)</f>
        <v>1</v>
      </c>
      <c r="R268" s="19" t="n">
        <f aca="false">SUMIFS($Q$1:Q267,$J$1:$J267,J268)+SUMIFS($Q$1:Q267,$I$1:$I267,I268)</f>
        <v>2</v>
      </c>
      <c r="S268" s="20" t="str">
        <f aca="false">IF(R268&gt;0,"Repeat","")</f>
        <v>Repeat</v>
      </c>
      <c r="T268" s="22"/>
      <c r="U268" s="4"/>
      <c r="X268" s="4"/>
      <c r="Y268" s="4"/>
      <c r="Z268" s="4"/>
    </row>
    <row r="269" customFormat="false" ht="12.8" hidden="false" customHeight="false" outlineLevel="0" collapsed="false">
      <c r="A269" s="1" t="n">
        <f aca="false">A268+1</f>
        <v>268</v>
      </c>
      <c r="B269" s="5" t="n">
        <v>43735</v>
      </c>
      <c r="C269" s="25" t="s">
        <v>466</v>
      </c>
      <c r="D269" s="25" t="s">
        <v>4</v>
      </c>
      <c r="E269" s="25" t="s">
        <v>26</v>
      </c>
      <c r="F269" s="25" t="s">
        <v>127</v>
      </c>
      <c r="G269" s="25" t="s">
        <v>213</v>
      </c>
      <c r="H269" s="25" t="n">
        <v>1</v>
      </c>
      <c r="I269" s="17" t="s">
        <v>407</v>
      </c>
      <c r="J269" s="18"/>
      <c r="L269" s="5" t="n">
        <v>43735</v>
      </c>
      <c r="M269" s="1" t="str">
        <f aca="false">IF(OR(YEAR(L269)&gt;2000,LEN(O269)&gt;0),"Completed","Pending")</f>
        <v>Completed</v>
      </c>
      <c r="N269" s="25" t="s">
        <v>30</v>
      </c>
      <c r="P269" s="1" t="str">
        <f aca="false">IF(G269="Pamplet","",E269&amp;" - "&amp;F269)</f>
        <v>GG - Gujrati</v>
      </c>
      <c r="Q269" s="19" t="n">
        <f aca="false">IF(VALUE(L269)&gt;1000,1,0)</f>
        <v>1</v>
      </c>
      <c r="R269" s="19" t="n">
        <f aca="false">SUMIFS($Q$1:Q268,$J$1:$J268,J269)+SUMIFS($Q$1:Q268,$I$1:$I268,I269)</f>
        <v>5</v>
      </c>
      <c r="S269" s="20" t="str">
        <f aca="false">IF(R269&gt;0,"Repeat","")</f>
        <v>Repeat</v>
      </c>
      <c r="T269" s="22"/>
      <c r="U269" s="4"/>
      <c r="X269" s="4"/>
      <c r="Y269" s="4"/>
      <c r="Z269" s="4"/>
    </row>
    <row r="270" customFormat="false" ht="12.8" hidden="false" customHeight="false" outlineLevel="0" collapsed="false">
      <c r="A270" s="1" t="n">
        <f aca="false">A269+1</f>
        <v>269</v>
      </c>
      <c r="B270" s="5" t="n">
        <v>43738</v>
      </c>
      <c r="C270" s="25" t="s">
        <v>189</v>
      </c>
      <c r="D270" s="25" t="s">
        <v>4</v>
      </c>
      <c r="E270" s="25" t="s">
        <v>26</v>
      </c>
      <c r="F270" s="25" t="s">
        <v>27</v>
      </c>
      <c r="G270" s="25" t="s">
        <v>28</v>
      </c>
      <c r="H270" s="25" t="n">
        <v>2</v>
      </c>
      <c r="I270" s="17" t="s">
        <v>190</v>
      </c>
      <c r="J270" s="18" t="n">
        <v>18016801469</v>
      </c>
      <c r="L270" s="5" t="n">
        <v>43738</v>
      </c>
      <c r="M270" s="25" t="str">
        <f aca="false">IF(OR(YEAR(L270)&gt;2000,LEN(O270)&gt;0),"Completed","Pending")</f>
        <v>Completed</v>
      </c>
      <c r="N270" s="25" t="s">
        <v>30</v>
      </c>
      <c r="P270" s="1" t="str">
        <f aca="false">IF(G270="Pamplet","",E270&amp;" - "&amp;F270)</f>
        <v>GG - Hindi</v>
      </c>
      <c r="Q270" s="19" t="n">
        <f aca="false">IF(VALUE(L270)&gt;1000,1,0)</f>
        <v>1</v>
      </c>
      <c r="R270" s="19" t="n">
        <f aca="false">SUMIFS($Q$1:Q269,$J$1:$J269,J270)+SUMIFS($Q$1:Q269,$I$1:$I269,I270)</f>
        <v>4</v>
      </c>
      <c r="S270" s="20" t="str">
        <f aca="false">IF(R270&gt;0,"Repeat","")</f>
        <v>Repeat</v>
      </c>
      <c r="T270" s="22"/>
      <c r="U270" s="4"/>
      <c r="X270" s="4"/>
      <c r="Y270" s="4"/>
      <c r="Z270" s="4"/>
    </row>
    <row r="271" customFormat="false" ht="12.8" hidden="false" customHeight="false" outlineLevel="0" collapsed="false">
      <c r="A271" s="1" t="n">
        <f aca="false">A270+1</f>
        <v>270</v>
      </c>
      <c r="B271" s="5" t="n">
        <v>43738</v>
      </c>
      <c r="C271" s="25" t="s">
        <v>189</v>
      </c>
      <c r="D271" s="25" t="s">
        <v>4</v>
      </c>
      <c r="E271" s="25" t="s">
        <v>26</v>
      </c>
      <c r="F271" s="25" t="s">
        <v>35</v>
      </c>
      <c r="G271" s="25" t="s">
        <v>28</v>
      </c>
      <c r="H271" s="25" t="n">
        <v>2</v>
      </c>
      <c r="I271" s="17" t="s">
        <v>190</v>
      </c>
      <c r="J271" s="18" t="n">
        <v>18016801469</v>
      </c>
      <c r="L271" s="5" t="n">
        <v>43738</v>
      </c>
      <c r="M271" s="1" t="str">
        <f aca="false">IF(OR(YEAR(L271)&gt;2000,LEN(O271)&gt;0),"Completed","Pending")</f>
        <v>Completed</v>
      </c>
      <c r="N271" s="25" t="s">
        <v>30</v>
      </c>
      <c r="P271" s="1" t="str">
        <f aca="false">IF(G271="Pamplet","",E271&amp;" - "&amp;F271)</f>
        <v>GG - English</v>
      </c>
      <c r="Q271" s="19" t="n">
        <f aca="false">IF(VALUE(L271)&gt;1000,1,0)</f>
        <v>1</v>
      </c>
      <c r="R271" s="19" t="n">
        <f aca="false">SUMIFS($Q$1:Q270,$J$1:$J270,J271)+SUMIFS($Q$1:Q270,$I$1:$I270,I271)</f>
        <v>6</v>
      </c>
      <c r="S271" s="20" t="str">
        <f aca="false">IF(R271&gt;0,"Repeat","")</f>
        <v>Repeat</v>
      </c>
      <c r="T271" s="22"/>
      <c r="U271" s="4"/>
      <c r="X271" s="4"/>
      <c r="Y271" s="4"/>
      <c r="Z271" s="4"/>
    </row>
    <row r="272" customFormat="false" ht="12.8" hidden="false" customHeight="false" outlineLevel="0" collapsed="false">
      <c r="A272" s="1" t="n">
        <f aca="false">A271+1</f>
        <v>271</v>
      </c>
      <c r="B272" s="5" t="n">
        <v>43738</v>
      </c>
      <c r="C272" s="25" t="s">
        <v>189</v>
      </c>
      <c r="D272" s="25" t="s">
        <v>4</v>
      </c>
      <c r="E272" s="25" t="s">
        <v>26</v>
      </c>
      <c r="F272" s="25" t="s">
        <v>72</v>
      </c>
      <c r="G272" s="25" t="s">
        <v>28</v>
      </c>
      <c r="H272" s="25" t="n">
        <v>1</v>
      </c>
      <c r="I272" s="17" t="s">
        <v>190</v>
      </c>
      <c r="J272" s="18" t="n">
        <v>18016801469</v>
      </c>
      <c r="L272" s="5" t="n">
        <v>43738</v>
      </c>
      <c r="M272" s="1" t="str">
        <f aca="false">IF(OR(YEAR(L272)&gt;2000,LEN(O272)&gt;0),"Completed","Pending")</f>
        <v>Completed</v>
      </c>
      <c r="N272" s="25" t="s">
        <v>30</v>
      </c>
      <c r="P272" s="1" t="str">
        <f aca="false">IF(G272="Pamplet","",E272&amp;" - "&amp;F272)</f>
        <v>GG - Nepali</v>
      </c>
      <c r="Q272" s="19" t="n">
        <f aca="false">IF(VALUE(L272)&gt;1000,1,0)</f>
        <v>1</v>
      </c>
      <c r="R272" s="19" t="n">
        <f aca="false">SUMIFS($Q$1:Q271,$J$1:$J271,J272)+SUMIFS($Q$1:Q271,$I$1:$I271,I272)</f>
        <v>8</v>
      </c>
      <c r="S272" s="20" t="str">
        <f aca="false">IF(R272&gt;0,"Repeat","")</f>
        <v>Repeat</v>
      </c>
      <c r="T272" s="22"/>
      <c r="U272" s="4"/>
      <c r="X272" s="4"/>
      <c r="Y272" s="4"/>
      <c r="Z272" s="4"/>
    </row>
    <row r="273" customFormat="false" ht="12.8" hidden="false" customHeight="false" outlineLevel="0" collapsed="false">
      <c r="A273" s="1" t="n">
        <f aca="false">A272+1</f>
        <v>272</v>
      </c>
      <c r="B273" s="5" t="n">
        <v>43741</v>
      </c>
      <c r="C273" s="25" t="s">
        <v>467</v>
      </c>
      <c r="D273" s="25" t="s">
        <v>4</v>
      </c>
      <c r="E273" s="25" t="s">
        <v>26</v>
      </c>
      <c r="F273" s="25" t="s">
        <v>127</v>
      </c>
      <c r="G273" s="25" t="s">
        <v>28</v>
      </c>
      <c r="H273" s="25" t="n">
        <v>1</v>
      </c>
      <c r="I273" s="17" t="s">
        <v>468</v>
      </c>
      <c r="J273" s="18" t="n">
        <v>12816735309</v>
      </c>
      <c r="L273" s="5" t="n">
        <v>43741</v>
      </c>
      <c r="M273" s="1" t="str">
        <f aca="false">IF(OR(YEAR(L273)&gt;2000,LEN(O273)&gt;0),"Completed","Pending")</f>
        <v>Completed</v>
      </c>
      <c r="N273" s="25" t="s">
        <v>30</v>
      </c>
      <c r="P273" s="1" t="str">
        <f aca="false">IF(G273="Pamplet","",E273&amp;" - "&amp;F273)</f>
        <v>GG - Gujrati</v>
      </c>
      <c r="Q273" s="19" t="n">
        <f aca="false">IF(VALUE(L273)&gt;1000,1,0)</f>
        <v>1</v>
      </c>
      <c r="R273" s="19" t="n">
        <f aca="false">SUMIFS($Q$1:Q272,$J$1:$J272,J273)+SUMIFS($Q$1:Q272,$I$1:$I272,I273)</f>
        <v>0</v>
      </c>
      <c r="S273" s="20" t="str">
        <f aca="false">IF(R273&gt;0,"Repeat","")</f>
        <v/>
      </c>
      <c r="T273" s="22"/>
      <c r="U273" s="4"/>
      <c r="X273" s="4"/>
      <c r="Y273" s="4"/>
      <c r="Z273" s="4"/>
    </row>
    <row r="274" customFormat="false" ht="23.85" hidden="false" customHeight="false" outlineLevel="0" collapsed="false">
      <c r="A274" s="1" t="n">
        <f aca="false">A273+1</f>
        <v>273</v>
      </c>
      <c r="B274" s="5" t="n">
        <v>43745</v>
      </c>
      <c r="C274" s="25" t="s">
        <v>469</v>
      </c>
      <c r="D274" s="25" t="s">
        <v>440</v>
      </c>
      <c r="E274" s="25" t="s">
        <v>38</v>
      </c>
      <c r="F274" s="25" t="s">
        <v>27</v>
      </c>
      <c r="G274" s="25" t="s">
        <v>28</v>
      </c>
      <c r="H274" s="25" t="n">
        <v>1</v>
      </c>
      <c r="I274" s="17" t="s">
        <v>470</v>
      </c>
      <c r="J274" s="18" t="n">
        <v>15596016716</v>
      </c>
      <c r="L274" s="5" t="n">
        <v>43745</v>
      </c>
      <c r="M274" s="1" t="str">
        <f aca="false">IF(OR(YEAR(L274)&gt;2000,LEN(O274)&gt;0),"Completed","Pending")</f>
        <v>Completed</v>
      </c>
      <c r="N274" s="25" t="s">
        <v>30</v>
      </c>
      <c r="P274" s="1" t="str">
        <f aca="false">IF(G274="Pamplet","",E274&amp;" - "&amp;F274)</f>
        <v>JKR - Hindi</v>
      </c>
      <c r="Q274" s="19" t="n">
        <f aca="false">IF(VALUE(L274)&gt;1000,1,0)</f>
        <v>1</v>
      </c>
      <c r="R274" s="19" t="n">
        <f aca="false">SUMIFS($Q$1:Q273,$J$1:$J273,J274)+SUMIFS($Q$1:Q273,$I$1:$I273,I274)</f>
        <v>0</v>
      </c>
      <c r="S274" s="20" t="str">
        <f aca="false">IF(R274&gt;0,"Repeat","")</f>
        <v/>
      </c>
      <c r="T274" s="22"/>
      <c r="U274" s="4"/>
      <c r="X274" s="4"/>
      <c r="Y274" s="4"/>
      <c r="Z274" s="4"/>
    </row>
    <row r="275" customFormat="false" ht="12.8" hidden="false" customHeight="false" outlineLevel="0" collapsed="false">
      <c r="A275" s="1" t="n">
        <f aca="false">A274+1</f>
        <v>274</v>
      </c>
      <c r="B275" s="5" t="n">
        <v>43750</v>
      </c>
      <c r="C275" s="25" t="s">
        <v>222</v>
      </c>
      <c r="D275" s="25" t="s">
        <v>4</v>
      </c>
      <c r="E275" s="25" t="s">
        <v>38</v>
      </c>
      <c r="F275" s="25" t="s">
        <v>127</v>
      </c>
      <c r="G275" s="25" t="s">
        <v>28</v>
      </c>
      <c r="H275" s="25" t="n">
        <v>1</v>
      </c>
      <c r="I275" s="17" t="s">
        <v>471</v>
      </c>
      <c r="J275" s="18" t="n">
        <v>12245584926</v>
      </c>
      <c r="L275" s="5" t="n">
        <v>43750</v>
      </c>
      <c r="M275" s="1" t="str">
        <f aca="false">IF(OR(YEAR(L275)&gt;2000,LEN(O275)&gt;0),"Completed","Pending")</f>
        <v>Completed</v>
      </c>
      <c r="N275" s="25" t="s">
        <v>30</v>
      </c>
      <c r="P275" s="1" t="str">
        <f aca="false">IF(G275="Pamplet","",E275&amp;" - "&amp;F275)</f>
        <v>JKR - Gujrati</v>
      </c>
      <c r="Q275" s="19" t="n">
        <f aca="false">IF(VALUE(L275)&gt;1000,1,0)</f>
        <v>1</v>
      </c>
      <c r="R275" s="19" t="n">
        <f aca="false">SUMIFS($Q$1:Q274,$J$1:$J274,J275)+SUMIFS($Q$1:Q274,$I$1:$I274,I275)</f>
        <v>0</v>
      </c>
      <c r="S275" s="20" t="str">
        <f aca="false">IF(R275&gt;0,"Repeat","")</f>
        <v/>
      </c>
      <c r="T275" s="22"/>
      <c r="U275" s="4"/>
      <c r="X275" s="4"/>
      <c r="Y275" s="4"/>
      <c r="Z275" s="4"/>
    </row>
    <row r="276" customFormat="false" ht="12.8" hidden="false" customHeight="false" outlineLevel="0" collapsed="false">
      <c r="A276" s="1" t="n">
        <f aca="false">A275+1</f>
        <v>275</v>
      </c>
      <c r="B276" s="5" t="n">
        <v>43749</v>
      </c>
      <c r="C276" s="25" t="s">
        <v>433</v>
      </c>
      <c r="D276" s="25" t="s">
        <v>4</v>
      </c>
      <c r="E276" s="25" t="s">
        <v>38</v>
      </c>
      <c r="F276" s="25" t="s">
        <v>127</v>
      </c>
      <c r="G276" s="25" t="s">
        <v>28</v>
      </c>
      <c r="H276" s="25" t="n">
        <v>1</v>
      </c>
      <c r="I276" s="17" t="s">
        <v>434</v>
      </c>
      <c r="J276" s="18" t="n">
        <v>14703014312</v>
      </c>
      <c r="L276" s="5" t="n">
        <v>43749</v>
      </c>
      <c r="M276" s="1" t="str">
        <f aca="false">IF(OR(YEAR(L276)&gt;2000,LEN(O276)&gt;0),"Completed","Pending")</f>
        <v>Completed</v>
      </c>
      <c r="N276" s="25" t="s">
        <v>30</v>
      </c>
      <c r="P276" s="1" t="str">
        <f aca="false">IF(G276="Pamplet","",E276&amp;" - "&amp;F276)</f>
        <v>JKR - Gujrati</v>
      </c>
      <c r="Q276" s="19" t="n">
        <f aca="false">IF(VALUE(L276)&gt;1000,1,0)</f>
        <v>1</v>
      </c>
      <c r="R276" s="19" t="n">
        <f aca="false">SUMIFS($Q$1:Q275,$J$1:$J275,J276)+SUMIFS($Q$1:Q275,$I$1:$I275,I276)</f>
        <v>2</v>
      </c>
      <c r="S276" s="20" t="str">
        <f aca="false">IF(R276&gt;0,"Repeat","")</f>
        <v>Repeat</v>
      </c>
      <c r="T276" s="22"/>
      <c r="U276" s="4"/>
      <c r="X276" s="4"/>
      <c r="Y276" s="4"/>
      <c r="Z276" s="4"/>
    </row>
    <row r="277" customFormat="false" ht="12.8" hidden="false" customHeight="false" outlineLevel="0" collapsed="false">
      <c r="A277" s="1" t="n">
        <f aca="false">A276+1</f>
        <v>276</v>
      </c>
      <c r="B277" s="5" t="n">
        <v>43749</v>
      </c>
      <c r="C277" s="25" t="s">
        <v>472</v>
      </c>
      <c r="D277" s="25" t="s">
        <v>4</v>
      </c>
      <c r="E277" s="25" t="s">
        <v>26</v>
      </c>
      <c r="F277" s="25"/>
      <c r="G277" s="25" t="s">
        <v>28</v>
      </c>
      <c r="H277" s="25" t="n">
        <v>1</v>
      </c>
      <c r="I277" s="17" t="s">
        <v>473</v>
      </c>
      <c r="J277" s="18" t="n">
        <v>18158304015</v>
      </c>
      <c r="M277" s="1" t="str">
        <f aca="false">IF(OR(YEAR(L277)&gt;2000,LEN(O277)&gt;0),"Completed","Pending")</f>
        <v>Completed</v>
      </c>
      <c r="N277" s="25" t="s">
        <v>30</v>
      </c>
      <c r="O277" s="4" t="s">
        <v>89</v>
      </c>
      <c r="P277" s="1" t="str">
        <f aca="false">IF(G277="Pamplet","",E277&amp;" - "&amp;F277)</f>
        <v>GG - </v>
      </c>
      <c r="Q277" s="19" t="n">
        <f aca="false">IF(VALUE(L277)&gt;1000,1,0)</f>
        <v>0</v>
      </c>
      <c r="R277" s="19" t="n">
        <f aca="false">SUMIFS($Q$1:Q276,$J$1:$J276,J277)+SUMIFS($Q$1:Q276,$I$1:$I276,I277)</f>
        <v>0</v>
      </c>
      <c r="S277" s="20" t="str">
        <f aca="false">IF(R277&gt;0,"Repeat","")</f>
        <v/>
      </c>
      <c r="T277" s="22"/>
      <c r="U277" s="4"/>
      <c r="X277" s="4"/>
      <c r="Y277" s="4"/>
      <c r="Z277" s="4"/>
    </row>
    <row r="278" customFormat="false" ht="12.8" hidden="false" customHeight="false" outlineLevel="0" collapsed="false">
      <c r="A278" s="1" t="n">
        <f aca="false">A277+1</f>
        <v>277</v>
      </c>
      <c r="B278" s="5" t="n">
        <v>43749</v>
      </c>
      <c r="C278" s="25" t="s">
        <v>121</v>
      </c>
      <c r="D278" s="25" t="s">
        <v>4</v>
      </c>
      <c r="E278" s="25" t="s">
        <v>44</v>
      </c>
      <c r="F278" s="25" t="s">
        <v>127</v>
      </c>
      <c r="G278" s="25" t="s">
        <v>28</v>
      </c>
      <c r="H278" s="25" t="n">
        <v>1</v>
      </c>
      <c r="I278" s="17" t="s">
        <v>123</v>
      </c>
      <c r="J278" s="18" t="n">
        <v>17325700784</v>
      </c>
      <c r="L278" s="5" t="n">
        <v>43749</v>
      </c>
      <c r="M278" s="1" t="str">
        <f aca="false">IF(OR(YEAR(L278)&gt;2000,LEN(O278)&gt;0),"Completed","Pending")</f>
        <v>Completed</v>
      </c>
      <c r="N278" s="25" t="s">
        <v>30</v>
      </c>
      <c r="P278" s="1" t="str">
        <f aca="false">IF(G278="Pamplet","",E278&amp;" - "&amp;F278)</f>
        <v>GTGA - Gujrati</v>
      </c>
      <c r="Q278" s="19" t="n">
        <f aca="false">IF(VALUE(L278)&gt;1000,1,0)</f>
        <v>1</v>
      </c>
      <c r="R278" s="19" t="n">
        <f aca="false">SUMIFS($Q$1:Q277,$J$1:$J277,J278)+SUMIFS($Q$1:Q277,$I$1:$I277,I278)</f>
        <v>1</v>
      </c>
      <c r="S278" s="20" t="str">
        <f aca="false">IF(R278&gt;0,"Repeat","")</f>
        <v>Repeat</v>
      </c>
      <c r="T278" s="22"/>
      <c r="U278" s="4"/>
      <c r="X278" s="4"/>
      <c r="Y278" s="4"/>
      <c r="Z278" s="4"/>
    </row>
    <row r="279" customFormat="false" ht="12.8" hidden="false" customHeight="false" outlineLevel="0" collapsed="false">
      <c r="A279" s="1" t="n">
        <f aca="false">A278+1</f>
        <v>278</v>
      </c>
      <c r="B279" s="5" t="n">
        <v>43749</v>
      </c>
      <c r="C279" s="25" t="s">
        <v>474</v>
      </c>
      <c r="D279" s="25" t="s">
        <v>4</v>
      </c>
      <c r="E279" s="25" t="s">
        <v>26</v>
      </c>
      <c r="F279" s="25" t="s">
        <v>127</v>
      </c>
      <c r="G279" s="25" t="s">
        <v>28</v>
      </c>
      <c r="H279" s="25" t="n">
        <v>1</v>
      </c>
      <c r="I279" s="17" t="s">
        <v>475</v>
      </c>
      <c r="J279" s="18" t="n">
        <v>15086855414</v>
      </c>
      <c r="L279" s="5" t="n">
        <v>43749</v>
      </c>
      <c r="M279" s="1" t="str">
        <f aca="false">IF(OR(YEAR(L279)&gt;2000,LEN(O279)&gt;0),"Completed","Pending")</f>
        <v>Completed</v>
      </c>
      <c r="N279" s="25" t="s">
        <v>30</v>
      </c>
      <c r="P279" s="1" t="str">
        <f aca="false">IF(G279="Pamplet","",E279&amp;" - "&amp;F279)</f>
        <v>GG - Gujrati</v>
      </c>
      <c r="Q279" s="19" t="n">
        <f aca="false">IF(VALUE(L279)&gt;1000,1,0)</f>
        <v>1</v>
      </c>
      <c r="R279" s="19" t="n">
        <f aca="false">SUMIFS($Q$1:Q278,$J$1:$J278,J279)+SUMIFS($Q$1:Q278,$I$1:$I278,I279)</f>
        <v>0</v>
      </c>
      <c r="S279" s="20" t="str">
        <f aca="false">IF(R279&gt;0,"Repeat","")</f>
        <v/>
      </c>
      <c r="T279" s="22"/>
      <c r="U279" s="4"/>
      <c r="X279" s="4"/>
      <c r="Y279" s="4"/>
      <c r="Z279" s="4"/>
    </row>
    <row r="280" customFormat="false" ht="12.8" hidden="false" customHeight="false" outlineLevel="0" collapsed="false">
      <c r="A280" s="1" t="n">
        <f aca="false">A279+1</f>
        <v>279</v>
      </c>
      <c r="B280" s="5" t="n">
        <v>43749</v>
      </c>
      <c r="C280" s="25" t="s">
        <v>474</v>
      </c>
      <c r="D280" s="25" t="s">
        <v>4</v>
      </c>
      <c r="E280" s="25" t="s">
        <v>38</v>
      </c>
      <c r="F280" s="25" t="s">
        <v>127</v>
      </c>
      <c r="G280" s="25" t="s">
        <v>28</v>
      </c>
      <c r="H280" s="25" t="n">
        <v>1</v>
      </c>
      <c r="I280" s="17" t="s">
        <v>475</v>
      </c>
      <c r="J280" s="18" t="n">
        <v>15086855414</v>
      </c>
      <c r="L280" s="5" t="n">
        <v>43749</v>
      </c>
      <c r="M280" s="1" t="str">
        <f aca="false">IF(OR(YEAR(L280)&gt;2000,LEN(O280)&gt;0),"Completed","Pending")</f>
        <v>Completed</v>
      </c>
      <c r="N280" s="25" t="s">
        <v>30</v>
      </c>
      <c r="P280" s="1" t="str">
        <f aca="false">IF(G280="Pamplet","",E280&amp;" - "&amp;F280)</f>
        <v>JKR - Gujrati</v>
      </c>
      <c r="Q280" s="19" t="n">
        <f aca="false">IF(VALUE(L280)&gt;1000,1,0)</f>
        <v>1</v>
      </c>
      <c r="R280" s="19" t="n">
        <f aca="false">SUMIFS($Q$1:Q279,$J$1:$J279,J280)+SUMIFS($Q$1:Q279,$I$1:$I279,I280)</f>
        <v>2</v>
      </c>
      <c r="S280" s="20" t="str">
        <f aca="false">IF(R280&gt;0,"Repeat","")</f>
        <v>Repeat</v>
      </c>
      <c r="T280" s="22"/>
      <c r="U280" s="4"/>
      <c r="X280" s="4"/>
      <c r="Y280" s="4"/>
      <c r="Z280" s="4"/>
    </row>
    <row r="281" customFormat="false" ht="12.8" hidden="false" customHeight="false" outlineLevel="0" collapsed="false">
      <c r="A281" s="1" t="n">
        <f aca="false">A280+1</f>
        <v>280</v>
      </c>
      <c r="B281" s="5" t="n">
        <v>43749</v>
      </c>
      <c r="C281" s="25" t="s">
        <v>476</v>
      </c>
      <c r="D281" s="25" t="s">
        <v>4</v>
      </c>
      <c r="E281" s="25" t="s">
        <v>38</v>
      </c>
      <c r="F281" s="25" t="s">
        <v>127</v>
      </c>
      <c r="G281" s="25" t="s">
        <v>28</v>
      </c>
      <c r="H281" s="25" t="n">
        <v>1</v>
      </c>
      <c r="I281" s="17" t="s">
        <v>477</v>
      </c>
      <c r="J281" s="18" t="n">
        <v>12247174028</v>
      </c>
      <c r="L281" s="5" t="n">
        <v>43749</v>
      </c>
      <c r="M281" s="1" t="str">
        <f aca="false">IF(OR(YEAR(L281)&gt;2000,LEN(O281)&gt;0),"Completed","Pending")</f>
        <v>Completed</v>
      </c>
      <c r="N281" s="25" t="s">
        <v>30</v>
      </c>
      <c r="P281" s="1" t="str">
        <f aca="false">IF(G281="Pamplet","",E281&amp;" - "&amp;F281)</f>
        <v>JKR - Gujrati</v>
      </c>
      <c r="Q281" s="19" t="n">
        <f aca="false">IF(VALUE(L281)&gt;1000,1,0)</f>
        <v>1</v>
      </c>
      <c r="R281" s="19" t="n">
        <f aca="false">SUMIFS($Q$1:Q280,$J$1:$J280,J281)+SUMIFS($Q$1:Q280,$I$1:$I280,I281)</f>
        <v>0</v>
      </c>
      <c r="S281" s="20" t="str">
        <f aca="false">IF(R281&gt;0,"Repeat","")</f>
        <v/>
      </c>
      <c r="T281" s="22"/>
      <c r="U281" s="4"/>
      <c r="X281" s="4"/>
      <c r="Y281" s="4"/>
      <c r="Z281" s="4"/>
    </row>
    <row r="282" customFormat="false" ht="12.8" hidden="false" customHeight="false" outlineLevel="0" collapsed="false">
      <c r="A282" s="1" t="n">
        <f aca="false">A281+1</f>
        <v>281</v>
      </c>
      <c r="B282" s="5" t="n">
        <v>43749</v>
      </c>
      <c r="C282" s="25" t="s">
        <v>478</v>
      </c>
      <c r="D282" s="25" t="s">
        <v>4</v>
      </c>
      <c r="E282" s="25" t="s">
        <v>38</v>
      </c>
      <c r="F282" s="25" t="s">
        <v>127</v>
      </c>
      <c r="G282" s="25" t="s">
        <v>28</v>
      </c>
      <c r="H282" s="25" t="n">
        <v>1</v>
      </c>
      <c r="I282" s="17" t="s">
        <v>45</v>
      </c>
      <c r="J282" s="18" t="n">
        <v>19123476683</v>
      </c>
      <c r="L282" s="5" t="n">
        <v>43749</v>
      </c>
      <c r="M282" s="1" t="str">
        <f aca="false">IF(OR(YEAR(L282)&gt;2000,LEN(O282)&gt;0),"Completed","Pending")</f>
        <v>Completed</v>
      </c>
      <c r="N282" s="25" t="s">
        <v>30</v>
      </c>
      <c r="P282" s="1" t="str">
        <f aca="false">IF(G282="Pamplet","",E282&amp;" - "&amp;F282)</f>
        <v>JKR - Gujrati</v>
      </c>
      <c r="Q282" s="19" t="n">
        <f aca="false">IF(VALUE(L282)&gt;1000,1,0)</f>
        <v>1</v>
      </c>
      <c r="R282" s="19" t="n">
        <f aca="false">SUMIFS($Q$1:Q281,$J$1:$J281,J282)+SUMIFS($Q$1:Q281,$I$1:$I281,I282)</f>
        <v>2</v>
      </c>
      <c r="S282" s="20" t="str">
        <f aca="false">IF(R282&gt;0,"Repeat","")</f>
        <v>Repeat</v>
      </c>
      <c r="T282" s="22"/>
      <c r="U282" s="4"/>
      <c r="X282" s="4"/>
      <c r="Y282" s="4"/>
      <c r="Z282" s="4"/>
    </row>
    <row r="283" customFormat="false" ht="12.8" hidden="false" customHeight="false" outlineLevel="0" collapsed="false">
      <c r="A283" s="1" t="n">
        <f aca="false">A282+1</f>
        <v>282</v>
      </c>
      <c r="B283" s="5" t="n">
        <v>43749</v>
      </c>
      <c r="C283" s="25" t="s">
        <v>479</v>
      </c>
      <c r="D283" s="25" t="s">
        <v>4</v>
      </c>
      <c r="E283" s="25" t="s">
        <v>26</v>
      </c>
      <c r="F283" s="25"/>
      <c r="G283" s="25" t="s">
        <v>28</v>
      </c>
      <c r="H283" s="25" t="n">
        <v>1</v>
      </c>
      <c r="I283" s="17" t="s">
        <v>480</v>
      </c>
      <c r="J283" s="18" t="n">
        <v>12696156454</v>
      </c>
      <c r="M283" s="1" t="str">
        <f aca="false">IF(OR(YEAR(L283)&gt;2000,LEN(O283)&gt;0),"Completed","Pending")</f>
        <v>Completed</v>
      </c>
      <c r="N283" s="25" t="s">
        <v>30</v>
      </c>
      <c r="O283" s="4" t="s">
        <v>58</v>
      </c>
      <c r="P283" s="1" t="str">
        <f aca="false">IF(G283="Pamplet","",E283&amp;" - "&amp;F283)</f>
        <v>GG - </v>
      </c>
      <c r="Q283" s="19" t="n">
        <f aca="false">IF(VALUE(L283)&gt;1000,1,0)</f>
        <v>0</v>
      </c>
      <c r="R283" s="19" t="n">
        <f aca="false">SUMIFS($Q$1:Q282,$J$1:$J282,J283)+SUMIFS($Q$1:Q282,$I$1:$I282,I283)</f>
        <v>0</v>
      </c>
      <c r="S283" s="20" t="str">
        <f aca="false">IF(R283&gt;0,"Repeat","")</f>
        <v/>
      </c>
      <c r="T283" s="22"/>
      <c r="U283" s="4"/>
      <c r="X283" s="4"/>
      <c r="Y283" s="4"/>
      <c r="Z283" s="4"/>
    </row>
    <row r="284" customFormat="false" ht="23.85" hidden="false" customHeight="false" outlineLevel="0" collapsed="false">
      <c r="A284" s="1" t="n">
        <f aca="false">A283+1</f>
        <v>283</v>
      </c>
      <c r="B284" s="5" t="n">
        <v>43750</v>
      </c>
      <c r="C284" s="25" t="s">
        <v>481</v>
      </c>
      <c r="D284" s="25" t="s">
        <v>4</v>
      </c>
      <c r="E284" s="25" t="s">
        <v>38</v>
      </c>
      <c r="F284" s="25" t="s">
        <v>127</v>
      </c>
      <c r="G284" s="25" t="s">
        <v>28</v>
      </c>
      <c r="H284" s="25" t="n">
        <v>1</v>
      </c>
      <c r="I284" s="17" t="s">
        <v>482</v>
      </c>
      <c r="J284" s="18" t="n">
        <v>13369128690</v>
      </c>
      <c r="L284" s="5" t="n">
        <v>43750</v>
      </c>
      <c r="M284" s="1" t="str">
        <f aca="false">IF(OR(YEAR(L284)&gt;2000,LEN(O284)&gt;0),"Completed","Pending")</f>
        <v>Completed</v>
      </c>
      <c r="N284" s="25" t="s">
        <v>30</v>
      </c>
      <c r="P284" s="1" t="str">
        <f aca="false">IF(G284="Pamplet","",E284&amp;" - "&amp;F284)</f>
        <v>JKR - Gujrati</v>
      </c>
      <c r="Q284" s="19" t="n">
        <f aca="false">IF(VALUE(L284)&gt;1000,1,0)</f>
        <v>1</v>
      </c>
      <c r="R284" s="19" t="n">
        <f aca="false">SUMIFS($Q$1:Q283,$J$1:$J283,J284)+SUMIFS($Q$1:Q283,$I$1:$I283,I284)</f>
        <v>0</v>
      </c>
      <c r="S284" s="20" t="str">
        <f aca="false">IF(R284&gt;0,"Repeat","")</f>
        <v/>
      </c>
      <c r="T284" s="22"/>
      <c r="U284" s="4"/>
      <c r="X284" s="4"/>
      <c r="Y284" s="4"/>
      <c r="Z284" s="4"/>
    </row>
    <row r="285" customFormat="false" ht="12.8" hidden="false" customHeight="false" outlineLevel="0" collapsed="false">
      <c r="A285" s="1" t="n">
        <f aca="false">A284+1</f>
        <v>284</v>
      </c>
      <c r="B285" s="5" t="n">
        <v>43750</v>
      </c>
      <c r="C285" s="25" t="s">
        <v>483</v>
      </c>
      <c r="D285" s="25" t="s">
        <v>4</v>
      </c>
      <c r="E285" s="25" t="s">
        <v>38</v>
      </c>
      <c r="F285" s="25" t="s">
        <v>127</v>
      </c>
      <c r="G285" s="25" t="s">
        <v>28</v>
      </c>
      <c r="H285" s="25" t="n">
        <v>1</v>
      </c>
      <c r="I285" s="17" t="s">
        <v>484</v>
      </c>
      <c r="J285" s="18" t="n">
        <v>17733989067</v>
      </c>
      <c r="L285" s="5" t="n">
        <v>43750</v>
      </c>
      <c r="M285" s="1" t="str">
        <f aca="false">IF(OR(YEAR(L285)&gt;2000,LEN(O285)&gt;0),"Completed","Pending")</f>
        <v>Completed</v>
      </c>
      <c r="N285" s="25" t="s">
        <v>30</v>
      </c>
      <c r="P285" s="1" t="str">
        <f aca="false">IF(G285="Pamplet","",E285&amp;" - "&amp;F285)</f>
        <v>JKR - Gujrati</v>
      </c>
      <c r="Q285" s="19" t="n">
        <f aca="false">IF(VALUE(L285)&gt;1000,1,0)</f>
        <v>1</v>
      </c>
      <c r="R285" s="19" t="n">
        <f aca="false">SUMIFS($Q$1:Q284,$J$1:$J284,J285)+SUMIFS($Q$1:Q284,$I$1:$I284,I285)</f>
        <v>0</v>
      </c>
      <c r="S285" s="20" t="str">
        <f aca="false">IF(R285&gt;0,"Repeat","")</f>
        <v/>
      </c>
      <c r="T285" s="22"/>
      <c r="U285" s="4"/>
      <c r="X285" s="4"/>
      <c r="Y285" s="4"/>
      <c r="Z285" s="4"/>
    </row>
    <row r="286" customFormat="false" ht="12.8" hidden="false" customHeight="false" outlineLevel="0" collapsed="false">
      <c r="A286" s="1" t="n">
        <f aca="false">A285+1</f>
        <v>285</v>
      </c>
      <c r="B286" s="5" t="n">
        <v>43750</v>
      </c>
      <c r="C286" s="25" t="s">
        <v>485</v>
      </c>
      <c r="D286" s="25" t="s">
        <v>4</v>
      </c>
      <c r="E286" s="25" t="s">
        <v>26</v>
      </c>
      <c r="F286" s="25" t="s">
        <v>36</v>
      </c>
      <c r="G286" s="25" t="s">
        <v>28</v>
      </c>
      <c r="H286" s="25" t="n">
        <v>1</v>
      </c>
      <c r="I286" s="17" t="s">
        <v>486</v>
      </c>
      <c r="J286" s="18"/>
      <c r="L286" s="5" t="n">
        <v>43750</v>
      </c>
      <c r="M286" s="1" t="str">
        <f aca="false">IF(OR(YEAR(L286)&gt;2000,LEN(O286)&gt;0),"Completed","Pending")</f>
        <v>Completed</v>
      </c>
      <c r="N286" s="25" t="s">
        <v>30</v>
      </c>
      <c r="P286" s="1" t="str">
        <f aca="false">IF(G286="Pamplet","",E286&amp;" - "&amp;F286)</f>
        <v>GG - Punjabi</v>
      </c>
      <c r="Q286" s="19" t="n">
        <f aca="false">IF(VALUE(L286)&gt;1000,1,0)</f>
        <v>1</v>
      </c>
      <c r="R286" s="19" t="n">
        <f aca="false">SUMIFS($Q$1:Q285,$J$1:$J285,J286)+SUMIFS($Q$1:Q285,$I$1:$I285,I286)</f>
        <v>0</v>
      </c>
      <c r="S286" s="20" t="str">
        <f aca="false">IF(R286&gt;0,"Repeat","")</f>
        <v/>
      </c>
      <c r="T286" s="22"/>
      <c r="U286" s="4"/>
      <c r="X286" s="4"/>
      <c r="Y286" s="4"/>
      <c r="Z286" s="4"/>
    </row>
    <row r="287" customFormat="false" ht="12.8" hidden="false" customHeight="false" outlineLevel="0" collapsed="false">
      <c r="A287" s="1" t="n">
        <f aca="false">A286+1</f>
        <v>286</v>
      </c>
      <c r="B287" s="5" t="n">
        <v>43750</v>
      </c>
      <c r="C287" s="25" t="s">
        <v>487</v>
      </c>
      <c r="D287" s="25" t="s">
        <v>4</v>
      </c>
      <c r="E287" s="25" t="s">
        <v>26</v>
      </c>
      <c r="F287" s="25" t="s">
        <v>36</v>
      </c>
      <c r="G287" s="25" t="s">
        <v>28</v>
      </c>
      <c r="H287" s="25" t="n">
        <v>1</v>
      </c>
      <c r="I287" s="17" t="s">
        <v>488</v>
      </c>
      <c r="J287" s="18" t="n">
        <v>12092300736</v>
      </c>
      <c r="L287" s="5" t="n">
        <v>43750</v>
      </c>
      <c r="M287" s="1" t="str">
        <f aca="false">IF(OR(YEAR(L287)&gt;2000,LEN(O287)&gt;0),"Completed","Pending")</f>
        <v>Completed</v>
      </c>
      <c r="N287" s="25" t="s">
        <v>30</v>
      </c>
      <c r="P287" s="1" t="str">
        <f aca="false">IF(G287="Pamplet","",E287&amp;" - "&amp;F287)</f>
        <v>GG - Punjabi</v>
      </c>
      <c r="Q287" s="19" t="n">
        <f aca="false">IF(VALUE(L287)&gt;1000,1,0)</f>
        <v>1</v>
      </c>
      <c r="R287" s="19" t="n">
        <f aca="false">SUMIFS($Q$1:Q286,$J$1:$J286,J287)+SUMIFS($Q$1:Q286,$I$1:$I286,I287)</f>
        <v>0</v>
      </c>
      <c r="S287" s="20" t="str">
        <f aca="false">IF(R287&gt;0,"Repeat","")</f>
        <v/>
      </c>
      <c r="T287" s="22"/>
      <c r="U287" s="4"/>
      <c r="X287" s="4"/>
      <c r="Y287" s="4"/>
      <c r="Z287" s="4"/>
    </row>
    <row r="288" customFormat="false" ht="12.8" hidden="false" customHeight="false" outlineLevel="0" collapsed="false">
      <c r="A288" s="1" t="n">
        <f aca="false">A287+1</f>
        <v>287</v>
      </c>
      <c r="B288" s="5" t="n">
        <v>43750</v>
      </c>
      <c r="C288" s="25" t="s">
        <v>489</v>
      </c>
      <c r="D288" s="25" t="s">
        <v>4</v>
      </c>
      <c r="E288" s="25" t="s">
        <v>38</v>
      </c>
      <c r="F288" s="25" t="s">
        <v>127</v>
      </c>
      <c r="G288" s="25" t="s">
        <v>28</v>
      </c>
      <c r="H288" s="25" t="n">
        <v>1</v>
      </c>
      <c r="I288" s="17" t="s">
        <v>490</v>
      </c>
      <c r="J288" s="18" t="n">
        <v>15706017151</v>
      </c>
      <c r="L288" s="5" t="n">
        <v>43750</v>
      </c>
      <c r="M288" s="1" t="str">
        <f aca="false">IF(OR(YEAR(L288)&gt;2000,LEN(O288)&gt;0),"Completed","Pending")</f>
        <v>Completed</v>
      </c>
      <c r="N288" s="25" t="s">
        <v>30</v>
      </c>
      <c r="P288" s="1" t="str">
        <f aca="false">IF(G288="Pamplet","",E288&amp;" - "&amp;F288)</f>
        <v>JKR - Gujrati</v>
      </c>
      <c r="Q288" s="19" t="n">
        <f aca="false">IF(VALUE(L288)&gt;1000,1,0)</f>
        <v>1</v>
      </c>
      <c r="R288" s="19" t="n">
        <f aca="false">SUMIFS($Q$1:Q287,$J$1:$J287,J288)+SUMIFS($Q$1:Q287,$I$1:$I287,I288)</f>
        <v>0</v>
      </c>
      <c r="S288" s="20" t="str">
        <f aca="false">IF(R288&gt;0,"Repeat","")</f>
        <v/>
      </c>
      <c r="T288" s="22"/>
      <c r="U288" s="4"/>
      <c r="X288" s="4"/>
      <c r="Y288" s="4"/>
      <c r="Z288" s="4"/>
    </row>
    <row r="289" customFormat="false" ht="12.8" hidden="false" customHeight="false" outlineLevel="0" collapsed="false">
      <c r="A289" s="1" t="n">
        <f aca="false">A288+1</f>
        <v>288</v>
      </c>
      <c r="B289" s="5" t="n">
        <v>43752</v>
      </c>
      <c r="C289" s="25" t="s">
        <v>491</v>
      </c>
      <c r="D289" s="25" t="s">
        <v>4</v>
      </c>
      <c r="E289" s="25" t="s">
        <v>26</v>
      </c>
      <c r="F289" s="25" t="s">
        <v>36</v>
      </c>
      <c r="G289" s="25" t="s">
        <v>28</v>
      </c>
      <c r="H289" s="25" t="n">
        <v>1</v>
      </c>
      <c r="I289" s="17" t="s">
        <v>492</v>
      </c>
      <c r="J289" s="18" t="n">
        <v>14082509143</v>
      </c>
      <c r="L289" s="5" t="n">
        <v>43752</v>
      </c>
      <c r="M289" s="1" t="str">
        <f aca="false">IF(OR(YEAR(L289)&gt;2000,LEN(O289)&gt;0),"Completed","Pending")</f>
        <v>Completed</v>
      </c>
      <c r="N289" s="25" t="s">
        <v>30</v>
      </c>
      <c r="P289" s="1" t="str">
        <f aca="false">IF(G289="Pamplet","",E289&amp;" - "&amp;F289)</f>
        <v>GG - Punjabi</v>
      </c>
      <c r="Q289" s="19" t="n">
        <f aca="false">IF(VALUE(L289)&gt;1000,1,0)</f>
        <v>1</v>
      </c>
      <c r="R289" s="19" t="n">
        <f aca="false">SUMIFS($Q$1:Q288,$J$1:$J288,J289)+SUMIFS($Q$1:Q288,$I$1:$I288,I289)</f>
        <v>0</v>
      </c>
      <c r="S289" s="20" t="str">
        <f aca="false">IF(R289&gt;0,"Repeat","")</f>
        <v/>
      </c>
      <c r="T289" s="22"/>
      <c r="U289" s="4"/>
      <c r="X289" s="4"/>
      <c r="Y289" s="4"/>
      <c r="Z289" s="4"/>
    </row>
    <row r="290" customFormat="false" ht="12.8" hidden="false" customHeight="false" outlineLevel="0" collapsed="false">
      <c r="A290" s="1" t="n">
        <f aca="false">A289+1</f>
        <v>289</v>
      </c>
      <c r="B290" s="5" t="n">
        <v>43760</v>
      </c>
      <c r="C290" s="25" t="s">
        <v>493</v>
      </c>
      <c r="D290" s="25" t="s">
        <v>440</v>
      </c>
      <c r="E290" s="25" t="s">
        <v>38</v>
      </c>
      <c r="F290" s="25" t="s">
        <v>494</v>
      </c>
      <c r="G290" s="25" t="s">
        <v>28</v>
      </c>
      <c r="H290" s="25" t="n">
        <v>1</v>
      </c>
      <c r="I290" s="17" t="s">
        <v>495</v>
      </c>
      <c r="J290" s="18" t="n">
        <v>19082103849</v>
      </c>
      <c r="L290" s="5" t="n">
        <v>43760</v>
      </c>
      <c r="M290" s="1" t="str">
        <f aca="false">IF(OR(YEAR(L290)&gt;2000,LEN(O290)&gt;0),"Completed","Pending")</f>
        <v>Completed</v>
      </c>
      <c r="N290" s="25" t="s">
        <v>30</v>
      </c>
      <c r="P290" s="1" t="str">
        <f aca="false">IF(G290="Pamplet","",E290&amp;" - "&amp;F290)</f>
        <v>JKR - Marathi</v>
      </c>
      <c r="Q290" s="19" t="n">
        <f aca="false">IF(VALUE(L290)&gt;1000,1,0)</f>
        <v>1</v>
      </c>
      <c r="R290" s="19" t="n">
        <f aca="false">SUMIFS($Q$1:Q289,$J$1:$J289,J290)+SUMIFS($Q$1:Q289,$I$1:$I289,I290)</f>
        <v>0</v>
      </c>
      <c r="S290" s="20" t="str">
        <f aca="false">IF(R290&gt;0,"Repeat","")</f>
        <v/>
      </c>
      <c r="T290" s="22"/>
      <c r="U290" s="4"/>
      <c r="X290" s="4"/>
      <c r="Y290" s="4"/>
      <c r="Z290" s="4"/>
    </row>
    <row r="291" customFormat="false" ht="23.85" hidden="false" customHeight="false" outlineLevel="0" collapsed="false">
      <c r="A291" s="1" t="n">
        <f aca="false">A290+1</f>
        <v>290</v>
      </c>
      <c r="B291" s="5" t="n">
        <v>43752</v>
      </c>
      <c r="C291" s="25" t="s">
        <v>135</v>
      </c>
      <c r="D291" s="25" t="s">
        <v>4</v>
      </c>
      <c r="E291" s="25" t="s">
        <v>26</v>
      </c>
      <c r="F291" s="25" t="s">
        <v>27</v>
      </c>
      <c r="G291" s="25" t="s">
        <v>28</v>
      </c>
      <c r="H291" s="25" t="n">
        <v>1</v>
      </c>
      <c r="I291" s="30" t="s">
        <v>496</v>
      </c>
      <c r="J291" s="18" t="n">
        <v>14439399439</v>
      </c>
      <c r="L291" s="5" t="n">
        <v>43752</v>
      </c>
      <c r="M291" s="1" t="str">
        <f aca="false">IF(OR(YEAR(L291)&gt;2000,LEN(O291)&gt;0),"Completed","Pending")</f>
        <v>Completed</v>
      </c>
      <c r="N291" s="25" t="s">
        <v>30</v>
      </c>
      <c r="P291" s="1" t="str">
        <f aca="false">IF(G291="Pamplet","",E291&amp;" - "&amp;F291)</f>
        <v>GG - Hindi</v>
      </c>
      <c r="Q291" s="19" t="n">
        <f aca="false">IF(VALUE(L291)&gt;1000,1,0)</f>
        <v>1</v>
      </c>
      <c r="R291" s="19" t="n">
        <f aca="false">SUMIFS($Q$1:Q290,$J$1:$J290,J291)+SUMIFS($Q$1:Q290,$I$1:$I290,I291)</f>
        <v>0</v>
      </c>
      <c r="S291" s="20" t="str">
        <f aca="false">IF(R291&gt;0,"Repeat","")</f>
        <v/>
      </c>
      <c r="T291" s="22"/>
      <c r="U291" s="4"/>
      <c r="X291" s="4"/>
      <c r="Y291" s="4"/>
      <c r="Z291" s="4"/>
    </row>
    <row r="292" customFormat="false" ht="23.85" hidden="false" customHeight="false" outlineLevel="0" collapsed="false">
      <c r="A292" s="1" t="n">
        <f aca="false">A291+1</f>
        <v>291</v>
      </c>
      <c r="B292" s="5" t="n">
        <v>43754</v>
      </c>
      <c r="C292" s="25" t="s">
        <v>497</v>
      </c>
      <c r="D292" s="25" t="s">
        <v>4</v>
      </c>
      <c r="E292" s="25" t="s">
        <v>26</v>
      </c>
      <c r="F292" s="25" t="s">
        <v>127</v>
      </c>
      <c r="G292" s="25" t="s">
        <v>28</v>
      </c>
      <c r="H292" s="25" t="n">
        <v>1</v>
      </c>
      <c r="I292" s="17" t="s">
        <v>498</v>
      </c>
      <c r="J292" s="18"/>
      <c r="L292" s="5" t="n">
        <v>43754</v>
      </c>
      <c r="M292" s="1" t="str">
        <f aca="false">IF(OR(YEAR(L292)&gt;2000,LEN(O292)&gt;0),"Completed","Pending")</f>
        <v>Completed</v>
      </c>
      <c r="N292" s="25" t="s">
        <v>30</v>
      </c>
      <c r="P292" s="1" t="str">
        <f aca="false">IF(G292="Pamplet","",E292&amp;" - "&amp;F292)</f>
        <v>GG - Gujrati</v>
      </c>
      <c r="Q292" s="19" t="n">
        <f aca="false">IF(VALUE(L292)&gt;1000,1,0)</f>
        <v>1</v>
      </c>
      <c r="R292" s="19" t="n">
        <f aca="false">SUMIFS($Q$1:Q291,$J$1:$J291,J292)+SUMIFS($Q$1:Q291,$I$1:$I291,I292)</f>
        <v>0</v>
      </c>
      <c r="S292" s="20" t="str">
        <f aca="false">IF(R292&gt;0,"Repeat","")</f>
        <v/>
      </c>
      <c r="T292" s="22"/>
      <c r="U292" s="4"/>
      <c r="X292" s="4"/>
      <c r="Y292" s="4"/>
      <c r="Z292" s="4"/>
    </row>
    <row r="293" customFormat="false" ht="23.85" hidden="false" customHeight="false" outlineLevel="0" collapsed="false">
      <c r="A293" s="1" t="n">
        <f aca="false">A292+1</f>
        <v>292</v>
      </c>
      <c r="B293" s="5" t="n">
        <v>43754</v>
      </c>
      <c r="C293" s="25" t="s">
        <v>497</v>
      </c>
      <c r="D293" s="25" t="s">
        <v>4</v>
      </c>
      <c r="E293" s="25" t="s">
        <v>38</v>
      </c>
      <c r="F293" s="25" t="s">
        <v>127</v>
      </c>
      <c r="G293" s="25" t="s">
        <v>28</v>
      </c>
      <c r="H293" s="25" t="n">
        <v>1</v>
      </c>
      <c r="I293" s="17" t="s">
        <v>498</v>
      </c>
      <c r="J293" s="18"/>
      <c r="L293" s="5" t="n">
        <v>43754</v>
      </c>
      <c r="M293" s="1" t="str">
        <f aca="false">IF(OR(YEAR(L293)&gt;2000,LEN(O293)&gt;0),"Completed","Pending")</f>
        <v>Completed</v>
      </c>
      <c r="N293" s="25" t="s">
        <v>30</v>
      </c>
      <c r="P293" s="1" t="str">
        <f aca="false">IF(G293="Pamplet","",E293&amp;" - "&amp;F293)</f>
        <v>JKR - Gujrati</v>
      </c>
      <c r="Q293" s="19" t="n">
        <f aca="false">IF(VALUE(L293)&gt;1000,1,0)</f>
        <v>1</v>
      </c>
      <c r="R293" s="19" t="n">
        <f aca="false">SUMIFS($Q$1:Q292,$J$1:$J292,J293)+SUMIFS($Q$1:Q292,$I$1:$I292,I293)</f>
        <v>1</v>
      </c>
      <c r="S293" s="20" t="str">
        <f aca="false">IF(R293&gt;0,"Repeat","")</f>
        <v>Repeat</v>
      </c>
      <c r="T293" s="22"/>
      <c r="U293" s="4"/>
      <c r="X293" s="4"/>
      <c r="Y293" s="4"/>
      <c r="Z293" s="4"/>
    </row>
    <row r="294" customFormat="false" ht="15" hidden="false" customHeight="true" outlineLevel="0" collapsed="false">
      <c r="A294" s="1" t="n">
        <f aca="false">A293+1</f>
        <v>293</v>
      </c>
      <c r="B294" s="5" t="n">
        <v>43755</v>
      </c>
      <c r="C294" s="1" t="s">
        <v>311</v>
      </c>
      <c r="D294" s="1" t="s">
        <v>4</v>
      </c>
      <c r="E294" s="1" t="s">
        <v>26</v>
      </c>
      <c r="F294" s="1" t="s">
        <v>35</v>
      </c>
      <c r="G294" s="1" t="s">
        <v>28</v>
      </c>
      <c r="H294" s="1" t="n">
        <v>1</v>
      </c>
      <c r="I294" s="17" t="s">
        <v>312</v>
      </c>
      <c r="J294" s="18" t="n">
        <v>14156780636</v>
      </c>
      <c r="L294" s="5" t="n">
        <v>43755</v>
      </c>
      <c r="M294" s="1" t="str">
        <f aca="false">IF(OR(YEAR(L294)&gt;2000,LEN(O294)&gt;0),"Completed","Pending")</f>
        <v>Completed</v>
      </c>
      <c r="N294" s="1" t="s">
        <v>30</v>
      </c>
      <c r="P294" s="1" t="str">
        <f aca="false">IF(G294="Pamplet","",E294&amp;" - "&amp;F294)</f>
        <v>GG - English</v>
      </c>
      <c r="Q294" s="19" t="n">
        <f aca="false">IF(VALUE(L294)&gt;1000,1,0)</f>
        <v>1</v>
      </c>
      <c r="R294" s="19" t="n">
        <f aca="false">SUMIFS($Q$1:Q293,$J$1:$J293,J294)+SUMIFS($Q$1:Q293,$I$1:$I293,I294)</f>
        <v>1</v>
      </c>
      <c r="S294" s="20" t="str">
        <f aca="false">IF(R294&gt;0,"Repeat","")</f>
        <v>Repeat</v>
      </c>
      <c r="T294" s="22"/>
      <c r="U294" s="4"/>
      <c r="X294" s="4"/>
      <c r="Y294" s="4"/>
      <c r="Z294" s="4"/>
    </row>
    <row r="295" customFormat="false" ht="12.8" hidden="false" customHeight="false" outlineLevel="0" collapsed="false">
      <c r="A295" s="1" t="n">
        <f aca="false">A294+1</f>
        <v>294</v>
      </c>
      <c r="B295" s="5" t="n">
        <v>43755</v>
      </c>
      <c r="C295" s="1" t="s">
        <v>499</v>
      </c>
      <c r="D295" s="1" t="s">
        <v>4</v>
      </c>
      <c r="E295" s="1" t="s">
        <v>26</v>
      </c>
      <c r="F295" s="1" t="s">
        <v>35</v>
      </c>
      <c r="G295" s="1" t="s">
        <v>28</v>
      </c>
      <c r="H295" s="1" t="n">
        <v>1</v>
      </c>
      <c r="I295" s="17" t="s">
        <v>500</v>
      </c>
      <c r="J295" s="18"/>
      <c r="M295" s="1" t="str">
        <f aca="false">IF(OR(YEAR(L295)&gt;2000,LEN(O295)&gt;0),"Completed","Pending")</f>
        <v>Completed</v>
      </c>
      <c r="N295" s="1" t="s">
        <v>30</v>
      </c>
      <c r="O295" s="4" t="s">
        <v>112</v>
      </c>
      <c r="P295" s="1" t="str">
        <f aca="false">IF(G295="Pamplet","",E295&amp;" - "&amp;F295)</f>
        <v>GG - English</v>
      </c>
      <c r="Q295" s="19" t="n">
        <f aca="false">IF(VALUE(L295)&gt;1000,1,0)</f>
        <v>0</v>
      </c>
      <c r="R295" s="19" t="n">
        <f aca="false">SUMIFS($Q$1:Q294,$J$1:$J294,J295)+SUMIFS($Q$1:Q294,$I$1:$I294,I295)</f>
        <v>0</v>
      </c>
      <c r="S295" s="20" t="str">
        <f aca="false">IF(R295&gt;0,"Repeat","")</f>
        <v/>
      </c>
      <c r="T295" s="22"/>
      <c r="U295" s="4"/>
      <c r="X295" s="4"/>
      <c r="Y295" s="4"/>
      <c r="Z295" s="4"/>
    </row>
    <row r="296" customFormat="false" ht="12.8" hidden="false" customHeight="false" outlineLevel="0" collapsed="false">
      <c r="A296" s="1" t="n">
        <f aca="false">A295+1</f>
        <v>295</v>
      </c>
      <c r="B296" s="5" t="n">
        <v>43762</v>
      </c>
      <c r="C296" s="1" t="s">
        <v>501</v>
      </c>
      <c r="D296" s="1" t="s">
        <v>4</v>
      </c>
      <c r="E296" s="1" t="s">
        <v>38</v>
      </c>
      <c r="F296" s="1" t="s">
        <v>127</v>
      </c>
      <c r="G296" s="1" t="s">
        <v>28</v>
      </c>
      <c r="H296" s="1" t="n">
        <v>1</v>
      </c>
      <c r="I296" s="17" t="s">
        <v>502</v>
      </c>
      <c r="J296" s="18" t="n">
        <v>17148926007</v>
      </c>
      <c r="L296" s="5" t="n">
        <v>43762</v>
      </c>
      <c r="M296" s="1" t="str">
        <f aca="false">IF(OR(YEAR(L296)&gt;2000,LEN(O296)&gt;0),"Completed","Pending")</f>
        <v>Completed</v>
      </c>
      <c r="N296" s="1" t="s">
        <v>30</v>
      </c>
      <c r="P296" s="1" t="str">
        <f aca="false">IF(G296="Pamplet","",E296&amp;" - "&amp;F296)</f>
        <v>JKR - Gujrati</v>
      </c>
      <c r="Q296" s="19" t="n">
        <f aca="false">IF(VALUE(L296)&gt;1000,1,0)</f>
        <v>1</v>
      </c>
      <c r="R296" s="19" t="n">
        <f aca="false">SUMIFS($Q$1:Q295,$J$1:$J295,J296)+SUMIFS($Q$1:Q295,$I$1:$I295,I296)</f>
        <v>0</v>
      </c>
      <c r="S296" s="20" t="str">
        <f aca="false">IF(R296&gt;0,"Repeat","")</f>
        <v/>
      </c>
      <c r="T296" s="22"/>
      <c r="U296" s="4"/>
      <c r="X296" s="4"/>
      <c r="Y296" s="4"/>
      <c r="Z296" s="4"/>
    </row>
    <row r="297" customFormat="false" ht="12.8" hidden="false" customHeight="false" outlineLevel="0" collapsed="false">
      <c r="A297" s="1" t="n">
        <f aca="false">A296+1</f>
        <v>296</v>
      </c>
      <c r="B297" s="5" t="n">
        <v>43762</v>
      </c>
      <c r="C297" s="1" t="s">
        <v>503</v>
      </c>
      <c r="D297" s="1" t="s">
        <v>4</v>
      </c>
      <c r="E297" s="1" t="s">
        <v>26</v>
      </c>
      <c r="F297" s="1" t="s">
        <v>35</v>
      </c>
      <c r="G297" s="1" t="s">
        <v>28</v>
      </c>
      <c r="H297" s="1" t="n">
        <v>1</v>
      </c>
      <c r="I297" s="17" t="s">
        <v>504</v>
      </c>
      <c r="J297" s="18" t="n">
        <v>13476596020</v>
      </c>
      <c r="L297" s="5" t="n">
        <v>43762</v>
      </c>
      <c r="M297" s="1" t="str">
        <f aca="false">IF(OR(YEAR(L297)&gt;2000,LEN(O297)&gt;0),"Completed","Pending")</f>
        <v>Completed</v>
      </c>
      <c r="N297" s="1" t="s">
        <v>30</v>
      </c>
      <c r="P297" s="1" t="str">
        <f aca="false">IF(G297="Pamplet","",E297&amp;" - "&amp;F297)</f>
        <v>GG - English</v>
      </c>
      <c r="Q297" s="19" t="n">
        <f aca="false">IF(VALUE(L297)&gt;1000,1,0)</f>
        <v>1</v>
      </c>
      <c r="R297" s="19" t="n">
        <f aca="false">SUMIFS($Q$1:Q296,$J$1:$J296,J297)+SUMIFS($Q$1:Q296,$I$1:$I296,I297)</f>
        <v>0</v>
      </c>
      <c r="S297" s="20" t="str">
        <f aca="false">IF(R297&gt;0,"Repeat","")</f>
        <v/>
      </c>
      <c r="T297" s="22"/>
      <c r="U297" s="4"/>
      <c r="X297" s="4"/>
      <c r="Y297" s="4"/>
      <c r="Z297" s="4"/>
    </row>
    <row r="298" customFormat="false" ht="12.8" hidden="false" customHeight="false" outlineLevel="0" collapsed="false">
      <c r="A298" s="1" t="n">
        <f aca="false">A297+1</f>
        <v>297</v>
      </c>
      <c r="B298" s="5" t="n">
        <v>43760</v>
      </c>
      <c r="C298" s="1" t="s">
        <v>505</v>
      </c>
      <c r="D298" s="1" t="s">
        <v>4</v>
      </c>
      <c r="E298" s="1" t="s">
        <v>38</v>
      </c>
      <c r="F298" s="1" t="s">
        <v>127</v>
      </c>
      <c r="G298" s="1" t="s">
        <v>28</v>
      </c>
      <c r="H298" s="1" t="n">
        <v>1</v>
      </c>
      <c r="I298" s="17" t="s">
        <v>506</v>
      </c>
      <c r="J298" s="18" t="n">
        <v>18476376008</v>
      </c>
      <c r="L298" s="5" t="n">
        <v>43760</v>
      </c>
      <c r="M298" s="1" t="str">
        <f aca="false">IF(OR(YEAR(L298)&gt;2000,LEN(O298)&gt;0),"Completed","Pending")</f>
        <v>Completed</v>
      </c>
      <c r="N298" s="1" t="s">
        <v>30</v>
      </c>
      <c r="P298" s="1" t="str">
        <f aca="false">IF(G298="Pamplet","",E298&amp;" - "&amp;F298)</f>
        <v>JKR - Gujrati</v>
      </c>
      <c r="Q298" s="19" t="n">
        <f aca="false">IF(VALUE(L298)&gt;1000,1,0)</f>
        <v>1</v>
      </c>
      <c r="R298" s="19" t="n">
        <f aca="false">SUMIFS($Q$1:Q297,$J$1:$J297,J298)+SUMIFS($Q$1:Q297,$I$1:$I297,I298)</f>
        <v>0</v>
      </c>
      <c r="S298" s="20" t="str">
        <f aca="false">IF(R298&gt;0,"Repeat","")</f>
        <v/>
      </c>
      <c r="T298" s="22"/>
      <c r="U298" s="4"/>
      <c r="X298" s="4"/>
      <c r="Y298" s="4"/>
      <c r="Z298" s="4"/>
    </row>
    <row r="299" customFormat="false" ht="12.8" hidden="false" customHeight="false" outlineLevel="0" collapsed="false">
      <c r="A299" s="1" t="n">
        <f aca="false">A298+1</f>
        <v>298</v>
      </c>
      <c r="B299" s="5" t="n">
        <v>43761</v>
      </c>
      <c r="C299" s="1" t="s">
        <v>507</v>
      </c>
      <c r="D299" s="1" t="s">
        <v>4</v>
      </c>
      <c r="E299" s="1" t="s">
        <v>38</v>
      </c>
      <c r="F299" s="1" t="s">
        <v>127</v>
      </c>
      <c r="G299" s="1" t="s">
        <v>28</v>
      </c>
      <c r="H299" s="1" t="n">
        <v>1</v>
      </c>
      <c r="I299" s="17" t="s">
        <v>508</v>
      </c>
      <c r="J299" s="18" t="n">
        <v>14233149786</v>
      </c>
      <c r="L299" s="5" t="n">
        <v>43761</v>
      </c>
      <c r="M299" s="1" t="str">
        <f aca="false">IF(OR(YEAR(L299)&gt;2000,LEN(O299)&gt;0),"Completed","Pending")</f>
        <v>Completed</v>
      </c>
      <c r="N299" s="1" t="s">
        <v>30</v>
      </c>
      <c r="P299" s="1" t="str">
        <f aca="false">IF(G299="Pamplet","",E299&amp;" - "&amp;F299)</f>
        <v>JKR - Gujrati</v>
      </c>
      <c r="Q299" s="19" t="n">
        <f aca="false">IF(VALUE(L299)&gt;1000,1,0)</f>
        <v>1</v>
      </c>
      <c r="R299" s="19" t="n">
        <f aca="false">SUMIFS($Q$1:Q298,$J$1:$J298,J299)+SUMIFS($Q$1:Q298,$I$1:$I298,I299)</f>
        <v>0</v>
      </c>
      <c r="S299" s="20" t="str">
        <f aca="false">IF(R299&gt;0,"Repeat","")</f>
        <v/>
      </c>
      <c r="T299" s="22"/>
      <c r="U299" s="4"/>
      <c r="X299" s="4"/>
      <c r="Y299" s="4"/>
      <c r="Z299" s="4"/>
    </row>
    <row r="300" customFormat="false" ht="23.85" hidden="false" customHeight="false" outlineLevel="0" collapsed="false">
      <c r="A300" s="1" t="n">
        <f aca="false">A299+1</f>
        <v>299</v>
      </c>
      <c r="B300" s="5" t="n">
        <v>43761</v>
      </c>
      <c r="C300" s="1" t="s">
        <v>509</v>
      </c>
      <c r="D300" s="1" t="s">
        <v>4</v>
      </c>
      <c r="E300" s="1" t="s">
        <v>44</v>
      </c>
      <c r="F300" s="1" t="s">
        <v>127</v>
      </c>
      <c r="G300" s="1" t="s">
        <v>28</v>
      </c>
      <c r="H300" s="1" t="n">
        <v>1</v>
      </c>
      <c r="I300" s="17" t="s">
        <v>510</v>
      </c>
      <c r="J300" s="18" t="n">
        <v>13376002591</v>
      </c>
      <c r="M300" s="1" t="str">
        <f aca="false">IF(OR(YEAR(L300)&gt;2000,LEN(O300)&gt;0),"Completed","Pending")</f>
        <v>Completed</v>
      </c>
      <c r="N300" s="1" t="s">
        <v>30</v>
      </c>
      <c r="O300" s="4" t="s">
        <v>89</v>
      </c>
      <c r="P300" s="1" t="str">
        <f aca="false">IF(G300="Pamplet","",E300&amp;" - "&amp;F300)</f>
        <v>GTGA - Gujrati</v>
      </c>
      <c r="Q300" s="19" t="n">
        <f aca="false">IF(VALUE(L300)&gt;1000,1,0)</f>
        <v>0</v>
      </c>
      <c r="R300" s="19" t="n">
        <f aca="false">SUMIFS($Q$1:Q299,$J$1:$J299,J300)+SUMIFS($Q$1:Q299,$I$1:$I299,I300)</f>
        <v>0</v>
      </c>
      <c r="S300" s="20" t="str">
        <f aca="false">IF(R300&gt;0,"Repeat","")</f>
        <v/>
      </c>
      <c r="T300" s="22"/>
      <c r="U300" s="4"/>
      <c r="X300" s="4"/>
      <c r="Y300" s="4"/>
      <c r="Z300" s="4"/>
    </row>
    <row r="301" customFormat="false" ht="12.8" hidden="false" customHeight="false" outlineLevel="0" collapsed="false">
      <c r="A301" s="1" t="n">
        <f aca="false">A300+1</f>
        <v>300</v>
      </c>
      <c r="B301" s="5" t="n">
        <v>43761</v>
      </c>
      <c r="C301" s="1" t="s">
        <v>511</v>
      </c>
      <c r="D301" s="1" t="s">
        <v>4</v>
      </c>
      <c r="E301" s="1" t="s">
        <v>38</v>
      </c>
      <c r="F301" s="1" t="s">
        <v>127</v>
      </c>
      <c r="G301" s="1" t="s">
        <v>28</v>
      </c>
      <c r="H301" s="1" t="n">
        <v>1</v>
      </c>
      <c r="I301" s="17" t="s">
        <v>512</v>
      </c>
      <c r="J301" s="18" t="n">
        <v>17173070759</v>
      </c>
      <c r="L301" s="5" t="n">
        <v>43761</v>
      </c>
      <c r="M301" s="1" t="str">
        <f aca="false">IF(OR(YEAR(L301)&gt;2000,LEN(O301)&gt;0),"Completed","Pending")</f>
        <v>Completed</v>
      </c>
      <c r="N301" s="1" t="s">
        <v>30</v>
      </c>
      <c r="P301" s="1" t="str">
        <f aca="false">IF(G301="Pamplet","",E301&amp;" - "&amp;F301)</f>
        <v>JKR - Gujrati</v>
      </c>
      <c r="Q301" s="19" t="n">
        <f aca="false">IF(VALUE(L301)&gt;1000,1,0)</f>
        <v>1</v>
      </c>
      <c r="R301" s="19" t="n">
        <f aca="false">SUMIFS($Q$1:Q300,$J$1:$J300,J301)+SUMIFS($Q$1:Q300,$I$1:$I300,I301)</f>
        <v>0</v>
      </c>
      <c r="S301" s="20" t="str">
        <f aca="false">IF(R301&gt;0,"Repeat","")</f>
        <v/>
      </c>
      <c r="T301" s="22"/>
      <c r="U301" s="4"/>
      <c r="X301" s="4"/>
      <c r="Y301" s="4"/>
      <c r="Z301" s="4"/>
    </row>
    <row r="302" customFormat="false" ht="12.8" hidden="false" customHeight="false" outlineLevel="0" collapsed="false">
      <c r="A302" s="1" t="n">
        <f aca="false">A301+1</f>
        <v>301</v>
      </c>
      <c r="B302" s="5" t="n">
        <v>43760</v>
      </c>
      <c r="C302" s="1" t="s">
        <v>513</v>
      </c>
      <c r="D302" s="1" t="s">
        <v>4</v>
      </c>
      <c r="E302" s="1" t="s">
        <v>26</v>
      </c>
      <c r="F302" s="1" t="s">
        <v>27</v>
      </c>
      <c r="G302" s="1" t="s">
        <v>28</v>
      </c>
      <c r="H302" s="1" t="n">
        <v>1</v>
      </c>
      <c r="I302" s="17" t="s">
        <v>514</v>
      </c>
      <c r="J302" s="18" t="n">
        <v>19166668649</v>
      </c>
      <c r="L302" s="5" t="n">
        <v>43760</v>
      </c>
      <c r="M302" s="1" t="str">
        <f aca="false">IF(OR(YEAR(L302)&gt;2000,LEN(O302)&gt;0),"Completed","Pending")</f>
        <v>Completed</v>
      </c>
      <c r="N302" s="1" t="s">
        <v>30</v>
      </c>
      <c r="P302" s="1" t="str">
        <f aca="false">IF(G302="Pamplet","",E302&amp;" - "&amp;F302)</f>
        <v>GG - Hindi</v>
      </c>
      <c r="Q302" s="19" t="n">
        <f aca="false">IF(VALUE(L302)&gt;1000,1,0)</f>
        <v>1</v>
      </c>
      <c r="R302" s="19" t="n">
        <f aca="false">SUMIFS($Q$1:Q301,$J$1:$J301,J302)+SUMIFS($Q$1:Q301,$I$1:$I301,I302)</f>
        <v>0</v>
      </c>
      <c r="S302" s="20" t="str">
        <f aca="false">IF(R302&gt;0,"Repeat","")</f>
        <v/>
      </c>
      <c r="T302" s="22"/>
      <c r="U302" s="4"/>
      <c r="X302" s="4"/>
      <c r="Y302" s="4"/>
      <c r="Z302" s="4"/>
    </row>
    <row r="303" customFormat="false" ht="12.8" hidden="false" customHeight="false" outlineLevel="0" collapsed="false">
      <c r="A303" s="1" t="n">
        <f aca="false">A302+1</f>
        <v>302</v>
      </c>
      <c r="B303" s="5" t="n">
        <v>43766</v>
      </c>
      <c r="C303" s="1" t="s">
        <v>284</v>
      </c>
      <c r="D303" s="1" t="s">
        <v>4</v>
      </c>
      <c r="E303" s="1" t="s">
        <v>38</v>
      </c>
      <c r="F303" s="1" t="s">
        <v>35</v>
      </c>
      <c r="G303" s="1" t="s">
        <v>28</v>
      </c>
      <c r="H303" s="1" t="n">
        <v>1</v>
      </c>
      <c r="I303" s="17" t="s">
        <v>515</v>
      </c>
      <c r="J303" s="18" t="n">
        <v>12522066525</v>
      </c>
      <c r="L303" s="5" t="n">
        <v>43766</v>
      </c>
      <c r="M303" s="1" t="str">
        <f aca="false">IF(OR(YEAR(L303)&gt;2000,LEN(O303)&gt;0),"Completed","Pending")</f>
        <v>Completed</v>
      </c>
      <c r="N303" s="1" t="s">
        <v>30</v>
      </c>
      <c r="P303" s="1" t="str">
        <f aca="false">IF(G303="Pamplet","",E303&amp;" - "&amp;F303)</f>
        <v>JKR - English</v>
      </c>
      <c r="Q303" s="19" t="n">
        <f aca="false">IF(VALUE(L303)&gt;1000,1,0)</f>
        <v>1</v>
      </c>
      <c r="R303" s="19" t="n">
        <f aca="false">SUMIFS($Q$1:Q302,$J$1:$J302,J303)+SUMIFS($Q$1:Q302,$I$1:$I302,I303)</f>
        <v>0</v>
      </c>
      <c r="S303" s="20" t="str">
        <f aca="false">IF(R303&gt;0,"Repeat","")</f>
        <v/>
      </c>
      <c r="T303" s="22"/>
      <c r="U303" s="4"/>
      <c r="X303" s="4"/>
      <c r="Y303" s="4"/>
      <c r="Z303" s="4"/>
    </row>
    <row r="304" customFormat="false" ht="12.8" hidden="false" customHeight="false" outlineLevel="0" collapsed="false">
      <c r="A304" s="1" t="n">
        <f aca="false">A303+1</f>
        <v>303</v>
      </c>
      <c r="B304" s="5" t="n">
        <v>43762</v>
      </c>
      <c r="C304" s="1" t="s">
        <v>516</v>
      </c>
      <c r="D304" s="1" t="s">
        <v>4</v>
      </c>
      <c r="E304" s="1" t="s">
        <v>38</v>
      </c>
      <c r="F304" s="1" t="s">
        <v>127</v>
      </c>
      <c r="G304" s="1" t="s">
        <v>28</v>
      </c>
      <c r="H304" s="1" t="n">
        <v>1</v>
      </c>
      <c r="I304" s="17" t="s">
        <v>517</v>
      </c>
      <c r="J304" s="18" t="n">
        <v>19044003935</v>
      </c>
      <c r="L304" s="5" t="n">
        <v>43762</v>
      </c>
      <c r="M304" s="1" t="str">
        <f aca="false">IF(OR(YEAR(L304)&gt;2000,LEN(O304)&gt;0),"Completed","Pending")</f>
        <v>Completed</v>
      </c>
      <c r="N304" s="1" t="s">
        <v>30</v>
      </c>
      <c r="P304" s="1" t="str">
        <f aca="false">IF(G304="Pamplet","",E304&amp;" - "&amp;F304)</f>
        <v>JKR - Gujrati</v>
      </c>
      <c r="Q304" s="19" t="n">
        <f aca="false">IF(VALUE(L304)&gt;1000,1,0)</f>
        <v>1</v>
      </c>
      <c r="R304" s="19" t="n">
        <f aca="false">SUMIFS($Q$1:Q303,$J$1:$J303,J304)+SUMIFS($Q$1:Q303,$I$1:$I303,I304)</f>
        <v>0</v>
      </c>
      <c r="S304" s="20" t="str">
        <f aca="false">IF(R304&gt;0,"Repeat","")</f>
        <v/>
      </c>
      <c r="T304" s="22"/>
      <c r="U304" s="4"/>
      <c r="X304" s="4"/>
      <c r="Y304" s="4"/>
      <c r="Z304" s="4"/>
    </row>
    <row r="305" customFormat="false" ht="23.85" hidden="false" customHeight="false" outlineLevel="0" collapsed="false">
      <c r="A305" s="1" t="n">
        <f aca="false">A304+1</f>
        <v>304</v>
      </c>
      <c r="B305" s="5" t="n">
        <v>43760</v>
      </c>
      <c r="C305" s="1" t="s">
        <v>518</v>
      </c>
      <c r="D305" s="1" t="s">
        <v>4</v>
      </c>
      <c r="E305" s="1" t="s">
        <v>26</v>
      </c>
      <c r="F305" s="1" t="s">
        <v>27</v>
      </c>
      <c r="G305" s="1" t="s">
        <v>28</v>
      </c>
      <c r="H305" s="1" t="n">
        <v>1</v>
      </c>
      <c r="I305" s="17" t="s">
        <v>519</v>
      </c>
      <c r="J305" s="18" t="n">
        <v>14145142639</v>
      </c>
      <c r="L305" s="5" t="n">
        <v>43760</v>
      </c>
      <c r="M305" s="1" t="str">
        <f aca="false">IF(OR(YEAR(L305)&gt;2000,LEN(O305)&gt;0),"Completed","Pending")</f>
        <v>Completed</v>
      </c>
      <c r="N305" s="1" t="s">
        <v>30</v>
      </c>
      <c r="P305" s="1" t="str">
        <f aca="false">IF(G305="Pamplet","",E305&amp;" - "&amp;F305)</f>
        <v>GG - Hindi</v>
      </c>
      <c r="Q305" s="19" t="n">
        <f aca="false">IF(VALUE(L305)&gt;1000,1,0)</f>
        <v>1</v>
      </c>
      <c r="R305" s="19" t="n">
        <f aca="false">SUMIFS($Q$1:Q304,$J$1:$J304,J305)+SUMIFS($Q$1:Q304,$I$1:$I304,I305)</f>
        <v>0</v>
      </c>
      <c r="S305" s="20" t="str">
        <f aca="false">IF(R305&gt;0,"Repeat","")</f>
        <v/>
      </c>
      <c r="T305" s="22"/>
      <c r="U305" s="4"/>
      <c r="X305" s="4"/>
      <c r="Y305" s="4"/>
      <c r="Z305" s="4"/>
    </row>
    <row r="306" customFormat="false" ht="23.85" hidden="false" customHeight="false" outlineLevel="0" collapsed="false">
      <c r="A306" s="1" t="n">
        <f aca="false">A305+1</f>
        <v>305</v>
      </c>
      <c r="B306" s="5" t="n">
        <v>43760</v>
      </c>
      <c r="C306" s="1" t="s">
        <v>518</v>
      </c>
      <c r="D306" s="1" t="s">
        <v>4</v>
      </c>
      <c r="E306" s="1" t="s">
        <v>26</v>
      </c>
      <c r="F306" s="1" t="s">
        <v>35</v>
      </c>
      <c r="G306" s="1" t="s">
        <v>28</v>
      </c>
      <c r="H306" s="1" t="n">
        <v>1</v>
      </c>
      <c r="I306" s="17" t="s">
        <v>519</v>
      </c>
      <c r="J306" s="18" t="n">
        <v>14145142639</v>
      </c>
      <c r="L306" s="5" t="n">
        <v>43760</v>
      </c>
      <c r="M306" s="1" t="str">
        <f aca="false">IF(OR(YEAR(L306)&gt;2000,LEN(O306)&gt;0),"Completed","Pending")</f>
        <v>Completed</v>
      </c>
      <c r="N306" s="1" t="s">
        <v>30</v>
      </c>
      <c r="P306" s="1" t="str">
        <f aca="false">IF(G306="Pamplet","",E306&amp;" - "&amp;F306)</f>
        <v>GG - English</v>
      </c>
      <c r="Q306" s="19" t="n">
        <f aca="false">IF(VALUE(L306)&gt;1000,1,0)</f>
        <v>1</v>
      </c>
      <c r="R306" s="19" t="n">
        <f aca="false">SUMIFS($Q$1:Q305,$J$1:$J305,J306)+SUMIFS($Q$1:Q305,$I$1:$I305,I306)</f>
        <v>2</v>
      </c>
      <c r="S306" s="20" t="str">
        <f aca="false">IF(R306&gt;0,"Repeat","")</f>
        <v>Repeat</v>
      </c>
      <c r="T306" s="22"/>
      <c r="U306" s="4"/>
      <c r="X306" s="4"/>
      <c r="Y306" s="4"/>
      <c r="Z306" s="4"/>
    </row>
    <row r="307" customFormat="false" ht="12.8" hidden="false" customHeight="false" outlineLevel="0" collapsed="false">
      <c r="A307" s="1" t="n">
        <f aca="false">A306+1</f>
        <v>306</v>
      </c>
      <c r="B307" s="5" t="n">
        <v>43766</v>
      </c>
      <c r="C307" s="1" t="s">
        <v>520</v>
      </c>
      <c r="D307" s="1" t="s">
        <v>4</v>
      </c>
      <c r="E307" s="1" t="s">
        <v>26</v>
      </c>
      <c r="F307" s="1" t="s">
        <v>35</v>
      </c>
      <c r="G307" s="1" t="s">
        <v>28</v>
      </c>
      <c r="H307" s="1" t="n">
        <v>1</v>
      </c>
      <c r="I307" s="17" t="s">
        <v>521</v>
      </c>
      <c r="J307" s="18" t="n">
        <v>13462162086</v>
      </c>
      <c r="L307" s="5" t="n">
        <v>43766</v>
      </c>
      <c r="M307" s="1" t="str">
        <f aca="false">IF(OR(YEAR(L307)&gt;2000,LEN(O307)&gt;0),"Completed","Pending")</f>
        <v>Completed</v>
      </c>
      <c r="N307" s="1" t="s">
        <v>30</v>
      </c>
      <c r="P307" s="1" t="str">
        <f aca="false">IF(G307="Pamplet","",E307&amp;" - "&amp;F307)</f>
        <v>GG - English</v>
      </c>
      <c r="Q307" s="19" t="n">
        <f aca="false">IF(VALUE(L307)&gt;1000,1,0)</f>
        <v>1</v>
      </c>
      <c r="R307" s="19" t="n">
        <f aca="false">SUMIFS($Q$1:Q306,$J$1:$J306,J307)+SUMIFS($Q$1:Q306,$I$1:$I306,I307)</f>
        <v>0</v>
      </c>
      <c r="S307" s="20" t="str">
        <f aca="false">IF(R307&gt;0,"Repeat","")</f>
        <v/>
      </c>
      <c r="T307" s="22"/>
      <c r="U307" s="4"/>
      <c r="X307" s="4"/>
      <c r="Y307" s="4"/>
      <c r="Z307" s="4"/>
    </row>
    <row r="308" customFormat="false" ht="12.8" hidden="false" customHeight="false" outlineLevel="0" collapsed="false">
      <c r="A308" s="1" t="n">
        <f aca="false">A307+1</f>
        <v>307</v>
      </c>
      <c r="B308" s="5" t="n">
        <v>43766</v>
      </c>
      <c r="C308" s="1" t="s">
        <v>522</v>
      </c>
      <c r="D308" s="1" t="s">
        <v>4</v>
      </c>
      <c r="E308" s="1" t="s">
        <v>26</v>
      </c>
      <c r="F308" s="1"/>
      <c r="G308" s="1" t="s">
        <v>28</v>
      </c>
      <c r="H308" s="1" t="n">
        <v>1</v>
      </c>
      <c r="I308" s="17" t="s">
        <v>523</v>
      </c>
      <c r="J308" s="18"/>
      <c r="M308" s="1" t="str">
        <f aca="false">IF(OR(YEAR(L308)&gt;2000,LEN(O308)&gt;0),"Completed","Pending")</f>
        <v>Completed</v>
      </c>
      <c r="N308" s="1" t="s">
        <v>30</v>
      </c>
      <c r="O308" s="4" t="s">
        <v>112</v>
      </c>
      <c r="P308" s="1" t="str">
        <f aca="false">IF(G308="Pamplet","",E308&amp;" - "&amp;F308)</f>
        <v>GG - </v>
      </c>
      <c r="Q308" s="19" t="n">
        <f aca="false">IF(VALUE(L308)&gt;1000,1,0)</f>
        <v>0</v>
      </c>
      <c r="R308" s="19" t="n">
        <f aca="false">SUMIFS($Q$1:Q307,$J$1:$J307,J308)+SUMIFS($Q$1:Q307,$I$1:$I307,I308)</f>
        <v>0</v>
      </c>
      <c r="S308" s="20" t="str">
        <f aca="false">IF(R308&gt;0,"Repeat","")</f>
        <v/>
      </c>
      <c r="T308" s="22"/>
      <c r="U308" s="4"/>
      <c r="X308" s="4"/>
      <c r="Y308" s="4"/>
      <c r="Z308" s="4"/>
    </row>
    <row r="309" customFormat="false" ht="12.8" hidden="false" customHeight="false" outlineLevel="0" collapsed="false">
      <c r="A309" s="1" t="n">
        <f aca="false">A308+1</f>
        <v>308</v>
      </c>
      <c r="B309" s="5" t="n">
        <v>43766</v>
      </c>
      <c r="C309" s="1" t="s">
        <v>524</v>
      </c>
      <c r="D309" s="1" t="s">
        <v>4</v>
      </c>
      <c r="E309" s="1" t="s">
        <v>38</v>
      </c>
      <c r="F309" s="1" t="s">
        <v>27</v>
      </c>
      <c r="G309" s="1" t="s">
        <v>28</v>
      </c>
      <c r="H309" s="1" t="n">
        <v>1</v>
      </c>
      <c r="I309" s="17" t="s">
        <v>525</v>
      </c>
      <c r="J309" s="18"/>
      <c r="L309" s="5" t="n">
        <v>43766</v>
      </c>
      <c r="M309" s="1" t="str">
        <f aca="false">IF(OR(YEAR(L309)&gt;2000,LEN(O309)&gt;0),"Completed","Pending")</f>
        <v>Completed</v>
      </c>
      <c r="N309" s="1" t="s">
        <v>30</v>
      </c>
      <c r="P309" s="1" t="str">
        <f aca="false">IF(G309="Pamplet","",E309&amp;" - "&amp;F309)</f>
        <v>JKR - Hindi</v>
      </c>
      <c r="Q309" s="19" t="n">
        <f aca="false">IF(VALUE(L309)&gt;1000,1,0)</f>
        <v>1</v>
      </c>
      <c r="R309" s="19" t="n">
        <f aca="false">SUMIFS($Q$1:Q308,$J$1:$J308,J309)+SUMIFS($Q$1:Q308,$I$1:$I308,I309)</f>
        <v>0</v>
      </c>
      <c r="S309" s="20" t="str">
        <f aca="false">IF(R309&gt;0,"Repeat","")</f>
        <v/>
      </c>
      <c r="T309" s="22"/>
      <c r="U309" s="4"/>
      <c r="X309" s="4"/>
      <c r="Y309" s="4"/>
      <c r="Z309" s="4"/>
    </row>
    <row r="310" customFormat="false" ht="12.8" hidden="false" customHeight="false" outlineLevel="0" collapsed="false">
      <c r="A310" s="1" t="n">
        <f aca="false">A309+1</f>
        <v>309</v>
      </c>
      <c r="B310" s="5" t="n">
        <v>43766</v>
      </c>
      <c r="C310" s="1" t="s">
        <v>526</v>
      </c>
      <c r="D310" s="1" t="s">
        <v>4</v>
      </c>
      <c r="E310" s="1" t="s">
        <v>26</v>
      </c>
      <c r="F310" s="1" t="s">
        <v>35</v>
      </c>
      <c r="G310" s="1" t="s">
        <v>28</v>
      </c>
      <c r="H310" s="1" t="n">
        <v>1</v>
      </c>
      <c r="I310" s="17" t="s">
        <v>527</v>
      </c>
      <c r="J310" s="18" t="n">
        <v>19172154033</v>
      </c>
      <c r="L310" s="5" t="n">
        <v>43769</v>
      </c>
      <c r="M310" s="1" t="str">
        <f aca="false">IF(OR(YEAR(L310)&gt;2000,LEN(O310)&gt;0),"Completed","Pending")</f>
        <v>Completed</v>
      </c>
      <c r="N310" s="1" t="s">
        <v>30</v>
      </c>
      <c r="P310" s="1" t="str">
        <f aca="false">IF(G310="Pamplet","",E310&amp;" - "&amp;F310)</f>
        <v>GG - English</v>
      </c>
      <c r="Q310" s="19" t="n">
        <f aca="false">IF(VALUE(L310)&gt;1000,1,0)</f>
        <v>1</v>
      </c>
      <c r="R310" s="19" t="n">
        <f aca="false">SUMIFS($Q$1:Q309,$J$1:$J309,J310)+SUMIFS($Q$1:Q309,$I$1:$I309,I310)</f>
        <v>0</v>
      </c>
      <c r="S310" s="20" t="str">
        <f aca="false">IF(R310&gt;0,"Repeat","")</f>
        <v/>
      </c>
      <c r="T310" s="22"/>
      <c r="U310" s="4"/>
      <c r="X310" s="4"/>
      <c r="Y310" s="4"/>
      <c r="Z310" s="4"/>
    </row>
    <row r="311" customFormat="false" ht="12.8" hidden="false" customHeight="false" outlineLevel="0" collapsed="false">
      <c r="A311" s="1" t="n">
        <f aca="false">A310+1</f>
        <v>310</v>
      </c>
      <c r="B311" s="5" t="n">
        <v>43766</v>
      </c>
      <c r="C311" s="1" t="s">
        <v>528</v>
      </c>
      <c r="D311" s="1" t="s">
        <v>4</v>
      </c>
      <c r="E311" s="1" t="s">
        <v>26</v>
      </c>
      <c r="F311" s="1" t="s">
        <v>36</v>
      </c>
      <c r="G311" s="1" t="s">
        <v>28</v>
      </c>
      <c r="H311" s="1" t="n">
        <v>1</v>
      </c>
      <c r="I311" s="17" t="s">
        <v>529</v>
      </c>
      <c r="J311" s="18" t="n">
        <v>17169083631</v>
      </c>
      <c r="L311" s="5" t="n">
        <v>43766</v>
      </c>
      <c r="M311" s="1" t="str">
        <f aca="false">IF(OR(YEAR(L311)&gt;2000,LEN(O311)&gt;0),"Completed","Pending")</f>
        <v>Completed</v>
      </c>
      <c r="N311" s="1" t="s">
        <v>30</v>
      </c>
      <c r="P311" s="1" t="str">
        <f aca="false">IF(G311="Pamplet","",E311&amp;" - "&amp;F311)</f>
        <v>GG - Punjabi</v>
      </c>
      <c r="Q311" s="19" t="n">
        <f aca="false">IF(VALUE(L311)&gt;1000,1,0)</f>
        <v>1</v>
      </c>
      <c r="R311" s="19" t="n">
        <f aca="false">SUMIFS($Q$1:Q310,$J$1:$J310,J311)+SUMIFS($Q$1:Q310,$I$1:$I310,I311)</f>
        <v>0</v>
      </c>
      <c r="S311" s="20" t="str">
        <f aca="false">IF(R311&gt;0,"Repeat","")</f>
        <v/>
      </c>
      <c r="T311" s="22"/>
      <c r="U311" s="4"/>
      <c r="X311" s="4"/>
      <c r="Y311" s="4"/>
      <c r="Z311" s="4"/>
    </row>
    <row r="312" customFormat="false" ht="12.8" hidden="false" customHeight="false" outlineLevel="0" collapsed="false">
      <c r="A312" s="1" t="n">
        <f aca="false">A311+1</f>
        <v>311</v>
      </c>
      <c r="B312" s="5" t="n">
        <v>43762</v>
      </c>
      <c r="C312" s="1" t="s">
        <v>530</v>
      </c>
      <c r="D312" s="1" t="s">
        <v>4</v>
      </c>
      <c r="E312" s="1" t="s">
        <v>44</v>
      </c>
      <c r="F312" s="1" t="s">
        <v>127</v>
      </c>
      <c r="G312" s="1" t="s">
        <v>28</v>
      </c>
      <c r="H312" s="1" t="n">
        <v>1</v>
      </c>
      <c r="I312" s="17" t="s">
        <v>531</v>
      </c>
      <c r="J312" s="18" t="n">
        <v>19789308376</v>
      </c>
      <c r="L312" s="5" t="n">
        <v>43766</v>
      </c>
      <c r="M312" s="1" t="str">
        <f aca="false">IF(OR(YEAR(L312)&gt;2000,LEN(O312)&gt;0),"Completed","Pending")</f>
        <v>Completed</v>
      </c>
      <c r="N312" s="1" t="s">
        <v>30</v>
      </c>
      <c r="P312" s="1" t="str">
        <f aca="false">IF(G312="Pamplet","",E312&amp;" - "&amp;F312)</f>
        <v>GTGA - Gujrati</v>
      </c>
      <c r="Q312" s="19" t="n">
        <f aca="false">IF(VALUE(L312)&gt;1000,1,0)</f>
        <v>1</v>
      </c>
      <c r="R312" s="19" t="n">
        <f aca="false">SUMIFS($Q$1:Q311,$J$1:$J311,J312)+SUMIFS($Q$1:Q311,$I$1:$I311,I312)</f>
        <v>0</v>
      </c>
      <c r="S312" s="20" t="str">
        <f aca="false">IF(R312&gt;0,"Repeat","")</f>
        <v/>
      </c>
      <c r="T312" s="22"/>
      <c r="U312" s="4"/>
      <c r="X312" s="4"/>
      <c r="Y312" s="4"/>
      <c r="Z312" s="4"/>
    </row>
    <row r="313" customFormat="false" ht="12.8" hidden="false" customHeight="false" outlineLevel="0" collapsed="false">
      <c r="A313" s="1" t="n">
        <f aca="false">A312+1</f>
        <v>312</v>
      </c>
      <c r="B313" s="5" t="n">
        <v>43768</v>
      </c>
      <c r="C313" s="1" t="s">
        <v>532</v>
      </c>
      <c r="D313" s="1" t="s">
        <v>4</v>
      </c>
      <c r="E313" s="1" t="s">
        <v>26</v>
      </c>
      <c r="F313" s="1" t="s">
        <v>36</v>
      </c>
      <c r="G313" s="1" t="s">
        <v>28</v>
      </c>
      <c r="H313" s="1" t="n">
        <v>1</v>
      </c>
      <c r="I313" s="17" t="s">
        <v>533</v>
      </c>
      <c r="J313" s="18" t="n">
        <v>19513675087</v>
      </c>
      <c r="L313" s="5" t="n">
        <v>43769</v>
      </c>
      <c r="M313" s="1" t="str">
        <f aca="false">IF(OR(YEAR(L313)&gt;2000,LEN(O313)&gt;0),"Completed","Pending")</f>
        <v>Completed</v>
      </c>
      <c r="N313" s="1" t="s">
        <v>30</v>
      </c>
      <c r="P313" s="1" t="str">
        <f aca="false">IF(G313="Pamplet","",E313&amp;" - "&amp;F313)</f>
        <v>GG - Punjabi</v>
      </c>
      <c r="Q313" s="19" t="n">
        <f aca="false">IF(VALUE(L313)&gt;1000,1,0)</f>
        <v>1</v>
      </c>
      <c r="R313" s="19" t="n">
        <f aca="false">SUMIFS($Q$1:Q312,$J$1:$J312,J313)+SUMIFS($Q$1:Q312,$I$1:$I312,I313)</f>
        <v>0</v>
      </c>
      <c r="S313" s="20" t="str">
        <f aca="false">IF(R313&gt;0,"Repeat","")</f>
        <v/>
      </c>
      <c r="T313" s="22"/>
      <c r="U313" s="4"/>
      <c r="X313" s="4"/>
      <c r="Y313" s="4"/>
      <c r="Z313" s="4"/>
    </row>
    <row r="314" customFormat="false" ht="12.8" hidden="false" customHeight="false" outlineLevel="0" collapsed="false">
      <c r="A314" s="1" t="n">
        <f aca="false">A313+1</f>
        <v>313</v>
      </c>
      <c r="B314" s="5" t="n">
        <v>43768</v>
      </c>
      <c r="C314" s="1" t="s">
        <v>534</v>
      </c>
      <c r="D314" s="1" t="s">
        <v>4</v>
      </c>
      <c r="E314" s="1" t="s">
        <v>26</v>
      </c>
      <c r="F314" s="1"/>
      <c r="G314" s="1" t="s">
        <v>28</v>
      </c>
      <c r="H314" s="1" t="n">
        <v>1</v>
      </c>
      <c r="I314" s="17" t="s">
        <v>535</v>
      </c>
      <c r="J314" s="18"/>
      <c r="M314" s="1" t="str">
        <f aca="false">IF(OR(YEAR(L314)&gt;2000,LEN(O314)&gt;0),"Completed","Pending")</f>
        <v>Completed</v>
      </c>
      <c r="N314" s="1" t="s">
        <v>30</v>
      </c>
      <c r="O314" s="4" t="s">
        <v>112</v>
      </c>
      <c r="P314" s="1" t="str">
        <f aca="false">IF(G314="Pamplet","",E314&amp;" - "&amp;F314)</f>
        <v>GG - </v>
      </c>
      <c r="Q314" s="19" t="n">
        <f aca="false">IF(VALUE(L314)&gt;1000,1,0)</f>
        <v>0</v>
      </c>
      <c r="R314" s="19" t="n">
        <f aca="false">SUMIFS($Q$1:Q313,$J$1:$J313,J314)+SUMIFS($Q$1:Q313,$I$1:$I313,I314)</f>
        <v>0</v>
      </c>
      <c r="S314" s="20" t="str">
        <f aca="false">IF(R314&gt;0,"Repeat","")</f>
        <v/>
      </c>
      <c r="T314" s="22"/>
      <c r="U314" s="4"/>
      <c r="X314" s="4"/>
      <c r="Y314" s="4"/>
      <c r="Z314" s="4"/>
    </row>
    <row r="315" customFormat="false" ht="12.8" hidden="false" customHeight="false" outlineLevel="0" collapsed="false">
      <c r="A315" s="1" t="n">
        <f aca="false">A314+1</f>
        <v>314</v>
      </c>
      <c r="B315" s="5" t="n">
        <v>43768</v>
      </c>
      <c r="C315" s="1" t="s">
        <v>536</v>
      </c>
      <c r="D315" s="1" t="s">
        <v>4</v>
      </c>
      <c r="E315" s="1" t="s">
        <v>38</v>
      </c>
      <c r="F315" s="1" t="s">
        <v>27</v>
      </c>
      <c r="G315" s="1" t="s">
        <v>28</v>
      </c>
      <c r="H315" s="1" t="n">
        <v>1</v>
      </c>
      <c r="I315" s="17" t="s">
        <v>537</v>
      </c>
      <c r="J315" s="18" t="n">
        <v>15134614026</v>
      </c>
      <c r="L315" s="5" t="n">
        <v>43768</v>
      </c>
      <c r="M315" s="1" t="str">
        <f aca="false">IF(OR(YEAR(L315)&gt;2000,LEN(O315)&gt;0),"Completed","Pending")</f>
        <v>Completed</v>
      </c>
      <c r="N315" s="1" t="s">
        <v>30</v>
      </c>
      <c r="P315" s="1" t="str">
        <f aca="false">IF(G315="Pamplet","",E315&amp;" - "&amp;F315)</f>
        <v>JKR - Hindi</v>
      </c>
      <c r="Q315" s="19" t="n">
        <f aca="false">IF(VALUE(L315)&gt;1000,1,0)</f>
        <v>1</v>
      </c>
      <c r="R315" s="19" t="n">
        <f aca="false">SUMIFS($Q$1:Q314,$J$1:$J314,J315)+SUMIFS($Q$1:Q314,$I$1:$I314,I315)</f>
        <v>0</v>
      </c>
      <c r="S315" s="20" t="str">
        <f aca="false">IF(R315&gt;0,"Repeat","")</f>
        <v/>
      </c>
      <c r="T315" s="22"/>
      <c r="U315" s="4"/>
      <c r="X315" s="4"/>
      <c r="Y315" s="4"/>
      <c r="Z315" s="4"/>
    </row>
    <row r="316" customFormat="false" ht="12.8" hidden="false" customHeight="false" outlineLevel="0" collapsed="false">
      <c r="A316" s="1" t="n">
        <f aca="false">A315+1</f>
        <v>315</v>
      </c>
      <c r="B316" s="5" t="n">
        <v>43768</v>
      </c>
      <c r="C316" s="1" t="s">
        <v>538</v>
      </c>
      <c r="D316" s="1" t="s">
        <v>4</v>
      </c>
      <c r="E316" s="1" t="s">
        <v>26</v>
      </c>
      <c r="F316" s="1" t="s">
        <v>36</v>
      </c>
      <c r="G316" s="1" t="s">
        <v>28</v>
      </c>
      <c r="H316" s="1" t="n">
        <v>1</v>
      </c>
      <c r="I316" s="17" t="s">
        <v>539</v>
      </c>
      <c r="J316" s="18" t="n">
        <v>15593011951</v>
      </c>
      <c r="L316" s="5" t="n">
        <v>43769</v>
      </c>
      <c r="M316" s="1" t="str">
        <f aca="false">IF(OR(YEAR(L316)&gt;2000,LEN(O316)&gt;0),"Completed","Pending")</f>
        <v>Completed</v>
      </c>
      <c r="N316" s="1" t="s">
        <v>30</v>
      </c>
      <c r="P316" s="1" t="str">
        <f aca="false">IF(G316="Pamplet","",E316&amp;" - "&amp;F316)</f>
        <v>GG - Punjabi</v>
      </c>
      <c r="Q316" s="19" t="n">
        <f aca="false">IF(VALUE(L316)&gt;1000,1,0)</f>
        <v>1</v>
      </c>
      <c r="R316" s="19" t="n">
        <f aca="false">SUMIFS($Q$1:Q315,$J$1:$J315,J316)+SUMIFS($Q$1:Q315,$I$1:$I315,I316)</f>
        <v>0</v>
      </c>
      <c r="S316" s="20" t="str">
        <f aca="false">IF(R316&gt;0,"Repeat","")</f>
        <v/>
      </c>
      <c r="T316" s="22"/>
      <c r="U316" s="4"/>
      <c r="X316" s="4"/>
      <c r="Y316" s="4"/>
      <c r="Z316" s="4"/>
    </row>
    <row r="317" customFormat="false" ht="12.8" hidden="false" customHeight="false" outlineLevel="0" collapsed="false">
      <c r="A317" s="1" t="n">
        <f aca="false">A316+1</f>
        <v>316</v>
      </c>
      <c r="B317" s="5" t="n">
        <v>43768</v>
      </c>
      <c r="C317" s="1" t="s">
        <v>540</v>
      </c>
      <c r="D317" s="1" t="s">
        <v>4</v>
      </c>
      <c r="E317" s="1" t="s">
        <v>26</v>
      </c>
      <c r="F317" s="1" t="s">
        <v>36</v>
      </c>
      <c r="G317" s="1" t="s">
        <v>28</v>
      </c>
      <c r="H317" s="1" t="n">
        <v>1</v>
      </c>
      <c r="I317" s="17" t="s">
        <v>541</v>
      </c>
      <c r="J317" s="18" t="n">
        <v>15108250811</v>
      </c>
      <c r="L317" s="5" t="n">
        <v>43769</v>
      </c>
      <c r="M317" s="1" t="str">
        <f aca="false">IF(OR(YEAR(L317)&gt;2000,LEN(O317)&gt;0),"Completed","Pending")</f>
        <v>Completed</v>
      </c>
      <c r="N317" s="1" t="s">
        <v>30</v>
      </c>
      <c r="P317" s="1" t="str">
        <f aca="false">IF(G317="Pamplet","",E317&amp;" - "&amp;F317)</f>
        <v>GG - Punjabi</v>
      </c>
      <c r="Q317" s="19" t="n">
        <f aca="false">IF(VALUE(L317)&gt;1000,1,0)</f>
        <v>1</v>
      </c>
      <c r="R317" s="19" t="n">
        <f aca="false">SUMIFS($Q$1:Q316,$J$1:$J316,J317)+SUMIFS($Q$1:Q316,$I$1:$I316,I317)</f>
        <v>0</v>
      </c>
      <c r="S317" s="20" t="str">
        <f aca="false">IF(R317&gt;0,"Repeat","")</f>
        <v/>
      </c>
      <c r="T317" s="22"/>
      <c r="U317" s="4"/>
      <c r="X317" s="4"/>
      <c r="Y317" s="4"/>
      <c r="Z317" s="4"/>
    </row>
    <row r="318" customFormat="false" ht="12.8" hidden="false" customHeight="false" outlineLevel="0" collapsed="false">
      <c r="A318" s="1" t="n">
        <f aca="false">A317+1</f>
        <v>317</v>
      </c>
      <c r="B318" s="5" t="n">
        <v>43768</v>
      </c>
      <c r="C318" s="1" t="s">
        <v>511</v>
      </c>
      <c r="D318" s="1" t="s">
        <v>4</v>
      </c>
      <c r="E318" s="1" t="s">
        <v>26</v>
      </c>
      <c r="F318" s="1" t="s">
        <v>127</v>
      </c>
      <c r="G318" s="1" t="s">
        <v>28</v>
      </c>
      <c r="H318" s="1" t="n">
        <v>1</v>
      </c>
      <c r="I318" s="17" t="s">
        <v>512</v>
      </c>
      <c r="J318" s="18" t="n">
        <v>17173070759</v>
      </c>
      <c r="L318" s="5" t="n">
        <v>43768</v>
      </c>
      <c r="M318" s="1" t="str">
        <f aca="false">IF(OR(YEAR(L318)&gt;2000,LEN(O318)&gt;0),"Completed","Pending")</f>
        <v>Completed</v>
      </c>
      <c r="N318" s="1" t="s">
        <v>30</v>
      </c>
      <c r="P318" s="1" t="str">
        <f aca="false">IF(G318="Pamplet","",E318&amp;" - "&amp;F318)</f>
        <v>GG - Gujrati</v>
      </c>
      <c r="Q318" s="19" t="n">
        <f aca="false">IF(VALUE(L318)&gt;1000,1,0)</f>
        <v>1</v>
      </c>
      <c r="R318" s="19" t="n">
        <f aca="false">SUMIFS($Q$1:Q317,$J$1:$J317,J318)+SUMIFS($Q$1:Q317,$I$1:$I317,I318)</f>
        <v>2</v>
      </c>
      <c r="S318" s="20" t="str">
        <f aca="false">IF(R318&gt;0,"Repeat","")</f>
        <v>Repeat</v>
      </c>
      <c r="T318" s="22"/>
      <c r="U318" s="4"/>
      <c r="X318" s="4"/>
      <c r="Y318" s="4"/>
      <c r="Z318" s="4"/>
    </row>
    <row r="319" customFormat="false" ht="12.8" hidden="false" customHeight="false" outlineLevel="0" collapsed="false">
      <c r="A319" s="1" t="n">
        <f aca="false">A318+1</f>
        <v>318</v>
      </c>
      <c r="B319" s="5" t="n">
        <v>43768</v>
      </c>
      <c r="C319" s="1" t="s">
        <v>542</v>
      </c>
      <c r="D319" s="1" t="s">
        <v>4</v>
      </c>
      <c r="E319" s="1" t="s">
        <v>26</v>
      </c>
      <c r="F319" s="1"/>
      <c r="G319" s="1" t="s">
        <v>28</v>
      </c>
      <c r="H319" s="1" t="n">
        <v>1</v>
      </c>
      <c r="I319" s="17" t="s">
        <v>543</v>
      </c>
      <c r="J319" s="18"/>
      <c r="M319" s="1" t="str">
        <f aca="false">IF(OR(YEAR(L319)&gt;2000,LEN(O319)&gt;0),"Completed","Pending")</f>
        <v>Completed</v>
      </c>
      <c r="N319" s="1" t="s">
        <v>30</v>
      </c>
      <c r="O319" s="4" t="s">
        <v>112</v>
      </c>
      <c r="P319" s="1" t="str">
        <f aca="false">IF(G319="Pamplet","",E319&amp;" - "&amp;F319)</f>
        <v>GG - </v>
      </c>
      <c r="Q319" s="19" t="n">
        <f aca="false">IF(VALUE(L319)&gt;1000,1,0)</f>
        <v>0</v>
      </c>
      <c r="R319" s="19" t="n">
        <f aca="false">SUMIFS($Q$1:Q318,$J$1:$J318,J319)+SUMIFS($Q$1:Q318,$I$1:$I318,I319)</f>
        <v>0</v>
      </c>
      <c r="S319" s="20" t="str">
        <f aca="false">IF(R319&gt;0,"Repeat","")</f>
        <v/>
      </c>
      <c r="T319" s="22"/>
      <c r="U319" s="4"/>
      <c r="X319" s="4"/>
      <c r="Y319" s="4"/>
      <c r="Z319" s="4"/>
    </row>
    <row r="320" customFormat="false" ht="12.8" hidden="false" customHeight="false" outlineLevel="0" collapsed="false">
      <c r="A320" s="1" t="n">
        <f aca="false">A319+1</f>
        <v>319</v>
      </c>
      <c r="B320" s="5" t="n">
        <v>43768</v>
      </c>
      <c r="C320" s="1" t="s">
        <v>544</v>
      </c>
      <c r="D320" s="1" t="s">
        <v>4</v>
      </c>
      <c r="E320" s="1" t="s">
        <v>26</v>
      </c>
      <c r="F320" s="1"/>
      <c r="G320" s="1" t="s">
        <v>28</v>
      </c>
      <c r="H320" s="1" t="n">
        <v>1</v>
      </c>
      <c r="I320" s="17" t="s">
        <v>545</v>
      </c>
      <c r="J320" s="18"/>
      <c r="M320" s="1" t="str">
        <f aca="false">IF(OR(YEAR(L320)&gt;2000,LEN(O320)&gt;0),"Completed","Pending")</f>
        <v>Completed</v>
      </c>
      <c r="N320" s="1" t="s">
        <v>30</v>
      </c>
      <c r="O320" s="4" t="s">
        <v>112</v>
      </c>
      <c r="P320" s="1" t="str">
        <f aca="false">IF(G320="Pamplet","",E320&amp;" - "&amp;F320)</f>
        <v>GG - </v>
      </c>
      <c r="Q320" s="19" t="n">
        <f aca="false">IF(VALUE(L320)&gt;1000,1,0)</f>
        <v>0</v>
      </c>
      <c r="R320" s="19" t="n">
        <f aca="false">SUMIFS($Q$1:Q319,$J$1:$J319,J320)+SUMIFS($Q$1:Q319,$I$1:$I319,I320)</f>
        <v>0</v>
      </c>
      <c r="S320" s="20" t="str">
        <f aca="false">IF(R320&gt;0,"Repeat","")</f>
        <v/>
      </c>
      <c r="T320" s="22"/>
      <c r="U320" s="4"/>
      <c r="X320" s="4"/>
      <c r="Y320" s="4"/>
      <c r="Z320" s="4"/>
    </row>
    <row r="321" customFormat="false" ht="12.8" hidden="false" customHeight="false" outlineLevel="0" collapsed="false">
      <c r="A321" s="1" t="n">
        <f aca="false">A320+1</f>
        <v>320</v>
      </c>
      <c r="B321" s="5" t="n">
        <v>43768</v>
      </c>
      <c r="C321" s="1" t="s">
        <v>117</v>
      </c>
      <c r="D321" s="1" t="s">
        <v>4</v>
      </c>
      <c r="F321" s="1"/>
      <c r="G321" s="1" t="s">
        <v>28</v>
      </c>
      <c r="H321" s="1" t="n">
        <v>1</v>
      </c>
      <c r="I321" s="17" t="s">
        <v>546</v>
      </c>
      <c r="J321" s="18"/>
      <c r="M321" s="1" t="str">
        <f aca="false">IF(OR(YEAR(L321)&gt;2000,LEN(O321)&gt;0),"Completed","Pending")</f>
        <v>Completed</v>
      </c>
      <c r="N321" s="1" t="s">
        <v>30</v>
      </c>
      <c r="O321" s="4" t="s">
        <v>112</v>
      </c>
      <c r="P321" s="1" t="str">
        <f aca="false">IF(G321="Pamplet","",E321&amp;" - "&amp;F321)</f>
        <v> - </v>
      </c>
      <c r="Q321" s="19" t="n">
        <f aca="false">IF(VALUE(L321)&gt;1000,1,0)</f>
        <v>0</v>
      </c>
      <c r="R321" s="19" t="n">
        <f aca="false">SUMIFS($Q$1:Q320,$J$1:$J320,J321)+SUMIFS($Q$1:Q320,$I$1:$I320,I321)</f>
        <v>0</v>
      </c>
      <c r="S321" s="20" t="str">
        <f aca="false">IF(R321&gt;0,"Repeat","")</f>
        <v/>
      </c>
      <c r="T321" s="22"/>
      <c r="U321" s="4"/>
      <c r="X321" s="4"/>
      <c r="Y321" s="4"/>
      <c r="Z321" s="4"/>
    </row>
    <row r="322" customFormat="false" ht="12.8" hidden="false" customHeight="false" outlineLevel="0" collapsed="false">
      <c r="A322" s="1" t="n">
        <f aca="false">A321+1</f>
        <v>321</v>
      </c>
      <c r="B322" s="5" t="n">
        <v>43768</v>
      </c>
      <c r="C322" s="1" t="s">
        <v>547</v>
      </c>
      <c r="D322" s="1" t="s">
        <v>4</v>
      </c>
      <c r="E322" s="1" t="s">
        <v>38</v>
      </c>
      <c r="F322" s="1" t="s">
        <v>27</v>
      </c>
      <c r="G322" s="1" t="s">
        <v>28</v>
      </c>
      <c r="H322" s="1" t="n">
        <v>1</v>
      </c>
      <c r="I322" s="17" t="s">
        <v>548</v>
      </c>
      <c r="J322" s="18" t="n">
        <v>16095589386</v>
      </c>
      <c r="L322" s="5" t="n">
        <v>43768</v>
      </c>
      <c r="M322" s="1" t="str">
        <f aca="false">IF(OR(YEAR(L322)&gt;2000,LEN(O322)&gt;0),"Completed","Pending")</f>
        <v>Completed</v>
      </c>
      <c r="N322" s="1" t="s">
        <v>30</v>
      </c>
      <c r="P322" s="1" t="str">
        <f aca="false">IF(G322="Pamplet","",E322&amp;" - "&amp;F322)</f>
        <v>JKR - Hindi</v>
      </c>
      <c r="Q322" s="19" t="n">
        <f aca="false">IF(VALUE(L322)&gt;1000,1,0)</f>
        <v>1</v>
      </c>
      <c r="R322" s="19" t="n">
        <f aca="false">SUMIFS($Q$1:Q321,$J$1:$J321,J322)+SUMIFS($Q$1:Q321,$I$1:$I321,I322)</f>
        <v>0</v>
      </c>
      <c r="S322" s="20" t="str">
        <f aca="false">IF(R322&gt;0,"Repeat","")</f>
        <v/>
      </c>
      <c r="T322" s="22"/>
      <c r="U322" s="4"/>
      <c r="X322" s="4"/>
      <c r="Y322" s="4"/>
      <c r="Z322" s="4"/>
    </row>
    <row r="323" customFormat="false" ht="12.8" hidden="false" customHeight="false" outlineLevel="0" collapsed="false">
      <c r="A323" s="1" t="n">
        <f aca="false">A322+1</f>
        <v>322</v>
      </c>
      <c r="B323" s="5" t="n">
        <v>43769</v>
      </c>
      <c r="C323" s="1" t="s">
        <v>522</v>
      </c>
      <c r="D323" s="1" t="s">
        <v>4</v>
      </c>
      <c r="E323" s="1" t="s">
        <v>26</v>
      </c>
      <c r="F323" s="1" t="s">
        <v>36</v>
      </c>
      <c r="G323" s="1" t="s">
        <v>28</v>
      </c>
      <c r="H323" s="1" t="n">
        <v>1</v>
      </c>
      <c r="I323" s="17" t="s">
        <v>523</v>
      </c>
      <c r="J323" s="18" t="n">
        <v>19293498619</v>
      </c>
      <c r="L323" s="5" t="n">
        <v>43769</v>
      </c>
      <c r="M323" s="1" t="str">
        <f aca="false">IF(OR(YEAR(L323)&gt;2000,LEN(O323)&gt;0),"Completed","Pending")</f>
        <v>Completed</v>
      </c>
      <c r="N323" s="1" t="s">
        <v>30</v>
      </c>
      <c r="P323" s="1" t="str">
        <f aca="false">IF(G323="Pamplet","",E323&amp;" - "&amp;F323)</f>
        <v>GG - Punjabi</v>
      </c>
      <c r="Q323" s="19" t="n">
        <f aca="false">IF(VALUE(L323)&gt;1000,1,0)</f>
        <v>1</v>
      </c>
      <c r="R323" s="19" t="n">
        <f aca="false">SUMIFS($Q$1:Q322,$J$1:$J322,J323)+SUMIFS($Q$1:Q322,$I$1:$I322,I323)</f>
        <v>0</v>
      </c>
      <c r="S323" s="20" t="str">
        <f aca="false">IF(R323&gt;0,"Repeat","")</f>
        <v/>
      </c>
      <c r="T323" s="22"/>
      <c r="U323" s="4"/>
      <c r="X323" s="4"/>
      <c r="Y323" s="4"/>
      <c r="Z323" s="4"/>
    </row>
    <row r="324" customFormat="false" ht="12.8" hidden="false" customHeight="false" outlineLevel="0" collapsed="false">
      <c r="A324" s="1" t="n">
        <f aca="false">A323+1</f>
        <v>323</v>
      </c>
      <c r="B324" s="5" t="n">
        <v>43769</v>
      </c>
      <c r="C324" s="1" t="s">
        <v>549</v>
      </c>
      <c r="D324" s="1" t="s">
        <v>4</v>
      </c>
      <c r="E324" s="1" t="s">
        <v>26</v>
      </c>
      <c r="F324" s="1"/>
      <c r="G324" s="1" t="s">
        <v>28</v>
      </c>
      <c r="H324" s="1" t="n">
        <v>1</v>
      </c>
      <c r="I324" s="17" t="s">
        <v>550</v>
      </c>
      <c r="J324" s="18" t="n">
        <v>12407016404</v>
      </c>
      <c r="M324" s="1" t="str">
        <f aca="false">IF(OR(YEAR(L324)&gt;2000,LEN(O324)&gt;0),"Completed","Pending")</f>
        <v>Completed</v>
      </c>
      <c r="N324" s="1" t="s">
        <v>30</v>
      </c>
      <c r="O324" s="4" t="s">
        <v>89</v>
      </c>
      <c r="P324" s="1" t="str">
        <f aca="false">IF(G324="Pamplet","",E324&amp;" - "&amp;F324)</f>
        <v>GG - </v>
      </c>
      <c r="Q324" s="19" t="n">
        <f aca="false">IF(VALUE(L324)&gt;1000,1,0)</f>
        <v>0</v>
      </c>
      <c r="R324" s="19" t="n">
        <f aca="false">SUMIFS($Q$1:Q323,$J$1:$J323,J324)+SUMIFS($Q$1:Q323,$I$1:$I323,I324)</f>
        <v>0</v>
      </c>
      <c r="S324" s="20" t="str">
        <f aca="false">IF(R324&gt;0,"Repeat","")</f>
        <v/>
      </c>
      <c r="T324" s="22"/>
      <c r="U324" s="4"/>
      <c r="X324" s="4"/>
      <c r="Y324" s="4"/>
      <c r="Z324" s="4"/>
    </row>
    <row r="325" customFormat="false" ht="12.8" hidden="false" customHeight="false" outlineLevel="0" collapsed="false">
      <c r="A325" s="1" t="n">
        <f aca="false">A324+1</f>
        <v>324</v>
      </c>
      <c r="B325" s="5" t="n">
        <v>43769</v>
      </c>
      <c r="C325" s="1" t="s">
        <v>551</v>
      </c>
      <c r="D325" s="1" t="s">
        <v>4</v>
      </c>
      <c r="E325" s="1" t="s">
        <v>38</v>
      </c>
      <c r="F325" s="1" t="s">
        <v>127</v>
      </c>
      <c r="G325" s="1" t="s">
        <v>28</v>
      </c>
      <c r="H325" s="1" t="n">
        <v>1</v>
      </c>
      <c r="I325" s="17" t="s">
        <v>552</v>
      </c>
      <c r="J325" s="18" t="n">
        <v>15167127969</v>
      </c>
      <c r="L325" s="5" t="n">
        <v>43769</v>
      </c>
      <c r="M325" s="1" t="str">
        <f aca="false">IF(OR(YEAR(L325)&gt;2000,LEN(O325)&gt;0),"Completed","Pending")</f>
        <v>Completed</v>
      </c>
      <c r="N325" s="1" t="s">
        <v>30</v>
      </c>
      <c r="P325" s="1" t="str">
        <f aca="false">IF(G325="Pamplet","",E325&amp;" - "&amp;F325)</f>
        <v>JKR - Gujrati</v>
      </c>
      <c r="Q325" s="19" t="n">
        <f aca="false">IF(VALUE(L325)&gt;1000,1,0)</f>
        <v>1</v>
      </c>
      <c r="R325" s="19" t="n">
        <f aca="false">SUMIFS($Q$1:Q324,$J$1:$J324,J325)+SUMIFS($Q$1:Q324,$I$1:$I324,I325)</f>
        <v>0</v>
      </c>
      <c r="S325" s="20" t="str">
        <f aca="false">IF(R325&gt;0,"Repeat","")</f>
        <v/>
      </c>
      <c r="T325" s="22"/>
      <c r="U325" s="4"/>
      <c r="X325" s="4"/>
      <c r="Y325" s="4"/>
      <c r="Z325" s="4"/>
    </row>
    <row r="326" customFormat="false" ht="23.85" hidden="false" customHeight="false" outlineLevel="0" collapsed="false">
      <c r="A326" s="1" t="n">
        <f aca="false">A325+1</f>
        <v>325</v>
      </c>
      <c r="B326" s="5" t="n">
        <v>43769</v>
      </c>
      <c r="C326" s="1" t="s">
        <v>553</v>
      </c>
      <c r="D326" s="1" t="s">
        <v>4</v>
      </c>
      <c r="E326" s="1" t="s">
        <v>26</v>
      </c>
      <c r="F326" s="1" t="s">
        <v>35</v>
      </c>
      <c r="G326" s="1" t="s">
        <v>28</v>
      </c>
      <c r="H326" s="1" t="n">
        <v>1</v>
      </c>
      <c r="I326" s="17" t="s">
        <v>554</v>
      </c>
      <c r="J326" s="18" t="n">
        <v>13016931836</v>
      </c>
      <c r="L326" s="5" t="n">
        <v>43769</v>
      </c>
      <c r="M326" s="1" t="str">
        <f aca="false">IF(OR(YEAR(L326)&gt;2000,LEN(O326)&gt;0),"Completed","Pending")</f>
        <v>Completed</v>
      </c>
      <c r="N326" s="1" t="s">
        <v>30</v>
      </c>
      <c r="P326" s="1" t="str">
        <f aca="false">IF(G326="Pamplet","",E326&amp;" - "&amp;F326)</f>
        <v>GG - English</v>
      </c>
      <c r="Q326" s="19" t="n">
        <f aca="false">IF(VALUE(L326)&gt;1000,1,0)</f>
        <v>1</v>
      </c>
      <c r="R326" s="19" t="n">
        <f aca="false">SUMIFS($Q$1:Q325,$J$1:$J325,J326)+SUMIFS($Q$1:Q325,$I$1:$I325,I326)</f>
        <v>0</v>
      </c>
      <c r="S326" s="20" t="str">
        <f aca="false">IF(R326&gt;0,"Repeat","")</f>
        <v/>
      </c>
      <c r="T326" s="22"/>
      <c r="U326" s="4"/>
      <c r="X326" s="4"/>
      <c r="Y326" s="4"/>
      <c r="Z326" s="4"/>
    </row>
    <row r="327" customFormat="false" ht="12.8" hidden="false" customHeight="false" outlineLevel="0" collapsed="false">
      <c r="A327" s="1" t="n">
        <f aca="false">A326+1</f>
        <v>326</v>
      </c>
      <c r="B327" s="5" t="n">
        <v>43769</v>
      </c>
      <c r="C327" s="1" t="s">
        <v>555</v>
      </c>
      <c r="D327" s="1" t="s">
        <v>4</v>
      </c>
      <c r="E327" s="1" t="s">
        <v>26</v>
      </c>
      <c r="F327" s="1" t="s">
        <v>36</v>
      </c>
      <c r="G327" s="1" t="s">
        <v>28</v>
      </c>
      <c r="H327" s="1" t="n">
        <v>1</v>
      </c>
      <c r="I327" s="17" t="s">
        <v>556</v>
      </c>
      <c r="J327" s="18" t="n">
        <v>12602064056</v>
      </c>
      <c r="L327" s="5" t="n">
        <v>43769</v>
      </c>
      <c r="M327" s="1" t="str">
        <f aca="false">IF(OR(YEAR(L327)&gt;2000,LEN(O327)&gt;0),"Completed","Pending")</f>
        <v>Completed</v>
      </c>
      <c r="N327" s="1" t="s">
        <v>30</v>
      </c>
      <c r="P327" s="1" t="str">
        <f aca="false">IF(G327="Pamplet","",E327&amp;" - "&amp;F327)</f>
        <v>GG - Punjabi</v>
      </c>
      <c r="Q327" s="19" t="n">
        <f aca="false">IF(VALUE(L327)&gt;1000,1,0)</f>
        <v>1</v>
      </c>
      <c r="R327" s="19" t="n">
        <f aca="false">SUMIFS($Q$1:Q326,$J$1:$J326,J327)+SUMIFS($Q$1:Q326,$I$1:$I326,I327)</f>
        <v>0</v>
      </c>
      <c r="S327" s="20" t="str">
        <f aca="false">IF(R327&gt;0,"Repeat","")</f>
        <v/>
      </c>
      <c r="T327" s="22"/>
      <c r="U327" s="4"/>
      <c r="X327" s="4"/>
      <c r="Y327" s="4"/>
      <c r="Z327" s="4"/>
    </row>
    <row r="328" customFormat="false" ht="12.8" hidden="false" customHeight="false" outlineLevel="0" collapsed="false">
      <c r="A328" s="1" t="n">
        <f aca="false">A327+1</f>
        <v>327</v>
      </c>
      <c r="B328" s="5" t="n">
        <v>43769</v>
      </c>
      <c r="C328" s="1" t="s">
        <v>557</v>
      </c>
      <c r="D328" s="1" t="s">
        <v>4</v>
      </c>
      <c r="E328" s="1" t="s">
        <v>26</v>
      </c>
      <c r="F328" s="1"/>
      <c r="G328" s="1" t="s">
        <v>28</v>
      </c>
      <c r="H328" s="1" t="n">
        <v>1</v>
      </c>
      <c r="I328" s="17" t="s">
        <v>558</v>
      </c>
      <c r="J328" s="18"/>
      <c r="M328" s="1" t="str">
        <f aca="false">IF(OR(YEAR(L328)&gt;2000,LEN(O328)&gt;0),"Completed","Pending")</f>
        <v>Completed</v>
      </c>
      <c r="N328" s="1" t="s">
        <v>30</v>
      </c>
      <c r="O328" s="4" t="s">
        <v>112</v>
      </c>
      <c r="P328" s="1" t="str">
        <f aca="false">IF(G328="Pamplet","",E328&amp;" - "&amp;F328)</f>
        <v>GG - </v>
      </c>
      <c r="Q328" s="19" t="n">
        <f aca="false">IF(VALUE(L328)&gt;1000,1,0)</f>
        <v>0</v>
      </c>
      <c r="R328" s="19" t="n">
        <f aca="false">SUMIFS($Q$1:Q327,$J$1:$J327,J328)+SUMIFS($Q$1:Q327,$I$1:$I327,I328)</f>
        <v>0</v>
      </c>
      <c r="S328" s="20" t="str">
        <f aca="false">IF(R328&gt;0,"Repeat","")</f>
        <v/>
      </c>
      <c r="T328" s="22"/>
      <c r="U328" s="4"/>
      <c r="X328" s="4"/>
      <c r="Y328" s="4"/>
      <c r="Z328" s="4"/>
    </row>
    <row r="329" customFormat="false" ht="12.8" hidden="false" customHeight="false" outlineLevel="0" collapsed="false">
      <c r="A329" s="1" t="n">
        <f aca="false">A328+1</f>
        <v>328</v>
      </c>
      <c r="B329" s="5" t="n">
        <v>43769</v>
      </c>
      <c r="C329" s="1" t="s">
        <v>559</v>
      </c>
      <c r="D329" s="1" t="s">
        <v>4</v>
      </c>
      <c r="E329" s="1" t="s">
        <v>26</v>
      </c>
      <c r="F329" s="1" t="s">
        <v>36</v>
      </c>
      <c r="G329" s="1" t="s">
        <v>28</v>
      </c>
      <c r="H329" s="1" t="n">
        <v>1</v>
      </c>
      <c r="I329" s="17" t="s">
        <v>560</v>
      </c>
      <c r="J329" s="18" t="n">
        <v>14085040524</v>
      </c>
      <c r="L329" s="5" t="n">
        <v>43769</v>
      </c>
      <c r="M329" s="1" t="str">
        <f aca="false">IF(OR(YEAR(L329)&gt;2000,LEN(O329)&gt;0),"Completed","Pending")</f>
        <v>Completed</v>
      </c>
      <c r="N329" s="1" t="s">
        <v>30</v>
      </c>
      <c r="P329" s="1" t="str">
        <f aca="false">IF(G329="Pamplet","",E329&amp;" - "&amp;F329)</f>
        <v>GG - Punjabi</v>
      </c>
      <c r="Q329" s="19" t="n">
        <f aca="false">IF(VALUE(L329)&gt;1000,1,0)</f>
        <v>1</v>
      </c>
      <c r="R329" s="19" t="n">
        <f aca="false">SUMIFS($Q$1:Q328,$J$1:$J328,J329)+SUMIFS($Q$1:Q328,$I$1:$I328,I329)</f>
        <v>0</v>
      </c>
      <c r="S329" s="20" t="str">
        <f aca="false">IF(R329&gt;0,"Repeat","")</f>
        <v/>
      </c>
      <c r="T329" s="22"/>
      <c r="U329" s="4"/>
      <c r="X329" s="4"/>
      <c r="Y329" s="4"/>
      <c r="Z329" s="4"/>
    </row>
    <row r="330" customFormat="false" ht="12.8" hidden="false" customHeight="false" outlineLevel="0" collapsed="false">
      <c r="A330" s="1" t="n">
        <f aca="false">A329+1</f>
        <v>329</v>
      </c>
      <c r="B330" s="5" t="n">
        <v>43769</v>
      </c>
      <c r="C330" s="1" t="s">
        <v>561</v>
      </c>
      <c r="D330" s="1" t="s">
        <v>4</v>
      </c>
      <c r="E330" s="1" t="s">
        <v>26</v>
      </c>
      <c r="F330" s="1"/>
      <c r="G330" s="1" t="s">
        <v>28</v>
      </c>
      <c r="H330" s="1" t="n">
        <v>1</v>
      </c>
      <c r="I330" s="17" t="s">
        <v>562</v>
      </c>
      <c r="J330" s="18"/>
      <c r="M330" s="1" t="str">
        <f aca="false">IF(OR(YEAR(L330)&gt;2000,LEN(O330)&gt;0),"Completed","Pending")</f>
        <v>Completed</v>
      </c>
      <c r="N330" s="1" t="s">
        <v>30</v>
      </c>
      <c r="O330" s="4" t="s">
        <v>112</v>
      </c>
      <c r="P330" s="1" t="str">
        <f aca="false">IF(G330="Pamplet","",E330&amp;" - "&amp;F330)</f>
        <v>GG - </v>
      </c>
      <c r="Q330" s="19" t="n">
        <f aca="false">IF(VALUE(L330)&gt;1000,1,0)</f>
        <v>0</v>
      </c>
      <c r="R330" s="19" t="n">
        <f aca="false">SUMIFS($Q$1:Q329,$J$1:$J329,J330)+SUMIFS($Q$1:Q329,$I$1:$I329,I330)</f>
        <v>0</v>
      </c>
      <c r="S330" s="20" t="str">
        <f aca="false">IF(R330&gt;0,"Repeat","")</f>
        <v/>
      </c>
      <c r="T330" s="22"/>
      <c r="U330" s="4"/>
      <c r="X330" s="4"/>
      <c r="Y330" s="4"/>
      <c r="Z330" s="4"/>
    </row>
    <row r="331" customFormat="false" ht="12.8" hidden="false" customHeight="false" outlineLevel="0" collapsed="false">
      <c r="A331" s="1" t="n">
        <f aca="false">A330+1</f>
        <v>330</v>
      </c>
      <c r="B331" s="5" t="n">
        <v>43772</v>
      </c>
      <c r="C331" s="1" t="s">
        <v>563</v>
      </c>
      <c r="D331" s="1" t="s">
        <v>4</v>
      </c>
      <c r="E331" s="1" t="s">
        <v>38</v>
      </c>
      <c r="F331" s="1" t="s">
        <v>36</v>
      </c>
      <c r="G331" s="1" t="s">
        <v>28</v>
      </c>
      <c r="H331" s="1" t="n">
        <v>1</v>
      </c>
      <c r="I331" s="17" t="s">
        <v>564</v>
      </c>
      <c r="J331" s="18" t="n">
        <v>14085208989</v>
      </c>
      <c r="M331" s="1" t="str">
        <f aca="false">IF(OR(YEAR(L331)&gt;2000,LEN(O331)&gt;0),"Completed","Pending")</f>
        <v>Completed</v>
      </c>
      <c r="N331" s="1" t="s">
        <v>30</v>
      </c>
      <c r="O331" s="4" t="s">
        <v>58</v>
      </c>
      <c r="P331" s="1" t="str">
        <f aca="false">IF(G331="Pamplet","",E331&amp;" - "&amp;F331)</f>
        <v>JKR - Punjabi</v>
      </c>
      <c r="Q331" s="19" t="n">
        <f aca="false">IF(VALUE(L331)&gt;1000,1,0)</f>
        <v>0</v>
      </c>
      <c r="R331" s="19" t="n">
        <f aca="false">SUMIFS($Q$1:Q330,$J$1:$J330,J331)+SUMIFS($Q$1:Q330,$I$1:$I330,I331)</f>
        <v>0</v>
      </c>
      <c r="S331" s="20" t="str">
        <f aca="false">IF(R331&gt;0,"Repeat","")</f>
        <v/>
      </c>
      <c r="T331" s="22"/>
      <c r="U331" s="4"/>
      <c r="X331" s="4"/>
      <c r="Y331" s="4"/>
      <c r="Z331" s="4"/>
    </row>
    <row r="332" customFormat="false" ht="12.8" hidden="false" customHeight="false" outlineLevel="0" collapsed="false">
      <c r="A332" s="1" t="n">
        <f aca="false">A331+1</f>
        <v>331</v>
      </c>
      <c r="B332" s="5" t="n">
        <v>43772</v>
      </c>
      <c r="C332" s="1" t="s">
        <v>565</v>
      </c>
      <c r="D332" s="1" t="s">
        <v>4</v>
      </c>
      <c r="E332" s="1" t="s">
        <v>26</v>
      </c>
      <c r="F332" s="1" t="s">
        <v>127</v>
      </c>
      <c r="G332" s="1" t="s">
        <v>28</v>
      </c>
      <c r="H332" s="1" t="n">
        <v>1</v>
      </c>
      <c r="I332" s="17" t="s">
        <v>566</v>
      </c>
      <c r="J332" s="18" t="n">
        <v>18605149862</v>
      </c>
      <c r="L332" s="5" t="n">
        <v>43774</v>
      </c>
      <c r="M332" s="1" t="str">
        <f aca="false">IF(OR(YEAR(L332)&gt;2000,LEN(O332)&gt;0),"Completed","Pending")</f>
        <v>Completed</v>
      </c>
      <c r="N332" s="1" t="s">
        <v>30</v>
      </c>
      <c r="P332" s="1" t="str">
        <f aca="false">IF(G332="Pamplet","",E332&amp;" - "&amp;F332)</f>
        <v>GG - Gujrati</v>
      </c>
      <c r="Q332" s="19" t="n">
        <f aca="false">IF(VALUE(L332)&gt;1000,1,0)</f>
        <v>1</v>
      </c>
      <c r="R332" s="19" t="n">
        <f aca="false">SUMIFS($Q$1:Q331,$J$1:$J331,J332)+SUMIFS($Q$1:Q331,$I$1:$I331,I332)</f>
        <v>0</v>
      </c>
      <c r="S332" s="20" t="str">
        <f aca="false">IF(R332&gt;0,"Repeat","")</f>
        <v/>
      </c>
      <c r="T332" s="22"/>
      <c r="U332" s="4"/>
      <c r="X332" s="4"/>
      <c r="Y332" s="4"/>
      <c r="Z332" s="4"/>
    </row>
    <row r="333" customFormat="false" ht="23.85" hidden="false" customHeight="false" outlineLevel="0" collapsed="false">
      <c r="A333" s="1" t="n">
        <f aca="false">A332+1</f>
        <v>332</v>
      </c>
      <c r="B333" s="5" t="n">
        <v>43772</v>
      </c>
      <c r="C333" s="1" t="s">
        <v>567</v>
      </c>
      <c r="D333" s="1" t="s">
        <v>4</v>
      </c>
      <c r="E333" s="1" t="s">
        <v>38</v>
      </c>
      <c r="F333" s="1" t="s">
        <v>127</v>
      </c>
      <c r="G333" s="1" t="s">
        <v>28</v>
      </c>
      <c r="H333" s="1" t="n">
        <v>1</v>
      </c>
      <c r="I333" s="17" t="s">
        <v>568</v>
      </c>
      <c r="J333" s="18" t="n">
        <v>16829997279</v>
      </c>
      <c r="L333" s="5" t="n">
        <v>43774</v>
      </c>
      <c r="M333" s="1" t="str">
        <f aca="false">IF(OR(YEAR(L333)&gt;2000,LEN(O333)&gt;0),"Completed","Pending")</f>
        <v>Completed</v>
      </c>
      <c r="N333" s="1" t="s">
        <v>30</v>
      </c>
      <c r="P333" s="1" t="str">
        <f aca="false">IF(G333="Pamplet","",E333&amp;" - "&amp;F333)</f>
        <v>JKR - Gujrati</v>
      </c>
      <c r="Q333" s="19" t="n">
        <f aca="false">IF(VALUE(L333)&gt;1000,1,0)</f>
        <v>1</v>
      </c>
      <c r="R333" s="19" t="n">
        <f aca="false">SUMIFS($Q$1:Q332,$J$1:$J332,J333)+SUMIFS($Q$1:Q332,$I$1:$I332,I333)</f>
        <v>0</v>
      </c>
      <c r="S333" s="20" t="str">
        <f aca="false">IF(R333&gt;0,"Repeat","")</f>
        <v/>
      </c>
      <c r="T333" s="22"/>
      <c r="U333" s="4"/>
      <c r="X333" s="4"/>
      <c r="Y333" s="4"/>
      <c r="Z333" s="4"/>
    </row>
    <row r="334" customFormat="false" ht="14.25" hidden="false" customHeight="false" outlineLevel="0" collapsed="false">
      <c r="A334" s="1" t="n">
        <f aca="false">A333+1</f>
        <v>333</v>
      </c>
      <c r="B334" s="5" t="n">
        <v>43778</v>
      </c>
      <c r="C334" s="25" t="s">
        <v>569</v>
      </c>
      <c r="D334" s="25" t="s">
        <v>215</v>
      </c>
      <c r="E334" s="25" t="s">
        <v>215</v>
      </c>
      <c r="F334" s="25" t="s">
        <v>27</v>
      </c>
      <c r="G334" s="25" t="s">
        <v>215</v>
      </c>
      <c r="H334" s="25" t="n">
        <v>50</v>
      </c>
      <c r="I334" s="17" t="s">
        <v>570</v>
      </c>
      <c r="J334" s="23" t="n">
        <v>18175228324</v>
      </c>
      <c r="K334" s="24"/>
      <c r="L334" s="5" t="n">
        <v>43778</v>
      </c>
      <c r="M334" s="1" t="str">
        <f aca="false">IF(OR(YEAR(L334)&gt;2000,LEN(O334)&gt;0),"Completed","Pending")</f>
        <v>Completed</v>
      </c>
      <c r="N334" s="1" t="s">
        <v>30</v>
      </c>
      <c r="P334" s="1" t="str">
        <f aca="false">IF(G334="Pamplet","",E334&amp;" - "&amp;F334)</f>
        <v/>
      </c>
      <c r="Q334" s="19" t="n">
        <f aca="false">IF(VALUE(L334)&gt;1000,1,0)</f>
        <v>1</v>
      </c>
      <c r="R334" s="19" t="n">
        <f aca="false">SUMIFS($Q$1:Q333,$J$1:$J333,J334)+SUMIFS($Q$1:Q333,$I$1:$I333,I334)</f>
        <v>0</v>
      </c>
      <c r="S334" s="20" t="str">
        <f aca="false">IF(R334&gt;0,"Repeat","")</f>
        <v/>
      </c>
      <c r="T334" s="22"/>
      <c r="U334" s="4"/>
      <c r="X334" s="4"/>
      <c r="Y334" s="4"/>
      <c r="Z334" s="4"/>
    </row>
    <row r="335" customFormat="false" ht="14.25" hidden="false" customHeight="false" outlineLevel="0" collapsed="false">
      <c r="A335" s="1" t="n">
        <f aca="false">A334+1</f>
        <v>334</v>
      </c>
      <c r="B335" s="5" t="n">
        <v>43778</v>
      </c>
      <c r="C335" s="25" t="s">
        <v>569</v>
      </c>
      <c r="D335" s="25" t="s">
        <v>4</v>
      </c>
      <c r="E335" s="25" t="s">
        <v>40</v>
      </c>
      <c r="F335" s="25" t="s">
        <v>27</v>
      </c>
      <c r="G335" s="25" t="s">
        <v>213</v>
      </c>
      <c r="H335" s="25" t="n">
        <v>1</v>
      </c>
      <c r="I335" s="17" t="s">
        <v>570</v>
      </c>
      <c r="J335" s="23" t="n">
        <v>18175228324</v>
      </c>
      <c r="K335" s="24"/>
      <c r="L335" s="5" t="n">
        <v>43778</v>
      </c>
      <c r="M335" s="1" t="str">
        <f aca="false">IF(OR(YEAR(L335)&gt;2000,LEN(O335)&gt;0),"Completed","Pending")</f>
        <v>Completed</v>
      </c>
      <c r="N335" s="1" t="s">
        <v>30</v>
      </c>
      <c r="P335" s="1" t="str">
        <f aca="false">IF(G335="Pamplet","",E335&amp;" - "&amp;F335)</f>
        <v>YBB - Hindi</v>
      </c>
      <c r="Q335" s="19" t="n">
        <f aca="false">IF(VALUE(L335)&gt;1000,1,0)</f>
        <v>1</v>
      </c>
      <c r="R335" s="19" t="n">
        <f aca="false">SUMIFS($Q$1:Q334,$J$1:$J334,J335)+SUMIFS($Q$1:Q334,$I$1:$I334,I335)</f>
        <v>2</v>
      </c>
      <c r="S335" s="20" t="str">
        <f aca="false">IF(R335&gt;0,"Repeat","")</f>
        <v>Repeat</v>
      </c>
      <c r="T335" s="22"/>
      <c r="U335" s="4"/>
      <c r="X335" s="4"/>
      <c r="Y335" s="4"/>
      <c r="Z335" s="4"/>
    </row>
    <row r="336" customFormat="false" ht="14.25" hidden="false" customHeight="false" outlineLevel="0" collapsed="false">
      <c r="A336" s="1" t="n">
        <f aca="false">A335+1</f>
        <v>335</v>
      </c>
      <c r="B336" s="5" t="n">
        <v>43778</v>
      </c>
      <c r="C336" s="25" t="s">
        <v>569</v>
      </c>
      <c r="D336" s="25" t="s">
        <v>4</v>
      </c>
      <c r="E336" s="25" t="s">
        <v>38</v>
      </c>
      <c r="F336" s="25" t="s">
        <v>27</v>
      </c>
      <c r="G336" s="25" t="s">
        <v>213</v>
      </c>
      <c r="H336" s="25" t="n">
        <v>2</v>
      </c>
      <c r="I336" s="17" t="s">
        <v>570</v>
      </c>
      <c r="J336" s="23" t="n">
        <v>18175228324</v>
      </c>
      <c r="K336" s="24"/>
      <c r="L336" s="5" t="n">
        <v>43778</v>
      </c>
      <c r="M336" s="1" t="str">
        <f aca="false">IF(OR(YEAR(L336)&gt;2000,LEN(O336)&gt;0),"Completed","Pending")</f>
        <v>Completed</v>
      </c>
      <c r="N336" s="1" t="s">
        <v>30</v>
      </c>
      <c r="P336" s="1" t="str">
        <f aca="false">IF(G336="Pamplet","",E336&amp;" - "&amp;F336)</f>
        <v>JKR - Hindi</v>
      </c>
      <c r="Q336" s="19" t="n">
        <f aca="false">IF(VALUE(L336)&gt;1000,1,0)</f>
        <v>1</v>
      </c>
      <c r="R336" s="19" t="n">
        <f aca="false">SUMIFS($Q$1:Q335,$J$1:$J335,J336)+SUMIFS($Q$1:Q335,$I$1:$I335,I336)</f>
        <v>4</v>
      </c>
      <c r="S336" s="20" t="str">
        <f aca="false">IF(R336&gt;0,"Repeat","")</f>
        <v>Repeat</v>
      </c>
      <c r="T336" s="22"/>
      <c r="U336" s="4"/>
      <c r="X336" s="4"/>
      <c r="Y336" s="4"/>
      <c r="Z336" s="4"/>
    </row>
    <row r="337" customFormat="false" ht="14.25" hidden="false" customHeight="false" outlineLevel="0" collapsed="false">
      <c r="A337" s="1" t="n">
        <f aca="false">A336+1</f>
        <v>336</v>
      </c>
      <c r="B337" s="5" t="n">
        <v>43778</v>
      </c>
      <c r="C337" s="25" t="s">
        <v>569</v>
      </c>
      <c r="D337" s="25" t="s">
        <v>4</v>
      </c>
      <c r="E337" s="25" t="s">
        <v>122</v>
      </c>
      <c r="F337" s="25" t="s">
        <v>27</v>
      </c>
      <c r="G337" s="25" t="s">
        <v>213</v>
      </c>
      <c r="H337" s="25" t="n">
        <v>2</v>
      </c>
      <c r="I337" s="17" t="s">
        <v>570</v>
      </c>
      <c r="J337" s="23" t="n">
        <v>18175228324</v>
      </c>
      <c r="K337" s="24"/>
      <c r="L337" s="5" t="n">
        <v>43778</v>
      </c>
      <c r="M337" s="1" t="str">
        <f aca="false">IF(OR(YEAR(L337)&gt;2000,LEN(O337)&gt;0),"Completed","Pending")</f>
        <v>Completed</v>
      </c>
      <c r="N337" s="1" t="s">
        <v>30</v>
      </c>
      <c r="P337" s="1" t="str">
        <f aca="false">IF(G337="Pamplet","",E337&amp;" - "&amp;F337)</f>
        <v>Andh SB - Hindi</v>
      </c>
      <c r="Q337" s="19" t="n">
        <f aca="false">IF(VALUE(L337)&gt;1000,1,0)</f>
        <v>1</v>
      </c>
      <c r="R337" s="19" t="n">
        <f aca="false">SUMIFS($Q$1:Q336,$J$1:$J336,J337)+SUMIFS($Q$1:Q336,$I$1:$I336,I337)</f>
        <v>6</v>
      </c>
      <c r="S337" s="20" t="str">
        <f aca="false">IF(R337&gt;0,"Repeat","")</f>
        <v>Repeat</v>
      </c>
      <c r="T337" s="22"/>
      <c r="U337" s="4"/>
      <c r="X337" s="4"/>
      <c r="Y337" s="4"/>
      <c r="Z337" s="4"/>
    </row>
    <row r="338" customFormat="false" ht="23.85" hidden="false" customHeight="false" outlineLevel="0" collapsed="false">
      <c r="A338" s="1" t="n">
        <f aca="false">A337+1</f>
        <v>337</v>
      </c>
      <c r="B338" s="5" t="n">
        <v>43780</v>
      </c>
      <c r="C338" s="25" t="s">
        <v>571</v>
      </c>
      <c r="D338" s="25" t="s">
        <v>4</v>
      </c>
      <c r="E338" s="25" t="s">
        <v>38</v>
      </c>
      <c r="F338" s="25" t="s">
        <v>127</v>
      </c>
      <c r="G338" s="25" t="s">
        <v>28</v>
      </c>
      <c r="H338" s="25" t="n">
        <v>1</v>
      </c>
      <c r="I338" s="17" t="s">
        <v>572</v>
      </c>
      <c r="J338" s="18" t="n">
        <v>16142864477</v>
      </c>
      <c r="L338" s="5" t="n">
        <v>43781</v>
      </c>
      <c r="M338" s="1" t="str">
        <f aca="false">IF(OR(YEAR(L338)&gt;2000,LEN(O338)&gt;0),"Completed","Pending")</f>
        <v>Completed</v>
      </c>
      <c r="N338" s="25" t="s">
        <v>30</v>
      </c>
      <c r="P338" s="1" t="str">
        <f aca="false">IF(G338="Pamplet","",E338&amp;" - "&amp;F338)</f>
        <v>JKR - Gujrati</v>
      </c>
      <c r="Q338" s="19" t="n">
        <f aca="false">IF(VALUE(L338)&gt;1000,1,0)</f>
        <v>1</v>
      </c>
      <c r="R338" s="19" t="n">
        <f aca="false">SUMIFS($Q$1:Q337,$J$1:$J337,J338)+SUMIFS($Q$1:Q337,$I$1:$I337,I338)</f>
        <v>0</v>
      </c>
      <c r="S338" s="20" t="str">
        <f aca="false">IF(R338&gt;0,"Repeat","")</f>
        <v/>
      </c>
      <c r="T338" s="22"/>
      <c r="U338" s="4"/>
      <c r="X338" s="4"/>
      <c r="Y338" s="4"/>
      <c r="Z338" s="4"/>
    </row>
    <row r="339" customFormat="false" ht="12.8" hidden="false" customHeight="false" outlineLevel="0" collapsed="false">
      <c r="A339" s="1" t="n">
        <f aca="false">A338+1</f>
        <v>338</v>
      </c>
      <c r="B339" s="5" t="n">
        <v>43780</v>
      </c>
      <c r="C339" s="25" t="s">
        <v>573</v>
      </c>
      <c r="D339" s="25" t="s">
        <v>4</v>
      </c>
      <c r="E339" s="25" t="s">
        <v>38</v>
      </c>
      <c r="F339" s="25"/>
      <c r="G339" s="25" t="s">
        <v>28</v>
      </c>
      <c r="H339" s="25" t="n">
        <v>1</v>
      </c>
      <c r="I339" s="17" t="s">
        <v>574</v>
      </c>
      <c r="J339" s="18"/>
      <c r="M339" s="1" t="str">
        <f aca="false">IF(OR(YEAR(L339)&gt;2000,LEN(O339)&gt;0),"Completed","Pending")</f>
        <v>Completed</v>
      </c>
      <c r="N339" s="25" t="s">
        <v>30</v>
      </c>
      <c r="O339" s="4" t="s">
        <v>112</v>
      </c>
      <c r="P339" s="1" t="str">
        <f aca="false">IF(G339="Pamplet","",E339&amp;" - "&amp;F339)</f>
        <v>JKR - </v>
      </c>
      <c r="Q339" s="19" t="n">
        <f aca="false">IF(VALUE(L339)&gt;1000,1,0)</f>
        <v>0</v>
      </c>
      <c r="R339" s="19" t="n">
        <f aca="false">SUMIFS($Q$1:Q338,$J$1:$J338,J339)+SUMIFS($Q$1:Q338,$I$1:$I338,I339)</f>
        <v>0</v>
      </c>
      <c r="S339" s="20" t="str">
        <f aca="false">IF(R339&gt;0,"Repeat","")</f>
        <v/>
      </c>
      <c r="T339" s="22"/>
      <c r="U339" s="4"/>
      <c r="X339" s="4"/>
      <c r="Y339" s="4"/>
      <c r="Z339" s="4"/>
    </row>
    <row r="340" customFormat="false" ht="12.8" hidden="false" customHeight="false" outlineLevel="0" collapsed="false">
      <c r="A340" s="1" t="n">
        <f aca="false">A339+1</f>
        <v>339</v>
      </c>
      <c r="B340" s="5" t="n">
        <v>43780</v>
      </c>
      <c r="C340" s="25" t="s">
        <v>262</v>
      </c>
      <c r="D340" s="25" t="s">
        <v>4</v>
      </c>
      <c r="E340" s="25" t="s">
        <v>26</v>
      </c>
      <c r="F340" s="25" t="s">
        <v>27</v>
      </c>
      <c r="G340" s="25" t="s">
        <v>28</v>
      </c>
      <c r="H340" s="25" t="n">
        <v>2</v>
      </c>
      <c r="I340" s="17" t="s">
        <v>263</v>
      </c>
      <c r="J340" s="18" t="n">
        <v>12316837814</v>
      </c>
      <c r="L340" s="5" t="n">
        <v>43781</v>
      </c>
      <c r="M340" s="1" t="str">
        <f aca="false">IF(OR(YEAR(L340)&gt;2000,LEN(O340)&gt;0),"Completed","Pending")</f>
        <v>Completed</v>
      </c>
      <c r="N340" s="25" t="s">
        <v>30</v>
      </c>
      <c r="P340" s="1" t="str">
        <f aca="false">IF(G340="Pamplet","",E340&amp;" - "&amp;F340)</f>
        <v>GG - Hindi</v>
      </c>
      <c r="Q340" s="19" t="n">
        <f aca="false">IF(VALUE(L340)&gt;1000,1,0)</f>
        <v>1</v>
      </c>
      <c r="R340" s="19" t="n">
        <f aca="false">SUMIFS($Q$1:Q339,$J$1:$J339,J340)+SUMIFS($Q$1:Q339,$I$1:$I339,I340)</f>
        <v>4</v>
      </c>
      <c r="S340" s="20" t="str">
        <f aca="false">IF(R340&gt;0,"Repeat","")</f>
        <v>Repeat</v>
      </c>
      <c r="T340" s="22"/>
      <c r="U340" s="4"/>
      <c r="X340" s="4"/>
      <c r="Y340" s="4"/>
      <c r="Z340" s="4"/>
    </row>
    <row r="341" customFormat="false" ht="12.8" hidden="false" customHeight="false" outlineLevel="0" collapsed="false">
      <c r="A341" s="1" t="n">
        <f aca="false">A340+1</f>
        <v>340</v>
      </c>
      <c r="B341" s="5" t="n">
        <v>43780</v>
      </c>
      <c r="C341" s="25" t="s">
        <v>262</v>
      </c>
      <c r="D341" s="25" t="s">
        <v>4</v>
      </c>
      <c r="E341" s="25" t="s">
        <v>26</v>
      </c>
      <c r="F341" s="25" t="s">
        <v>36</v>
      </c>
      <c r="G341" s="25" t="s">
        <v>28</v>
      </c>
      <c r="H341" s="25" t="n">
        <v>2</v>
      </c>
      <c r="I341" s="17" t="s">
        <v>263</v>
      </c>
      <c r="J341" s="18" t="n">
        <v>12316837814</v>
      </c>
      <c r="L341" s="5" t="n">
        <v>43781</v>
      </c>
      <c r="M341" s="1" t="str">
        <f aca="false">IF(OR(YEAR(L341)&gt;2000,LEN(O341)&gt;0),"Completed","Pending")</f>
        <v>Completed</v>
      </c>
      <c r="N341" s="25" t="s">
        <v>30</v>
      </c>
      <c r="P341" s="1" t="str">
        <f aca="false">IF(G341="Pamplet","",E341&amp;" - "&amp;F341)</f>
        <v>GG - Punjabi</v>
      </c>
      <c r="Q341" s="19" t="n">
        <f aca="false">IF(VALUE(L341)&gt;1000,1,0)</f>
        <v>1</v>
      </c>
      <c r="R341" s="19" t="n">
        <f aca="false">SUMIFS($Q$1:Q340,$J$1:$J340,J341)+SUMIFS($Q$1:Q340,$I$1:$I340,I341)</f>
        <v>6</v>
      </c>
      <c r="S341" s="20" t="str">
        <f aca="false">IF(R341&gt;0,"Repeat","")</f>
        <v>Repeat</v>
      </c>
      <c r="T341" s="22"/>
      <c r="U341" s="4"/>
      <c r="X341" s="4"/>
      <c r="Y341" s="4"/>
      <c r="Z341" s="4"/>
    </row>
    <row r="342" customFormat="false" ht="12.8" hidden="false" customHeight="false" outlineLevel="0" collapsed="false">
      <c r="A342" s="1" t="n">
        <f aca="false">A341+1</f>
        <v>341</v>
      </c>
      <c r="B342" s="5" t="n">
        <v>43780</v>
      </c>
      <c r="C342" s="25" t="s">
        <v>262</v>
      </c>
      <c r="D342" s="25" t="s">
        <v>4</v>
      </c>
      <c r="E342" s="25" t="s">
        <v>26</v>
      </c>
      <c r="F342" s="25" t="s">
        <v>35</v>
      </c>
      <c r="G342" s="25" t="s">
        <v>28</v>
      </c>
      <c r="H342" s="25" t="n">
        <v>1</v>
      </c>
      <c r="I342" s="17" t="s">
        <v>263</v>
      </c>
      <c r="J342" s="18" t="n">
        <v>12316837814</v>
      </c>
      <c r="L342" s="5" t="n">
        <v>43781</v>
      </c>
      <c r="M342" s="1" t="str">
        <f aca="false">IF(OR(YEAR(L342)&gt;2000,LEN(O342)&gt;0),"Completed","Pending")</f>
        <v>Completed</v>
      </c>
      <c r="N342" s="25" t="s">
        <v>30</v>
      </c>
      <c r="P342" s="1" t="str">
        <f aca="false">IF(G342="Pamplet","",E342&amp;" - "&amp;F342)</f>
        <v>GG - English</v>
      </c>
      <c r="Q342" s="19" t="n">
        <f aca="false">IF(VALUE(L342)&gt;1000,1,0)</f>
        <v>1</v>
      </c>
      <c r="R342" s="19" t="n">
        <f aca="false">SUMIFS($Q$1:Q341,$J$1:$J341,J342)+SUMIFS($Q$1:Q341,$I$1:$I341,I342)</f>
        <v>8</v>
      </c>
      <c r="S342" s="20" t="str">
        <f aca="false">IF(R342&gt;0,"Repeat","")</f>
        <v>Repeat</v>
      </c>
      <c r="T342" s="22"/>
      <c r="U342" s="4"/>
      <c r="X342" s="4"/>
      <c r="Y342" s="4"/>
      <c r="Z342" s="4"/>
    </row>
    <row r="343" customFormat="false" ht="12.8" hidden="false" customHeight="false" outlineLevel="0" collapsed="false">
      <c r="A343" s="1" t="n">
        <f aca="false">A342+1</f>
        <v>342</v>
      </c>
      <c r="B343" s="5" t="n">
        <v>43781</v>
      </c>
      <c r="C343" s="25" t="s">
        <v>575</v>
      </c>
      <c r="D343" s="25" t="s">
        <v>4</v>
      </c>
      <c r="E343" s="25" t="s">
        <v>38</v>
      </c>
      <c r="F343" s="25" t="s">
        <v>35</v>
      </c>
      <c r="G343" s="25" t="s">
        <v>28</v>
      </c>
      <c r="H343" s="25" t="n">
        <v>1</v>
      </c>
      <c r="I343" s="17" t="s">
        <v>576</v>
      </c>
      <c r="J343" s="18" t="n">
        <v>13372122593</v>
      </c>
      <c r="L343" s="5" t="n">
        <v>43782</v>
      </c>
      <c r="M343" s="1" t="str">
        <f aca="false">IF(OR(YEAR(L343)&gt;2000,LEN(O343)&gt;0),"Completed","Pending")</f>
        <v>Completed</v>
      </c>
      <c r="N343" s="25" t="s">
        <v>30</v>
      </c>
      <c r="P343" s="1" t="str">
        <f aca="false">IF(G343="Pamplet","",E343&amp;" - "&amp;F343)</f>
        <v>JKR - English</v>
      </c>
      <c r="Q343" s="19" t="n">
        <f aca="false">IF(VALUE(L343)&gt;1000,1,0)</f>
        <v>1</v>
      </c>
      <c r="R343" s="19" t="n">
        <f aca="false">SUMIFS($Q$1:Q342,$J$1:$J342,J343)+SUMIFS($Q$1:Q342,$I$1:$I342,I343)</f>
        <v>0</v>
      </c>
      <c r="S343" s="20" t="str">
        <f aca="false">IF(R343&gt;0,"Repeat","")</f>
        <v/>
      </c>
      <c r="T343" s="22"/>
      <c r="U343" s="4"/>
      <c r="X343" s="4"/>
      <c r="Y343" s="4"/>
      <c r="Z343" s="4"/>
    </row>
    <row r="344" customFormat="false" ht="12.8" hidden="false" customHeight="false" outlineLevel="0" collapsed="false">
      <c r="A344" s="1" t="n">
        <f aca="false">A343+1</f>
        <v>343</v>
      </c>
      <c r="B344" s="5" t="n">
        <v>43781</v>
      </c>
      <c r="C344" s="25" t="s">
        <v>577</v>
      </c>
      <c r="D344" s="25" t="s">
        <v>4</v>
      </c>
      <c r="E344" s="25" t="s">
        <v>38</v>
      </c>
      <c r="F344" s="25" t="s">
        <v>127</v>
      </c>
      <c r="G344" s="25" t="s">
        <v>28</v>
      </c>
      <c r="H344" s="25" t="n">
        <v>1</v>
      </c>
      <c r="I344" s="17" t="s">
        <v>578</v>
      </c>
      <c r="J344" s="18"/>
      <c r="L344" s="5" t="n">
        <v>43782</v>
      </c>
      <c r="M344" s="1" t="str">
        <f aca="false">IF(OR(YEAR(L344)&gt;2000,LEN(O344)&gt;0),"Completed","Pending")</f>
        <v>Completed</v>
      </c>
      <c r="N344" s="25" t="s">
        <v>30</v>
      </c>
      <c r="P344" s="1" t="str">
        <f aca="false">IF(G344="Pamplet","",E344&amp;" - "&amp;F344)</f>
        <v>JKR - Gujrati</v>
      </c>
      <c r="Q344" s="19" t="n">
        <f aca="false">IF(VALUE(L344)&gt;1000,1,0)</f>
        <v>1</v>
      </c>
      <c r="R344" s="19" t="n">
        <f aca="false">SUMIFS($Q$1:Q343,$J$1:$J343,J344)+SUMIFS($Q$1:Q343,$I$1:$I343,I344)</f>
        <v>0</v>
      </c>
      <c r="S344" s="20" t="str">
        <f aca="false">IF(R344&gt;0,"Repeat","")</f>
        <v/>
      </c>
      <c r="T344" s="22"/>
      <c r="U344" s="4"/>
      <c r="X344" s="4"/>
      <c r="Y344" s="4"/>
      <c r="Z344" s="4"/>
    </row>
    <row r="345" customFormat="false" ht="12.8" hidden="false" customHeight="false" outlineLevel="0" collapsed="false">
      <c r="A345" s="1" t="n">
        <f aca="false">A344+1</f>
        <v>344</v>
      </c>
      <c r="B345" s="5" t="n">
        <v>43782</v>
      </c>
      <c r="C345" s="25" t="s">
        <v>579</v>
      </c>
      <c r="D345" s="25" t="s">
        <v>4</v>
      </c>
      <c r="E345" s="25" t="s">
        <v>38</v>
      </c>
      <c r="F345" s="25" t="s">
        <v>35</v>
      </c>
      <c r="G345" s="25" t="s">
        <v>28</v>
      </c>
      <c r="H345" s="25" t="n">
        <v>1</v>
      </c>
      <c r="I345" s="17" t="s">
        <v>580</v>
      </c>
      <c r="J345" s="18"/>
      <c r="L345" s="5" t="n">
        <v>43783</v>
      </c>
      <c r="M345" s="1" t="str">
        <f aca="false">IF(OR(YEAR(L345)&gt;2000,LEN(O345)&gt;0),"Completed","Pending")</f>
        <v>Completed</v>
      </c>
      <c r="N345" s="25" t="s">
        <v>30</v>
      </c>
      <c r="P345" s="1" t="str">
        <f aca="false">IF(G345="Pamplet","",E345&amp;" - "&amp;F345)</f>
        <v>JKR - English</v>
      </c>
      <c r="Q345" s="19" t="n">
        <f aca="false">IF(VALUE(L345)&gt;1000,1,0)</f>
        <v>1</v>
      </c>
      <c r="R345" s="19" t="n">
        <f aca="false">SUMIFS($Q$1:Q344,$J$1:$J344,J345)+SUMIFS($Q$1:Q344,$I$1:$I344,I345)</f>
        <v>0</v>
      </c>
      <c r="S345" s="20" t="str">
        <f aca="false">IF(R345&gt;0,"Repeat","")</f>
        <v/>
      </c>
      <c r="T345" s="22"/>
      <c r="U345" s="4"/>
      <c r="X345" s="4"/>
      <c r="Y345" s="4"/>
      <c r="Z345" s="4"/>
    </row>
    <row r="346" customFormat="false" ht="12.8" hidden="false" customHeight="false" outlineLevel="0" collapsed="false">
      <c r="A346" s="1" t="n">
        <f aca="false">A345+1</f>
        <v>345</v>
      </c>
      <c r="B346" s="5" t="n">
        <v>43783</v>
      </c>
      <c r="C346" s="25" t="s">
        <v>236</v>
      </c>
      <c r="D346" s="25" t="s">
        <v>4</v>
      </c>
      <c r="E346" s="25" t="s">
        <v>38</v>
      </c>
      <c r="F346" s="25"/>
      <c r="G346" s="25" t="s">
        <v>28</v>
      </c>
      <c r="H346" s="25" t="n">
        <v>1</v>
      </c>
      <c r="I346" s="17" t="s">
        <v>581</v>
      </c>
      <c r="J346" s="18" t="n">
        <v>14807549669</v>
      </c>
      <c r="M346" s="1" t="str">
        <f aca="false">IF(OR(YEAR(L346)&gt;2000,LEN(O346)&gt;0),"Completed","Pending")</f>
        <v>Completed</v>
      </c>
      <c r="N346" s="25" t="s">
        <v>30</v>
      </c>
      <c r="O346" s="4" t="s">
        <v>58</v>
      </c>
      <c r="P346" s="1" t="str">
        <f aca="false">IF(G346="Pamplet","",E346&amp;" - "&amp;F346)</f>
        <v>JKR - </v>
      </c>
      <c r="Q346" s="19" t="n">
        <f aca="false">IF(VALUE(L346)&gt;1000,1,0)</f>
        <v>0</v>
      </c>
      <c r="R346" s="19" t="n">
        <f aca="false">SUMIFS($Q$1:Q345,$J$1:$J345,J346)+SUMIFS($Q$1:Q345,$I$1:$I345,I346)</f>
        <v>0</v>
      </c>
      <c r="S346" s="20" t="str">
        <f aca="false">IF(R346&gt;0,"Repeat","")</f>
        <v/>
      </c>
      <c r="T346" s="22"/>
      <c r="U346" s="4"/>
      <c r="X346" s="4"/>
      <c r="Y346" s="4"/>
      <c r="Z346" s="4"/>
    </row>
    <row r="347" customFormat="false" ht="12.8" hidden="false" customHeight="false" outlineLevel="0" collapsed="false">
      <c r="A347" s="1" t="n">
        <f aca="false">A346+1</f>
        <v>346</v>
      </c>
      <c r="B347" s="5" t="n">
        <v>43783</v>
      </c>
      <c r="C347" s="25" t="s">
        <v>582</v>
      </c>
      <c r="D347" s="25" t="s">
        <v>4</v>
      </c>
      <c r="E347" s="25" t="s">
        <v>26</v>
      </c>
      <c r="F347" s="25"/>
      <c r="G347" s="25" t="s">
        <v>28</v>
      </c>
      <c r="H347" s="25" t="n">
        <v>1</v>
      </c>
      <c r="I347" s="17" t="s">
        <v>583</v>
      </c>
      <c r="J347" s="18" t="n">
        <v>18433075249</v>
      </c>
      <c r="M347" s="1" t="str">
        <f aca="false">IF(OR(YEAR(L347)&gt;2000,LEN(O347)&gt;0),"Completed","Pending")</f>
        <v>Completed</v>
      </c>
      <c r="N347" s="25" t="s">
        <v>30</v>
      </c>
      <c r="O347" s="4" t="s">
        <v>56</v>
      </c>
      <c r="P347" s="1" t="str">
        <f aca="false">IF(G347="Pamplet","",E347&amp;" - "&amp;F347)</f>
        <v>GG - </v>
      </c>
      <c r="Q347" s="19" t="n">
        <f aca="false">IF(VALUE(L347)&gt;1000,1,0)</f>
        <v>0</v>
      </c>
      <c r="R347" s="19" t="n">
        <f aca="false">SUMIFS($Q$1:Q346,$J$1:$J346,J347)+SUMIFS($Q$1:Q346,$I$1:$I346,I347)</f>
        <v>0</v>
      </c>
      <c r="S347" s="20" t="str">
        <f aca="false">IF(R347&gt;0,"Repeat","")</f>
        <v/>
      </c>
      <c r="T347" s="22"/>
      <c r="U347" s="4"/>
      <c r="X347" s="4"/>
      <c r="Y347" s="4"/>
      <c r="Z347" s="4"/>
    </row>
    <row r="348" customFormat="false" ht="12.8" hidden="false" customHeight="false" outlineLevel="0" collapsed="false">
      <c r="A348" s="1" t="n">
        <f aca="false">A347+1</f>
        <v>347</v>
      </c>
      <c r="B348" s="5" t="n">
        <v>43783</v>
      </c>
      <c r="C348" s="25" t="s">
        <v>377</v>
      </c>
      <c r="D348" s="25" t="s">
        <v>4</v>
      </c>
      <c r="E348" s="25" t="s">
        <v>38</v>
      </c>
      <c r="F348" s="25" t="s">
        <v>127</v>
      </c>
      <c r="G348" s="25" t="s">
        <v>28</v>
      </c>
      <c r="H348" s="25" t="n">
        <v>1</v>
      </c>
      <c r="I348" s="17" t="s">
        <v>378</v>
      </c>
      <c r="J348" s="18"/>
      <c r="L348" s="5" t="n">
        <v>43784</v>
      </c>
      <c r="M348" s="1" t="str">
        <f aca="false">IF(OR(YEAR(L348)&gt;2000,LEN(O348)&gt;0),"Completed","Pending")</f>
        <v>Completed</v>
      </c>
      <c r="N348" s="25" t="s">
        <v>30</v>
      </c>
      <c r="P348" s="1" t="str">
        <f aca="false">IF(G348="Pamplet","",E348&amp;" - "&amp;F348)</f>
        <v>JKR - Gujrati</v>
      </c>
      <c r="Q348" s="19" t="n">
        <f aca="false">IF(VALUE(L348)&gt;1000,1,0)</f>
        <v>1</v>
      </c>
      <c r="R348" s="19" t="n">
        <f aca="false">SUMIFS($Q$1:Q347,$J$1:$J347,J348)+SUMIFS($Q$1:Q347,$I$1:$I347,I348)</f>
        <v>1</v>
      </c>
      <c r="S348" s="20" t="str">
        <f aca="false">IF(R348&gt;0,"Repeat","")</f>
        <v>Repeat</v>
      </c>
      <c r="T348" s="22"/>
      <c r="U348" s="4"/>
      <c r="X348" s="4"/>
      <c r="Y348" s="4"/>
      <c r="Z348" s="4"/>
    </row>
    <row r="349" customFormat="false" ht="12.8" hidden="false" customHeight="false" outlineLevel="0" collapsed="false">
      <c r="A349" s="1" t="n">
        <f aca="false">A348+1</f>
        <v>348</v>
      </c>
      <c r="B349" s="5" t="n">
        <v>43786</v>
      </c>
      <c r="C349" s="1" t="s">
        <v>584</v>
      </c>
      <c r="D349" s="1" t="s">
        <v>4</v>
      </c>
      <c r="E349" s="1" t="s">
        <v>26</v>
      </c>
      <c r="F349" s="1" t="s">
        <v>72</v>
      </c>
      <c r="G349" s="1" t="s">
        <v>28</v>
      </c>
      <c r="H349" s="1" t="n">
        <v>1</v>
      </c>
      <c r="I349" s="17" t="s">
        <v>585</v>
      </c>
      <c r="J349" s="18" t="n">
        <v>15622935761</v>
      </c>
      <c r="L349" s="5" t="n">
        <v>43787</v>
      </c>
      <c r="M349" s="25" t="str">
        <f aca="false">IF(OR(YEAR(L349)&gt;2000,LEN(O349)&gt;0),"Completed","Pending")</f>
        <v>Completed</v>
      </c>
      <c r="N349" s="25" t="s">
        <v>30</v>
      </c>
      <c r="P349" s="1" t="str">
        <f aca="false">IF(G349="Pamplet","",E349&amp;" - "&amp;F349)</f>
        <v>GG - Nepali</v>
      </c>
      <c r="Q349" s="19" t="n">
        <f aca="false">IF(VALUE(L349)&gt;1000,1,0)</f>
        <v>1</v>
      </c>
      <c r="R349" s="19" t="n">
        <f aca="false">SUMIFS($Q$1:Q348,$J$1:$J348,J349)+SUMIFS($Q$1:Q348,$I$1:$I348,I349)</f>
        <v>0</v>
      </c>
      <c r="S349" s="20" t="str">
        <f aca="false">IF(R349&gt;0,"Repeat","")</f>
        <v/>
      </c>
      <c r="T349" s="22"/>
      <c r="U349" s="4"/>
      <c r="X349" s="4"/>
      <c r="Y349" s="4"/>
      <c r="Z349" s="4"/>
    </row>
    <row r="350" customFormat="false" ht="12.8" hidden="false" customHeight="false" outlineLevel="0" collapsed="false">
      <c r="A350" s="1" t="n">
        <f aca="false">A349+1</f>
        <v>349</v>
      </c>
      <c r="B350" s="5" t="n">
        <v>43786</v>
      </c>
      <c r="C350" s="1" t="s">
        <v>586</v>
      </c>
      <c r="D350" s="1" t="s">
        <v>4</v>
      </c>
      <c r="E350" s="1" t="s">
        <v>38</v>
      </c>
      <c r="F350" s="1" t="s">
        <v>127</v>
      </c>
      <c r="G350" s="1" t="s">
        <v>28</v>
      </c>
      <c r="H350" s="1" t="n">
        <v>1</v>
      </c>
      <c r="I350" s="17" t="s">
        <v>587</v>
      </c>
      <c r="J350" s="18"/>
      <c r="L350" s="5" t="n">
        <v>43787</v>
      </c>
      <c r="M350" s="25" t="str">
        <f aca="false">IF(OR(YEAR(L350)&gt;2000,LEN(O350)&gt;0),"Completed","Pending")</f>
        <v>Completed</v>
      </c>
      <c r="N350" s="25" t="s">
        <v>30</v>
      </c>
      <c r="P350" s="1" t="str">
        <f aca="false">IF(G350="Pamplet","",E350&amp;" - "&amp;F350)</f>
        <v>JKR - Gujrati</v>
      </c>
      <c r="Q350" s="19" t="n">
        <f aca="false">IF(VALUE(L350)&gt;1000,1,0)</f>
        <v>1</v>
      </c>
      <c r="R350" s="19" t="n">
        <f aca="false">SUMIFS($Q$1:Q349,$J$1:$J349,J350)+SUMIFS($Q$1:Q349,$I$1:$I349,I350)</f>
        <v>0</v>
      </c>
      <c r="S350" s="20" t="str">
        <f aca="false">IF(R350&gt;0,"Repeat","")</f>
        <v/>
      </c>
      <c r="T350" s="22"/>
      <c r="U350" s="4"/>
      <c r="X350" s="4"/>
      <c r="Y350" s="4"/>
      <c r="Z350" s="4"/>
    </row>
    <row r="351" customFormat="false" ht="12.8" hidden="false" customHeight="false" outlineLevel="0" collapsed="false">
      <c r="A351" s="1" t="n">
        <f aca="false">A350+1</f>
        <v>350</v>
      </c>
      <c r="B351" s="5" t="n">
        <v>43786</v>
      </c>
      <c r="C351" s="1" t="s">
        <v>588</v>
      </c>
      <c r="D351" s="1" t="s">
        <v>4</v>
      </c>
      <c r="E351" s="1" t="s">
        <v>38</v>
      </c>
      <c r="F351" s="1" t="s">
        <v>127</v>
      </c>
      <c r="G351" s="1" t="s">
        <v>28</v>
      </c>
      <c r="H351" s="1" t="n">
        <v>1</v>
      </c>
      <c r="I351" s="17" t="s">
        <v>589</v>
      </c>
      <c r="J351" s="18" t="n">
        <v>18483917929</v>
      </c>
      <c r="L351" s="5" t="n">
        <v>43801</v>
      </c>
      <c r="M351" s="25" t="str">
        <f aca="false">IF(OR(YEAR(L351)&gt;2000,LEN(O351)&gt;0),"Completed","Pending")</f>
        <v>Completed</v>
      </c>
      <c r="N351" s="25" t="s">
        <v>30</v>
      </c>
      <c r="P351" s="1" t="str">
        <f aca="false">IF(G351="Pamplet","",E351&amp;" - "&amp;F351)</f>
        <v>JKR - Gujrati</v>
      </c>
      <c r="Q351" s="19" t="n">
        <f aca="false">IF(VALUE(L351)&gt;1000,1,0)</f>
        <v>1</v>
      </c>
      <c r="R351" s="19" t="n">
        <f aca="false">SUMIFS($Q$1:Q350,$J$1:$J350,J351)+SUMIFS($Q$1:Q350,$I$1:$I350,I351)</f>
        <v>0</v>
      </c>
      <c r="S351" s="20" t="str">
        <f aca="false">IF(R351&gt;0,"Repeat","")</f>
        <v/>
      </c>
      <c r="T351" s="22"/>
      <c r="U351" s="4"/>
      <c r="X351" s="4"/>
      <c r="Y351" s="4"/>
      <c r="Z351" s="4"/>
    </row>
    <row r="352" customFormat="false" ht="12.8" hidden="false" customHeight="false" outlineLevel="0" collapsed="false">
      <c r="A352" s="1" t="n">
        <f aca="false">A351+1</f>
        <v>351</v>
      </c>
      <c r="B352" s="5" t="n">
        <v>43786</v>
      </c>
      <c r="C352" s="1" t="s">
        <v>417</v>
      </c>
      <c r="D352" s="1" t="s">
        <v>4</v>
      </c>
      <c r="E352" s="1" t="s">
        <v>38</v>
      </c>
      <c r="F352" s="1"/>
      <c r="G352" s="1" t="s">
        <v>28</v>
      </c>
      <c r="H352" s="1" t="n">
        <v>1</v>
      </c>
      <c r="I352" s="17" t="s">
        <v>418</v>
      </c>
      <c r="J352" s="18" t="n">
        <v>14435547051</v>
      </c>
      <c r="M352" s="25" t="str">
        <f aca="false">IF(OR(YEAR(L352)&gt;2000,LEN(O352)&gt;0),"Completed","Pending")</f>
        <v>Completed</v>
      </c>
      <c r="N352" s="25" t="s">
        <v>30</v>
      </c>
      <c r="O352" s="4" t="s">
        <v>89</v>
      </c>
      <c r="P352" s="1" t="str">
        <f aca="false">IF(G352="Pamplet","",E352&amp;" - "&amp;F352)</f>
        <v>JKR - </v>
      </c>
      <c r="Q352" s="19" t="n">
        <f aca="false">IF(VALUE(L352)&gt;1000,1,0)</f>
        <v>0</v>
      </c>
      <c r="R352" s="19" t="n">
        <f aca="false">SUMIFS($Q$1:Q351,$J$1:$J351,J352)+SUMIFS($Q$1:Q351,$I$1:$I351,I352)</f>
        <v>2</v>
      </c>
      <c r="S352" s="20" t="str">
        <f aca="false">IF(R352&gt;0,"Repeat","")</f>
        <v>Repeat</v>
      </c>
      <c r="T352" s="22"/>
      <c r="U352" s="4"/>
      <c r="X352" s="4"/>
      <c r="Y352" s="4"/>
      <c r="Z352" s="4"/>
    </row>
    <row r="353" customFormat="false" ht="12.8" hidden="false" customHeight="false" outlineLevel="0" collapsed="false">
      <c r="A353" s="1" t="n">
        <f aca="false">A352+1</f>
        <v>352</v>
      </c>
      <c r="B353" s="5" t="n">
        <v>43787</v>
      </c>
      <c r="C353" s="1" t="s">
        <v>304</v>
      </c>
      <c r="D353" s="1" t="s">
        <v>4</v>
      </c>
      <c r="E353" s="1" t="s">
        <v>38</v>
      </c>
      <c r="F353" s="1" t="s">
        <v>127</v>
      </c>
      <c r="G353" s="1" t="s">
        <v>28</v>
      </c>
      <c r="H353" s="1" t="n">
        <v>1</v>
      </c>
      <c r="I353" s="17" t="s">
        <v>305</v>
      </c>
      <c r="J353" s="18" t="n">
        <v>18475324409</v>
      </c>
      <c r="L353" s="5" t="n">
        <v>43787</v>
      </c>
      <c r="M353" s="1" t="str">
        <f aca="false">IF(OR(YEAR(L353)&gt;2000,LEN(O353)&gt;0),"Completed","Pending")</f>
        <v>Completed</v>
      </c>
      <c r="N353" s="1" t="s">
        <v>30</v>
      </c>
      <c r="P353" s="1" t="str">
        <f aca="false">IF(G353="Pamplet","",E353&amp;" - "&amp;F353)</f>
        <v>JKR - Gujrati</v>
      </c>
      <c r="Q353" s="19" t="n">
        <f aca="false">IF(VALUE(L353)&gt;1000,1,0)</f>
        <v>1</v>
      </c>
      <c r="R353" s="19" t="n">
        <f aca="false">SUMIFS($Q$1:Q352,$J$1:$J352,J353)+SUMIFS($Q$1:Q352,$I$1:$I352,I353)</f>
        <v>2</v>
      </c>
      <c r="S353" s="20" t="str">
        <f aca="false">IF(R353&gt;0,"Repeat","")</f>
        <v>Repeat</v>
      </c>
      <c r="T353" s="22"/>
      <c r="U353" s="4"/>
      <c r="X353" s="4"/>
      <c r="Y353" s="4"/>
      <c r="Z353" s="4"/>
    </row>
    <row r="354" customFormat="false" ht="12.8" hidden="false" customHeight="false" outlineLevel="0" collapsed="false">
      <c r="A354" s="1" t="n">
        <f aca="false">A353+1</f>
        <v>353</v>
      </c>
      <c r="B354" s="5" t="n">
        <v>43787</v>
      </c>
      <c r="C354" s="1" t="s">
        <v>590</v>
      </c>
      <c r="D354" s="1" t="s">
        <v>4</v>
      </c>
      <c r="F354" s="1"/>
      <c r="G354" s="1" t="s">
        <v>28</v>
      </c>
      <c r="H354" s="1" t="n">
        <v>1</v>
      </c>
      <c r="I354" s="17" t="s">
        <v>591</v>
      </c>
      <c r="J354" s="18"/>
      <c r="M354" s="1" t="str">
        <f aca="false">IF(OR(YEAR(L354)&gt;2000,LEN(O354)&gt;0),"Completed","Pending")</f>
        <v>Completed</v>
      </c>
      <c r="N354" s="1" t="s">
        <v>30</v>
      </c>
      <c r="O354" s="4" t="s">
        <v>112</v>
      </c>
      <c r="P354" s="1" t="str">
        <f aca="false">IF(G354="Pamplet","",E354&amp;" - "&amp;F354)</f>
        <v> - </v>
      </c>
      <c r="Q354" s="19" t="n">
        <f aca="false">IF(VALUE(L354)&gt;1000,1,0)</f>
        <v>0</v>
      </c>
      <c r="R354" s="19" t="n">
        <f aca="false">SUMIFS($Q$1:Q353,$J$1:$J353,J354)+SUMIFS($Q$1:Q353,$I$1:$I353,I354)</f>
        <v>0</v>
      </c>
      <c r="S354" s="20" t="str">
        <f aca="false">IF(R354&gt;0,"Repeat","")</f>
        <v/>
      </c>
      <c r="T354" s="22"/>
      <c r="U354" s="4"/>
      <c r="X354" s="4"/>
      <c r="Y354" s="4"/>
      <c r="Z354" s="4"/>
    </row>
    <row r="355" customFormat="false" ht="12.8" hidden="false" customHeight="false" outlineLevel="0" collapsed="false">
      <c r="A355" s="1" t="n">
        <f aca="false">A354+1</f>
        <v>354</v>
      </c>
      <c r="B355" s="5" t="n">
        <v>43788</v>
      </c>
      <c r="C355" s="1" t="s">
        <v>592</v>
      </c>
      <c r="D355" s="1" t="s">
        <v>4</v>
      </c>
      <c r="E355" s="1" t="s">
        <v>26</v>
      </c>
      <c r="F355" s="1" t="s">
        <v>127</v>
      </c>
      <c r="G355" s="1" t="s">
        <v>28</v>
      </c>
      <c r="H355" s="1" t="n">
        <v>1</v>
      </c>
      <c r="I355" s="17" t="s">
        <v>593</v>
      </c>
      <c r="J355" s="18"/>
      <c r="L355" s="5" t="n">
        <v>43789</v>
      </c>
      <c r="M355" s="1" t="str">
        <f aca="false">IF(OR(YEAR(L355)&gt;2000,LEN(O355)&gt;0),"Completed","Pending")</f>
        <v>Completed</v>
      </c>
      <c r="N355" s="1" t="s">
        <v>30</v>
      </c>
      <c r="P355" s="1" t="str">
        <f aca="false">IF(G355="Pamplet","",E355&amp;" - "&amp;F355)</f>
        <v>GG - Gujrati</v>
      </c>
      <c r="Q355" s="19" t="n">
        <f aca="false">IF(VALUE(L355)&gt;1000,1,0)</f>
        <v>1</v>
      </c>
      <c r="R355" s="19" t="n">
        <f aca="false">SUMIFS($Q$1:Q354,$J$1:$J354,J355)+SUMIFS($Q$1:Q354,$I$1:$I354,I355)</f>
        <v>0</v>
      </c>
      <c r="S355" s="20" t="str">
        <f aca="false">IF(R355&gt;0,"Repeat","")</f>
        <v/>
      </c>
      <c r="T355" s="22"/>
      <c r="U355" s="4"/>
      <c r="X355" s="4"/>
      <c r="Y355" s="4"/>
      <c r="Z355" s="4"/>
    </row>
    <row r="356" customFormat="false" ht="12.8" hidden="false" customHeight="false" outlineLevel="0" collapsed="false">
      <c r="A356" s="1" t="n">
        <f aca="false">A355+1</f>
        <v>355</v>
      </c>
      <c r="B356" s="5" t="n">
        <v>43792</v>
      </c>
      <c r="C356" s="1" t="s">
        <v>594</v>
      </c>
      <c r="D356" s="1" t="s">
        <v>4</v>
      </c>
      <c r="E356" s="1" t="s">
        <v>26</v>
      </c>
      <c r="F356" s="1" t="s">
        <v>36</v>
      </c>
      <c r="G356" s="1" t="s">
        <v>213</v>
      </c>
      <c r="H356" s="1" t="n">
        <v>1</v>
      </c>
      <c r="I356" s="17" t="s">
        <v>219</v>
      </c>
      <c r="J356" s="18" t="n">
        <v>13179411192</v>
      </c>
      <c r="L356" s="5" t="n">
        <v>43792</v>
      </c>
      <c r="M356" s="1" t="str">
        <f aca="false">IF(OR(YEAR(L356)&gt;2000,LEN(O356)&gt;0),"Completed","Pending")</f>
        <v>Completed</v>
      </c>
      <c r="N356" s="1" t="s">
        <v>30</v>
      </c>
      <c r="P356" s="1" t="str">
        <f aca="false">IF(G356="Pamplet","",E356&amp;" - "&amp;F356)</f>
        <v>GG - Punjabi</v>
      </c>
      <c r="Q356" s="19" t="n">
        <f aca="false">IF(VALUE(L356)&gt;1000,1,0)</f>
        <v>1</v>
      </c>
      <c r="R356" s="19" t="n">
        <f aca="false">SUMIFS($Q$1:Q355,$J$1:$J355,J356)+SUMIFS($Q$1:Q355,$I$1:$I355,I356)</f>
        <v>6</v>
      </c>
      <c r="S356" s="20" t="str">
        <f aca="false">IF(R356&gt;0,"Repeat","")</f>
        <v>Repeat</v>
      </c>
      <c r="T356" s="22"/>
      <c r="U356" s="4"/>
      <c r="X356" s="4"/>
      <c r="Y356" s="4"/>
      <c r="Z356" s="4"/>
    </row>
    <row r="357" customFormat="false" ht="12.8" hidden="false" customHeight="false" outlineLevel="0" collapsed="false">
      <c r="A357" s="1" t="n">
        <f aca="false">A356+1</f>
        <v>356</v>
      </c>
      <c r="B357" s="5" t="n">
        <v>43792</v>
      </c>
      <c r="C357" s="1" t="s">
        <v>594</v>
      </c>
      <c r="D357" s="1" t="s">
        <v>4</v>
      </c>
      <c r="E357" s="1" t="s">
        <v>26</v>
      </c>
      <c r="F357" s="1" t="s">
        <v>27</v>
      </c>
      <c r="G357" s="1" t="s">
        <v>213</v>
      </c>
      <c r="H357" s="1" t="n">
        <v>2</v>
      </c>
      <c r="I357" s="17" t="s">
        <v>219</v>
      </c>
      <c r="J357" s="18" t="n">
        <v>13179411192</v>
      </c>
      <c r="L357" s="5" t="n">
        <v>43792</v>
      </c>
      <c r="M357" s="1" t="str">
        <f aca="false">IF(OR(YEAR(L357)&gt;2000,LEN(O357)&gt;0),"Completed","Pending")</f>
        <v>Completed</v>
      </c>
      <c r="N357" s="1" t="s">
        <v>30</v>
      </c>
      <c r="P357" s="1" t="str">
        <f aca="false">IF(G357="Pamplet","",E357&amp;" - "&amp;F357)</f>
        <v>GG - Hindi</v>
      </c>
      <c r="Q357" s="19" t="n">
        <f aca="false">IF(VALUE(L357)&gt;1000,1,0)</f>
        <v>1</v>
      </c>
      <c r="R357" s="19" t="n">
        <f aca="false">SUMIFS($Q$1:Q356,$J$1:$J356,J357)+SUMIFS($Q$1:Q356,$I$1:$I356,I357)</f>
        <v>8</v>
      </c>
      <c r="S357" s="20" t="str">
        <f aca="false">IF(R357&gt;0,"Repeat","")</f>
        <v>Repeat</v>
      </c>
      <c r="T357" s="22"/>
      <c r="U357" s="4"/>
      <c r="X357" s="4"/>
      <c r="Y357" s="4"/>
      <c r="Z357" s="4"/>
    </row>
    <row r="358" customFormat="false" ht="12.8" hidden="false" customHeight="false" outlineLevel="0" collapsed="false">
      <c r="A358" s="1" t="n">
        <f aca="false">A357+1</f>
        <v>357</v>
      </c>
      <c r="B358" s="5" t="n">
        <v>43792</v>
      </c>
      <c r="C358" s="1" t="s">
        <v>594</v>
      </c>
      <c r="D358" s="1" t="s">
        <v>4</v>
      </c>
      <c r="E358" s="1" t="s">
        <v>122</v>
      </c>
      <c r="F358" s="1" t="s">
        <v>27</v>
      </c>
      <c r="G358" s="1" t="s">
        <v>213</v>
      </c>
      <c r="H358" s="1" t="n">
        <v>1</v>
      </c>
      <c r="I358" s="17" t="s">
        <v>219</v>
      </c>
      <c r="J358" s="18" t="n">
        <v>13179411192</v>
      </c>
      <c r="L358" s="5" t="n">
        <v>43792</v>
      </c>
      <c r="M358" s="1" t="str">
        <f aca="false">IF(OR(YEAR(L358)&gt;2000,LEN(O358)&gt;0),"Completed","Pending")</f>
        <v>Completed</v>
      </c>
      <c r="N358" s="1" t="s">
        <v>30</v>
      </c>
      <c r="P358" s="1" t="str">
        <f aca="false">IF(G358="Pamplet","",E358&amp;" - "&amp;F358)</f>
        <v>Andh SB - Hindi</v>
      </c>
      <c r="Q358" s="19" t="n">
        <f aca="false">IF(VALUE(L358)&gt;1000,1,0)</f>
        <v>1</v>
      </c>
      <c r="R358" s="19" t="n">
        <f aca="false">SUMIFS($Q$1:Q357,$J$1:$J357,J358)+SUMIFS($Q$1:Q357,$I$1:$I357,I358)</f>
        <v>10</v>
      </c>
      <c r="S358" s="20" t="str">
        <f aca="false">IF(R358&gt;0,"Repeat","")</f>
        <v>Repeat</v>
      </c>
      <c r="T358" s="22"/>
      <c r="U358" s="4"/>
      <c r="X358" s="4"/>
      <c r="Y358" s="4"/>
      <c r="Z358" s="4"/>
    </row>
    <row r="359" customFormat="false" ht="12.8" hidden="false" customHeight="false" outlineLevel="0" collapsed="false">
      <c r="A359" s="1" t="n">
        <f aca="false">A358+1</f>
        <v>358</v>
      </c>
      <c r="B359" s="5" t="n">
        <v>43792</v>
      </c>
      <c r="C359" s="1" t="s">
        <v>518</v>
      </c>
      <c r="D359" s="1" t="s">
        <v>4</v>
      </c>
      <c r="E359" s="1" t="s">
        <v>26</v>
      </c>
      <c r="F359" s="1" t="s">
        <v>27</v>
      </c>
      <c r="G359" s="1" t="s">
        <v>213</v>
      </c>
      <c r="H359" s="1" t="n">
        <v>2</v>
      </c>
      <c r="I359" s="17" t="s">
        <v>595</v>
      </c>
      <c r="J359" s="18" t="n">
        <v>14145142639</v>
      </c>
      <c r="L359" s="5" t="n">
        <v>43792</v>
      </c>
      <c r="M359" s="1" t="str">
        <f aca="false">IF(OR(YEAR(L359)&gt;2000,LEN(O359)&gt;0),"Completed","Pending")</f>
        <v>Completed</v>
      </c>
      <c r="N359" s="1" t="s">
        <v>30</v>
      </c>
      <c r="P359" s="1" t="str">
        <f aca="false">IF(G359="Pamplet","",E359&amp;" - "&amp;F359)</f>
        <v>GG - Hindi</v>
      </c>
      <c r="Q359" s="19" t="n">
        <f aca="false">IF(VALUE(L359)&gt;1000,1,0)</f>
        <v>1</v>
      </c>
      <c r="R359" s="19" t="n">
        <f aca="false">SUMIFS($Q$1:Q358,$J$1:$J358,J359)+SUMIFS($Q$1:Q358,$I$1:$I358,I359)</f>
        <v>2</v>
      </c>
      <c r="S359" s="20" t="str">
        <f aca="false">IF(R359&gt;0,"Repeat","")</f>
        <v>Repeat</v>
      </c>
      <c r="T359" s="22"/>
      <c r="U359" s="4"/>
      <c r="X359" s="4"/>
      <c r="Y359" s="4"/>
      <c r="Z359" s="4"/>
    </row>
    <row r="360" customFormat="false" ht="12.8" hidden="false" customHeight="false" outlineLevel="0" collapsed="false">
      <c r="A360" s="1" t="n">
        <f aca="false">A359+1</f>
        <v>359</v>
      </c>
      <c r="B360" s="5" t="n">
        <v>43792</v>
      </c>
      <c r="C360" s="1" t="s">
        <v>518</v>
      </c>
      <c r="D360" s="1" t="s">
        <v>4</v>
      </c>
      <c r="E360" s="1" t="s">
        <v>26</v>
      </c>
      <c r="F360" s="1" t="s">
        <v>36</v>
      </c>
      <c r="G360" s="1" t="s">
        <v>213</v>
      </c>
      <c r="H360" s="1" t="n">
        <v>2</v>
      </c>
      <c r="I360" s="17" t="s">
        <v>595</v>
      </c>
      <c r="J360" s="18" t="n">
        <v>14145142639</v>
      </c>
      <c r="L360" s="5" t="n">
        <v>43792</v>
      </c>
      <c r="M360" s="1" t="str">
        <f aca="false">IF(OR(YEAR(L360)&gt;2000,LEN(O360)&gt;0),"Completed","Pending")</f>
        <v>Completed</v>
      </c>
      <c r="N360" s="1" t="s">
        <v>30</v>
      </c>
      <c r="P360" s="1" t="str">
        <f aca="false">IF(G360="Pamplet","",E360&amp;" - "&amp;F360)</f>
        <v>GG - Punjabi</v>
      </c>
      <c r="Q360" s="19" t="n">
        <f aca="false">IF(VALUE(L360)&gt;1000,1,0)</f>
        <v>1</v>
      </c>
      <c r="R360" s="19" t="n">
        <f aca="false">SUMIFS($Q$1:Q359,$J$1:$J359,J360)+SUMIFS($Q$1:Q359,$I$1:$I359,I360)</f>
        <v>4</v>
      </c>
      <c r="S360" s="20" t="str">
        <f aca="false">IF(R360&gt;0,"Repeat","")</f>
        <v>Repeat</v>
      </c>
      <c r="T360" s="22"/>
      <c r="U360" s="4"/>
      <c r="X360" s="4"/>
      <c r="Y360" s="4"/>
      <c r="Z360" s="4"/>
    </row>
    <row r="361" customFormat="false" ht="12.8" hidden="false" customHeight="false" outlineLevel="0" collapsed="false">
      <c r="A361" s="1" t="n">
        <f aca="false">A360+1</f>
        <v>360</v>
      </c>
      <c r="B361" s="5" t="n">
        <v>43792</v>
      </c>
      <c r="C361" s="1" t="s">
        <v>518</v>
      </c>
      <c r="D361" s="1" t="s">
        <v>4</v>
      </c>
      <c r="E361" s="1" t="s">
        <v>40</v>
      </c>
      <c r="F361" s="1" t="s">
        <v>27</v>
      </c>
      <c r="G361" s="1" t="s">
        <v>213</v>
      </c>
      <c r="H361" s="1" t="n">
        <v>1</v>
      </c>
      <c r="I361" s="17" t="s">
        <v>595</v>
      </c>
      <c r="J361" s="18" t="n">
        <v>14145142639</v>
      </c>
      <c r="L361" s="5" t="n">
        <v>43792</v>
      </c>
      <c r="M361" s="1" t="str">
        <f aca="false">IF(OR(YEAR(L361)&gt;2000,LEN(O361)&gt;0),"Completed","Pending")</f>
        <v>Completed</v>
      </c>
      <c r="N361" s="1" t="s">
        <v>30</v>
      </c>
      <c r="P361" s="1" t="str">
        <f aca="false">IF(G361="Pamplet","",E361&amp;" - "&amp;F361)</f>
        <v>YBB - Hindi</v>
      </c>
      <c r="Q361" s="19" t="n">
        <f aca="false">IF(VALUE(L361)&gt;1000,1,0)</f>
        <v>1</v>
      </c>
      <c r="R361" s="19" t="n">
        <f aca="false">SUMIFS($Q$1:Q360,$J$1:$J360,J361)+SUMIFS($Q$1:Q360,$I$1:$I360,I361)</f>
        <v>6</v>
      </c>
      <c r="S361" s="20" t="str">
        <f aca="false">IF(R361&gt;0,"Repeat","")</f>
        <v>Repeat</v>
      </c>
      <c r="T361" s="22"/>
      <c r="U361" s="4"/>
      <c r="X361" s="4"/>
      <c r="Y361" s="4"/>
      <c r="Z361" s="4"/>
    </row>
    <row r="362" customFormat="false" ht="12.8" hidden="false" customHeight="false" outlineLevel="0" collapsed="false">
      <c r="A362" s="1" t="n">
        <f aca="false">A361+1</f>
        <v>361</v>
      </c>
      <c r="B362" s="5" t="n">
        <v>43792</v>
      </c>
      <c r="C362" s="1" t="s">
        <v>454</v>
      </c>
      <c r="D362" s="1" t="s">
        <v>4</v>
      </c>
      <c r="E362" s="1" t="s">
        <v>26</v>
      </c>
      <c r="F362" s="1" t="s">
        <v>27</v>
      </c>
      <c r="G362" s="1" t="s">
        <v>213</v>
      </c>
      <c r="H362" s="1" t="n">
        <v>3</v>
      </c>
      <c r="I362" s="17"/>
      <c r="J362" s="18" t="n">
        <v>14094337143</v>
      </c>
      <c r="L362" s="5" t="n">
        <v>43792</v>
      </c>
      <c r="M362" s="1" t="str">
        <f aca="false">IF(OR(YEAR(L362)&gt;2000,LEN(O362)&gt;0),"Completed","Pending")</f>
        <v>Completed</v>
      </c>
      <c r="N362" s="1" t="s">
        <v>30</v>
      </c>
      <c r="P362" s="1" t="str">
        <f aca="false">IF(G362="Pamplet","",E362&amp;" - "&amp;F362)</f>
        <v>GG - Hindi</v>
      </c>
      <c r="Q362" s="19" t="n">
        <f aca="false">IF(VALUE(L362)&gt;1000,1,0)</f>
        <v>1</v>
      </c>
      <c r="R362" s="19" t="n">
        <f aca="false">SUMIFS($Q$1:Q361,$J$1:$J361,J362)+SUMIFS($Q$1:Q361,$I$1:$I361,I362)</f>
        <v>0</v>
      </c>
      <c r="S362" s="20" t="str">
        <f aca="false">IF(R362&gt;0,"Repeat","")</f>
        <v/>
      </c>
      <c r="T362" s="22"/>
      <c r="U362" s="4"/>
      <c r="X362" s="4"/>
      <c r="Y362" s="4"/>
      <c r="Z362" s="4"/>
    </row>
    <row r="363" customFormat="false" ht="12.8" hidden="false" customHeight="false" outlineLevel="0" collapsed="false">
      <c r="A363" s="1" t="n">
        <f aca="false">A362+1</f>
        <v>362</v>
      </c>
      <c r="B363" s="5" t="n">
        <v>43792</v>
      </c>
      <c r="C363" s="1" t="s">
        <v>454</v>
      </c>
      <c r="D363" s="1" t="s">
        <v>4</v>
      </c>
      <c r="E363" s="1" t="s">
        <v>38</v>
      </c>
      <c r="F363" s="1" t="s">
        <v>27</v>
      </c>
      <c r="G363" s="1" t="s">
        <v>213</v>
      </c>
      <c r="H363" s="1" t="n">
        <v>1</v>
      </c>
      <c r="I363" s="17"/>
      <c r="J363" s="18" t="n">
        <v>14094337143</v>
      </c>
      <c r="L363" s="5" t="n">
        <v>43792</v>
      </c>
      <c r="M363" s="1" t="str">
        <f aca="false">IF(OR(YEAR(L363)&gt;2000,LEN(O363)&gt;0),"Completed","Pending")</f>
        <v>Completed</v>
      </c>
      <c r="N363" s="1" t="s">
        <v>30</v>
      </c>
      <c r="P363" s="1" t="str">
        <f aca="false">IF(G363="Pamplet","",E363&amp;" - "&amp;F363)</f>
        <v>JKR - Hindi</v>
      </c>
      <c r="Q363" s="19" t="n">
        <f aca="false">IF(VALUE(L363)&gt;1000,1,0)</f>
        <v>1</v>
      </c>
      <c r="R363" s="19" t="n">
        <f aca="false">SUMIFS($Q$1:Q362,$J$1:$J362,J363)+SUMIFS($Q$1:Q362,$I$1:$I362,I363)</f>
        <v>1</v>
      </c>
      <c r="S363" s="20" t="str">
        <f aca="false">IF(R363&gt;0,"Repeat","")</f>
        <v>Repeat</v>
      </c>
      <c r="T363" s="22"/>
      <c r="U363" s="4"/>
      <c r="X363" s="4"/>
      <c r="Y363" s="4"/>
      <c r="Z363" s="4"/>
    </row>
    <row r="364" customFormat="false" ht="12.8" hidden="false" customHeight="false" outlineLevel="0" collapsed="false">
      <c r="A364" s="1" t="n">
        <f aca="false">A363+1</f>
        <v>363</v>
      </c>
      <c r="B364" s="5" t="n">
        <v>43792</v>
      </c>
      <c r="C364" s="1" t="s">
        <v>454</v>
      </c>
      <c r="D364" s="1" t="s">
        <v>4</v>
      </c>
      <c r="E364" s="1" t="s">
        <v>122</v>
      </c>
      <c r="F364" s="1" t="s">
        <v>27</v>
      </c>
      <c r="G364" s="1" t="s">
        <v>213</v>
      </c>
      <c r="H364" s="1" t="n">
        <v>1</v>
      </c>
      <c r="I364" s="17"/>
      <c r="J364" s="18" t="n">
        <v>14094337143</v>
      </c>
      <c r="L364" s="5" t="n">
        <v>43792</v>
      </c>
      <c r="M364" s="1" t="str">
        <f aca="false">IF(OR(YEAR(L364)&gt;2000,LEN(O364)&gt;0),"Completed","Pending")</f>
        <v>Completed</v>
      </c>
      <c r="N364" s="1" t="s">
        <v>30</v>
      </c>
      <c r="P364" s="1" t="str">
        <f aca="false">IF(G364="Pamplet","",E364&amp;" - "&amp;F364)</f>
        <v>Andh SB - Hindi</v>
      </c>
      <c r="Q364" s="19" t="n">
        <f aca="false">IF(VALUE(L364)&gt;1000,1,0)</f>
        <v>1</v>
      </c>
      <c r="R364" s="19" t="n">
        <f aca="false">SUMIFS($Q$1:Q363,$J$1:$J363,J364)+SUMIFS($Q$1:Q363,$I$1:$I363,I364)</f>
        <v>2</v>
      </c>
      <c r="S364" s="20" t="str">
        <f aca="false">IF(R364&gt;0,"Repeat","")</f>
        <v>Repeat</v>
      </c>
      <c r="T364" s="22"/>
      <c r="U364" s="4"/>
      <c r="X364" s="4"/>
      <c r="Y364" s="4"/>
      <c r="Z364" s="4"/>
    </row>
    <row r="365" customFormat="false" ht="12.8" hidden="false" customHeight="false" outlineLevel="0" collapsed="false">
      <c r="A365" s="1" t="n">
        <f aca="false">A364+1</f>
        <v>364</v>
      </c>
      <c r="B365" s="5" t="n">
        <v>43792</v>
      </c>
      <c r="C365" s="1" t="s">
        <v>454</v>
      </c>
      <c r="D365" s="1" t="s">
        <v>4</v>
      </c>
      <c r="E365" s="1" t="s">
        <v>596</v>
      </c>
      <c r="F365" s="1" t="s">
        <v>27</v>
      </c>
      <c r="G365" s="1" t="s">
        <v>213</v>
      </c>
      <c r="H365" s="1" t="n">
        <v>1</v>
      </c>
      <c r="I365" s="17"/>
      <c r="J365" s="18" t="n">
        <v>14094337143</v>
      </c>
      <c r="L365" s="5" t="n">
        <v>43792</v>
      </c>
      <c r="M365" s="1" t="str">
        <f aca="false">IF(OR(YEAR(L365)&gt;2000,LEN(O365)&gt;0),"Completed","Pending")</f>
        <v>Completed</v>
      </c>
      <c r="N365" s="1" t="s">
        <v>30</v>
      </c>
      <c r="P365" s="1" t="str">
        <f aca="false">IF(G365="Pamplet","",E365&amp;" - "&amp;F365)</f>
        <v>KS - Hindi</v>
      </c>
      <c r="Q365" s="19" t="n">
        <f aca="false">IF(VALUE(L365)&gt;1000,1,0)</f>
        <v>1</v>
      </c>
      <c r="R365" s="19" t="n">
        <f aca="false">SUMIFS($Q$1:Q364,$J$1:$J364,J365)+SUMIFS($Q$1:Q364,$I$1:$I364,I365)</f>
        <v>3</v>
      </c>
      <c r="S365" s="20" t="str">
        <f aca="false">IF(R365&gt;0,"Repeat","")</f>
        <v>Repeat</v>
      </c>
      <c r="T365" s="22"/>
      <c r="U365" s="4"/>
      <c r="X365" s="4"/>
      <c r="Y365" s="4"/>
      <c r="Z365" s="4"/>
    </row>
    <row r="366" customFormat="false" ht="13.8" hidden="false" customHeight="false" outlineLevel="0" collapsed="false">
      <c r="A366" s="1" t="n">
        <f aca="false">A365+1</f>
        <v>365</v>
      </c>
      <c r="B366" s="5" t="n">
        <v>43792</v>
      </c>
      <c r="C366" s="25" t="s">
        <v>167</v>
      </c>
      <c r="D366" s="25" t="s">
        <v>4</v>
      </c>
      <c r="E366" s="25" t="s">
        <v>122</v>
      </c>
      <c r="F366" s="25" t="s">
        <v>27</v>
      </c>
      <c r="G366" s="25" t="s">
        <v>213</v>
      </c>
      <c r="H366" s="25" t="n">
        <v>2</v>
      </c>
      <c r="I366" s="23" t="s">
        <v>214</v>
      </c>
      <c r="J366" s="18" t="n">
        <v>14436361424</v>
      </c>
      <c r="L366" s="5" t="n">
        <v>43792</v>
      </c>
      <c r="M366" s="1" t="str">
        <f aca="false">IF(OR(YEAR(L366)&gt;2000,LEN(O366)&gt;0),"Completed","Pending")</f>
        <v>Completed</v>
      </c>
      <c r="N366" s="25" t="s">
        <v>30</v>
      </c>
      <c r="P366" s="1" t="str">
        <f aca="false">IF(G366="Pamplet","",E366&amp;" - "&amp;F366)</f>
        <v>Andh SB - Hindi</v>
      </c>
      <c r="Q366" s="19" t="n">
        <f aca="false">IF(VALUE(L366)&gt;1000,1,0)</f>
        <v>1</v>
      </c>
      <c r="R366" s="19" t="n">
        <f aca="false">SUMIFS($Q$1:Q365,$J$1:$J365,J366)+SUMIFS($Q$1:Q365,$I$1:$I365,I366)</f>
        <v>13</v>
      </c>
      <c r="S366" s="20" t="str">
        <f aca="false">IF(R366&gt;0,"Repeat","")</f>
        <v>Repeat</v>
      </c>
      <c r="T366" s="22"/>
      <c r="U366" s="4"/>
      <c r="X366" s="4"/>
      <c r="Y366" s="4"/>
      <c r="Z366" s="4"/>
    </row>
    <row r="367" customFormat="false" ht="13.8" hidden="false" customHeight="false" outlineLevel="0" collapsed="false">
      <c r="A367" s="1" t="n">
        <f aca="false">A366+1</f>
        <v>366</v>
      </c>
      <c r="B367" s="5" t="n">
        <v>43792</v>
      </c>
      <c r="C367" s="25" t="s">
        <v>167</v>
      </c>
      <c r="D367" s="25" t="s">
        <v>4</v>
      </c>
      <c r="E367" s="25" t="s">
        <v>596</v>
      </c>
      <c r="F367" s="25" t="s">
        <v>27</v>
      </c>
      <c r="G367" s="25" t="s">
        <v>213</v>
      </c>
      <c r="H367" s="25" t="n">
        <v>1</v>
      </c>
      <c r="I367" s="23" t="s">
        <v>214</v>
      </c>
      <c r="J367" s="18" t="n">
        <v>14436361424</v>
      </c>
      <c r="L367" s="5" t="n">
        <v>43792</v>
      </c>
      <c r="M367" s="1" t="str">
        <f aca="false">IF(OR(YEAR(L367)&gt;2000,LEN(O367)&gt;0),"Completed","Pending")</f>
        <v>Completed</v>
      </c>
      <c r="N367" s="25" t="s">
        <v>30</v>
      </c>
      <c r="P367" s="1" t="str">
        <f aca="false">IF(G367="Pamplet","",E367&amp;" - "&amp;F367)</f>
        <v>KS - Hindi</v>
      </c>
      <c r="Q367" s="19" t="n">
        <f aca="false">IF(VALUE(L367)&gt;1000,1,0)</f>
        <v>1</v>
      </c>
      <c r="R367" s="19" t="n">
        <f aca="false">SUMIFS($Q$1:Q366,$J$1:$J366,J367)+SUMIFS($Q$1:Q366,$I$1:$I366,I367)</f>
        <v>15</v>
      </c>
      <c r="S367" s="20" t="str">
        <f aca="false">IF(R367&gt;0,"Repeat","")</f>
        <v>Repeat</v>
      </c>
      <c r="T367" s="22"/>
      <c r="U367" s="4"/>
      <c r="X367" s="4"/>
      <c r="Y367" s="4"/>
      <c r="Z367" s="4"/>
    </row>
    <row r="368" customFormat="false" ht="13.8" hidden="false" customHeight="false" outlineLevel="0" collapsed="false">
      <c r="A368" s="1" t="n">
        <f aca="false">A367+1</f>
        <v>367</v>
      </c>
      <c r="B368" s="5" t="n">
        <v>43792</v>
      </c>
      <c r="C368" s="25" t="s">
        <v>167</v>
      </c>
      <c r="D368" s="25" t="s">
        <v>4</v>
      </c>
      <c r="E368" s="25" t="s">
        <v>44</v>
      </c>
      <c r="F368" s="25" t="s">
        <v>27</v>
      </c>
      <c r="G368" s="25" t="s">
        <v>213</v>
      </c>
      <c r="H368" s="25" t="n">
        <v>1</v>
      </c>
      <c r="I368" s="23" t="s">
        <v>214</v>
      </c>
      <c r="J368" s="18" t="n">
        <v>14436361424</v>
      </c>
      <c r="L368" s="5" t="n">
        <v>43792</v>
      </c>
      <c r="M368" s="1" t="str">
        <f aca="false">IF(OR(YEAR(L368)&gt;2000,LEN(O368)&gt;0),"Completed","Pending")</f>
        <v>Completed</v>
      </c>
      <c r="N368" s="25" t="s">
        <v>30</v>
      </c>
      <c r="P368" s="1" t="str">
        <f aca="false">IF(G368="Pamplet","",E368&amp;" - "&amp;F368)</f>
        <v>GTGA - Hindi</v>
      </c>
      <c r="Q368" s="19" t="n">
        <f aca="false">IF(VALUE(L368)&gt;1000,1,0)</f>
        <v>1</v>
      </c>
      <c r="R368" s="19" t="n">
        <f aca="false">SUMIFS($Q$1:Q367,$J$1:$J367,J368)+SUMIFS($Q$1:Q367,$I$1:$I367,I368)</f>
        <v>17</v>
      </c>
      <c r="S368" s="20" t="str">
        <f aca="false">IF(R368&gt;0,"Repeat","")</f>
        <v>Repeat</v>
      </c>
      <c r="T368" s="22"/>
      <c r="U368" s="4"/>
      <c r="X368" s="4"/>
      <c r="Y368" s="4"/>
      <c r="Z368" s="4"/>
    </row>
    <row r="369" customFormat="false" ht="23.85" hidden="false" customHeight="false" outlineLevel="0" collapsed="false">
      <c r="A369" s="1" t="n">
        <f aca="false">A368+1</f>
        <v>368</v>
      </c>
      <c r="B369" s="5" t="n">
        <v>43792</v>
      </c>
      <c r="C369" s="25" t="s">
        <v>597</v>
      </c>
      <c r="D369" s="25" t="s">
        <v>4</v>
      </c>
      <c r="E369" s="25" t="s">
        <v>26</v>
      </c>
      <c r="F369" s="25" t="s">
        <v>27</v>
      </c>
      <c r="G369" s="25" t="s">
        <v>213</v>
      </c>
      <c r="H369" s="25" t="n">
        <v>2</v>
      </c>
      <c r="I369" s="30" t="s">
        <v>598</v>
      </c>
      <c r="J369" s="32" t="n">
        <v>16159399014</v>
      </c>
      <c r="K369" s="33"/>
      <c r="L369" s="5" t="n">
        <v>43792</v>
      </c>
      <c r="M369" s="1" t="str">
        <f aca="false">IF(OR(YEAR(L369)&gt;2000,LEN(O369)&gt;0),"Completed","Pending")</f>
        <v>Completed</v>
      </c>
      <c r="N369" s="25" t="s">
        <v>30</v>
      </c>
      <c r="P369" s="1" t="str">
        <f aca="false">IF(G369="Pamplet","",E369&amp;" - "&amp;F369)</f>
        <v>GG - Hindi</v>
      </c>
      <c r="Q369" s="19" t="n">
        <f aca="false">IF(VALUE(L369)&gt;1000,1,0)</f>
        <v>1</v>
      </c>
      <c r="R369" s="19" t="n">
        <f aca="false">SUMIFS($Q$1:Q368,$J$1:$J368,J369)+SUMIFS($Q$1:Q368,$I$1:$I368,I369)</f>
        <v>0</v>
      </c>
      <c r="S369" s="20" t="str">
        <f aca="false">IF(R369&gt;0,"Repeat","")</f>
        <v/>
      </c>
      <c r="T369" s="22"/>
      <c r="U369" s="4"/>
      <c r="X369" s="4"/>
      <c r="Y369" s="4"/>
      <c r="Z369" s="4"/>
    </row>
    <row r="370" customFormat="false" ht="23.85" hidden="false" customHeight="false" outlineLevel="0" collapsed="false">
      <c r="A370" s="1" t="n">
        <f aca="false">A369+1</f>
        <v>369</v>
      </c>
      <c r="B370" s="5" t="n">
        <v>43792</v>
      </c>
      <c r="C370" s="25" t="s">
        <v>597</v>
      </c>
      <c r="D370" s="25" t="s">
        <v>4</v>
      </c>
      <c r="E370" s="25" t="s">
        <v>26</v>
      </c>
      <c r="F370" s="25" t="s">
        <v>35</v>
      </c>
      <c r="G370" s="25" t="s">
        <v>213</v>
      </c>
      <c r="H370" s="25" t="n">
        <v>2</v>
      </c>
      <c r="I370" s="30" t="s">
        <v>598</v>
      </c>
      <c r="J370" s="32" t="n">
        <v>16159399014</v>
      </c>
      <c r="K370" s="33"/>
      <c r="L370" s="5" t="n">
        <v>43792</v>
      </c>
      <c r="M370" s="1" t="str">
        <f aca="false">IF(OR(YEAR(L370)&gt;2000,LEN(O370)&gt;0),"Completed","Pending")</f>
        <v>Completed</v>
      </c>
      <c r="N370" s="25" t="s">
        <v>30</v>
      </c>
      <c r="P370" s="1" t="str">
        <f aca="false">IF(G370="Pamplet","",E370&amp;" - "&amp;F370)</f>
        <v>GG - English</v>
      </c>
      <c r="Q370" s="19" t="n">
        <f aca="false">IF(VALUE(L370)&gt;1000,1,0)</f>
        <v>1</v>
      </c>
      <c r="R370" s="19" t="n">
        <f aca="false">SUMIFS($Q$1:Q369,$J$1:$J369,J370)+SUMIFS($Q$1:Q369,$I$1:$I369,I370)</f>
        <v>2</v>
      </c>
      <c r="S370" s="20" t="str">
        <f aca="false">IF(R370&gt;0,"Repeat","")</f>
        <v>Repeat</v>
      </c>
      <c r="T370" s="22"/>
      <c r="U370" s="4"/>
      <c r="X370" s="4"/>
      <c r="Y370" s="4"/>
      <c r="Z370" s="4"/>
    </row>
    <row r="371" customFormat="false" ht="23.85" hidden="false" customHeight="false" outlineLevel="0" collapsed="false">
      <c r="A371" s="1" t="n">
        <f aca="false">A370+1</f>
        <v>370</v>
      </c>
      <c r="B371" s="5" t="n">
        <v>43792</v>
      </c>
      <c r="C371" s="25" t="s">
        <v>597</v>
      </c>
      <c r="D371" s="25" t="s">
        <v>215</v>
      </c>
      <c r="E371" s="25" t="s">
        <v>215</v>
      </c>
      <c r="F371" s="25" t="s">
        <v>35</v>
      </c>
      <c r="G371" s="25" t="s">
        <v>215</v>
      </c>
      <c r="H371" s="25" t="n">
        <v>25</v>
      </c>
      <c r="I371" s="30" t="s">
        <v>598</v>
      </c>
      <c r="J371" s="32" t="n">
        <v>16159399014</v>
      </c>
      <c r="K371" s="33"/>
      <c r="L371" s="5" t="n">
        <v>43792</v>
      </c>
      <c r="M371" s="1" t="str">
        <f aca="false">IF(OR(YEAR(L371)&gt;2000,LEN(O371)&gt;0),"Completed","Pending")</f>
        <v>Completed</v>
      </c>
      <c r="N371" s="25" t="s">
        <v>30</v>
      </c>
      <c r="P371" s="1" t="str">
        <f aca="false">IF(G371="Pamplet","",E371&amp;" - "&amp;F371)</f>
        <v/>
      </c>
      <c r="Q371" s="19" t="n">
        <f aca="false">IF(VALUE(L371)&gt;1000,1,0)</f>
        <v>1</v>
      </c>
      <c r="R371" s="19" t="n">
        <f aca="false">SUMIFS($Q$1:Q370,$J$1:$J370,J371)+SUMIFS($Q$1:Q370,$I$1:$I370,I371)</f>
        <v>4</v>
      </c>
      <c r="S371" s="20" t="str">
        <f aca="false">IF(R371&gt;0,"Repeat","")</f>
        <v>Repeat</v>
      </c>
      <c r="T371" s="22"/>
      <c r="U371" s="4"/>
      <c r="X371" s="4"/>
      <c r="Y371" s="4"/>
      <c r="Z371" s="4"/>
    </row>
    <row r="372" customFormat="false" ht="12.8" hidden="false" customHeight="false" outlineLevel="0" collapsed="false">
      <c r="A372" s="1" t="n">
        <f aca="false">A371+1</f>
        <v>371</v>
      </c>
      <c r="B372" s="5" t="n">
        <v>43792</v>
      </c>
      <c r="C372" s="25" t="s">
        <v>189</v>
      </c>
      <c r="D372" s="25" t="s">
        <v>4</v>
      </c>
      <c r="E372" s="25" t="s">
        <v>26</v>
      </c>
      <c r="F372" s="25" t="s">
        <v>27</v>
      </c>
      <c r="G372" s="25" t="s">
        <v>213</v>
      </c>
      <c r="H372" s="25" t="n">
        <v>2</v>
      </c>
      <c r="I372" s="17" t="s">
        <v>190</v>
      </c>
      <c r="J372" s="18" t="n">
        <v>18016801469</v>
      </c>
      <c r="L372" s="5" t="n">
        <v>43792</v>
      </c>
      <c r="M372" s="1" t="str">
        <f aca="false">IF(OR(YEAR(L372)&gt;2000,LEN(O372)&gt;0),"Completed","Pending")</f>
        <v>Completed</v>
      </c>
      <c r="N372" s="25" t="s">
        <v>30</v>
      </c>
      <c r="P372" s="1" t="str">
        <f aca="false">IF(G372="Pamplet","",E372&amp;" - "&amp;F372)</f>
        <v>GG - Hindi</v>
      </c>
      <c r="Q372" s="19" t="n">
        <f aca="false">IF(VALUE(L372)&gt;1000,1,0)</f>
        <v>1</v>
      </c>
      <c r="R372" s="19" t="n">
        <f aca="false">SUMIFS($Q$1:Q371,$J$1:$J371,J372)+SUMIFS($Q$1:Q371,$I$1:$I371,I372)</f>
        <v>10</v>
      </c>
      <c r="S372" s="20" t="str">
        <f aca="false">IF(R372&gt;0,"Repeat","")</f>
        <v>Repeat</v>
      </c>
      <c r="T372" s="22"/>
      <c r="U372" s="4"/>
      <c r="X372" s="4"/>
      <c r="Y372" s="4"/>
      <c r="Z372" s="4"/>
    </row>
    <row r="373" customFormat="false" ht="12.8" hidden="false" customHeight="false" outlineLevel="0" collapsed="false">
      <c r="A373" s="1" t="n">
        <f aca="false">A372+1</f>
        <v>372</v>
      </c>
      <c r="B373" s="5" t="n">
        <v>43792</v>
      </c>
      <c r="C373" s="1" t="s">
        <v>189</v>
      </c>
      <c r="D373" s="1" t="s">
        <v>4</v>
      </c>
      <c r="E373" s="1" t="s">
        <v>26</v>
      </c>
      <c r="F373" s="1" t="s">
        <v>35</v>
      </c>
      <c r="G373" s="1" t="s">
        <v>213</v>
      </c>
      <c r="H373" s="1" t="n">
        <v>3</v>
      </c>
      <c r="I373" s="17" t="s">
        <v>190</v>
      </c>
      <c r="J373" s="18" t="n">
        <v>18016801469</v>
      </c>
      <c r="L373" s="5" t="n">
        <v>43792</v>
      </c>
      <c r="M373" s="25" t="str">
        <f aca="false">IF(OR(YEAR(L373)&gt;2000,LEN(O373)&gt;0),"Completed","Pending")</f>
        <v>Completed</v>
      </c>
      <c r="N373" s="25" t="s">
        <v>30</v>
      </c>
      <c r="P373" s="1" t="str">
        <f aca="false">IF(G373="Pamplet","",E373&amp;" - "&amp;F373)</f>
        <v>GG - English</v>
      </c>
      <c r="Q373" s="19" t="n">
        <f aca="false">IF(VALUE(L373)&gt;1000,1,0)</f>
        <v>1</v>
      </c>
      <c r="R373" s="19" t="n">
        <f aca="false">SUMIFS($Q$1:Q372,$J$1:$J372,J373)+SUMIFS($Q$1:Q372,$I$1:$I372,I373)</f>
        <v>12</v>
      </c>
      <c r="S373" s="20" t="str">
        <f aca="false">IF(R373&gt;0,"Repeat","")</f>
        <v>Repeat</v>
      </c>
      <c r="T373" s="22"/>
      <c r="U373" s="4"/>
      <c r="X373" s="4"/>
      <c r="Y373" s="4"/>
      <c r="Z373" s="4"/>
    </row>
    <row r="374" customFormat="false" ht="12.8" hidden="false" customHeight="false" outlineLevel="0" collapsed="false">
      <c r="A374" s="1" t="n">
        <f aca="false">A373+1</f>
        <v>373</v>
      </c>
      <c r="B374" s="5" t="n">
        <v>43792</v>
      </c>
      <c r="C374" s="1" t="s">
        <v>189</v>
      </c>
      <c r="D374" s="1" t="s">
        <v>4</v>
      </c>
      <c r="E374" s="1" t="s">
        <v>26</v>
      </c>
      <c r="F374" s="1" t="s">
        <v>72</v>
      </c>
      <c r="G374" s="1" t="s">
        <v>213</v>
      </c>
      <c r="H374" s="1" t="n">
        <v>3</v>
      </c>
      <c r="I374" s="17" t="s">
        <v>190</v>
      </c>
      <c r="J374" s="18" t="n">
        <v>18016801469</v>
      </c>
      <c r="L374" s="5" t="n">
        <v>43792</v>
      </c>
      <c r="M374" s="25" t="str">
        <f aca="false">IF(OR(YEAR(L374)&gt;2000,LEN(O374)&gt;0),"Completed","Pending")</f>
        <v>Completed</v>
      </c>
      <c r="N374" s="25" t="s">
        <v>30</v>
      </c>
      <c r="P374" s="1" t="str">
        <f aca="false">IF(G374="Pamplet","",E374&amp;" - "&amp;F374)</f>
        <v>GG - Nepali</v>
      </c>
      <c r="Q374" s="19" t="n">
        <f aca="false">IF(VALUE(L374)&gt;1000,1,0)</f>
        <v>1</v>
      </c>
      <c r="R374" s="19" t="n">
        <f aca="false">SUMIFS($Q$1:Q373,$J$1:$J373,J374)+SUMIFS($Q$1:Q373,$I$1:$I373,I374)</f>
        <v>14</v>
      </c>
      <c r="S374" s="20" t="str">
        <f aca="false">IF(R374&gt;0,"Repeat","")</f>
        <v>Repeat</v>
      </c>
      <c r="T374" s="22"/>
      <c r="U374" s="4"/>
      <c r="X374" s="4"/>
      <c r="Y374" s="4"/>
      <c r="Z374" s="4"/>
    </row>
    <row r="375" customFormat="false" ht="12.8" hidden="false" customHeight="false" outlineLevel="0" collapsed="false">
      <c r="A375" s="1" t="n">
        <f aca="false">A374+1</f>
        <v>374</v>
      </c>
      <c r="B375" s="5" t="n">
        <v>43792</v>
      </c>
      <c r="C375" s="1" t="s">
        <v>189</v>
      </c>
      <c r="D375" s="1" t="s">
        <v>4</v>
      </c>
      <c r="E375" s="1" t="s">
        <v>26</v>
      </c>
      <c r="F375" s="1" t="s">
        <v>36</v>
      </c>
      <c r="G375" s="1" t="s">
        <v>213</v>
      </c>
      <c r="H375" s="1" t="n">
        <v>1</v>
      </c>
      <c r="I375" s="17" t="s">
        <v>190</v>
      </c>
      <c r="J375" s="18" t="n">
        <v>18016801469</v>
      </c>
      <c r="L375" s="5" t="n">
        <v>43792</v>
      </c>
      <c r="M375" s="25" t="str">
        <f aca="false">IF(OR(YEAR(L375)&gt;2000,LEN(O375)&gt;0),"Completed","Pending")</f>
        <v>Completed</v>
      </c>
      <c r="N375" s="25" t="s">
        <v>30</v>
      </c>
      <c r="P375" s="1" t="str">
        <f aca="false">IF(G375="Pamplet","",E375&amp;" - "&amp;F375)</f>
        <v>GG - Punjabi</v>
      </c>
      <c r="Q375" s="19" t="n">
        <f aca="false">IF(VALUE(L375)&gt;1000,1,0)</f>
        <v>1</v>
      </c>
      <c r="R375" s="19" t="n">
        <f aca="false">SUMIFS($Q$1:Q374,$J$1:$J374,J375)+SUMIFS($Q$1:Q374,$I$1:$I374,I375)</f>
        <v>16</v>
      </c>
      <c r="S375" s="20" t="str">
        <f aca="false">IF(R375&gt;0,"Repeat","")</f>
        <v>Repeat</v>
      </c>
      <c r="T375" s="22"/>
      <c r="U375" s="4"/>
      <c r="X375" s="4"/>
      <c r="Y375" s="4"/>
      <c r="Z375" s="4"/>
    </row>
    <row r="376" customFormat="false" ht="12.8" hidden="false" customHeight="false" outlineLevel="0" collapsed="false">
      <c r="A376" s="1" t="n">
        <f aca="false">A375+1</f>
        <v>375</v>
      </c>
      <c r="B376" s="5" t="n">
        <v>43792</v>
      </c>
      <c r="C376" s="25" t="s">
        <v>189</v>
      </c>
      <c r="D376" s="25" t="s">
        <v>4</v>
      </c>
      <c r="E376" s="1" t="s">
        <v>44</v>
      </c>
      <c r="F376" s="1" t="s">
        <v>27</v>
      </c>
      <c r="G376" s="1" t="s">
        <v>213</v>
      </c>
      <c r="H376" s="1" t="n">
        <v>1</v>
      </c>
      <c r="I376" s="17" t="s">
        <v>190</v>
      </c>
      <c r="J376" s="18" t="n">
        <v>18016801469</v>
      </c>
      <c r="L376" s="5" t="n">
        <v>43792</v>
      </c>
      <c r="M376" s="25" t="str">
        <f aca="false">IF(OR(YEAR(L376)&gt;2000,LEN(O376)&gt;0),"Completed","Pending")</f>
        <v>Completed</v>
      </c>
      <c r="N376" s="25" t="s">
        <v>30</v>
      </c>
      <c r="P376" s="1" t="str">
        <f aca="false">IF(G376="Pamplet","",E376&amp;" - "&amp;F376)</f>
        <v>GTGA - Hindi</v>
      </c>
      <c r="Q376" s="19" t="n">
        <f aca="false">IF(VALUE(L376)&gt;1000,1,0)</f>
        <v>1</v>
      </c>
      <c r="R376" s="19" t="n">
        <f aca="false">SUMIFS($Q$1:Q375,$J$1:$J375,J376)+SUMIFS($Q$1:Q375,$I$1:$I375,I376)</f>
        <v>18</v>
      </c>
      <c r="S376" s="20" t="str">
        <f aca="false">IF(R376&gt;0,"Repeat","")</f>
        <v>Repeat</v>
      </c>
      <c r="T376" s="22"/>
      <c r="U376" s="4"/>
      <c r="X376" s="4"/>
      <c r="Y376" s="4"/>
      <c r="Z376" s="4"/>
    </row>
    <row r="377" customFormat="false" ht="12.8" hidden="false" customHeight="false" outlineLevel="0" collapsed="false">
      <c r="A377" s="1" t="n">
        <f aca="false">A376+1</f>
        <v>376</v>
      </c>
      <c r="B377" s="5" t="n">
        <v>43792</v>
      </c>
      <c r="C377" s="1" t="s">
        <v>189</v>
      </c>
      <c r="D377" s="1" t="s">
        <v>215</v>
      </c>
      <c r="E377" s="1" t="s">
        <v>215</v>
      </c>
      <c r="F377" s="1" t="s">
        <v>27</v>
      </c>
      <c r="G377" s="1" t="s">
        <v>215</v>
      </c>
      <c r="H377" s="1" t="n">
        <v>25</v>
      </c>
      <c r="I377" s="17" t="s">
        <v>190</v>
      </c>
      <c r="J377" s="18" t="n">
        <v>18016801469</v>
      </c>
      <c r="L377" s="5" t="n">
        <v>43792</v>
      </c>
      <c r="M377" s="25" t="str">
        <f aca="false">IF(OR(YEAR(L377)&gt;2000,LEN(O377)&gt;0),"Completed","Pending")</f>
        <v>Completed</v>
      </c>
      <c r="N377" s="25" t="s">
        <v>30</v>
      </c>
      <c r="P377" s="1" t="str">
        <f aca="false">IF(G377="Pamplet","",E377&amp;" - "&amp;F377)</f>
        <v/>
      </c>
      <c r="Q377" s="19" t="n">
        <f aca="false">IF(VALUE(L377)&gt;1000,1,0)</f>
        <v>1</v>
      </c>
      <c r="R377" s="19" t="n">
        <f aca="false">SUMIFS($Q$1:Q376,$J$1:$J376,J377)+SUMIFS($Q$1:Q376,$I$1:$I376,I377)</f>
        <v>20</v>
      </c>
      <c r="S377" s="20" t="str">
        <f aca="false">IF(R377&gt;0,"Repeat","")</f>
        <v>Repeat</v>
      </c>
      <c r="T377" s="22"/>
      <c r="U377" s="4"/>
      <c r="X377" s="4"/>
      <c r="Y377" s="4"/>
      <c r="Z377" s="4"/>
    </row>
    <row r="378" customFormat="false" ht="14.25" hidden="false" customHeight="false" outlineLevel="0" collapsed="false">
      <c r="A378" s="1" t="n">
        <f aca="false">A377+1</f>
        <v>377</v>
      </c>
      <c r="B378" s="5" t="n">
        <v>43793</v>
      </c>
      <c r="C378" s="1" t="s">
        <v>78</v>
      </c>
      <c r="D378" s="1" t="s">
        <v>4</v>
      </c>
      <c r="E378" s="1" t="s">
        <v>38</v>
      </c>
      <c r="F378" s="1" t="s">
        <v>35</v>
      </c>
      <c r="G378" s="1" t="s">
        <v>213</v>
      </c>
      <c r="H378" s="1" t="n">
        <v>1</v>
      </c>
      <c r="I378" s="1" t="s">
        <v>217</v>
      </c>
      <c r="J378" s="23" t="n">
        <v>18479620855</v>
      </c>
      <c r="K378" s="24"/>
      <c r="L378" s="5" t="n">
        <v>43793</v>
      </c>
      <c r="M378" s="1" t="str">
        <f aca="false">IF(OR(YEAR(L378)&gt;2000,LEN(O378)&gt;0),"Completed","Pending")</f>
        <v>Completed</v>
      </c>
      <c r="N378" s="1" t="s">
        <v>30</v>
      </c>
      <c r="P378" s="1" t="str">
        <f aca="false">IF(G378="Pamplet","",E378&amp;" - "&amp;F378)</f>
        <v>JKR - English</v>
      </c>
      <c r="Q378" s="19" t="n">
        <f aca="false">IF(VALUE(L378)&gt;1000,1,0)</f>
        <v>1</v>
      </c>
      <c r="R378" s="19" t="n">
        <f aca="false">SUMIFS($Q$1:Q377,$J$1:$J377,J378)+SUMIFS($Q$1:Q377,$I$1:$I377,I378)</f>
        <v>11</v>
      </c>
      <c r="S378" s="20" t="str">
        <f aca="false">IF(R378&gt;0,"Repeat","")</f>
        <v>Repeat</v>
      </c>
      <c r="T378" s="22"/>
      <c r="U378" s="4"/>
      <c r="X378" s="4"/>
      <c r="Y378" s="4"/>
      <c r="Z378" s="4"/>
    </row>
    <row r="379" customFormat="false" ht="14.25" hidden="false" customHeight="false" outlineLevel="0" collapsed="false">
      <c r="A379" s="1" t="n">
        <f aca="false">A378+1</f>
        <v>378</v>
      </c>
      <c r="B379" s="5" t="n">
        <v>43793</v>
      </c>
      <c r="C379" s="1" t="s">
        <v>78</v>
      </c>
      <c r="D379" s="1" t="s">
        <v>4</v>
      </c>
      <c r="E379" s="1" t="s">
        <v>26</v>
      </c>
      <c r="F379" s="1" t="s">
        <v>36</v>
      </c>
      <c r="G379" s="1" t="s">
        <v>213</v>
      </c>
      <c r="H379" s="1" t="n">
        <v>1</v>
      </c>
      <c r="I379" s="1" t="s">
        <v>217</v>
      </c>
      <c r="J379" s="23" t="n">
        <v>18479620855</v>
      </c>
      <c r="K379" s="24"/>
      <c r="L379" s="5" t="n">
        <v>43793</v>
      </c>
      <c r="M379" s="1" t="str">
        <f aca="false">IF(OR(YEAR(L379)&gt;2000,LEN(O379)&gt;0),"Completed","Pending")</f>
        <v>Completed</v>
      </c>
      <c r="N379" s="1" t="s">
        <v>30</v>
      </c>
      <c r="P379" s="1" t="str">
        <f aca="false">IF(G379="Pamplet","",E379&amp;" - "&amp;F379)</f>
        <v>GG - Punjabi</v>
      </c>
      <c r="Q379" s="19" t="n">
        <f aca="false">IF(VALUE(L379)&gt;1000,1,0)</f>
        <v>1</v>
      </c>
      <c r="R379" s="19" t="n">
        <f aca="false">SUMIFS($Q$1:Q378,$J$1:$J378,J379)+SUMIFS($Q$1:Q378,$I$1:$I378,I379)</f>
        <v>13</v>
      </c>
      <c r="S379" s="20" t="str">
        <f aca="false">IF(R379&gt;0,"Repeat","")</f>
        <v>Repeat</v>
      </c>
      <c r="T379" s="22"/>
      <c r="U379" s="4"/>
      <c r="X379" s="4"/>
      <c r="Y379" s="4"/>
      <c r="Z379" s="4"/>
    </row>
    <row r="380" customFormat="false" ht="14.25" hidden="false" customHeight="false" outlineLevel="0" collapsed="false">
      <c r="A380" s="1" t="n">
        <f aca="false">A379+1</f>
        <v>379</v>
      </c>
      <c r="B380" s="5" t="n">
        <v>43793</v>
      </c>
      <c r="C380" s="1" t="s">
        <v>78</v>
      </c>
      <c r="D380" s="1" t="s">
        <v>4</v>
      </c>
      <c r="E380" s="1" t="s">
        <v>122</v>
      </c>
      <c r="F380" s="1" t="s">
        <v>27</v>
      </c>
      <c r="G380" s="1" t="s">
        <v>213</v>
      </c>
      <c r="H380" s="1" t="n">
        <v>1</v>
      </c>
      <c r="I380" s="1" t="s">
        <v>217</v>
      </c>
      <c r="J380" s="23" t="n">
        <v>18479620855</v>
      </c>
      <c r="K380" s="24"/>
      <c r="L380" s="5" t="n">
        <v>43793</v>
      </c>
      <c r="M380" s="1" t="str">
        <f aca="false">IF(OR(YEAR(L380)&gt;2000,LEN(O380)&gt;0),"Completed","Pending")</f>
        <v>Completed</v>
      </c>
      <c r="N380" s="1" t="s">
        <v>30</v>
      </c>
      <c r="P380" s="1" t="str">
        <f aca="false">IF(G380="Pamplet","",E380&amp;" - "&amp;F380)</f>
        <v>Andh SB - Hindi</v>
      </c>
      <c r="Q380" s="19" t="n">
        <f aca="false">IF(VALUE(L380)&gt;1000,1,0)</f>
        <v>1</v>
      </c>
      <c r="R380" s="19" t="n">
        <f aca="false">SUMIFS($Q$1:Q379,$J$1:$J379,J380)+SUMIFS($Q$1:Q379,$I$1:$I379,I380)</f>
        <v>15</v>
      </c>
      <c r="S380" s="20" t="str">
        <f aca="false">IF(R380&gt;0,"Repeat","")</f>
        <v>Repeat</v>
      </c>
      <c r="T380" s="22"/>
      <c r="U380" s="4"/>
      <c r="X380" s="4"/>
      <c r="Y380" s="4"/>
      <c r="Z380" s="4"/>
    </row>
    <row r="381" customFormat="false" ht="14.25" hidden="false" customHeight="false" outlineLevel="0" collapsed="false">
      <c r="A381" s="1" t="n">
        <f aca="false">A380+1</f>
        <v>380</v>
      </c>
      <c r="B381" s="5" t="n">
        <v>43793</v>
      </c>
      <c r="C381" s="1" t="s">
        <v>78</v>
      </c>
      <c r="D381" s="1" t="s">
        <v>4</v>
      </c>
      <c r="E381" s="1" t="s">
        <v>44</v>
      </c>
      <c r="F381" s="1" t="s">
        <v>27</v>
      </c>
      <c r="G381" s="1" t="s">
        <v>213</v>
      </c>
      <c r="H381" s="1" t="n">
        <v>1</v>
      </c>
      <c r="I381" s="1" t="s">
        <v>217</v>
      </c>
      <c r="J381" s="23" t="n">
        <v>18479620855</v>
      </c>
      <c r="K381" s="24"/>
      <c r="L381" s="5" t="n">
        <v>43793</v>
      </c>
      <c r="M381" s="1" t="str">
        <f aca="false">IF(OR(YEAR(L381)&gt;2000,LEN(O381)&gt;0),"Completed","Pending")</f>
        <v>Completed</v>
      </c>
      <c r="N381" s="1" t="s">
        <v>30</v>
      </c>
      <c r="P381" s="1" t="str">
        <f aca="false">IF(G381="Pamplet","",E381&amp;" - "&amp;F381)</f>
        <v>GTGA - Hindi</v>
      </c>
      <c r="Q381" s="19" t="n">
        <f aca="false">IF(VALUE(L381)&gt;1000,1,0)</f>
        <v>1</v>
      </c>
      <c r="R381" s="19" t="n">
        <f aca="false">SUMIFS($Q$1:Q380,$J$1:$J380,J381)+SUMIFS($Q$1:Q380,$I$1:$I380,I381)</f>
        <v>17</v>
      </c>
      <c r="S381" s="20" t="str">
        <f aca="false">IF(R381&gt;0,"Repeat","")</f>
        <v>Repeat</v>
      </c>
      <c r="T381" s="22"/>
      <c r="U381" s="4"/>
      <c r="X381" s="4"/>
      <c r="Y381" s="4"/>
      <c r="Z381" s="4"/>
    </row>
    <row r="382" customFormat="false" ht="14.25" hidden="false" customHeight="false" outlineLevel="0" collapsed="false">
      <c r="A382" s="1" t="n">
        <f aca="false">A381+1</f>
        <v>381</v>
      </c>
      <c r="B382" s="5" t="n">
        <v>43793</v>
      </c>
      <c r="C382" s="1" t="s">
        <v>78</v>
      </c>
      <c r="D382" s="1" t="s">
        <v>4</v>
      </c>
      <c r="E382" s="1" t="s">
        <v>44</v>
      </c>
      <c r="F382" s="1" t="s">
        <v>127</v>
      </c>
      <c r="G382" s="1" t="s">
        <v>213</v>
      </c>
      <c r="H382" s="1" t="n">
        <v>1</v>
      </c>
      <c r="I382" s="1" t="s">
        <v>217</v>
      </c>
      <c r="J382" s="23" t="n">
        <v>18479620855</v>
      </c>
      <c r="K382" s="24"/>
      <c r="L382" s="5" t="n">
        <v>43793</v>
      </c>
      <c r="M382" s="1" t="str">
        <f aca="false">IF(OR(YEAR(L382)&gt;2000,LEN(O382)&gt;0),"Completed","Pending")</f>
        <v>Completed</v>
      </c>
      <c r="N382" s="1" t="s">
        <v>30</v>
      </c>
      <c r="P382" s="1" t="str">
        <f aca="false">IF(G382="Pamplet","",E382&amp;" - "&amp;F382)</f>
        <v>GTGA - Gujrati</v>
      </c>
      <c r="Q382" s="19" t="n">
        <f aca="false">IF(VALUE(L382)&gt;1000,1,0)</f>
        <v>1</v>
      </c>
      <c r="R382" s="19" t="n">
        <f aca="false">SUMIFS($Q$1:Q381,$J$1:$J381,J382)+SUMIFS($Q$1:Q381,$I$1:$I381,I382)</f>
        <v>19</v>
      </c>
      <c r="S382" s="20" t="str">
        <f aca="false">IF(R382&gt;0,"Repeat","")</f>
        <v>Repeat</v>
      </c>
      <c r="T382" s="22"/>
      <c r="U382" s="4"/>
      <c r="X382" s="4"/>
      <c r="Y382" s="4"/>
      <c r="Z382" s="4"/>
    </row>
    <row r="383" customFormat="false" ht="14.25" hidden="false" customHeight="false" outlineLevel="0" collapsed="false">
      <c r="A383" s="1" t="n">
        <f aca="false">A382+1</f>
        <v>382</v>
      </c>
      <c r="B383" s="5" t="n">
        <v>43793</v>
      </c>
      <c r="C383" s="1" t="s">
        <v>78</v>
      </c>
      <c r="D383" s="1" t="s">
        <v>4</v>
      </c>
      <c r="E383" s="1" t="s">
        <v>38</v>
      </c>
      <c r="F383" s="1" t="s">
        <v>27</v>
      </c>
      <c r="G383" s="1" t="s">
        <v>213</v>
      </c>
      <c r="H383" s="1" t="n">
        <v>1</v>
      </c>
      <c r="I383" s="1" t="s">
        <v>217</v>
      </c>
      <c r="J383" s="23" t="n">
        <v>18479620855</v>
      </c>
      <c r="K383" s="24"/>
      <c r="L383" s="5" t="n">
        <v>43793</v>
      </c>
      <c r="M383" s="1" t="str">
        <f aca="false">IF(OR(YEAR(L383)&gt;2000,LEN(O383)&gt;0),"Completed","Pending")</f>
        <v>Completed</v>
      </c>
      <c r="N383" s="1" t="s">
        <v>30</v>
      </c>
      <c r="P383" s="1" t="str">
        <f aca="false">IF(G383="Pamplet","",E383&amp;" - "&amp;F383)</f>
        <v>JKR - Hindi</v>
      </c>
      <c r="Q383" s="19" t="n">
        <f aca="false">IF(VALUE(L383)&gt;1000,1,0)</f>
        <v>1</v>
      </c>
      <c r="R383" s="19" t="n">
        <f aca="false">SUMIFS($Q$1:Q382,$J$1:$J382,J383)+SUMIFS($Q$1:Q382,$I$1:$I382,I383)</f>
        <v>21</v>
      </c>
      <c r="S383" s="20" t="str">
        <f aca="false">IF(R383&gt;0,"Repeat","")</f>
        <v>Repeat</v>
      </c>
      <c r="T383" s="22"/>
      <c r="U383" s="4"/>
      <c r="X383" s="4"/>
      <c r="Y383" s="4"/>
      <c r="Z383" s="4"/>
    </row>
    <row r="384" customFormat="false" ht="14.25" hidden="false" customHeight="false" outlineLevel="0" collapsed="false">
      <c r="A384" s="1" t="n">
        <f aca="false">A383+1</f>
        <v>383</v>
      </c>
      <c r="B384" s="5" t="n">
        <v>43793</v>
      </c>
      <c r="C384" s="1" t="s">
        <v>78</v>
      </c>
      <c r="D384" s="1" t="s">
        <v>4</v>
      </c>
      <c r="E384" s="1" t="s">
        <v>26</v>
      </c>
      <c r="F384" s="1" t="s">
        <v>35</v>
      </c>
      <c r="G384" s="1" t="s">
        <v>213</v>
      </c>
      <c r="H384" s="1" t="n">
        <v>1</v>
      </c>
      <c r="I384" s="1" t="s">
        <v>217</v>
      </c>
      <c r="J384" s="23" t="n">
        <v>18479620855</v>
      </c>
      <c r="K384" s="24"/>
      <c r="L384" s="5" t="n">
        <v>43793</v>
      </c>
      <c r="M384" s="1" t="str">
        <f aca="false">IF(OR(YEAR(L384)&gt;2000,LEN(O384)&gt;0),"Completed","Pending")</f>
        <v>Completed</v>
      </c>
      <c r="N384" s="1" t="s">
        <v>30</v>
      </c>
      <c r="P384" s="1" t="str">
        <f aca="false">IF(G384="Pamplet","",E384&amp;" - "&amp;F384)</f>
        <v>GG - English</v>
      </c>
      <c r="Q384" s="19" t="n">
        <f aca="false">IF(VALUE(L384)&gt;1000,1,0)</f>
        <v>1</v>
      </c>
      <c r="R384" s="19" t="n">
        <f aca="false">SUMIFS($Q$1:Q383,$J$1:$J383,J384)+SUMIFS($Q$1:Q383,$I$1:$I383,I384)</f>
        <v>23</v>
      </c>
      <c r="S384" s="20" t="str">
        <f aca="false">IF(R384&gt;0,"Repeat","")</f>
        <v>Repeat</v>
      </c>
      <c r="T384" s="22"/>
      <c r="U384" s="4"/>
      <c r="X384" s="4"/>
      <c r="Y384" s="4"/>
      <c r="Z384" s="4"/>
    </row>
    <row r="385" customFormat="false" ht="14.25" hidden="false" customHeight="false" outlineLevel="0" collapsed="false">
      <c r="A385" s="1" t="n">
        <f aca="false">A384+1</f>
        <v>384</v>
      </c>
      <c r="B385" s="5" t="n">
        <v>43793</v>
      </c>
      <c r="C385" s="1" t="s">
        <v>78</v>
      </c>
      <c r="D385" s="1" t="s">
        <v>4</v>
      </c>
      <c r="E385" s="1" t="s">
        <v>38</v>
      </c>
      <c r="F385" s="1" t="s">
        <v>127</v>
      </c>
      <c r="G385" s="1" t="s">
        <v>213</v>
      </c>
      <c r="H385" s="1" t="n">
        <v>1</v>
      </c>
      <c r="I385" s="1" t="s">
        <v>217</v>
      </c>
      <c r="J385" s="23" t="n">
        <v>18479620855</v>
      </c>
      <c r="K385" s="24"/>
      <c r="L385" s="5" t="n">
        <v>43793</v>
      </c>
      <c r="M385" s="1" t="str">
        <f aca="false">IF(OR(YEAR(L385)&gt;2000,LEN(O385)&gt;0),"Completed","Pending")</f>
        <v>Completed</v>
      </c>
      <c r="N385" s="1" t="s">
        <v>30</v>
      </c>
      <c r="P385" s="1" t="str">
        <f aca="false">IF(G385="Pamplet","",E385&amp;" - "&amp;F385)</f>
        <v>JKR - Gujrati</v>
      </c>
      <c r="Q385" s="19" t="n">
        <f aca="false">IF(VALUE(L385)&gt;1000,1,0)</f>
        <v>1</v>
      </c>
      <c r="R385" s="19" t="n">
        <f aca="false">SUMIFS($Q$1:Q384,$J$1:$J384,J385)+SUMIFS($Q$1:Q384,$I$1:$I384,I385)</f>
        <v>25</v>
      </c>
      <c r="S385" s="20" t="str">
        <f aca="false">IF(R385&gt;0,"Repeat","")</f>
        <v>Repeat</v>
      </c>
      <c r="T385" s="22"/>
      <c r="U385" s="4"/>
      <c r="X385" s="4"/>
      <c r="Y385" s="4"/>
      <c r="Z385" s="4"/>
    </row>
    <row r="386" customFormat="false" ht="14.25" hidden="false" customHeight="false" outlineLevel="0" collapsed="false">
      <c r="A386" s="1" t="n">
        <f aca="false">A385+1</f>
        <v>385</v>
      </c>
      <c r="B386" s="5" t="n">
        <v>43793</v>
      </c>
      <c r="C386" s="1" t="s">
        <v>78</v>
      </c>
      <c r="D386" s="1" t="s">
        <v>4</v>
      </c>
      <c r="E386" s="1" t="s">
        <v>40</v>
      </c>
      <c r="F386" s="1" t="s">
        <v>27</v>
      </c>
      <c r="G386" s="1" t="s">
        <v>213</v>
      </c>
      <c r="H386" s="1" t="n">
        <v>1</v>
      </c>
      <c r="I386" s="1" t="s">
        <v>217</v>
      </c>
      <c r="J386" s="23" t="n">
        <v>18479620855</v>
      </c>
      <c r="K386" s="24"/>
      <c r="L386" s="5" t="n">
        <v>43793</v>
      </c>
      <c r="M386" s="1" t="str">
        <f aca="false">IF(OR(YEAR(L386)&gt;2000,LEN(O386)&gt;0),"Completed","Pending")</f>
        <v>Completed</v>
      </c>
      <c r="N386" s="1" t="s">
        <v>30</v>
      </c>
      <c r="P386" s="1" t="str">
        <f aca="false">IF(G386="Pamplet","",E386&amp;" - "&amp;F386)</f>
        <v>YBB - Hindi</v>
      </c>
      <c r="Q386" s="19" t="n">
        <f aca="false">IF(VALUE(L386)&gt;1000,1,0)</f>
        <v>1</v>
      </c>
      <c r="R386" s="19" t="n">
        <f aca="false">SUMIFS($Q$1:Q385,$J$1:$J385,J386)+SUMIFS($Q$1:Q385,$I$1:$I385,I386)</f>
        <v>27</v>
      </c>
      <c r="S386" s="20" t="str">
        <f aca="false">IF(R386&gt;0,"Repeat","")</f>
        <v>Repeat</v>
      </c>
      <c r="T386" s="22"/>
      <c r="U386" s="4"/>
      <c r="X386" s="4"/>
      <c r="Y386" s="4"/>
      <c r="Z386" s="4"/>
    </row>
    <row r="387" customFormat="false" ht="14.25" hidden="false" customHeight="false" outlineLevel="0" collapsed="false">
      <c r="A387" s="1" t="n">
        <f aca="false">A386+1</f>
        <v>386</v>
      </c>
      <c r="B387" s="5" t="n">
        <v>43793</v>
      </c>
      <c r="C387" s="1" t="s">
        <v>78</v>
      </c>
      <c r="D387" s="1" t="s">
        <v>4</v>
      </c>
      <c r="E387" s="1" t="s">
        <v>26</v>
      </c>
      <c r="F387" s="1" t="s">
        <v>27</v>
      </c>
      <c r="G387" s="1" t="s">
        <v>213</v>
      </c>
      <c r="H387" s="1" t="n">
        <v>1</v>
      </c>
      <c r="I387" s="1" t="s">
        <v>217</v>
      </c>
      <c r="J387" s="23" t="n">
        <v>18479620855</v>
      </c>
      <c r="K387" s="24"/>
      <c r="L387" s="5" t="n">
        <v>43793</v>
      </c>
      <c r="M387" s="1" t="str">
        <f aca="false">IF(OR(YEAR(L387)&gt;2000,LEN(O387)&gt;0),"Completed","Pending")</f>
        <v>Completed</v>
      </c>
      <c r="N387" s="1" t="s">
        <v>30</v>
      </c>
      <c r="P387" s="1" t="str">
        <f aca="false">IF(G387="Pamplet","",E387&amp;" - "&amp;F387)</f>
        <v>GG - Hindi</v>
      </c>
      <c r="Q387" s="19" t="n">
        <f aca="false">IF(VALUE(L387)&gt;1000,1,0)</f>
        <v>1</v>
      </c>
      <c r="R387" s="19" t="n">
        <f aca="false">SUMIFS($Q$1:Q386,$J$1:$J386,J387)+SUMIFS($Q$1:Q386,$I$1:$I386,I387)</f>
        <v>29</v>
      </c>
      <c r="S387" s="20" t="str">
        <f aca="false">IF(R387&gt;0,"Repeat","")</f>
        <v>Repeat</v>
      </c>
      <c r="T387" s="22"/>
      <c r="U387" s="4"/>
      <c r="X387" s="4"/>
      <c r="Y387" s="4"/>
      <c r="Z387" s="4"/>
    </row>
    <row r="388" customFormat="false" ht="14.25" hidden="false" customHeight="false" outlineLevel="0" collapsed="false">
      <c r="A388" s="1" t="n">
        <f aca="false">A387+1</f>
        <v>387</v>
      </c>
      <c r="B388" s="5" t="n">
        <v>43793</v>
      </c>
      <c r="C388" s="1" t="s">
        <v>599</v>
      </c>
      <c r="D388" s="1" t="s">
        <v>4</v>
      </c>
      <c r="E388" s="1" t="s">
        <v>26</v>
      </c>
      <c r="F388" s="1" t="s">
        <v>35</v>
      </c>
      <c r="G388" s="1" t="s">
        <v>213</v>
      </c>
      <c r="H388" s="1" t="n">
        <v>3</v>
      </c>
      <c r="I388" s="1" t="s">
        <v>600</v>
      </c>
      <c r="J388" s="23" t="n">
        <v>13142251199</v>
      </c>
      <c r="K388" s="24"/>
      <c r="L388" s="5" t="n">
        <v>43793</v>
      </c>
      <c r="M388" s="1" t="str">
        <f aca="false">IF(OR(YEAR(L388)&gt;2000,LEN(O388)&gt;0),"Completed","Pending")</f>
        <v>Completed</v>
      </c>
      <c r="N388" s="1" t="s">
        <v>30</v>
      </c>
      <c r="P388" s="1" t="str">
        <f aca="false">IF(G388="Pamplet","",E388&amp;" - "&amp;F388)</f>
        <v>GG - English</v>
      </c>
      <c r="Q388" s="19" t="n">
        <f aca="false">IF(VALUE(L388)&gt;1000,1,0)</f>
        <v>1</v>
      </c>
      <c r="R388" s="19" t="n">
        <f aca="false">SUMIFS($Q$1:Q387,$J$1:$J387,J388)+SUMIFS($Q$1:Q387,$I$1:$I387,I388)</f>
        <v>0</v>
      </c>
      <c r="S388" s="20" t="str">
        <f aca="false">IF(R388&gt;0,"Repeat","")</f>
        <v/>
      </c>
      <c r="T388" s="22"/>
      <c r="U388" s="4"/>
      <c r="X388" s="4"/>
      <c r="Y388" s="4"/>
      <c r="Z388" s="4"/>
    </row>
    <row r="389" customFormat="false" ht="14.25" hidden="false" customHeight="false" outlineLevel="0" collapsed="false">
      <c r="A389" s="1" t="n">
        <f aca="false">A388+1</f>
        <v>388</v>
      </c>
      <c r="B389" s="5" t="n">
        <v>43793</v>
      </c>
      <c r="C389" s="1" t="s">
        <v>599</v>
      </c>
      <c r="D389" s="1" t="s">
        <v>4</v>
      </c>
      <c r="E389" s="1" t="s">
        <v>26</v>
      </c>
      <c r="F389" s="1" t="s">
        <v>27</v>
      </c>
      <c r="G389" s="1" t="s">
        <v>213</v>
      </c>
      <c r="H389" s="1" t="n">
        <v>2</v>
      </c>
      <c r="I389" s="1" t="s">
        <v>600</v>
      </c>
      <c r="J389" s="23" t="n">
        <v>13142251199</v>
      </c>
      <c r="K389" s="24"/>
      <c r="L389" s="5" t="n">
        <v>43793</v>
      </c>
      <c r="M389" s="1" t="str">
        <f aca="false">IF(OR(YEAR(L389)&gt;2000,LEN(O389)&gt;0),"Completed","Pending")</f>
        <v>Completed</v>
      </c>
      <c r="N389" s="1" t="s">
        <v>30</v>
      </c>
      <c r="P389" s="1" t="str">
        <f aca="false">IF(G389="Pamplet","",E389&amp;" - "&amp;F389)</f>
        <v>GG - Hindi</v>
      </c>
      <c r="Q389" s="19" t="n">
        <f aca="false">IF(VALUE(L389)&gt;1000,1,0)</f>
        <v>1</v>
      </c>
      <c r="R389" s="19" t="n">
        <f aca="false">SUMIFS($Q$1:Q388,$J$1:$J388,J389)+SUMIFS($Q$1:Q388,$I$1:$I388,I389)</f>
        <v>2</v>
      </c>
      <c r="S389" s="20" t="str">
        <f aca="false">IF(R389&gt;0,"Repeat","")</f>
        <v>Repeat</v>
      </c>
      <c r="T389" s="22"/>
      <c r="U389" s="4"/>
      <c r="X389" s="4"/>
      <c r="Y389" s="4"/>
      <c r="Z389" s="4"/>
    </row>
    <row r="390" customFormat="false" ht="14.25" hidden="false" customHeight="false" outlineLevel="0" collapsed="false">
      <c r="A390" s="1" t="n">
        <f aca="false">A389+1</f>
        <v>389</v>
      </c>
      <c r="B390" s="5" t="n">
        <v>43793</v>
      </c>
      <c r="C390" s="1" t="s">
        <v>599</v>
      </c>
      <c r="D390" s="1" t="s">
        <v>4</v>
      </c>
      <c r="E390" s="1" t="s">
        <v>38</v>
      </c>
      <c r="F390" s="1" t="s">
        <v>27</v>
      </c>
      <c r="G390" s="1" t="s">
        <v>213</v>
      </c>
      <c r="H390" s="1" t="n">
        <v>3</v>
      </c>
      <c r="I390" s="1" t="s">
        <v>600</v>
      </c>
      <c r="J390" s="23" t="n">
        <v>13142251199</v>
      </c>
      <c r="K390" s="24"/>
      <c r="L390" s="5" t="n">
        <v>43793</v>
      </c>
      <c r="M390" s="1" t="str">
        <f aca="false">IF(OR(YEAR(L390)&gt;2000,LEN(O390)&gt;0),"Completed","Pending")</f>
        <v>Completed</v>
      </c>
      <c r="N390" s="1" t="s">
        <v>30</v>
      </c>
      <c r="P390" s="1" t="str">
        <f aca="false">IF(G390="Pamplet","",E390&amp;" - "&amp;F390)</f>
        <v>JKR - Hindi</v>
      </c>
      <c r="Q390" s="19" t="n">
        <f aca="false">IF(VALUE(L390)&gt;1000,1,0)</f>
        <v>1</v>
      </c>
      <c r="R390" s="19" t="n">
        <f aca="false">SUMIFS($Q$1:Q389,$J$1:$J389,J390)+SUMIFS($Q$1:Q389,$I$1:$I389,I390)</f>
        <v>4</v>
      </c>
      <c r="S390" s="20" t="str">
        <f aca="false">IF(R390&gt;0,"Repeat","")</f>
        <v>Repeat</v>
      </c>
      <c r="T390" s="22"/>
      <c r="U390" s="4"/>
      <c r="X390" s="4"/>
      <c r="Y390" s="4"/>
      <c r="Z390" s="4"/>
    </row>
    <row r="391" customFormat="false" ht="14.25" hidden="false" customHeight="false" outlineLevel="0" collapsed="false">
      <c r="A391" s="1" t="n">
        <f aca="false">A390+1</f>
        <v>390</v>
      </c>
      <c r="B391" s="5" t="n">
        <v>43793</v>
      </c>
      <c r="C391" s="1" t="s">
        <v>599</v>
      </c>
      <c r="D391" s="1" t="s">
        <v>4</v>
      </c>
      <c r="E391" s="1" t="s">
        <v>38</v>
      </c>
      <c r="F391" s="1" t="s">
        <v>35</v>
      </c>
      <c r="G391" s="1" t="s">
        <v>213</v>
      </c>
      <c r="H391" s="1" t="n">
        <v>2</v>
      </c>
      <c r="I391" s="1" t="s">
        <v>600</v>
      </c>
      <c r="J391" s="23" t="n">
        <v>13142251199</v>
      </c>
      <c r="K391" s="24"/>
      <c r="L391" s="5" t="n">
        <v>43793</v>
      </c>
      <c r="M391" s="1" t="str">
        <f aca="false">IF(OR(YEAR(L391)&gt;2000,LEN(O391)&gt;0),"Completed","Pending")</f>
        <v>Completed</v>
      </c>
      <c r="N391" s="1" t="s">
        <v>30</v>
      </c>
      <c r="P391" s="1" t="str">
        <f aca="false">IF(G391="Pamplet","",E391&amp;" - "&amp;F391)</f>
        <v>JKR - English</v>
      </c>
      <c r="Q391" s="19" t="n">
        <f aca="false">IF(VALUE(L391)&gt;1000,1,0)</f>
        <v>1</v>
      </c>
      <c r="R391" s="19" t="n">
        <f aca="false">SUMIFS($Q$1:Q390,$J$1:$J390,J391)+SUMIFS($Q$1:Q390,$I$1:$I390,I391)</f>
        <v>6</v>
      </c>
      <c r="S391" s="20" t="str">
        <f aca="false">IF(R391&gt;0,"Repeat","")</f>
        <v>Repeat</v>
      </c>
      <c r="T391" s="22"/>
      <c r="U391" s="4"/>
      <c r="X391" s="4"/>
      <c r="Y391" s="4"/>
      <c r="Z391" s="4"/>
    </row>
    <row r="392" customFormat="false" ht="12.8" hidden="false" customHeight="false" outlineLevel="0" collapsed="false">
      <c r="A392" s="1" t="n">
        <f aca="false">A391+1</f>
        <v>391</v>
      </c>
      <c r="B392" s="5" t="n">
        <v>43794</v>
      </c>
      <c r="C392" s="1" t="s">
        <v>87</v>
      </c>
      <c r="D392" s="1" t="s">
        <v>4</v>
      </c>
      <c r="F392" s="1"/>
      <c r="G392" s="1" t="s">
        <v>28</v>
      </c>
      <c r="H392" s="1" t="n">
        <v>1</v>
      </c>
      <c r="I392" s="17" t="s">
        <v>601</v>
      </c>
      <c r="J392" s="18" t="n">
        <v>13479442658</v>
      </c>
      <c r="M392" s="1" t="str">
        <f aca="false">IF(OR(YEAR(L392)&gt;2000,LEN(O392)&gt;0),"Completed","Pending")</f>
        <v>Completed</v>
      </c>
      <c r="N392" s="1" t="s">
        <v>30</v>
      </c>
      <c r="O392" s="4" t="s">
        <v>56</v>
      </c>
      <c r="P392" s="1" t="str">
        <f aca="false">IF(G392="Pamplet","",E392&amp;" - "&amp;F392)</f>
        <v> - </v>
      </c>
      <c r="Q392" s="19" t="n">
        <f aca="false">IF(VALUE(L392)&gt;1000,1,0)</f>
        <v>0</v>
      </c>
      <c r="R392" s="19" t="n">
        <f aca="false">SUMIFS($Q$1:Q391,$J$1:$J391,J392)+SUMIFS($Q$1:Q391,$I$1:$I391,I392)</f>
        <v>0</v>
      </c>
      <c r="S392" s="20" t="str">
        <f aca="false">IF(R392&gt;0,"Repeat","")</f>
        <v/>
      </c>
      <c r="T392" s="22"/>
      <c r="U392" s="4"/>
      <c r="X392" s="4"/>
      <c r="Y392" s="4"/>
      <c r="Z392" s="4"/>
    </row>
    <row r="393" customFormat="false" ht="12.8" hidden="false" customHeight="false" outlineLevel="0" collapsed="false">
      <c r="A393" s="1" t="n">
        <f aca="false">A392+1</f>
        <v>392</v>
      </c>
      <c r="B393" s="5" t="n">
        <v>43794</v>
      </c>
      <c r="C393" s="1" t="s">
        <v>602</v>
      </c>
      <c r="D393" s="1" t="s">
        <v>4</v>
      </c>
      <c r="E393" s="1" t="s">
        <v>38</v>
      </c>
      <c r="F393" s="1"/>
      <c r="G393" s="1" t="s">
        <v>28</v>
      </c>
      <c r="H393" s="1" t="n">
        <v>1</v>
      </c>
      <c r="I393" s="17" t="s">
        <v>603</v>
      </c>
      <c r="J393" s="18"/>
      <c r="M393" s="1" t="str">
        <f aca="false">IF(OR(YEAR(L393)&gt;2000,LEN(O393)&gt;0),"Completed","Pending")</f>
        <v>Completed</v>
      </c>
      <c r="N393" s="1" t="s">
        <v>30</v>
      </c>
      <c r="O393" s="4" t="s">
        <v>112</v>
      </c>
      <c r="P393" s="1" t="str">
        <f aca="false">IF(G393="Pamplet","",E393&amp;" - "&amp;F393)</f>
        <v>JKR - </v>
      </c>
      <c r="Q393" s="19" t="n">
        <f aca="false">IF(VALUE(L393)&gt;1000,1,0)</f>
        <v>0</v>
      </c>
      <c r="R393" s="19" t="n">
        <f aca="false">SUMIFS($Q$1:Q392,$J$1:$J392,J393)+SUMIFS($Q$1:Q392,$I$1:$I392,I393)</f>
        <v>0</v>
      </c>
      <c r="S393" s="20" t="str">
        <f aca="false">IF(R393&gt;0,"Repeat","")</f>
        <v/>
      </c>
      <c r="T393" s="22"/>
      <c r="U393" s="4"/>
      <c r="X393" s="4"/>
      <c r="Y393" s="4"/>
      <c r="Z393" s="4"/>
    </row>
    <row r="394" customFormat="false" ht="12.8" hidden="false" customHeight="false" outlineLevel="0" collapsed="false">
      <c r="A394" s="1" t="n">
        <f aca="false">A393+1</f>
        <v>393</v>
      </c>
      <c r="B394" s="5" t="n">
        <v>43799</v>
      </c>
      <c r="C394" s="1" t="s">
        <v>604</v>
      </c>
      <c r="D394" s="1" t="s">
        <v>4</v>
      </c>
      <c r="E394" s="1" t="s">
        <v>26</v>
      </c>
      <c r="F394" s="1" t="s">
        <v>27</v>
      </c>
      <c r="G394" s="1" t="s">
        <v>28</v>
      </c>
      <c r="H394" s="1" t="n">
        <v>1</v>
      </c>
      <c r="I394" s="17" t="s">
        <v>605</v>
      </c>
      <c r="J394" s="35" t="n">
        <v>16177928051</v>
      </c>
      <c r="K394" s="33"/>
      <c r="L394" s="36" t="n">
        <v>43801</v>
      </c>
      <c r="M394" s="1" t="str">
        <f aca="false">IF(OR(YEAR(L394)&gt;2000,LEN(O394)&gt;0),"Completed","Pending")</f>
        <v>Completed</v>
      </c>
      <c r="N394" s="1" t="s">
        <v>30</v>
      </c>
      <c r="P394" s="1" t="str">
        <f aca="false">IF(G394="Pamplet","",E394&amp;" - "&amp;F394)</f>
        <v>GG - Hindi</v>
      </c>
      <c r="Q394" s="19" t="n">
        <f aca="false">IF(VALUE(L394)&gt;1000,1,0)</f>
        <v>1</v>
      </c>
      <c r="R394" s="19" t="n">
        <f aca="false">SUMIFS($Q$1:Q393,$J$1:$J393,J394)+SUMIFS($Q$1:Q393,$I$1:$I393,I394)</f>
        <v>0</v>
      </c>
      <c r="S394" s="20" t="str">
        <f aca="false">IF(R394&gt;0,"Repeat","")</f>
        <v/>
      </c>
      <c r="T394" s="22"/>
      <c r="U394" s="4"/>
      <c r="X394" s="4"/>
      <c r="Y394" s="4"/>
      <c r="Z394" s="4"/>
    </row>
    <row r="395" customFormat="false" ht="12.8" hidden="false" customHeight="false" outlineLevel="0" collapsed="false">
      <c r="A395" s="1" t="n">
        <f aca="false">A394+1</f>
        <v>394</v>
      </c>
      <c r="B395" s="5" t="n">
        <v>43805</v>
      </c>
      <c r="C395" s="25" t="s">
        <v>582</v>
      </c>
      <c r="D395" s="25" t="s">
        <v>4</v>
      </c>
      <c r="E395" s="25" t="s">
        <v>26</v>
      </c>
      <c r="F395" s="25" t="s">
        <v>27</v>
      </c>
      <c r="G395" s="25" t="s">
        <v>28</v>
      </c>
      <c r="H395" s="25" t="n">
        <v>1</v>
      </c>
      <c r="I395" s="17" t="s">
        <v>583</v>
      </c>
      <c r="J395" s="18" t="n">
        <v>12022850100</v>
      </c>
      <c r="L395" s="5" t="n">
        <v>43806</v>
      </c>
      <c r="M395" s="1" t="str">
        <f aca="false">IF(OR(YEAR(L395)&gt;2000,LEN(O395)&gt;0),"Completed","Pending")</f>
        <v>Completed</v>
      </c>
      <c r="N395" s="25" t="s">
        <v>30</v>
      </c>
      <c r="P395" s="1" t="str">
        <f aca="false">IF(G395="Pamplet","",E395&amp;" - "&amp;F395)</f>
        <v>GG - Hindi</v>
      </c>
      <c r="Q395" s="19" t="n">
        <f aca="false">IF(VALUE(L395)&gt;1000,1,0)</f>
        <v>1</v>
      </c>
      <c r="R395" s="19" t="n">
        <f aca="false">SUMIFS($Q$1:Q394,$J$1:$J394,J395)+SUMIFS($Q$1:Q394,$I$1:$I394,I395)</f>
        <v>0</v>
      </c>
      <c r="S395" s="20" t="str">
        <f aca="false">IF(R395&gt;0,"Repeat","")</f>
        <v/>
      </c>
      <c r="T395" s="22"/>
      <c r="U395" s="4"/>
      <c r="X395" s="4"/>
      <c r="Y395" s="4"/>
      <c r="Z395" s="4"/>
    </row>
    <row r="396" customFormat="false" ht="12.8" hidden="false" customHeight="false" outlineLevel="0" collapsed="false">
      <c r="A396" s="1" t="n">
        <f aca="false">A395+1</f>
        <v>395</v>
      </c>
      <c r="B396" s="5" t="n">
        <v>43802</v>
      </c>
      <c r="C396" s="25" t="s">
        <v>606</v>
      </c>
      <c r="D396" s="25" t="s">
        <v>4</v>
      </c>
      <c r="E396" s="25" t="s">
        <v>26</v>
      </c>
      <c r="F396" s="25"/>
      <c r="G396" s="25" t="s">
        <v>28</v>
      </c>
      <c r="H396" s="25" t="n">
        <v>1</v>
      </c>
      <c r="I396" s="17"/>
      <c r="J396" s="18" t="s">
        <v>607</v>
      </c>
      <c r="M396" s="1" t="str">
        <f aca="false">IF(OR(YEAR(L396)&gt;2000,LEN(O396)&gt;0),"Completed","Pending")</f>
        <v>Completed</v>
      </c>
      <c r="N396" s="25" t="s">
        <v>30</v>
      </c>
      <c r="O396" s="4" t="s">
        <v>56</v>
      </c>
      <c r="P396" s="1" t="str">
        <f aca="false">IF(G396="Pamplet","",E396&amp;" - "&amp;F396)</f>
        <v>GG - </v>
      </c>
      <c r="Q396" s="19" t="n">
        <f aca="false">IF(VALUE(L396)&gt;1000,1,0)</f>
        <v>0</v>
      </c>
      <c r="R396" s="19" t="n">
        <f aca="false">SUMIFS($Q$1:Q395,$J$1:$J395,J396)+SUMIFS($Q$1:Q395,$I$1:$I395,I396)</f>
        <v>0</v>
      </c>
      <c r="S396" s="20" t="str">
        <f aca="false">IF(R396&gt;0,"Repeat","")</f>
        <v/>
      </c>
      <c r="T396" s="22"/>
      <c r="U396" s="4"/>
      <c r="X396" s="4"/>
      <c r="Y396" s="4"/>
      <c r="Z396" s="4"/>
    </row>
    <row r="397" customFormat="false" ht="12.8" hidden="false" customHeight="false" outlineLevel="0" collapsed="false">
      <c r="A397" s="1" t="n">
        <f aca="false">A396+1</f>
        <v>396</v>
      </c>
      <c r="B397" s="5" t="n">
        <v>43802</v>
      </c>
      <c r="C397" s="25" t="s">
        <v>608</v>
      </c>
      <c r="D397" s="25" t="s">
        <v>4</v>
      </c>
      <c r="E397" s="25" t="s">
        <v>38</v>
      </c>
      <c r="F397" s="25" t="s">
        <v>35</v>
      </c>
      <c r="G397" s="25" t="s">
        <v>28</v>
      </c>
      <c r="H397" s="25" t="n">
        <v>1</v>
      </c>
      <c r="I397" s="17" t="s">
        <v>609</v>
      </c>
      <c r="J397" s="18" t="n">
        <v>16506653970</v>
      </c>
      <c r="L397" s="5" t="n">
        <v>43806</v>
      </c>
      <c r="M397" s="1" t="str">
        <f aca="false">IF(OR(YEAR(L397)&gt;2000,LEN(O397)&gt;0),"Completed","Pending")</f>
        <v>Completed</v>
      </c>
      <c r="N397" s="25" t="s">
        <v>30</v>
      </c>
      <c r="P397" s="1" t="str">
        <f aca="false">IF(G397="Pamplet","",E397&amp;" - "&amp;F397)</f>
        <v>JKR - English</v>
      </c>
      <c r="Q397" s="19" t="n">
        <f aca="false">IF(VALUE(L397)&gt;1000,1,0)</f>
        <v>1</v>
      </c>
      <c r="R397" s="19" t="n">
        <f aca="false">SUMIFS($Q$1:Q396,$J$1:$J396,J397)+SUMIFS($Q$1:Q396,$I$1:$I396,I397)</f>
        <v>0</v>
      </c>
      <c r="S397" s="20" t="str">
        <f aca="false">IF(R397&gt;0,"Repeat","")</f>
        <v/>
      </c>
      <c r="T397" s="22"/>
      <c r="U397" s="4"/>
      <c r="X397" s="4"/>
      <c r="Y397" s="4"/>
      <c r="Z397" s="4"/>
    </row>
    <row r="398" customFormat="false" ht="23.85" hidden="false" customHeight="false" outlineLevel="0" collapsed="false">
      <c r="A398" s="1" t="n">
        <f aca="false">A397+1</f>
        <v>397</v>
      </c>
      <c r="B398" s="5" t="n">
        <v>43802</v>
      </c>
      <c r="C398" s="25" t="s">
        <v>93</v>
      </c>
      <c r="D398" s="25" t="s">
        <v>4</v>
      </c>
      <c r="E398" s="25" t="s">
        <v>38</v>
      </c>
      <c r="F398" s="25" t="s">
        <v>27</v>
      </c>
      <c r="G398" s="25" t="s">
        <v>28</v>
      </c>
      <c r="H398" s="25" t="n">
        <v>1</v>
      </c>
      <c r="I398" s="17" t="s">
        <v>610</v>
      </c>
      <c r="J398" s="18" t="n">
        <v>19258951849</v>
      </c>
      <c r="L398" s="5" t="n">
        <v>43806</v>
      </c>
      <c r="M398" s="1" t="str">
        <f aca="false">IF(OR(YEAR(L398)&gt;2000,LEN(O398)&gt;0),"Completed","Pending")</f>
        <v>Completed</v>
      </c>
      <c r="N398" s="25" t="s">
        <v>30</v>
      </c>
      <c r="P398" s="1" t="str">
        <f aca="false">IF(G398="Pamplet","",E398&amp;" - "&amp;F398)</f>
        <v>JKR - Hindi</v>
      </c>
      <c r="Q398" s="19" t="n">
        <f aca="false">IF(VALUE(L398)&gt;1000,1,0)</f>
        <v>1</v>
      </c>
      <c r="R398" s="19" t="n">
        <f aca="false">SUMIFS($Q$1:Q397,$J$1:$J397,J398)+SUMIFS($Q$1:Q397,$I$1:$I397,I398)</f>
        <v>1</v>
      </c>
      <c r="S398" s="20" t="str">
        <f aca="false">IF(R398&gt;0,"Repeat","")</f>
        <v>Repeat</v>
      </c>
      <c r="T398" s="22"/>
      <c r="U398" s="4"/>
      <c r="X398" s="4"/>
      <c r="Y398" s="4"/>
      <c r="Z398" s="4"/>
    </row>
    <row r="399" customFormat="false" ht="12.8" hidden="false" customHeight="false" outlineLevel="0" collapsed="false">
      <c r="A399" s="1" t="n">
        <f aca="false">A398+1</f>
        <v>398</v>
      </c>
      <c r="B399" s="5" t="n">
        <v>43803</v>
      </c>
      <c r="C399" s="25" t="s">
        <v>611</v>
      </c>
      <c r="D399" s="25" t="s">
        <v>4</v>
      </c>
      <c r="E399" s="25" t="s">
        <v>26</v>
      </c>
      <c r="F399" s="25" t="s">
        <v>36</v>
      </c>
      <c r="G399" s="25" t="s">
        <v>28</v>
      </c>
      <c r="H399" s="25" t="n">
        <v>1</v>
      </c>
      <c r="I399" s="17" t="s">
        <v>612</v>
      </c>
      <c r="J399" s="18"/>
      <c r="L399" s="5" t="n">
        <v>43806</v>
      </c>
      <c r="M399" s="1" t="str">
        <f aca="false">IF(OR(YEAR(L399)&gt;2000,LEN(O399)&gt;0),"Completed","Pending")</f>
        <v>Completed</v>
      </c>
      <c r="N399" s="25" t="s">
        <v>30</v>
      </c>
      <c r="P399" s="1" t="str">
        <f aca="false">IF(G399="Pamplet","",E399&amp;" - "&amp;F399)</f>
        <v>GG - Punjabi</v>
      </c>
      <c r="Q399" s="19" t="n">
        <f aca="false">IF(VALUE(L399)&gt;1000,1,0)</f>
        <v>1</v>
      </c>
      <c r="R399" s="19" t="n">
        <f aca="false">SUMIFS($Q$1:Q398,$J$1:$J398,J399)+SUMIFS($Q$1:Q398,$I$1:$I398,I399)</f>
        <v>0</v>
      </c>
      <c r="S399" s="20" t="str">
        <f aca="false">IF(R399&gt;0,"Repeat","")</f>
        <v/>
      </c>
      <c r="T399" s="22"/>
      <c r="U399" s="4"/>
      <c r="X399" s="4"/>
      <c r="Y399" s="4"/>
      <c r="Z399" s="4"/>
    </row>
    <row r="400" customFormat="false" ht="12.8" hidden="false" customHeight="false" outlineLevel="0" collapsed="false">
      <c r="A400" s="1" t="n">
        <f aca="false">A399+1</f>
        <v>399</v>
      </c>
      <c r="B400" s="5" t="n">
        <v>43805</v>
      </c>
      <c r="C400" s="25" t="s">
        <v>613</v>
      </c>
      <c r="D400" s="25" t="s">
        <v>4</v>
      </c>
      <c r="E400" s="25" t="s">
        <v>38</v>
      </c>
      <c r="F400" s="25" t="s">
        <v>127</v>
      </c>
      <c r="G400" s="25" t="s">
        <v>28</v>
      </c>
      <c r="H400" s="25" t="n">
        <v>2</v>
      </c>
      <c r="I400" s="17" t="s">
        <v>614</v>
      </c>
      <c r="J400" s="18" t="n">
        <v>13106322132</v>
      </c>
      <c r="L400" s="5" t="n">
        <v>43808</v>
      </c>
      <c r="M400" s="1" t="str">
        <f aca="false">IF(OR(YEAR(L400)&gt;2000,LEN(O400)&gt;0),"Completed","Pending")</f>
        <v>Completed</v>
      </c>
      <c r="N400" s="25" t="s">
        <v>30</v>
      </c>
      <c r="P400" s="1" t="str">
        <f aca="false">IF(G400="Pamplet","",E400&amp;" - "&amp;F400)</f>
        <v>JKR - Gujrati</v>
      </c>
      <c r="Q400" s="19" t="n">
        <f aca="false">IF(VALUE(L400)&gt;1000,1,0)</f>
        <v>1</v>
      </c>
      <c r="R400" s="19" t="n">
        <f aca="false">SUMIFS($Q$1:Q399,$J$1:$J399,J400)+SUMIFS($Q$1:Q399,$I$1:$I399,I400)</f>
        <v>0</v>
      </c>
      <c r="S400" s="20" t="str">
        <f aca="false">IF(R400&gt;0,"Repeat","")</f>
        <v/>
      </c>
      <c r="T400" s="22"/>
      <c r="U400" s="4"/>
      <c r="X400" s="4"/>
      <c r="Y400" s="4"/>
      <c r="Z400" s="4"/>
    </row>
    <row r="401" customFormat="false" ht="12.8" hidden="false" customHeight="false" outlineLevel="0" collapsed="false">
      <c r="A401" s="1" t="n">
        <f aca="false">A400+1</f>
        <v>400</v>
      </c>
      <c r="B401" s="5" t="n">
        <v>43805</v>
      </c>
      <c r="C401" s="25" t="s">
        <v>615</v>
      </c>
      <c r="D401" s="25" t="s">
        <v>4</v>
      </c>
      <c r="E401" s="25" t="s">
        <v>26</v>
      </c>
      <c r="F401" s="25" t="s">
        <v>36</v>
      </c>
      <c r="G401" s="25" t="s">
        <v>28</v>
      </c>
      <c r="H401" s="25" t="n">
        <v>1</v>
      </c>
      <c r="I401" s="17" t="s">
        <v>616</v>
      </c>
      <c r="J401" s="18" t="n">
        <v>13475533123</v>
      </c>
      <c r="L401" s="5" t="n">
        <v>43806</v>
      </c>
      <c r="M401" s="1" t="str">
        <f aca="false">IF(OR(YEAR(L401)&gt;2000,LEN(O401)&gt;0),"Completed","Pending")</f>
        <v>Completed</v>
      </c>
      <c r="N401" s="25" t="s">
        <v>30</v>
      </c>
      <c r="P401" s="1" t="str">
        <f aca="false">IF(G401="Pamplet","",E401&amp;" - "&amp;F401)</f>
        <v>GG - Punjabi</v>
      </c>
      <c r="Q401" s="19" t="n">
        <f aca="false">IF(VALUE(L401)&gt;1000,1,0)</f>
        <v>1</v>
      </c>
      <c r="R401" s="19" t="n">
        <f aca="false">SUMIFS($Q$1:Q400,$J$1:$J400,J401)+SUMIFS($Q$1:Q400,$I$1:$I400,I401)</f>
        <v>0</v>
      </c>
      <c r="S401" s="20" t="str">
        <f aca="false">IF(R401&gt;0,"Repeat","")</f>
        <v/>
      </c>
      <c r="T401" s="22"/>
      <c r="U401" s="4"/>
      <c r="X401" s="4"/>
      <c r="Y401" s="4"/>
      <c r="Z401" s="4"/>
    </row>
    <row r="402" customFormat="false" ht="12.8" hidden="false" customHeight="false" outlineLevel="0" collapsed="false">
      <c r="A402" s="1" t="n">
        <f aca="false">A401+1</f>
        <v>401</v>
      </c>
      <c r="B402" s="5" t="n">
        <v>43805</v>
      </c>
      <c r="C402" s="25" t="s">
        <v>617</v>
      </c>
      <c r="D402" s="25" t="s">
        <v>4</v>
      </c>
      <c r="E402" s="25" t="s">
        <v>26</v>
      </c>
      <c r="F402" s="25"/>
      <c r="G402" s="25" t="s">
        <v>28</v>
      </c>
      <c r="H402" s="25" t="n">
        <v>1</v>
      </c>
      <c r="I402" s="17" t="s">
        <v>618</v>
      </c>
      <c r="J402" s="18" t="n">
        <v>13478200570</v>
      </c>
      <c r="M402" s="1" t="str">
        <f aca="false">IF(OR(YEAR(L402)&gt;2000,LEN(O402)&gt;0),"Completed","Pending")</f>
        <v>Completed</v>
      </c>
      <c r="N402" s="25" t="s">
        <v>30</v>
      </c>
      <c r="O402" s="4" t="s">
        <v>89</v>
      </c>
      <c r="P402" s="1" t="str">
        <f aca="false">IF(G402="Pamplet","",E402&amp;" - "&amp;F402)</f>
        <v>GG - </v>
      </c>
      <c r="Q402" s="19" t="n">
        <f aca="false">IF(VALUE(L402)&gt;1000,1,0)</f>
        <v>0</v>
      </c>
      <c r="R402" s="19" t="n">
        <f aca="false">SUMIFS($Q$1:Q401,$J$1:$J401,J402)+SUMIFS($Q$1:Q401,$I$1:$I401,I402)</f>
        <v>0</v>
      </c>
      <c r="S402" s="20" t="str">
        <f aca="false">IF(R402&gt;0,"Repeat","")</f>
        <v/>
      </c>
      <c r="T402" s="22"/>
      <c r="U402" s="4"/>
      <c r="X402" s="4"/>
      <c r="Y402" s="4"/>
      <c r="Z402" s="4"/>
    </row>
    <row r="403" customFormat="false" ht="12.8" hidden="false" customHeight="false" outlineLevel="0" collapsed="false">
      <c r="A403" s="1" t="n">
        <f aca="false">A402+1</f>
        <v>402</v>
      </c>
      <c r="B403" s="5" t="n">
        <v>43805</v>
      </c>
      <c r="C403" s="25" t="s">
        <v>462</v>
      </c>
      <c r="D403" s="25" t="s">
        <v>4</v>
      </c>
      <c r="E403" s="25" t="s">
        <v>44</v>
      </c>
      <c r="F403" s="25" t="s">
        <v>127</v>
      </c>
      <c r="G403" s="25" t="s">
        <v>28</v>
      </c>
      <c r="H403" s="25" t="n">
        <v>1</v>
      </c>
      <c r="I403" s="17" t="s">
        <v>463</v>
      </c>
      <c r="J403" s="18" t="n">
        <v>13478200579</v>
      </c>
      <c r="L403" s="5" t="n">
        <v>43806</v>
      </c>
      <c r="M403" s="1" t="str">
        <f aca="false">IF(OR(YEAR(L403)&gt;2000,LEN(O403)&gt;0),"Completed","Pending")</f>
        <v>Completed</v>
      </c>
      <c r="N403" s="25" t="s">
        <v>30</v>
      </c>
      <c r="P403" s="1" t="str">
        <f aca="false">IF(G403="Pamplet","",E403&amp;" - "&amp;F403)</f>
        <v>GTGA - Gujrati</v>
      </c>
      <c r="Q403" s="19" t="n">
        <f aca="false">IF(VALUE(L403)&gt;1000,1,0)</f>
        <v>1</v>
      </c>
      <c r="R403" s="19" t="n">
        <f aca="false">SUMIFS($Q$1:Q402,$J$1:$J402,J403)+SUMIFS($Q$1:Q402,$I$1:$I402,I403)</f>
        <v>2</v>
      </c>
      <c r="S403" s="20" t="str">
        <f aca="false">IF(R403&gt;0,"Repeat","")</f>
        <v>Repeat</v>
      </c>
      <c r="T403" s="22"/>
      <c r="U403" s="4"/>
      <c r="X403" s="4"/>
      <c r="Y403" s="4"/>
      <c r="Z403" s="4"/>
    </row>
    <row r="404" customFormat="false" ht="12.8" hidden="false" customHeight="false" outlineLevel="0" collapsed="false">
      <c r="A404" s="1" t="n">
        <f aca="false">A403+1</f>
        <v>403</v>
      </c>
      <c r="B404" s="5" t="n">
        <v>43805</v>
      </c>
      <c r="C404" s="25" t="s">
        <v>619</v>
      </c>
      <c r="D404" s="25" t="s">
        <v>4</v>
      </c>
      <c r="E404" s="25" t="s">
        <v>26</v>
      </c>
      <c r="F404" s="25" t="s">
        <v>36</v>
      </c>
      <c r="G404" s="25" t="s">
        <v>28</v>
      </c>
      <c r="H404" s="25" t="n">
        <v>1</v>
      </c>
      <c r="I404" s="17" t="s">
        <v>620</v>
      </c>
      <c r="J404" s="18" t="n">
        <v>15596532307</v>
      </c>
      <c r="L404" s="5" t="n">
        <v>43808</v>
      </c>
      <c r="M404" s="1" t="str">
        <f aca="false">IF(OR(YEAR(L404)&gt;2000,LEN(O404)&gt;0),"Completed","Pending")</f>
        <v>Completed</v>
      </c>
      <c r="N404" s="25" t="s">
        <v>30</v>
      </c>
      <c r="P404" s="1" t="str">
        <f aca="false">IF(G404="Pamplet","",E404&amp;" - "&amp;F404)</f>
        <v>GG - Punjabi</v>
      </c>
      <c r="Q404" s="19" t="n">
        <f aca="false">IF(VALUE(L404)&gt;1000,1,0)</f>
        <v>1</v>
      </c>
      <c r="R404" s="19" t="n">
        <f aca="false">SUMIFS($Q$1:Q403,$J$1:$J403,J404)+SUMIFS($Q$1:Q403,$I$1:$I403,I404)</f>
        <v>0</v>
      </c>
      <c r="S404" s="20" t="str">
        <f aca="false">IF(R404&gt;0,"Repeat","")</f>
        <v/>
      </c>
      <c r="T404" s="22"/>
      <c r="U404" s="4"/>
      <c r="X404" s="4"/>
      <c r="Y404" s="4"/>
      <c r="Z404" s="4"/>
    </row>
    <row r="405" customFormat="false" ht="12.8" hidden="false" customHeight="false" outlineLevel="0" collapsed="false">
      <c r="A405" s="1" t="n">
        <f aca="false">A404+1</f>
        <v>404</v>
      </c>
      <c r="B405" s="5" t="n">
        <v>43805</v>
      </c>
      <c r="C405" s="25" t="s">
        <v>621</v>
      </c>
      <c r="D405" s="25" t="s">
        <v>4</v>
      </c>
      <c r="E405" s="25" t="s">
        <v>44</v>
      </c>
      <c r="F405" s="25" t="s">
        <v>127</v>
      </c>
      <c r="G405" s="25" t="s">
        <v>28</v>
      </c>
      <c r="H405" s="25" t="n">
        <v>1</v>
      </c>
      <c r="I405" s="17" t="s">
        <v>622</v>
      </c>
      <c r="J405" s="18" t="n">
        <v>14017251413</v>
      </c>
      <c r="L405" s="5" t="n">
        <v>43806</v>
      </c>
      <c r="M405" s="1" t="str">
        <f aca="false">IF(OR(YEAR(L405)&gt;2000,LEN(O405)&gt;0),"Completed","Pending")</f>
        <v>Completed</v>
      </c>
      <c r="N405" s="25" t="s">
        <v>30</v>
      </c>
      <c r="P405" s="1" t="str">
        <f aca="false">IF(G405="Pamplet","",E405&amp;" - "&amp;F405)</f>
        <v>GTGA - Gujrati</v>
      </c>
      <c r="Q405" s="19" t="n">
        <f aca="false">IF(VALUE(L405)&gt;1000,1,0)</f>
        <v>1</v>
      </c>
      <c r="R405" s="19" t="n">
        <f aca="false">SUMIFS($Q$1:Q404,$J$1:$J404,J405)+SUMIFS($Q$1:Q404,$I$1:$I404,I405)</f>
        <v>0</v>
      </c>
      <c r="S405" s="20" t="str">
        <f aca="false">IF(R405&gt;0,"Repeat","")</f>
        <v/>
      </c>
      <c r="T405" s="22"/>
      <c r="U405" s="4"/>
      <c r="X405" s="4"/>
      <c r="Y405" s="4"/>
      <c r="Z405" s="4"/>
    </row>
    <row r="406" customFormat="false" ht="12.8" hidden="false" customHeight="false" outlineLevel="0" collapsed="false">
      <c r="A406" s="1" t="n">
        <f aca="false">A405+1</f>
        <v>405</v>
      </c>
      <c r="B406" s="5" t="n">
        <v>43805</v>
      </c>
      <c r="C406" s="25" t="s">
        <v>623</v>
      </c>
      <c r="D406" s="25" t="s">
        <v>4</v>
      </c>
      <c r="E406" s="25" t="s">
        <v>26</v>
      </c>
      <c r="F406" s="25"/>
      <c r="G406" s="25" t="s">
        <v>28</v>
      </c>
      <c r="H406" s="25" t="n">
        <v>1</v>
      </c>
      <c r="I406" s="17" t="s">
        <v>624</v>
      </c>
      <c r="J406" s="18"/>
      <c r="M406" s="1" t="str">
        <f aca="false">IF(OR(YEAR(L406)&gt;2000,LEN(O406)&gt;0),"Completed","Pending")</f>
        <v>Completed</v>
      </c>
      <c r="N406" s="25" t="s">
        <v>30</v>
      </c>
      <c r="O406" s="4" t="s">
        <v>112</v>
      </c>
      <c r="P406" s="1" t="str">
        <f aca="false">IF(G406="Pamplet","",E406&amp;" - "&amp;F406)</f>
        <v>GG - </v>
      </c>
      <c r="Q406" s="19" t="n">
        <f aca="false">IF(VALUE(L406)&gt;1000,1,0)</f>
        <v>0</v>
      </c>
      <c r="R406" s="19" t="n">
        <f aca="false">SUMIFS($Q$1:Q405,$J$1:$J405,J406)+SUMIFS($Q$1:Q405,$I$1:$I405,I406)</f>
        <v>0</v>
      </c>
      <c r="S406" s="20" t="str">
        <f aca="false">IF(R406&gt;0,"Repeat","")</f>
        <v/>
      </c>
      <c r="T406" s="22"/>
      <c r="U406" s="4"/>
      <c r="X406" s="4"/>
      <c r="Y406" s="4"/>
      <c r="Z406" s="4"/>
    </row>
    <row r="407" customFormat="false" ht="12.8" hidden="false" customHeight="false" outlineLevel="0" collapsed="false">
      <c r="A407" s="1" t="n">
        <f aca="false">A406+1</f>
        <v>406</v>
      </c>
      <c r="B407" s="5" t="n">
        <v>43806</v>
      </c>
      <c r="C407" s="25" t="s">
        <v>625</v>
      </c>
      <c r="D407" s="25" t="s">
        <v>4</v>
      </c>
      <c r="E407" s="25" t="s">
        <v>26</v>
      </c>
      <c r="F407" s="25" t="s">
        <v>36</v>
      </c>
      <c r="G407" s="25" t="s">
        <v>28</v>
      </c>
      <c r="H407" s="25" t="n">
        <v>1</v>
      </c>
      <c r="I407" s="17" t="s">
        <v>626</v>
      </c>
      <c r="J407" s="18" t="n">
        <v>12062586395</v>
      </c>
      <c r="L407" s="5" t="n">
        <v>43806</v>
      </c>
      <c r="M407" s="1" t="str">
        <f aca="false">IF(OR(YEAR(L407)&gt;2000,LEN(O407)&gt;0),"Completed","Pending")</f>
        <v>Completed</v>
      </c>
      <c r="N407" s="25" t="s">
        <v>30</v>
      </c>
      <c r="P407" s="1" t="str">
        <f aca="false">IF(G407="Pamplet","",E407&amp;" - "&amp;F407)</f>
        <v>GG - Punjabi</v>
      </c>
      <c r="Q407" s="19" t="n">
        <f aca="false">IF(VALUE(L407)&gt;1000,1,0)</f>
        <v>1</v>
      </c>
      <c r="R407" s="19" t="n">
        <f aca="false">SUMIFS($Q$1:Q406,$J$1:$J406,J407)+SUMIFS($Q$1:Q406,$I$1:$I406,I407)</f>
        <v>0</v>
      </c>
      <c r="S407" s="20" t="str">
        <f aca="false">IF(R407&gt;0,"Repeat","")</f>
        <v/>
      </c>
      <c r="T407" s="22"/>
      <c r="U407" s="4"/>
      <c r="X407" s="4"/>
      <c r="Y407" s="4"/>
      <c r="Z407" s="4"/>
    </row>
    <row r="408" customFormat="false" ht="12.8" hidden="false" customHeight="false" outlineLevel="0" collapsed="false">
      <c r="A408" s="1" t="n">
        <f aca="false">A407+1</f>
        <v>407</v>
      </c>
      <c r="B408" s="5" t="n">
        <v>43807</v>
      </c>
      <c r="C408" s="25" t="s">
        <v>627</v>
      </c>
      <c r="D408" s="25" t="s">
        <v>4</v>
      </c>
      <c r="E408" s="25" t="s">
        <v>596</v>
      </c>
      <c r="F408" s="25" t="s">
        <v>27</v>
      </c>
      <c r="G408" s="25" t="s">
        <v>213</v>
      </c>
      <c r="H408" s="25" t="n">
        <v>1</v>
      </c>
      <c r="I408" s="17" t="s">
        <v>628</v>
      </c>
      <c r="J408" s="18" t="n">
        <v>12818511844</v>
      </c>
      <c r="L408" s="5" t="n">
        <v>43807</v>
      </c>
      <c r="M408" s="1" t="str">
        <f aca="false">IF(OR(YEAR(L408)&gt;2000,LEN(O408)&gt;0),"Completed","Pending")</f>
        <v>Completed</v>
      </c>
      <c r="N408" s="25" t="s">
        <v>30</v>
      </c>
      <c r="P408" s="1" t="str">
        <f aca="false">IF(G408="Pamplet","",E408&amp;" - "&amp;F408)</f>
        <v>KS - Hindi</v>
      </c>
      <c r="Q408" s="19" t="n">
        <f aca="false">IF(VALUE(L408)&gt;1000,1,0)</f>
        <v>1</v>
      </c>
      <c r="R408" s="19" t="n">
        <f aca="false">SUMIFS($Q$1:Q407,$J$1:$J407,J408)+SUMIFS($Q$1:Q407,$I$1:$I407,I408)</f>
        <v>0</v>
      </c>
      <c r="S408" s="20" t="str">
        <f aca="false">IF(R408&gt;0,"Repeat","")</f>
        <v/>
      </c>
      <c r="T408" s="22"/>
      <c r="U408" s="4"/>
      <c r="X408" s="4"/>
      <c r="Y408" s="4"/>
      <c r="Z408" s="4"/>
    </row>
    <row r="409" customFormat="false" ht="12.8" hidden="false" customHeight="false" outlineLevel="0" collapsed="false">
      <c r="A409" s="1" t="n">
        <f aca="false">A408+1</f>
        <v>408</v>
      </c>
      <c r="B409" s="5" t="n">
        <v>43812</v>
      </c>
      <c r="C409" s="25" t="s">
        <v>629</v>
      </c>
      <c r="D409" s="25" t="s">
        <v>4</v>
      </c>
      <c r="E409" s="25" t="s">
        <v>26</v>
      </c>
      <c r="F409" s="25" t="s">
        <v>127</v>
      </c>
      <c r="G409" s="25" t="s">
        <v>28</v>
      </c>
      <c r="H409" s="25" t="n">
        <v>1</v>
      </c>
      <c r="I409" s="17" t="s">
        <v>630</v>
      </c>
      <c r="J409" s="18" t="n">
        <v>13172936550</v>
      </c>
      <c r="L409" s="5" t="n">
        <v>43813</v>
      </c>
      <c r="M409" s="1" t="str">
        <f aca="false">IF(OR(YEAR(L409)&gt;2000,LEN(O409)&gt;0),"Completed","Pending")</f>
        <v>Completed</v>
      </c>
      <c r="N409" s="25" t="s">
        <v>30</v>
      </c>
      <c r="P409" s="1" t="str">
        <f aca="false">IF(G409="Pamplet","",E409&amp;" - "&amp;F409)</f>
        <v>GG - Gujrati</v>
      </c>
      <c r="Q409" s="19" t="n">
        <f aca="false">IF(VALUE(L409)&gt;1000,1,0)</f>
        <v>1</v>
      </c>
      <c r="R409" s="19" t="n">
        <f aca="false">SUMIFS($Q$1:Q408,$J$1:$J408,J409)+SUMIFS($Q$1:Q408,$I$1:$I408,I409)</f>
        <v>0</v>
      </c>
      <c r="S409" s="20" t="str">
        <f aca="false">IF(R409&gt;0,"Repeat","")</f>
        <v/>
      </c>
      <c r="T409" s="22"/>
      <c r="U409" s="4"/>
      <c r="X409" s="4"/>
      <c r="Y409" s="4"/>
      <c r="Z409" s="4"/>
    </row>
    <row r="410" customFormat="false" ht="12.8" hidden="false" customHeight="false" outlineLevel="0" collapsed="false">
      <c r="A410" s="1" t="n">
        <f aca="false">A409+1</f>
        <v>409</v>
      </c>
      <c r="B410" s="5" t="n">
        <v>43816</v>
      </c>
      <c r="C410" s="25" t="s">
        <v>631</v>
      </c>
      <c r="D410" s="25" t="s">
        <v>4</v>
      </c>
      <c r="E410" s="25" t="s">
        <v>26</v>
      </c>
      <c r="F410" s="25" t="s">
        <v>27</v>
      </c>
      <c r="G410" s="25" t="s">
        <v>28</v>
      </c>
      <c r="H410" s="25" t="n">
        <v>1</v>
      </c>
      <c r="I410" s="17" t="s">
        <v>632</v>
      </c>
      <c r="J410" s="18" t="n">
        <v>19256488253</v>
      </c>
      <c r="L410" s="5" t="n">
        <v>43826</v>
      </c>
      <c r="M410" s="1" t="str">
        <f aca="false">IF(OR(YEAR(L410)&gt;2000,LEN(O410)&gt;0),"Completed","Pending")</f>
        <v>Completed</v>
      </c>
      <c r="N410" s="25" t="s">
        <v>30</v>
      </c>
      <c r="P410" s="1" t="str">
        <f aca="false">IF(G410="Pamplet","",E410&amp;" - "&amp;F410)</f>
        <v>GG - Hindi</v>
      </c>
      <c r="Q410" s="19" t="n">
        <f aca="false">IF(VALUE(L410)&gt;1000,1,0)</f>
        <v>1</v>
      </c>
      <c r="R410" s="19" t="n">
        <f aca="false">SUMIFS($Q$1:Q409,$J$1:$J409,J410)+SUMIFS($Q$1:Q409,$I$1:$I409,I410)</f>
        <v>0</v>
      </c>
      <c r="S410" s="20" t="str">
        <f aca="false">IF(R410&gt;0,"Repeat","")</f>
        <v/>
      </c>
      <c r="T410" s="22"/>
      <c r="U410" s="4"/>
      <c r="X410" s="4"/>
      <c r="Y410" s="4"/>
      <c r="Z410" s="4"/>
    </row>
    <row r="411" customFormat="false" ht="12.8" hidden="false" customHeight="false" outlineLevel="0" collapsed="false">
      <c r="A411" s="1" t="n">
        <f aca="false">A410+1</f>
        <v>410</v>
      </c>
      <c r="B411" s="5" t="n">
        <v>43819</v>
      </c>
      <c r="C411" s="25" t="s">
        <v>633</v>
      </c>
      <c r="D411" s="25" t="s">
        <v>4</v>
      </c>
      <c r="E411" s="25" t="s">
        <v>38</v>
      </c>
      <c r="F411" s="25" t="s">
        <v>127</v>
      </c>
      <c r="G411" s="25" t="s">
        <v>28</v>
      </c>
      <c r="H411" s="25" t="n">
        <v>1</v>
      </c>
      <c r="I411" s="17" t="s">
        <v>634</v>
      </c>
      <c r="J411" s="18" t="n">
        <v>18039741642</v>
      </c>
      <c r="L411" s="5" t="n">
        <v>43819</v>
      </c>
      <c r="M411" s="1" t="str">
        <f aca="false">IF(OR(YEAR(L411)&gt;2000,LEN(O411)&gt;0),"Completed","Pending")</f>
        <v>Completed</v>
      </c>
      <c r="N411" s="25" t="s">
        <v>30</v>
      </c>
      <c r="P411" s="1" t="str">
        <f aca="false">IF(G411="Pamplet","",E411&amp;" - "&amp;F411)</f>
        <v>JKR - Gujrati</v>
      </c>
      <c r="Q411" s="19" t="n">
        <f aca="false">IF(VALUE(L411)&gt;1000,1,0)</f>
        <v>1</v>
      </c>
      <c r="R411" s="19" t="n">
        <f aca="false">SUMIFS($Q$1:Q410,$J$1:$J410,J411)+SUMIFS($Q$1:Q410,$I$1:$I410,I411)</f>
        <v>0</v>
      </c>
      <c r="S411" s="20" t="str">
        <f aca="false">IF(R411&gt;0,"Repeat","")</f>
        <v/>
      </c>
      <c r="T411" s="22"/>
      <c r="U411" s="4"/>
      <c r="X411" s="4"/>
      <c r="Y411" s="4"/>
      <c r="Z411" s="4"/>
    </row>
    <row r="412" customFormat="false" ht="12.8" hidden="false" customHeight="false" outlineLevel="0" collapsed="false">
      <c r="A412" s="1" t="n">
        <f aca="false">A411+1</f>
        <v>411</v>
      </c>
      <c r="B412" s="5" t="n">
        <v>43819</v>
      </c>
      <c r="C412" s="25" t="s">
        <v>633</v>
      </c>
      <c r="D412" s="25" t="s">
        <v>4</v>
      </c>
      <c r="E412" s="25" t="s">
        <v>26</v>
      </c>
      <c r="F412" s="25" t="s">
        <v>127</v>
      </c>
      <c r="G412" s="25" t="s">
        <v>28</v>
      </c>
      <c r="H412" s="25" t="n">
        <v>1</v>
      </c>
      <c r="I412" s="17" t="s">
        <v>634</v>
      </c>
      <c r="J412" s="18" t="n">
        <v>18039741642</v>
      </c>
      <c r="L412" s="5" t="n">
        <v>43819</v>
      </c>
      <c r="M412" s="1" t="str">
        <f aca="false">IF(OR(YEAR(L412)&gt;2000,LEN(O412)&gt;0),"Completed","Pending")</f>
        <v>Completed</v>
      </c>
      <c r="N412" s="25" t="s">
        <v>30</v>
      </c>
      <c r="P412" s="1" t="str">
        <f aca="false">IF(G412="Pamplet","",E412&amp;" - "&amp;F412)</f>
        <v>GG - Gujrati</v>
      </c>
      <c r="Q412" s="19" t="n">
        <f aca="false">IF(VALUE(L412)&gt;1000,1,0)</f>
        <v>1</v>
      </c>
      <c r="R412" s="19" t="n">
        <f aca="false">SUMIFS($Q$1:Q411,$J$1:$J411,J412)+SUMIFS($Q$1:Q411,$I$1:$I411,I412)</f>
        <v>2</v>
      </c>
      <c r="S412" s="20" t="str">
        <f aca="false">IF(R412&gt;0,"Repeat","")</f>
        <v>Repeat</v>
      </c>
      <c r="T412" s="22"/>
      <c r="U412" s="4"/>
      <c r="X412" s="4"/>
      <c r="Y412" s="4"/>
      <c r="Z412" s="4"/>
    </row>
    <row r="413" customFormat="false" ht="12.8" hidden="false" customHeight="false" outlineLevel="0" collapsed="false">
      <c r="A413" s="1" t="n">
        <f aca="false">A412+1</f>
        <v>412</v>
      </c>
      <c r="B413" s="5" t="n">
        <v>43819</v>
      </c>
      <c r="C413" s="25" t="s">
        <v>635</v>
      </c>
      <c r="D413" s="25" t="s">
        <v>4</v>
      </c>
      <c r="E413" s="25" t="s">
        <v>38</v>
      </c>
      <c r="F413" s="25"/>
      <c r="G413" s="25" t="s">
        <v>28</v>
      </c>
      <c r="H413" s="25" t="n">
        <v>1</v>
      </c>
      <c r="I413" s="17" t="s">
        <v>636</v>
      </c>
      <c r="J413" s="18" t="n">
        <v>17204006386</v>
      </c>
      <c r="M413" s="1" t="str">
        <f aca="false">IF(OR(YEAR(L413)&gt;2000,LEN(O413)&gt;0),"Completed","Pending")</f>
        <v>Completed</v>
      </c>
      <c r="N413" s="25" t="s">
        <v>30</v>
      </c>
      <c r="O413" s="4" t="s">
        <v>89</v>
      </c>
      <c r="P413" s="1" t="str">
        <f aca="false">IF(G413="Pamplet","",E413&amp;" - "&amp;F413)</f>
        <v>JKR - </v>
      </c>
      <c r="Q413" s="19" t="n">
        <f aca="false">IF(VALUE(L413)&gt;1000,1,0)</f>
        <v>0</v>
      </c>
      <c r="R413" s="19" t="n">
        <f aca="false">SUMIFS($Q$1:Q412,$J$1:$J412,J413)+SUMIFS($Q$1:Q412,$I$1:$I412,I413)</f>
        <v>0</v>
      </c>
      <c r="S413" s="20" t="str">
        <f aca="false">IF(R413&gt;0,"Repeat","")</f>
        <v/>
      </c>
      <c r="T413" s="22"/>
      <c r="U413" s="4"/>
      <c r="X413" s="4"/>
      <c r="Y413" s="4"/>
      <c r="Z413" s="4"/>
    </row>
    <row r="414" customFormat="false" ht="12.8" hidden="false" customHeight="false" outlineLevel="0" collapsed="false">
      <c r="A414" s="1" t="n">
        <f aca="false">A413+1</f>
        <v>413</v>
      </c>
      <c r="B414" s="5" t="n">
        <v>43819</v>
      </c>
      <c r="C414" s="25" t="s">
        <v>637</v>
      </c>
      <c r="D414" s="25" t="s">
        <v>4</v>
      </c>
      <c r="E414" s="25" t="s">
        <v>38</v>
      </c>
      <c r="F414" s="25" t="s">
        <v>127</v>
      </c>
      <c r="G414" s="25" t="s">
        <v>28</v>
      </c>
      <c r="H414" s="25" t="n">
        <v>1</v>
      </c>
      <c r="I414" s="17" t="s">
        <v>638</v>
      </c>
      <c r="J414" s="18" t="n">
        <v>19084728425</v>
      </c>
      <c r="L414" s="5" t="n">
        <v>43819</v>
      </c>
      <c r="M414" s="1" t="str">
        <f aca="false">IF(OR(YEAR(L414)&gt;2000,LEN(O414)&gt;0),"Completed","Pending")</f>
        <v>Completed</v>
      </c>
      <c r="N414" s="25" t="s">
        <v>30</v>
      </c>
      <c r="P414" s="1" t="str">
        <f aca="false">IF(G414="Pamplet","",E414&amp;" - "&amp;F414)</f>
        <v>JKR - Gujrati</v>
      </c>
      <c r="Q414" s="19" t="n">
        <f aca="false">IF(VALUE(L414)&gt;1000,1,0)</f>
        <v>1</v>
      </c>
      <c r="R414" s="19" t="n">
        <f aca="false">SUMIFS($Q$1:Q413,$J$1:$J413,J414)+SUMIFS($Q$1:Q413,$I$1:$I413,I414)</f>
        <v>0</v>
      </c>
      <c r="S414" s="20" t="str">
        <f aca="false">IF(R414&gt;0,"Repeat","")</f>
        <v/>
      </c>
      <c r="T414" s="22"/>
      <c r="U414" s="4"/>
      <c r="X414" s="4"/>
      <c r="Y414" s="4"/>
      <c r="Z414" s="4"/>
    </row>
    <row r="415" customFormat="false" ht="12.8" hidden="false" customHeight="false" outlineLevel="0" collapsed="false">
      <c r="A415" s="1" t="n">
        <f aca="false">A414+1</f>
        <v>414</v>
      </c>
      <c r="B415" s="5" t="n">
        <v>43819</v>
      </c>
      <c r="C415" s="1" t="s">
        <v>639</v>
      </c>
      <c r="D415" s="1" t="s">
        <v>4</v>
      </c>
      <c r="E415" s="1" t="s">
        <v>26</v>
      </c>
      <c r="F415" s="1" t="s">
        <v>36</v>
      </c>
      <c r="G415" s="1" t="s">
        <v>28</v>
      </c>
      <c r="H415" s="1" t="n">
        <v>1</v>
      </c>
      <c r="I415" s="17" t="s">
        <v>640</v>
      </c>
      <c r="J415" s="18" t="n">
        <v>14142362839</v>
      </c>
      <c r="L415" s="5" t="n">
        <v>43819</v>
      </c>
      <c r="M415" s="25" t="str">
        <f aca="false">IF(OR(YEAR(L415)&gt;2000,LEN(O415)&gt;0),"Completed","Pending")</f>
        <v>Completed</v>
      </c>
      <c r="N415" s="25" t="s">
        <v>30</v>
      </c>
      <c r="P415" s="1" t="str">
        <f aca="false">IF(G415="Pamplet","",E415&amp;" - "&amp;F415)</f>
        <v>GG - Punjabi</v>
      </c>
      <c r="Q415" s="19" t="n">
        <f aca="false">IF(VALUE(L415)&gt;1000,1,0)</f>
        <v>1</v>
      </c>
      <c r="R415" s="19" t="n">
        <f aca="false">SUMIFS($Q$1:Q414,$J$1:$J414,J415)+SUMIFS($Q$1:Q414,$I$1:$I414,I415)</f>
        <v>0</v>
      </c>
      <c r="S415" s="20" t="str">
        <f aca="false">IF(R415&gt;0,"Repeat","")</f>
        <v/>
      </c>
      <c r="T415" s="22"/>
      <c r="U415" s="4"/>
      <c r="X415" s="4"/>
      <c r="Y415" s="4"/>
      <c r="Z415" s="4"/>
    </row>
    <row r="416" customFormat="false" ht="12.8" hidden="false" customHeight="false" outlineLevel="0" collapsed="false">
      <c r="A416" s="1" t="n">
        <f aca="false">A415+1</f>
        <v>415</v>
      </c>
      <c r="B416" s="5" t="n">
        <v>43819</v>
      </c>
      <c r="C416" s="1" t="s">
        <v>121</v>
      </c>
      <c r="D416" s="1" t="s">
        <v>4</v>
      </c>
      <c r="E416" s="1" t="s">
        <v>38</v>
      </c>
      <c r="F416" s="1" t="s">
        <v>127</v>
      </c>
      <c r="G416" s="1" t="s">
        <v>28</v>
      </c>
      <c r="H416" s="1" t="n">
        <v>1</v>
      </c>
      <c r="I416" s="17" t="s">
        <v>123</v>
      </c>
      <c r="J416" s="18" t="n">
        <v>17325700784</v>
      </c>
      <c r="L416" s="5" t="n">
        <v>43819</v>
      </c>
      <c r="M416" s="25" t="str">
        <f aca="false">IF(OR(YEAR(L416)&gt;2000,LEN(O416)&gt;0),"Completed","Pending")</f>
        <v>Completed</v>
      </c>
      <c r="N416" s="25" t="s">
        <v>30</v>
      </c>
      <c r="P416" s="1" t="str">
        <f aca="false">IF(G416="Pamplet","",E416&amp;" - "&amp;F416)</f>
        <v>JKR - Gujrati</v>
      </c>
      <c r="Q416" s="19" t="n">
        <f aca="false">IF(VALUE(L416)&gt;1000,1,0)</f>
        <v>1</v>
      </c>
      <c r="R416" s="19" t="n">
        <f aca="false">SUMIFS($Q$1:Q415,$J$1:$J415,J416)+SUMIFS($Q$1:Q415,$I$1:$I415,I416)</f>
        <v>3</v>
      </c>
      <c r="S416" s="20" t="str">
        <f aca="false">IF(R416&gt;0,"Repeat","")</f>
        <v>Repeat</v>
      </c>
      <c r="T416" s="22"/>
      <c r="U416" s="4"/>
      <c r="X416" s="4"/>
      <c r="Y416" s="4"/>
      <c r="Z416" s="4"/>
    </row>
    <row r="417" customFormat="false" ht="12.8" hidden="false" customHeight="false" outlineLevel="0" collapsed="false">
      <c r="A417" s="1" t="n">
        <f aca="false">A416+1</f>
        <v>416</v>
      </c>
      <c r="B417" s="5" t="n">
        <v>43825</v>
      </c>
      <c r="C417" s="1" t="s">
        <v>641</v>
      </c>
      <c r="D417" s="1" t="s">
        <v>4</v>
      </c>
      <c r="E417" s="1" t="s">
        <v>26</v>
      </c>
      <c r="F417" s="1" t="s">
        <v>35</v>
      </c>
      <c r="G417" s="1" t="s">
        <v>28</v>
      </c>
      <c r="H417" s="1" t="n">
        <v>1</v>
      </c>
      <c r="I417" s="17" t="s">
        <v>642</v>
      </c>
      <c r="J417" s="18" t="n">
        <v>15869804393</v>
      </c>
      <c r="L417" s="5" t="n">
        <v>43826</v>
      </c>
      <c r="M417" s="25" t="str">
        <f aca="false">IF(OR(YEAR(L417)&gt;2000,LEN(O417)&gt;0),"Completed","Pending")</f>
        <v>Completed</v>
      </c>
      <c r="N417" s="25" t="s">
        <v>30</v>
      </c>
      <c r="P417" s="1" t="str">
        <f aca="false">IF(G417="Pamplet","",E417&amp;" - "&amp;F417)</f>
        <v>GG - English</v>
      </c>
      <c r="Q417" s="19" t="n">
        <f aca="false">IF(VALUE(L417)&gt;1000,1,0)</f>
        <v>1</v>
      </c>
      <c r="R417" s="19" t="n">
        <f aca="false">SUMIFS($Q$1:Q416,$J$1:$J416,J417)+SUMIFS($Q$1:Q416,$I$1:$I416,I417)</f>
        <v>0</v>
      </c>
      <c r="S417" s="20" t="str">
        <f aca="false">IF(R417&gt;0,"Repeat","")</f>
        <v/>
      </c>
      <c r="T417" s="22"/>
      <c r="U417" s="4"/>
      <c r="X417" s="4"/>
      <c r="Y417" s="4"/>
      <c r="Z417" s="4"/>
    </row>
    <row r="418" customFormat="false" ht="12.8" hidden="false" customHeight="false" outlineLevel="0" collapsed="false">
      <c r="A418" s="1" t="n">
        <f aca="false">A417+1</f>
        <v>417</v>
      </c>
      <c r="B418" s="5" t="n">
        <v>43825</v>
      </c>
      <c r="C418" s="1" t="s">
        <v>643</v>
      </c>
      <c r="D418" s="1" t="s">
        <v>4</v>
      </c>
      <c r="E418" s="1" t="s">
        <v>38</v>
      </c>
      <c r="F418" s="1" t="s">
        <v>127</v>
      </c>
      <c r="G418" s="1" t="s">
        <v>28</v>
      </c>
      <c r="H418" s="1" t="n">
        <v>1</v>
      </c>
      <c r="I418" s="17" t="s">
        <v>644</v>
      </c>
      <c r="J418" s="18" t="n">
        <v>19032775768</v>
      </c>
      <c r="L418" s="5" t="n">
        <v>43826</v>
      </c>
      <c r="M418" s="25" t="str">
        <f aca="false">IF(OR(YEAR(L418)&gt;2000,LEN(O418)&gt;0),"Completed","Pending")</f>
        <v>Completed</v>
      </c>
      <c r="N418" s="25" t="s">
        <v>30</v>
      </c>
      <c r="P418" s="1" t="str">
        <f aca="false">IF(G418="Pamplet","",E418&amp;" - "&amp;F418)</f>
        <v>JKR - Gujrati</v>
      </c>
      <c r="Q418" s="19" t="n">
        <f aca="false">IF(VALUE(L418)&gt;1000,1,0)</f>
        <v>1</v>
      </c>
      <c r="R418" s="19" t="n">
        <f aca="false">SUMIFS($Q$1:Q417,$J$1:$J417,J418)+SUMIFS($Q$1:Q417,$I$1:$I417,I418)</f>
        <v>0</v>
      </c>
      <c r="S418" s="20" t="str">
        <f aca="false">IF(R418&gt;0,"Repeat","")</f>
        <v/>
      </c>
      <c r="T418" s="22"/>
      <c r="U418" s="4"/>
      <c r="X418" s="4"/>
      <c r="Y418" s="4"/>
      <c r="Z418" s="4"/>
    </row>
    <row r="419" customFormat="false" ht="12.8" hidden="false" customHeight="false" outlineLevel="0" collapsed="false">
      <c r="A419" s="1" t="n">
        <f aca="false">A418+1</f>
        <v>418</v>
      </c>
      <c r="B419" s="5" t="n">
        <v>43825</v>
      </c>
      <c r="C419" s="1" t="s">
        <v>645</v>
      </c>
      <c r="D419" s="1" t="s">
        <v>4</v>
      </c>
      <c r="E419" s="1" t="s">
        <v>26</v>
      </c>
      <c r="F419" s="1" t="s">
        <v>35</v>
      </c>
      <c r="G419" s="1" t="s">
        <v>28</v>
      </c>
      <c r="H419" s="1" t="n">
        <v>1</v>
      </c>
      <c r="I419" s="17" t="s">
        <v>646</v>
      </c>
      <c r="J419" s="18" t="n">
        <v>14843870268</v>
      </c>
      <c r="L419" s="5" t="n">
        <v>43826</v>
      </c>
      <c r="M419" s="25" t="str">
        <f aca="false">IF(OR(YEAR(L419)&gt;2000,LEN(O419)&gt;0),"Completed","Pending")</f>
        <v>Completed</v>
      </c>
      <c r="N419" s="25" t="s">
        <v>30</v>
      </c>
      <c r="P419" s="1" t="str">
        <f aca="false">IF(G419="Pamplet","",E419&amp;" - "&amp;F419)</f>
        <v>GG - English</v>
      </c>
      <c r="Q419" s="19" t="n">
        <f aca="false">IF(VALUE(L419)&gt;1000,1,0)</f>
        <v>1</v>
      </c>
      <c r="R419" s="19" t="n">
        <f aca="false">SUMIFS($Q$1:Q418,$J$1:$J418,J419)+SUMIFS($Q$1:Q418,$I$1:$I418,I419)</f>
        <v>0</v>
      </c>
      <c r="S419" s="20" t="str">
        <f aca="false">IF(R419&gt;0,"Repeat","")</f>
        <v/>
      </c>
      <c r="T419" s="22"/>
      <c r="U419" s="4"/>
      <c r="X419" s="4"/>
      <c r="Y419" s="4"/>
      <c r="Z419" s="4"/>
    </row>
    <row r="420" customFormat="false" ht="12.8" hidden="false" customHeight="false" outlineLevel="0" collapsed="false">
      <c r="A420" s="1" t="n">
        <f aca="false">A419+1</f>
        <v>419</v>
      </c>
      <c r="B420" s="5" t="n">
        <v>43825</v>
      </c>
      <c r="C420" s="1" t="s">
        <v>647</v>
      </c>
      <c r="D420" s="1" t="s">
        <v>4</v>
      </c>
      <c r="E420" s="1" t="s">
        <v>44</v>
      </c>
      <c r="F420" s="1" t="s">
        <v>127</v>
      </c>
      <c r="G420" s="1" t="s">
        <v>28</v>
      </c>
      <c r="H420" s="1" t="n">
        <v>1</v>
      </c>
      <c r="I420" s="17" t="s">
        <v>648</v>
      </c>
      <c r="J420" s="18" t="n">
        <v>16304012606</v>
      </c>
      <c r="L420" s="5" t="n">
        <v>43826</v>
      </c>
      <c r="M420" s="25" t="str">
        <f aca="false">IF(OR(YEAR(L420)&gt;2000,LEN(O420)&gt;0),"Completed","Pending")</f>
        <v>Completed</v>
      </c>
      <c r="N420" s="25" t="s">
        <v>30</v>
      </c>
      <c r="P420" s="1" t="str">
        <f aca="false">IF(G420="Pamplet","",E420&amp;" - "&amp;F420)</f>
        <v>GTGA - Gujrati</v>
      </c>
      <c r="Q420" s="19" t="n">
        <f aca="false">IF(VALUE(L420)&gt;1000,1,0)</f>
        <v>1</v>
      </c>
      <c r="R420" s="19" t="n">
        <f aca="false">SUMIFS($Q$1:Q419,$J$1:$J419,J420)+SUMIFS($Q$1:Q419,$I$1:$I419,I420)</f>
        <v>0</v>
      </c>
      <c r="S420" s="20" t="str">
        <f aca="false">IF(R420&gt;0,"Repeat","")</f>
        <v/>
      </c>
      <c r="T420" s="22"/>
      <c r="U420" s="4"/>
      <c r="X420" s="4"/>
      <c r="Y420" s="4"/>
      <c r="Z420" s="4"/>
    </row>
    <row r="421" customFormat="false" ht="12.8" hidden="false" customHeight="false" outlineLevel="0" collapsed="false">
      <c r="A421" s="1" t="n">
        <f aca="false">A420+1</f>
        <v>420</v>
      </c>
      <c r="B421" s="5" t="n">
        <v>43825</v>
      </c>
      <c r="C421" s="1" t="s">
        <v>46</v>
      </c>
      <c r="D421" s="1" t="s">
        <v>4</v>
      </c>
      <c r="E421" s="1" t="s">
        <v>38</v>
      </c>
      <c r="F421" s="1" t="s">
        <v>127</v>
      </c>
      <c r="G421" s="1" t="s">
        <v>28</v>
      </c>
      <c r="H421" s="1" t="n">
        <v>1</v>
      </c>
      <c r="I421" s="17" t="s">
        <v>649</v>
      </c>
      <c r="J421" s="18" t="n">
        <v>18479242062</v>
      </c>
      <c r="L421" s="5" t="n">
        <v>43826</v>
      </c>
      <c r="M421" s="25" t="str">
        <f aca="false">IF(OR(YEAR(L421)&gt;2000,LEN(O421)&gt;0),"Completed","Pending")</f>
        <v>Completed</v>
      </c>
      <c r="N421" s="25" t="s">
        <v>30</v>
      </c>
      <c r="P421" s="1" t="str">
        <f aca="false">IF(G421="Pamplet","",E421&amp;" - "&amp;F421)</f>
        <v>JKR - Gujrati</v>
      </c>
      <c r="Q421" s="19" t="n">
        <f aca="false">IF(VALUE(L421)&gt;1000,1,0)</f>
        <v>1</v>
      </c>
      <c r="R421" s="19" t="n">
        <f aca="false">SUMIFS($Q$1:Q420,$J$1:$J420,J421)+SUMIFS($Q$1:Q420,$I$1:$I420,I421)</f>
        <v>0</v>
      </c>
      <c r="S421" s="20" t="str">
        <f aca="false">IF(R421&gt;0,"Repeat","")</f>
        <v/>
      </c>
      <c r="T421" s="22"/>
      <c r="U421" s="4"/>
      <c r="X421" s="4"/>
      <c r="Y421" s="4"/>
      <c r="Z421" s="4"/>
    </row>
    <row r="422" customFormat="false" ht="12.8" hidden="false" customHeight="false" outlineLevel="0" collapsed="false">
      <c r="A422" s="1" t="n">
        <f aca="false">A421+1</f>
        <v>421</v>
      </c>
      <c r="B422" s="5" t="n">
        <v>43825</v>
      </c>
      <c r="C422" s="1" t="s">
        <v>650</v>
      </c>
      <c r="D422" s="1" t="s">
        <v>4</v>
      </c>
      <c r="E422" s="1" t="s">
        <v>38</v>
      </c>
      <c r="F422" s="1" t="s">
        <v>27</v>
      </c>
      <c r="G422" s="1" t="s">
        <v>28</v>
      </c>
      <c r="H422" s="1" t="n">
        <v>1</v>
      </c>
      <c r="I422" s="17" t="s">
        <v>651</v>
      </c>
      <c r="J422" s="18" t="n">
        <v>18567390000</v>
      </c>
      <c r="L422" s="5" t="n">
        <v>43826</v>
      </c>
      <c r="M422" s="25" t="str">
        <f aca="false">IF(OR(YEAR(L422)&gt;2000,LEN(O422)&gt;0),"Completed","Pending")</f>
        <v>Completed</v>
      </c>
      <c r="N422" s="25" t="s">
        <v>30</v>
      </c>
      <c r="P422" s="1" t="str">
        <f aca="false">IF(G422="Pamplet","",E422&amp;" - "&amp;F422)</f>
        <v>JKR - Hindi</v>
      </c>
      <c r="Q422" s="19" t="n">
        <f aca="false">IF(VALUE(L422)&gt;1000,1,0)</f>
        <v>1</v>
      </c>
      <c r="R422" s="19" t="n">
        <f aca="false">SUMIFS($Q$1:Q421,$J$1:$J421,J422)+SUMIFS($Q$1:Q421,$I$1:$I421,I422)</f>
        <v>0</v>
      </c>
      <c r="S422" s="20" t="str">
        <f aca="false">IF(R422&gt;0,"Repeat","")</f>
        <v/>
      </c>
      <c r="T422" s="22"/>
      <c r="U422" s="4"/>
      <c r="X422" s="4"/>
      <c r="Y422" s="4"/>
      <c r="Z422" s="4"/>
    </row>
    <row r="423" customFormat="false" ht="12.8" hidden="false" customHeight="false" outlineLevel="0" collapsed="false">
      <c r="A423" s="1" t="n">
        <f aca="false">A422+1</f>
        <v>422</v>
      </c>
      <c r="B423" s="5" t="n">
        <v>43825</v>
      </c>
      <c r="C423" s="1" t="s">
        <v>46</v>
      </c>
      <c r="D423" s="1" t="s">
        <v>4</v>
      </c>
      <c r="E423" s="1" t="s">
        <v>44</v>
      </c>
      <c r="F423" s="1" t="s">
        <v>127</v>
      </c>
      <c r="G423" s="1" t="s">
        <v>28</v>
      </c>
      <c r="H423" s="1" t="n">
        <v>1</v>
      </c>
      <c r="I423" s="17" t="s">
        <v>652</v>
      </c>
      <c r="J423" s="18" t="n">
        <v>19085650585</v>
      </c>
      <c r="L423" s="5" t="n">
        <v>43826</v>
      </c>
      <c r="M423" s="25" t="str">
        <f aca="false">IF(OR(YEAR(L423)&gt;2000,LEN(O423)&gt;0),"Completed","Pending")</f>
        <v>Completed</v>
      </c>
      <c r="N423" s="25" t="s">
        <v>30</v>
      </c>
      <c r="P423" s="1" t="str">
        <f aca="false">IF(G423="Pamplet","",E423&amp;" - "&amp;F423)</f>
        <v>GTGA - Gujrati</v>
      </c>
      <c r="Q423" s="19" t="n">
        <f aca="false">IF(VALUE(L423)&gt;1000,1,0)</f>
        <v>1</v>
      </c>
      <c r="R423" s="19" t="n">
        <f aca="false">SUMIFS($Q$1:Q422,$J$1:$J422,J423)+SUMIFS($Q$1:Q422,$I$1:$I422,I423)</f>
        <v>0</v>
      </c>
      <c r="S423" s="20" t="str">
        <f aca="false">IF(R423&gt;0,"Repeat","")</f>
        <v/>
      </c>
      <c r="T423" s="22"/>
      <c r="U423" s="4"/>
      <c r="X423" s="4"/>
      <c r="Y423" s="4"/>
      <c r="Z423" s="4"/>
    </row>
    <row r="424" customFormat="false" ht="12.8" hidden="false" customHeight="false" outlineLevel="0" collapsed="false">
      <c r="A424" s="1" t="n">
        <f aca="false">A423+1</f>
        <v>423</v>
      </c>
      <c r="B424" s="5" t="n">
        <v>43826</v>
      </c>
      <c r="C424" s="1" t="s">
        <v>653</v>
      </c>
      <c r="D424" s="1" t="s">
        <v>4</v>
      </c>
      <c r="E424" s="1" t="s">
        <v>44</v>
      </c>
      <c r="F424" s="1" t="s">
        <v>127</v>
      </c>
      <c r="G424" s="1" t="s">
        <v>28</v>
      </c>
      <c r="H424" s="1" t="n">
        <v>1</v>
      </c>
      <c r="I424" s="17" t="s">
        <v>654</v>
      </c>
      <c r="J424" s="18" t="n">
        <v>17173070759</v>
      </c>
      <c r="L424" s="5" t="n">
        <v>43826</v>
      </c>
      <c r="M424" s="25" t="str">
        <f aca="false">IF(OR(YEAR(L424)&gt;2000,LEN(O424)&gt;0),"Completed","Pending")</f>
        <v>Completed</v>
      </c>
      <c r="N424" s="25" t="s">
        <v>30</v>
      </c>
      <c r="P424" s="1" t="str">
        <f aca="false">IF(G424="Pamplet","",E424&amp;" - "&amp;F424)</f>
        <v>GTGA - Gujrati</v>
      </c>
      <c r="Q424" s="19" t="n">
        <f aca="false">IF(VALUE(L424)&gt;1000,1,0)</f>
        <v>1</v>
      </c>
      <c r="R424" s="19" t="n">
        <f aca="false">SUMIFS($Q$1:Q423,$J$1:$J423,J424)+SUMIFS($Q$1:Q423,$I$1:$I423,I424)</f>
        <v>2</v>
      </c>
      <c r="S424" s="20" t="str">
        <f aca="false">IF(R424&gt;0,"Repeat","")</f>
        <v>Repeat</v>
      </c>
      <c r="T424" s="22"/>
      <c r="U424" s="4"/>
      <c r="X424" s="4"/>
      <c r="Y424" s="4"/>
      <c r="Z424" s="4"/>
    </row>
    <row r="425" customFormat="false" ht="12.8" hidden="false" customHeight="false" outlineLevel="0" collapsed="false">
      <c r="A425" s="1" t="n">
        <f aca="false">A424+1</f>
        <v>424</v>
      </c>
      <c r="B425" s="5" t="n">
        <v>43828</v>
      </c>
      <c r="C425" s="1" t="s">
        <v>655</v>
      </c>
      <c r="D425" s="1" t="s">
        <v>4</v>
      </c>
      <c r="E425" s="1" t="s">
        <v>38</v>
      </c>
      <c r="F425" s="1" t="s">
        <v>127</v>
      </c>
      <c r="G425" s="1" t="s">
        <v>28</v>
      </c>
      <c r="H425" s="1" t="n">
        <v>1</v>
      </c>
      <c r="I425" s="17" t="s">
        <v>656</v>
      </c>
      <c r="J425" s="18" t="n">
        <v>14434503622</v>
      </c>
      <c r="L425" s="5" t="n">
        <v>43829</v>
      </c>
      <c r="M425" s="25" t="str">
        <f aca="false">IF(OR(YEAR(L425)&gt;2000,LEN(O425)&gt;0),"Completed","Pending")</f>
        <v>Completed</v>
      </c>
      <c r="N425" s="25" t="s">
        <v>30</v>
      </c>
      <c r="P425" s="1" t="str">
        <f aca="false">IF(G425="Pamplet","",E425&amp;" - "&amp;F425)</f>
        <v>JKR - Gujrati</v>
      </c>
      <c r="Q425" s="19" t="n">
        <f aca="false">IF(VALUE(L425)&gt;1000,1,0)</f>
        <v>1</v>
      </c>
      <c r="R425" s="19" t="n">
        <f aca="false">SUMIFS($Q$1:Q424,$J$1:$J424,J425)+SUMIFS($Q$1:Q424,$I$1:$I424,I425)</f>
        <v>0</v>
      </c>
      <c r="S425" s="20" t="str">
        <f aca="false">IF(R425&gt;0,"Repeat","")</f>
        <v/>
      </c>
      <c r="T425" s="22"/>
      <c r="U425" s="4"/>
      <c r="X425" s="4"/>
      <c r="Y425" s="4"/>
      <c r="Z425" s="4"/>
    </row>
    <row r="426" customFormat="false" ht="12.8" hidden="false" customHeight="false" outlineLevel="0" collapsed="false">
      <c r="A426" s="1" t="n">
        <f aca="false">A425+1</f>
        <v>425</v>
      </c>
      <c r="B426" s="5" t="n">
        <v>43828</v>
      </c>
      <c r="C426" s="1" t="s">
        <v>511</v>
      </c>
      <c r="D426" s="1" t="s">
        <v>4</v>
      </c>
      <c r="E426" s="1" t="s">
        <v>38</v>
      </c>
      <c r="F426" s="1"/>
      <c r="G426" s="1" t="s">
        <v>28</v>
      </c>
      <c r="H426" s="1" t="n">
        <v>1</v>
      </c>
      <c r="I426" s="17" t="s">
        <v>657</v>
      </c>
      <c r="J426" s="18"/>
      <c r="M426" s="25" t="str">
        <f aca="false">IF(OR(YEAR(L426)&gt;2000,LEN(O426)&gt;0),"Completed","Pending")</f>
        <v>Completed</v>
      </c>
      <c r="N426" s="25" t="s">
        <v>30</v>
      </c>
      <c r="O426" s="4" t="s">
        <v>112</v>
      </c>
      <c r="P426" s="1" t="str">
        <f aca="false">IF(G426="Pamplet","",E426&amp;" - "&amp;F426)</f>
        <v>JKR - </v>
      </c>
      <c r="Q426" s="19" t="n">
        <f aca="false">IF(VALUE(L426)&gt;1000,1,0)</f>
        <v>0</v>
      </c>
      <c r="R426" s="19" t="n">
        <f aca="false">SUMIFS($Q$1:Q425,$J$1:$J425,J426)+SUMIFS($Q$1:Q425,$I$1:$I425,I426)</f>
        <v>0</v>
      </c>
      <c r="S426" s="20" t="str">
        <f aca="false">IF(R426&gt;0,"Repeat","")</f>
        <v/>
      </c>
      <c r="T426" s="22"/>
      <c r="U426" s="4"/>
      <c r="X426" s="4"/>
      <c r="Y426" s="4"/>
      <c r="Z426" s="4"/>
    </row>
    <row r="427" customFormat="false" ht="12.8" hidden="false" customHeight="false" outlineLevel="0" collapsed="false">
      <c r="A427" s="1" t="n">
        <f aca="false">A426+1</f>
        <v>426</v>
      </c>
      <c r="B427" s="5" t="n">
        <v>43828</v>
      </c>
      <c r="C427" s="1" t="s">
        <v>658</v>
      </c>
      <c r="D427" s="1" t="s">
        <v>4</v>
      </c>
      <c r="E427" s="1" t="s">
        <v>38</v>
      </c>
      <c r="F427" s="1" t="s">
        <v>27</v>
      </c>
      <c r="G427" s="1" t="s">
        <v>28</v>
      </c>
      <c r="H427" s="1" t="n">
        <v>1</v>
      </c>
      <c r="I427" s="17" t="s">
        <v>659</v>
      </c>
      <c r="J427" s="18" t="n">
        <v>14046985106</v>
      </c>
      <c r="L427" s="5" t="n">
        <v>43829</v>
      </c>
      <c r="M427" s="25" t="str">
        <f aca="false">IF(OR(YEAR(L427)&gt;2000,LEN(O427)&gt;0),"Completed","Pending")</f>
        <v>Completed</v>
      </c>
      <c r="N427" s="25" t="s">
        <v>30</v>
      </c>
      <c r="P427" s="1" t="str">
        <f aca="false">IF(G427="Pamplet","",E427&amp;" - "&amp;F427)</f>
        <v>JKR - Hindi</v>
      </c>
      <c r="Q427" s="19" t="n">
        <f aca="false">IF(VALUE(L427)&gt;1000,1,0)</f>
        <v>1</v>
      </c>
      <c r="R427" s="19" t="n">
        <f aca="false">SUMIFS($Q$1:Q426,$J$1:$J426,J427)+SUMIFS($Q$1:Q426,$I$1:$I426,I427)</f>
        <v>0</v>
      </c>
      <c r="S427" s="20" t="str">
        <f aca="false">IF(R427&gt;0,"Repeat","")</f>
        <v/>
      </c>
      <c r="T427" s="22"/>
      <c r="U427" s="4"/>
      <c r="X427" s="4"/>
      <c r="Y427" s="4"/>
      <c r="Z427" s="4"/>
    </row>
    <row r="428" customFormat="false" ht="12.8" hidden="false" customHeight="false" outlineLevel="0" collapsed="false">
      <c r="A428" s="1" t="n">
        <f aca="false">A427+1</f>
        <v>427</v>
      </c>
      <c r="B428" s="5" t="n">
        <v>43828</v>
      </c>
      <c r="C428" s="1" t="s">
        <v>660</v>
      </c>
      <c r="D428" s="1" t="s">
        <v>4</v>
      </c>
      <c r="E428" s="1" t="s">
        <v>38</v>
      </c>
      <c r="F428" s="1" t="s">
        <v>127</v>
      </c>
      <c r="G428" s="1" t="s">
        <v>28</v>
      </c>
      <c r="H428" s="1" t="n">
        <v>1</v>
      </c>
      <c r="I428" s="17" t="s">
        <v>661</v>
      </c>
      <c r="J428" s="18" t="n">
        <v>18642802217</v>
      </c>
      <c r="L428" s="5" t="n">
        <v>43829</v>
      </c>
      <c r="M428" s="25" t="str">
        <f aca="false">IF(OR(YEAR(L428)&gt;2000,LEN(O428)&gt;0),"Completed","Pending")</f>
        <v>Completed</v>
      </c>
      <c r="N428" s="25" t="s">
        <v>30</v>
      </c>
      <c r="P428" s="1" t="str">
        <f aca="false">IF(G428="Pamplet","",E428&amp;" - "&amp;F428)</f>
        <v>JKR - Gujrati</v>
      </c>
      <c r="Q428" s="19" t="n">
        <f aca="false">IF(VALUE(L428)&gt;1000,1,0)</f>
        <v>1</v>
      </c>
      <c r="R428" s="19" t="n">
        <f aca="false">SUMIFS($Q$1:Q427,$J$1:$J427,J428)+SUMIFS($Q$1:Q427,$I$1:$I427,I428)</f>
        <v>0</v>
      </c>
      <c r="S428" s="20" t="str">
        <f aca="false">IF(R428&gt;0,"Repeat","")</f>
        <v/>
      </c>
      <c r="T428" s="22"/>
      <c r="U428" s="4"/>
      <c r="X428" s="4"/>
      <c r="Y428" s="4"/>
      <c r="Z428" s="4"/>
    </row>
    <row r="429" customFormat="false" ht="12.8" hidden="false" customHeight="false" outlineLevel="0" collapsed="false">
      <c r="A429" s="1" t="n">
        <f aca="false">A428+1</f>
        <v>428</v>
      </c>
      <c r="B429" s="5" t="n">
        <v>43828</v>
      </c>
      <c r="C429" s="1" t="s">
        <v>653</v>
      </c>
      <c r="D429" s="1" t="s">
        <v>4</v>
      </c>
      <c r="E429" s="1" t="s">
        <v>44</v>
      </c>
      <c r="F429" s="1" t="s">
        <v>127</v>
      </c>
      <c r="G429" s="1" t="s">
        <v>28</v>
      </c>
      <c r="H429" s="1" t="n">
        <v>1</v>
      </c>
      <c r="I429" s="17" t="s">
        <v>654</v>
      </c>
      <c r="J429" s="18" t="n">
        <v>17173070759</v>
      </c>
      <c r="M429" s="25" t="str">
        <f aca="false">IF(OR(YEAR(L429)&gt;2000,LEN(O429)&gt;0),"Completed","Pending")</f>
        <v>Completed</v>
      </c>
      <c r="N429" s="25" t="s">
        <v>30</v>
      </c>
      <c r="O429" s="4" t="s">
        <v>662</v>
      </c>
      <c r="P429" s="1" t="str">
        <f aca="false">IF(G429="Pamplet","",E429&amp;" - "&amp;F429)</f>
        <v>GTGA - Gujrati</v>
      </c>
      <c r="Q429" s="19" t="n">
        <f aca="false">IF(VALUE(L429)&gt;1000,1,0)</f>
        <v>0</v>
      </c>
      <c r="R429" s="19" t="n">
        <f aca="false">SUMIFS($Q$1:Q428,$J$1:$J428,J429)+SUMIFS($Q$1:Q428,$I$1:$I428,I429)</f>
        <v>4</v>
      </c>
      <c r="S429" s="20" t="str">
        <f aca="false">IF(R429&gt;0,"Repeat","")</f>
        <v>Repeat</v>
      </c>
      <c r="T429" s="22"/>
      <c r="U429" s="4"/>
      <c r="X429" s="4"/>
      <c r="Y429" s="4"/>
      <c r="Z429" s="4"/>
    </row>
    <row r="430" customFormat="false" ht="12.8" hidden="false" customHeight="false" outlineLevel="0" collapsed="false">
      <c r="A430" s="1" t="n">
        <f aca="false">A429+1</f>
        <v>429</v>
      </c>
      <c r="B430" s="5" t="n">
        <v>43833</v>
      </c>
      <c r="C430" s="1" t="s">
        <v>663</v>
      </c>
      <c r="D430" s="1" t="s">
        <v>4</v>
      </c>
      <c r="E430" s="1" t="s">
        <v>26</v>
      </c>
      <c r="F430" s="1" t="s">
        <v>127</v>
      </c>
      <c r="G430" s="1" t="s">
        <v>28</v>
      </c>
      <c r="H430" s="1" t="n">
        <v>1</v>
      </c>
      <c r="I430" s="17" t="s">
        <v>664</v>
      </c>
      <c r="J430" s="18" t="n">
        <v>17275658071</v>
      </c>
      <c r="L430" s="5" t="n">
        <v>43836</v>
      </c>
      <c r="M430" s="25" t="str">
        <f aca="false">IF(OR(YEAR(L430)&gt;2000,LEN(O430)&gt;0),"Completed","Pending")</f>
        <v>Completed</v>
      </c>
      <c r="N430" s="25" t="s">
        <v>30</v>
      </c>
      <c r="P430" s="1" t="str">
        <f aca="false">IF(G430="Pamplet","",E430&amp;" - "&amp;F430)</f>
        <v>GG - Gujrati</v>
      </c>
      <c r="Q430" s="19" t="n">
        <f aca="false">IF(VALUE(L430)&gt;1000,1,0)</f>
        <v>1</v>
      </c>
      <c r="R430" s="19" t="n">
        <f aca="false">SUMIFS($Q$1:Q429,$J$1:$J429,J430)+SUMIFS($Q$1:Q429,$I$1:$I429,I430)</f>
        <v>0</v>
      </c>
      <c r="S430" s="20" t="str">
        <f aca="false">IF(R430&gt;0,"Repeat","")</f>
        <v/>
      </c>
      <c r="T430" s="22"/>
      <c r="U430" s="4"/>
      <c r="X430" s="4"/>
      <c r="Y430" s="4"/>
      <c r="Z430" s="4"/>
    </row>
    <row r="431" customFormat="false" ht="12.8" hidden="false" customHeight="false" outlineLevel="0" collapsed="false">
      <c r="A431" s="1" t="n">
        <f aca="false">A430+1</f>
        <v>430</v>
      </c>
      <c r="B431" s="5" t="n">
        <v>43833</v>
      </c>
      <c r="C431" s="1" t="s">
        <v>665</v>
      </c>
      <c r="D431" s="1" t="s">
        <v>4</v>
      </c>
      <c r="E431" s="1" t="s">
        <v>44</v>
      </c>
      <c r="F431" s="1" t="s">
        <v>127</v>
      </c>
      <c r="G431" s="1" t="s">
        <v>28</v>
      </c>
      <c r="H431" s="1" t="n">
        <v>1</v>
      </c>
      <c r="I431" s="1" t="s">
        <v>666</v>
      </c>
      <c r="J431" s="18" t="n">
        <v>17346740980</v>
      </c>
      <c r="L431" s="5" t="n">
        <v>43836</v>
      </c>
      <c r="M431" s="25" t="str">
        <f aca="false">IF(OR(YEAR(L431)&gt;2000,LEN(O431)&gt;0),"Completed","Pending")</f>
        <v>Completed</v>
      </c>
      <c r="N431" s="25" t="s">
        <v>30</v>
      </c>
      <c r="P431" s="1" t="str">
        <f aca="false">IF(G431="Pamplet","",E431&amp;" - "&amp;F431)</f>
        <v>GTGA - Gujrati</v>
      </c>
      <c r="Q431" s="19" t="n">
        <f aca="false">IF(VALUE(L431)&gt;1000,1,0)</f>
        <v>1</v>
      </c>
      <c r="R431" s="19" t="n">
        <f aca="false">SUMIFS($Q$1:Q430,$J$1:$J430,J431)+SUMIFS($Q$1:Q430,$I$1:$I430,I431)</f>
        <v>0</v>
      </c>
      <c r="S431" s="20" t="str">
        <f aca="false">IF(R431&gt;0,"Repeat","")</f>
        <v/>
      </c>
      <c r="T431" s="22"/>
      <c r="U431" s="4"/>
      <c r="X431" s="4"/>
      <c r="Y431" s="4"/>
      <c r="Z431" s="4"/>
    </row>
    <row r="432" customFormat="false" ht="23.85" hidden="false" customHeight="false" outlineLevel="0" collapsed="false">
      <c r="A432" s="1" t="n">
        <f aca="false">A431+1</f>
        <v>431</v>
      </c>
      <c r="B432" s="5" t="n">
        <v>43833</v>
      </c>
      <c r="C432" s="1" t="s">
        <v>667</v>
      </c>
      <c r="D432" s="1" t="s">
        <v>4</v>
      </c>
      <c r="E432" s="1" t="s">
        <v>26</v>
      </c>
      <c r="F432" s="1" t="s">
        <v>36</v>
      </c>
      <c r="G432" s="1" t="s">
        <v>28</v>
      </c>
      <c r="H432" s="1" t="n">
        <v>1</v>
      </c>
      <c r="I432" s="17" t="s">
        <v>668</v>
      </c>
      <c r="J432" s="18" t="n">
        <v>13602207729</v>
      </c>
      <c r="L432" s="5" t="n">
        <v>43836</v>
      </c>
      <c r="M432" s="25" t="str">
        <f aca="false">IF(OR(YEAR(L432)&gt;2000,LEN(O432)&gt;0),"Completed","Pending")</f>
        <v>Completed</v>
      </c>
      <c r="N432" s="25" t="s">
        <v>30</v>
      </c>
      <c r="P432" s="1" t="str">
        <f aca="false">IF(G432="Pamplet","",E432&amp;" - "&amp;F432)</f>
        <v>GG - Punjabi</v>
      </c>
      <c r="Q432" s="19" t="n">
        <f aca="false">IF(VALUE(L432)&gt;1000,1,0)</f>
        <v>1</v>
      </c>
      <c r="R432" s="19" t="n">
        <f aca="false">SUMIFS($Q$1:Q431,$J$1:$J431,J432)+SUMIFS($Q$1:Q431,$I$1:$I431,I432)</f>
        <v>0</v>
      </c>
      <c r="S432" s="20" t="str">
        <f aca="false">IF(R432&gt;0,"Repeat","")</f>
        <v/>
      </c>
      <c r="T432" s="22"/>
      <c r="U432" s="4"/>
      <c r="X432" s="4"/>
      <c r="Y432" s="4"/>
      <c r="Z432" s="4"/>
    </row>
    <row r="433" customFormat="false" ht="23.85" hidden="false" customHeight="false" outlineLevel="0" collapsed="false">
      <c r="A433" s="1" t="n">
        <f aca="false">A432+1</f>
        <v>432</v>
      </c>
      <c r="B433" s="5" t="n">
        <v>43833</v>
      </c>
      <c r="C433" s="1" t="s">
        <v>669</v>
      </c>
      <c r="D433" s="1" t="s">
        <v>4</v>
      </c>
      <c r="E433" s="1" t="s">
        <v>26</v>
      </c>
      <c r="F433" s="1" t="s">
        <v>35</v>
      </c>
      <c r="G433" s="1" t="s">
        <v>28</v>
      </c>
      <c r="H433" s="1" t="n">
        <v>1</v>
      </c>
      <c r="I433" s="17" t="s">
        <v>670</v>
      </c>
      <c r="J433" s="18"/>
      <c r="L433" s="5" t="n">
        <v>43836</v>
      </c>
      <c r="M433" s="25" t="str">
        <f aca="false">IF(OR(YEAR(L433)&gt;2000,LEN(O433)&gt;0),"Completed","Pending")</f>
        <v>Completed</v>
      </c>
      <c r="N433" s="25" t="s">
        <v>30</v>
      </c>
      <c r="P433" s="1" t="str">
        <f aca="false">IF(G433="Pamplet","",E433&amp;" - "&amp;F433)</f>
        <v>GG - English</v>
      </c>
      <c r="Q433" s="19" t="n">
        <f aca="false">IF(VALUE(L433)&gt;1000,1,0)</f>
        <v>1</v>
      </c>
      <c r="R433" s="19" t="n">
        <f aca="false">SUMIFS($Q$1:Q432,$J$1:$J432,J433)+SUMIFS($Q$1:Q432,$I$1:$I432,I433)</f>
        <v>0</v>
      </c>
      <c r="S433" s="20" t="str">
        <f aca="false">IF(R433&gt;0,"Repeat","")</f>
        <v/>
      </c>
      <c r="T433" s="22"/>
      <c r="U433" s="4"/>
      <c r="X433" s="4"/>
      <c r="Y433" s="4"/>
      <c r="Z433" s="4"/>
    </row>
    <row r="434" customFormat="false" ht="23.85" hidden="false" customHeight="false" outlineLevel="0" collapsed="false">
      <c r="A434" s="1" t="n">
        <f aca="false">A433+1</f>
        <v>433</v>
      </c>
      <c r="B434" s="5" t="n">
        <v>43833</v>
      </c>
      <c r="C434" s="1" t="s">
        <v>669</v>
      </c>
      <c r="D434" s="1" t="s">
        <v>4</v>
      </c>
      <c r="E434" s="1" t="s">
        <v>38</v>
      </c>
      <c r="F434" s="1" t="s">
        <v>35</v>
      </c>
      <c r="G434" s="1" t="s">
        <v>28</v>
      </c>
      <c r="H434" s="1" t="n">
        <v>1</v>
      </c>
      <c r="I434" s="17" t="s">
        <v>670</v>
      </c>
      <c r="J434" s="18"/>
      <c r="L434" s="5" t="n">
        <v>43836</v>
      </c>
      <c r="M434" s="25" t="str">
        <f aca="false">IF(OR(YEAR(L434)&gt;2000,LEN(O434)&gt;0),"Completed","Pending")</f>
        <v>Completed</v>
      </c>
      <c r="N434" s="25" t="s">
        <v>30</v>
      </c>
      <c r="P434" s="1" t="str">
        <f aca="false">IF(G434="Pamplet","",E434&amp;" - "&amp;F434)</f>
        <v>JKR - English</v>
      </c>
      <c r="Q434" s="19" t="n">
        <f aca="false">IF(VALUE(L434)&gt;1000,1,0)</f>
        <v>1</v>
      </c>
      <c r="R434" s="19" t="n">
        <f aca="false">SUMIFS($Q$1:Q433,$J$1:$J433,J434)+SUMIFS($Q$1:Q433,$I$1:$I433,I434)</f>
        <v>1</v>
      </c>
      <c r="S434" s="20" t="str">
        <f aca="false">IF(R434&gt;0,"Repeat","")</f>
        <v>Repeat</v>
      </c>
      <c r="T434" s="22"/>
      <c r="U434" s="4"/>
      <c r="X434" s="4"/>
      <c r="Y434" s="4"/>
      <c r="Z434" s="4"/>
    </row>
    <row r="435" customFormat="false" ht="23.85" hidden="false" customHeight="false" outlineLevel="0" collapsed="false">
      <c r="A435" s="1" t="n">
        <f aca="false">A434+1</f>
        <v>434</v>
      </c>
      <c r="B435" s="5" t="n">
        <v>43833</v>
      </c>
      <c r="C435" s="1" t="s">
        <v>197</v>
      </c>
      <c r="D435" s="1" t="s">
        <v>4</v>
      </c>
      <c r="E435" s="1" t="s">
        <v>38</v>
      </c>
      <c r="F435" s="1" t="s">
        <v>127</v>
      </c>
      <c r="G435" s="1" t="s">
        <v>28</v>
      </c>
      <c r="H435" s="1" t="n">
        <v>1</v>
      </c>
      <c r="I435" s="17" t="s">
        <v>671</v>
      </c>
      <c r="J435" s="18" t="n">
        <v>16785466558</v>
      </c>
      <c r="L435" s="5" t="n">
        <v>43837</v>
      </c>
      <c r="M435" s="25" t="str">
        <f aca="false">IF(OR(YEAR(L435)&gt;2000,LEN(O435)&gt;0),"Completed","Pending")</f>
        <v>Completed</v>
      </c>
      <c r="N435" s="25" t="s">
        <v>30</v>
      </c>
      <c r="P435" s="1" t="str">
        <f aca="false">IF(G435="Pamplet","",E435&amp;" - "&amp;F435)</f>
        <v>JKR - Gujrati</v>
      </c>
      <c r="Q435" s="19" t="n">
        <f aca="false">IF(VALUE(L435)&gt;1000,1,0)</f>
        <v>1</v>
      </c>
      <c r="R435" s="19" t="n">
        <f aca="false">SUMIFS($Q$1:Q434,$J$1:$J434,J435)+SUMIFS($Q$1:Q434,$I$1:$I434,I435)</f>
        <v>0</v>
      </c>
      <c r="S435" s="20" t="str">
        <f aca="false">IF(R435&gt;0,"Repeat","")</f>
        <v/>
      </c>
      <c r="T435" s="22"/>
      <c r="U435" s="4"/>
      <c r="X435" s="4"/>
      <c r="Y435" s="4"/>
      <c r="Z435" s="4"/>
    </row>
    <row r="436" customFormat="false" ht="23.85" hidden="false" customHeight="false" outlineLevel="0" collapsed="false">
      <c r="A436" s="1" t="n">
        <f aca="false">A435+1</f>
        <v>435</v>
      </c>
      <c r="B436" s="5" t="n">
        <v>43833</v>
      </c>
      <c r="C436" s="1" t="s">
        <v>197</v>
      </c>
      <c r="D436" s="1" t="s">
        <v>4</v>
      </c>
      <c r="E436" s="1" t="s">
        <v>38</v>
      </c>
      <c r="F436" s="1" t="s">
        <v>35</v>
      </c>
      <c r="G436" s="1" t="s">
        <v>28</v>
      </c>
      <c r="H436" s="1" t="n">
        <v>1</v>
      </c>
      <c r="I436" s="17" t="s">
        <v>671</v>
      </c>
      <c r="J436" s="18" t="n">
        <v>16785466558</v>
      </c>
      <c r="L436" s="5" t="n">
        <v>43837</v>
      </c>
      <c r="M436" s="25" t="str">
        <f aca="false">IF(OR(YEAR(L436)&gt;2000,LEN(O436)&gt;0),"Completed","Pending")</f>
        <v>Completed</v>
      </c>
      <c r="N436" s="25" t="s">
        <v>30</v>
      </c>
      <c r="P436" s="1" t="str">
        <f aca="false">IF(G436="Pamplet","",E436&amp;" - "&amp;F436)</f>
        <v>JKR - English</v>
      </c>
      <c r="Q436" s="19" t="n">
        <f aca="false">IF(VALUE(L436)&gt;1000,1,0)</f>
        <v>1</v>
      </c>
      <c r="R436" s="19" t="n">
        <f aca="false">SUMIFS($Q$1:Q435,$J$1:$J435,J436)+SUMIFS($Q$1:Q435,$I$1:$I435,I436)</f>
        <v>2</v>
      </c>
      <c r="S436" s="20" t="str">
        <f aca="false">IF(R436&gt;0,"Repeat","")</f>
        <v>Repeat</v>
      </c>
      <c r="T436" s="22"/>
      <c r="U436" s="4"/>
      <c r="X436" s="4"/>
      <c r="Y436" s="4"/>
      <c r="Z436" s="4"/>
    </row>
    <row r="437" customFormat="false" ht="12.8" hidden="false" customHeight="false" outlineLevel="0" collapsed="false">
      <c r="A437" s="1" t="n">
        <f aca="false">A436+1</f>
        <v>436</v>
      </c>
      <c r="B437" s="5" t="n">
        <v>43833</v>
      </c>
      <c r="C437" s="1" t="s">
        <v>672</v>
      </c>
      <c r="D437" s="1" t="s">
        <v>4</v>
      </c>
      <c r="E437" s="1" t="s">
        <v>26</v>
      </c>
      <c r="F437" s="1" t="s">
        <v>72</v>
      </c>
      <c r="G437" s="1" t="s">
        <v>28</v>
      </c>
      <c r="H437" s="1" t="n">
        <v>1</v>
      </c>
      <c r="I437" s="17" t="s">
        <v>673</v>
      </c>
      <c r="J437" s="18" t="n">
        <v>18023636501</v>
      </c>
      <c r="L437" s="5" t="n">
        <v>43836</v>
      </c>
      <c r="M437" s="25" t="str">
        <f aca="false">IF(OR(YEAR(L437)&gt;2000,LEN(O437)&gt;0),"Completed","Pending")</f>
        <v>Completed</v>
      </c>
      <c r="N437" s="25" t="s">
        <v>30</v>
      </c>
      <c r="P437" s="1" t="str">
        <f aca="false">IF(G437="Pamplet","",E437&amp;" - "&amp;F437)</f>
        <v>GG - Nepali</v>
      </c>
      <c r="Q437" s="19" t="n">
        <f aca="false">IF(VALUE(L437)&gt;1000,1,0)</f>
        <v>1</v>
      </c>
      <c r="R437" s="19" t="n">
        <f aca="false">SUMIFS($Q$1:Q436,$J$1:$J436,J437)+SUMIFS($Q$1:Q436,$I$1:$I436,I437)</f>
        <v>0</v>
      </c>
      <c r="S437" s="20" t="str">
        <f aca="false">IF(R437&gt;0,"Repeat","")</f>
        <v/>
      </c>
      <c r="T437" s="22"/>
      <c r="U437" s="4"/>
      <c r="X437" s="4"/>
      <c r="Y437" s="4"/>
      <c r="Z437" s="4"/>
    </row>
    <row r="438" customFormat="false" ht="12.8" hidden="false" customHeight="false" outlineLevel="0" collapsed="false">
      <c r="A438" s="1" t="n">
        <f aca="false">A437+1</f>
        <v>437</v>
      </c>
      <c r="B438" s="5" t="n">
        <v>43833</v>
      </c>
      <c r="C438" s="1" t="s">
        <v>674</v>
      </c>
      <c r="D438" s="1" t="s">
        <v>4</v>
      </c>
      <c r="E438" s="1" t="s">
        <v>44</v>
      </c>
      <c r="F438" s="1" t="s">
        <v>127</v>
      </c>
      <c r="G438" s="1" t="s">
        <v>28</v>
      </c>
      <c r="H438" s="1" t="n">
        <v>1</v>
      </c>
      <c r="I438" s="17" t="s">
        <v>675</v>
      </c>
      <c r="J438" s="18" t="n">
        <v>17609000800</v>
      </c>
      <c r="L438" s="5" t="n">
        <v>43836</v>
      </c>
      <c r="M438" s="25" t="str">
        <f aca="false">IF(OR(YEAR(L438)&gt;2000,LEN(O438)&gt;0),"Completed","Pending")</f>
        <v>Completed</v>
      </c>
      <c r="N438" s="25" t="s">
        <v>30</v>
      </c>
      <c r="P438" s="1" t="str">
        <f aca="false">IF(G438="Pamplet","",E438&amp;" - "&amp;F438)</f>
        <v>GTGA - Gujrati</v>
      </c>
      <c r="Q438" s="19" t="n">
        <f aca="false">IF(VALUE(L438)&gt;1000,1,0)</f>
        <v>1</v>
      </c>
      <c r="R438" s="19" t="n">
        <f aca="false">SUMIFS($Q$1:Q437,$J$1:$J437,J438)+SUMIFS($Q$1:Q437,$I$1:$I437,I438)</f>
        <v>0</v>
      </c>
      <c r="S438" s="20" t="str">
        <f aca="false">IF(R438&gt;0,"Repeat","")</f>
        <v/>
      </c>
      <c r="T438" s="22"/>
      <c r="U438" s="4"/>
      <c r="X438" s="4"/>
      <c r="Y438" s="4"/>
      <c r="Z438" s="4"/>
    </row>
    <row r="439" customFormat="false" ht="28.35" hidden="false" customHeight="false" outlineLevel="0" collapsed="false">
      <c r="A439" s="1" t="n">
        <f aca="false">A438+1</f>
        <v>438</v>
      </c>
      <c r="B439" s="5" t="n">
        <v>43833</v>
      </c>
      <c r="C439" s="1" t="s">
        <v>676</v>
      </c>
      <c r="D439" s="1" t="s">
        <v>4</v>
      </c>
      <c r="E439" s="1" t="s">
        <v>38</v>
      </c>
      <c r="F439" s="1" t="s">
        <v>35</v>
      </c>
      <c r="G439" s="1" t="s">
        <v>28</v>
      </c>
      <c r="H439" s="1" t="n">
        <v>1</v>
      </c>
      <c r="I439" s="26" t="s">
        <v>677</v>
      </c>
      <c r="J439" s="18" t="n">
        <v>13144396899</v>
      </c>
      <c r="L439" s="5" t="n">
        <v>43837</v>
      </c>
      <c r="M439" s="25" t="str">
        <f aca="false">IF(OR(YEAR(L439)&gt;2000,LEN(O439)&gt;0),"Completed","Pending")</f>
        <v>Completed</v>
      </c>
      <c r="N439" s="25" t="s">
        <v>30</v>
      </c>
      <c r="P439" s="1" t="str">
        <f aca="false">IF(G439="Pamplet","",E439&amp;" - "&amp;F439)</f>
        <v>JKR - English</v>
      </c>
      <c r="Q439" s="19" t="n">
        <f aca="false">IF(VALUE(L439)&gt;1000,1,0)</f>
        <v>1</v>
      </c>
      <c r="R439" s="19" t="n">
        <f aca="false">SUMIFS($Q$1:Q438,$J$1:$J438,J439)+SUMIFS($Q$1:Q438,$I$1:$I438,I439)</f>
        <v>0</v>
      </c>
      <c r="S439" s="20" t="str">
        <f aca="false">IF(R439&gt;0,"Repeat","")</f>
        <v/>
      </c>
      <c r="T439" s="22"/>
      <c r="U439" s="4"/>
      <c r="X439" s="4"/>
      <c r="Y439" s="4"/>
      <c r="Z439" s="4"/>
    </row>
    <row r="440" customFormat="false" ht="12.8" hidden="false" customHeight="false" outlineLevel="0" collapsed="false">
      <c r="A440" s="1" t="n">
        <f aca="false">A439+1</f>
        <v>439</v>
      </c>
      <c r="B440" s="5" t="n">
        <v>43833</v>
      </c>
      <c r="C440" s="1" t="s">
        <v>678</v>
      </c>
      <c r="D440" s="1" t="s">
        <v>4</v>
      </c>
      <c r="E440" s="1" t="s">
        <v>44</v>
      </c>
      <c r="F440" s="1" t="s">
        <v>127</v>
      </c>
      <c r="G440" s="1" t="s">
        <v>28</v>
      </c>
      <c r="H440" s="1" t="n">
        <v>1</v>
      </c>
      <c r="I440" s="17" t="s">
        <v>679</v>
      </c>
      <c r="J440" s="18" t="n">
        <v>19789960499</v>
      </c>
      <c r="L440" s="5" t="n">
        <v>43837</v>
      </c>
      <c r="M440" s="25" t="str">
        <f aca="false">IF(OR(YEAR(L440)&gt;2000,LEN(O440)&gt;0),"Completed","Pending")</f>
        <v>Completed</v>
      </c>
      <c r="N440" s="25" t="s">
        <v>30</v>
      </c>
      <c r="P440" s="1" t="str">
        <f aca="false">IF(G440="Pamplet","",E440&amp;" - "&amp;F440)</f>
        <v>GTGA - Gujrati</v>
      </c>
      <c r="Q440" s="19" t="n">
        <f aca="false">IF(VALUE(L440)&gt;1000,1,0)</f>
        <v>1</v>
      </c>
      <c r="R440" s="19" t="n">
        <f aca="false">SUMIFS($Q$1:Q439,$J$1:$J439,J440)+SUMIFS($Q$1:Q439,$I$1:$I439,I440)</f>
        <v>0</v>
      </c>
      <c r="S440" s="20" t="str">
        <f aca="false">IF(R440&gt;0,"Repeat","")</f>
        <v/>
      </c>
      <c r="T440" s="22"/>
      <c r="U440" s="4"/>
      <c r="X440" s="4"/>
      <c r="Y440" s="4"/>
      <c r="Z440" s="4"/>
    </row>
    <row r="441" customFormat="false" ht="12.8" hidden="false" customHeight="false" outlineLevel="0" collapsed="false">
      <c r="A441" s="1" t="n">
        <f aca="false">A440+1</f>
        <v>440</v>
      </c>
      <c r="B441" s="5" t="n">
        <v>43835</v>
      </c>
      <c r="C441" s="1" t="s">
        <v>680</v>
      </c>
      <c r="D441" s="1" t="s">
        <v>4</v>
      </c>
      <c r="E441" s="1" t="s">
        <v>44</v>
      </c>
      <c r="F441" s="1" t="s">
        <v>127</v>
      </c>
      <c r="G441" s="1" t="s">
        <v>28</v>
      </c>
      <c r="H441" s="1" t="n">
        <v>1</v>
      </c>
      <c r="I441" s="17" t="s">
        <v>681</v>
      </c>
      <c r="J441" s="18" t="n">
        <v>18622424276</v>
      </c>
      <c r="L441" s="5" t="n">
        <v>43837</v>
      </c>
      <c r="M441" s="25" t="str">
        <f aca="false">IF(OR(YEAR(L441)&gt;2000,LEN(O441)&gt;0),"Completed","Pending")</f>
        <v>Completed</v>
      </c>
      <c r="N441" s="25" t="s">
        <v>30</v>
      </c>
      <c r="P441" s="1" t="str">
        <f aca="false">IF(G441="Pamplet","",E441&amp;" - "&amp;F441)</f>
        <v>GTGA - Gujrati</v>
      </c>
      <c r="Q441" s="19" t="n">
        <f aca="false">IF(VALUE(L441)&gt;1000,1,0)</f>
        <v>1</v>
      </c>
      <c r="R441" s="19" t="n">
        <f aca="false">SUMIFS($Q$1:Q440,$J$1:$J440,J441)+SUMIFS($Q$1:Q440,$I$1:$I440,I441)</f>
        <v>0</v>
      </c>
      <c r="S441" s="20" t="str">
        <f aca="false">IF(R441&gt;0,"Repeat","")</f>
        <v/>
      </c>
      <c r="T441" s="22"/>
      <c r="U441" s="4"/>
      <c r="X441" s="4"/>
      <c r="Y441" s="4"/>
      <c r="Z441" s="4"/>
    </row>
    <row r="442" customFormat="false" ht="12.8" hidden="false" customHeight="false" outlineLevel="0" collapsed="false">
      <c r="A442" s="1" t="n">
        <f aca="false">A441+1</f>
        <v>441</v>
      </c>
      <c r="B442" s="5" t="n">
        <v>43835</v>
      </c>
      <c r="C442" s="1" t="s">
        <v>682</v>
      </c>
      <c r="D442" s="1" t="s">
        <v>4</v>
      </c>
      <c r="E442" s="1" t="s">
        <v>26</v>
      </c>
      <c r="F442" s="1" t="s">
        <v>127</v>
      </c>
      <c r="G442" s="1" t="s">
        <v>28</v>
      </c>
      <c r="H442" s="1" t="n">
        <v>1</v>
      </c>
      <c r="I442" s="17" t="s">
        <v>683</v>
      </c>
      <c r="J442" s="18" t="n">
        <v>15512639611</v>
      </c>
      <c r="L442" s="5" t="n">
        <v>43837</v>
      </c>
      <c r="M442" s="25" t="str">
        <f aca="false">IF(OR(YEAR(L442)&gt;2000,LEN(O442)&gt;0),"Completed","Pending")</f>
        <v>Completed</v>
      </c>
      <c r="N442" s="25" t="s">
        <v>30</v>
      </c>
      <c r="P442" s="1" t="str">
        <f aca="false">IF(G442="Pamplet","",E442&amp;" - "&amp;F442)</f>
        <v>GG - Gujrati</v>
      </c>
      <c r="Q442" s="19" t="n">
        <f aca="false">IF(VALUE(L442)&gt;1000,1,0)</f>
        <v>1</v>
      </c>
      <c r="R442" s="19" t="n">
        <f aca="false">SUMIFS($Q$1:Q441,$J$1:$J441,J442)+SUMIFS($Q$1:Q441,$I$1:$I441,I442)</f>
        <v>0</v>
      </c>
      <c r="S442" s="20" t="str">
        <f aca="false">IF(R442&gt;0,"Repeat","")</f>
        <v/>
      </c>
      <c r="T442" s="22"/>
      <c r="U442" s="4"/>
      <c r="X442" s="4"/>
      <c r="Y442" s="4"/>
      <c r="Z442" s="4"/>
    </row>
    <row r="443" customFormat="false" ht="14.25" hidden="false" customHeight="false" outlineLevel="0" collapsed="false">
      <c r="A443" s="1" t="n">
        <f aca="false">A442+1</f>
        <v>442</v>
      </c>
      <c r="B443" s="5" t="n">
        <v>43835</v>
      </c>
      <c r="C443" s="1" t="s">
        <v>684</v>
      </c>
      <c r="D443" s="1" t="s">
        <v>4</v>
      </c>
      <c r="E443" s="1" t="s">
        <v>38</v>
      </c>
      <c r="F443" s="1" t="s">
        <v>27</v>
      </c>
      <c r="G443" s="1" t="s">
        <v>28</v>
      </c>
      <c r="H443" s="1" t="n">
        <v>1</v>
      </c>
      <c r="I443" s="26" t="s">
        <v>685</v>
      </c>
      <c r="J443" s="18" t="n">
        <v>12132146469</v>
      </c>
      <c r="L443" s="5" t="n">
        <v>43837</v>
      </c>
      <c r="M443" s="25" t="str">
        <f aca="false">IF(OR(YEAR(L443)&gt;2000,LEN(O443)&gt;0),"Completed","Pending")</f>
        <v>Completed</v>
      </c>
      <c r="N443" s="25" t="s">
        <v>30</v>
      </c>
      <c r="P443" s="1" t="str">
        <f aca="false">IF(G443="Pamplet","",E443&amp;" - "&amp;F443)</f>
        <v>JKR - Hindi</v>
      </c>
      <c r="Q443" s="19" t="n">
        <f aca="false">IF(VALUE(L443)&gt;1000,1,0)</f>
        <v>1</v>
      </c>
      <c r="R443" s="19" t="n">
        <f aca="false">SUMIFS($Q$1:Q442,$J$1:$J442,J443)+SUMIFS($Q$1:Q442,$I$1:$I442,I443)</f>
        <v>0</v>
      </c>
      <c r="S443" s="20" t="str">
        <f aca="false">IF(R443&gt;0,"Repeat","")</f>
        <v/>
      </c>
      <c r="T443" s="22"/>
      <c r="U443" s="4"/>
      <c r="X443" s="4"/>
      <c r="Y443" s="4"/>
      <c r="Z443" s="4"/>
    </row>
    <row r="444" customFormat="false" ht="12.8" hidden="false" customHeight="false" outlineLevel="0" collapsed="false">
      <c r="A444" s="1" t="n">
        <f aca="false">A443+1</f>
        <v>443</v>
      </c>
      <c r="B444" s="5" t="n">
        <v>43836</v>
      </c>
      <c r="C444" s="1" t="s">
        <v>663</v>
      </c>
      <c r="D444" s="1" t="s">
        <v>215</v>
      </c>
      <c r="F444" s="1" t="s">
        <v>27</v>
      </c>
      <c r="G444" s="1" t="s">
        <v>215</v>
      </c>
      <c r="H444" s="1" t="n">
        <v>3</v>
      </c>
      <c r="I444" s="17" t="s">
        <v>664</v>
      </c>
      <c r="J444" s="18" t="n">
        <v>17275658071</v>
      </c>
      <c r="L444" s="5" t="n">
        <v>43836</v>
      </c>
      <c r="M444" s="25" t="str">
        <f aca="false">IF(OR(YEAR(L444)&gt;2000,LEN(O444)&gt;0),"Completed","Pending")</f>
        <v>Completed</v>
      </c>
      <c r="N444" s="25" t="s">
        <v>30</v>
      </c>
      <c r="P444" s="1" t="str">
        <f aca="false">IF(G444="Pamplet","",E444&amp;" - "&amp;F444)</f>
        <v/>
      </c>
      <c r="Q444" s="19" t="n">
        <f aca="false">IF(VALUE(L444)&gt;1000,1,0)</f>
        <v>1</v>
      </c>
      <c r="R444" s="19" t="n">
        <f aca="false">SUMIFS($Q$1:Q443,$J$1:$J443,J444)+SUMIFS($Q$1:Q443,$I$1:$I443,I444)</f>
        <v>2</v>
      </c>
      <c r="S444" s="20" t="str">
        <f aca="false">IF(R444&gt;0,"Repeat","")</f>
        <v>Repeat</v>
      </c>
      <c r="T444" s="22"/>
      <c r="U444" s="4"/>
      <c r="X444" s="4"/>
      <c r="Y444" s="4"/>
      <c r="Z444" s="4"/>
    </row>
    <row r="445" customFormat="false" ht="12.8" hidden="false" customHeight="false" outlineLevel="0" collapsed="false">
      <c r="A445" s="1" t="n">
        <f aca="false">A444+1</f>
        <v>444</v>
      </c>
      <c r="B445" s="5" t="n">
        <v>43841</v>
      </c>
      <c r="C445" s="1" t="s">
        <v>588</v>
      </c>
      <c r="D445" s="1" t="s">
        <v>4</v>
      </c>
      <c r="E445" s="1" t="s">
        <v>44</v>
      </c>
      <c r="F445" s="1" t="s">
        <v>127</v>
      </c>
      <c r="G445" s="1" t="s">
        <v>28</v>
      </c>
      <c r="H445" s="1" t="n">
        <v>1</v>
      </c>
      <c r="I445" s="17" t="s">
        <v>589</v>
      </c>
      <c r="J445" s="18" t="n">
        <v>18483917929</v>
      </c>
      <c r="L445" s="5" t="n">
        <v>43841</v>
      </c>
      <c r="M445" s="25" t="str">
        <f aca="false">IF(OR(YEAR(L445)&gt;2000,LEN(O445)&gt;0),"Completed","Pending")</f>
        <v>Completed</v>
      </c>
      <c r="N445" s="25" t="s">
        <v>30</v>
      </c>
      <c r="P445" s="1" t="str">
        <f aca="false">IF(G445="Pamplet","",E445&amp;" - "&amp;F445)</f>
        <v>GTGA - Gujrati</v>
      </c>
      <c r="Q445" s="19" t="n">
        <f aca="false">IF(VALUE(L445)&gt;1000,1,0)</f>
        <v>1</v>
      </c>
      <c r="R445" s="19" t="n">
        <f aca="false">SUMIFS($Q$1:Q444,$J$1:$J444,J445)+SUMIFS($Q$1:Q444,$I$1:$I444,I445)</f>
        <v>2</v>
      </c>
      <c r="S445" s="20" t="str">
        <f aca="false">IF(R445&gt;0,"Repeat","")</f>
        <v>Repeat</v>
      </c>
      <c r="T445" s="22"/>
      <c r="U445" s="4"/>
      <c r="X445" s="4"/>
      <c r="Y445" s="4"/>
      <c r="Z445" s="4"/>
    </row>
    <row r="446" customFormat="false" ht="12.8" hidden="false" customHeight="false" outlineLevel="0" collapsed="false">
      <c r="A446" s="1" t="n">
        <f aca="false">A445+1</f>
        <v>445</v>
      </c>
      <c r="B446" s="5" t="n">
        <v>43841</v>
      </c>
      <c r="C446" s="1" t="s">
        <v>686</v>
      </c>
      <c r="D446" s="1" t="s">
        <v>4</v>
      </c>
      <c r="E446" s="1" t="s">
        <v>44</v>
      </c>
      <c r="F446" s="1" t="s">
        <v>127</v>
      </c>
      <c r="G446" s="1" t="s">
        <v>28</v>
      </c>
      <c r="H446" s="1" t="n">
        <v>1</v>
      </c>
      <c r="I446" s="17" t="s">
        <v>687</v>
      </c>
      <c r="J446" s="18" t="n">
        <v>18179152192</v>
      </c>
      <c r="L446" s="5" t="n">
        <v>43841</v>
      </c>
      <c r="M446" s="25" t="str">
        <f aca="false">IF(OR(YEAR(L446)&gt;2000,LEN(O446)&gt;0),"Completed","Pending")</f>
        <v>Completed</v>
      </c>
      <c r="N446" s="25" t="s">
        <v>30</v>
      </c>
      <c r="P446" s="1" t="str">
        <f aca="false">IF(G446="Pamplet","",E446&amp;" - "&amp;F446)</f>
        <v>GTGA - Gujrati</v>
      </c>
      <c r="Q446" s="19" t="n">
        <f aca="false">IF(VALUE(L446)&gt;1000,1,0)</f>
        <v>1</v>
      </c>
      <c r="R446" s="19" t="n">
        <f aca="false">SUMIFS($Q$1:Q445,$J$1:$J445,J446)+SUMIFS($Q$1:Q445,$I$1:$I445,I446)</f>
        <v>0</v>
      </c>
      <c r="S446" s="20" t="str">
        <f aca="false">IF(R446&gt;0,"Repeat","")</f>
        <v/>
      </c>
      <c r="T446" s="22"/>
      <c r="U446" s="4"/>
      <c r="X446" s="4"/>
      <c r="Y446" s="4"/>
      <c r="Z446" s="4"/>
    </row>
    <row r="447" customFormat="false" ht="23.85" hidden="false" customHeight="false" outlineLevel="0" collapsed="false">
      <c r="A447" s="1" t="n">
        <f aca="false">A446+1</f>
        <v>446</v>
      </c>
      <c r="B447" s="5" t="n">
        <v>43841</v>
      </c>
      <c r="C447" s="1" t="s">
        <v>688</v>
      </c>
      <c r="D447" s="1" t="s">
        <v>4</v>
      </c>
      <c r="E447" s="1" t="s">
        <v>38</v>
      </c>
      <c r="F447" s="1" t="s">
        <v>27</v>
      </c>
      <c r="G447" s="1" t="s">
        <v>28</v>
      </c>
      <c r="H447" s="1" t="n">
        <v>1</v>
      </c>
      <c r="I447" s="17" t="s">
        <v>689</v>
      </c>
      <c r="J447" s="18" t="n">
        <v>12702447424</v>
      </c>
      <c r="L447" s="5" t="n">
        <v>43843</v>
      </c>
      <c r="M447" s="25" t="str">
        <f aca="false">IF(OR(YEAR(L447)&gt;2000,LEN(O447)&gt;0),"Completed","Pending")</f>
        <v>Completed</v>
      </c>
      <c r="N447" s="25" t="s">
        <v>30</v>
      </c>
      <c r="P447" s="1" t="str">
        <f aca="false">IF(G447="Pamplet","",E447&amp;" - "&amp;F447)</f>
        <v>JKR - Hindi</v>
      </c>
      <c r="Q447" s="19" t="n">
        <f aca="false">IF(VALUE(L447)&gt;1000,1,0)</f>
        <v>1</v>
      </c>
      <c r="R447" s="19" t="n">
        <f aca="false">SUMIFS($Q$1:Q446,$J$1:$J446,J447)+SUMIFS($Q$1:Q446,$I$1:$I446,I447)</f>
        <v>0</v>
      </c>
      <c r="S447" s="20" t="str">
        <f aca="false">IF(R447&gt;0,"Repeat","")</f>
        <v/>
      </c>
      <c r="T447" s="22"/>
      <c r="U447" s="4"/>
      <c r="X447" s="4"/>
      <c r="Y447" s="4"/>
      <c r="Z447" s="4"/>
    </row>
    <row r="448" customFormat="false" ht="14.25" hidden="false" customHeight="false" outlineLevel="0" collapsed="false">
      <c r="A448" s="1" t="n">
        <f aca="false">A447+1</f>
        <v>447</v>
      </c>
      <c r="B448" s="5" t="n">
        <v>43841</v>
      </c>
      <c r="C448" s="1" t="s">
        <v>690</v>
      </c>
      <c r="D448" s="1" t="s">
        <v>4</v>
      </c>
      <c r="E448" s="1" t="s">
        <v>38</v>
      </c>
      <c r="F448" s="2" t="s">
        <v>27</v>
      </c>
      <c r="G448" s="2" t="s">
        <v>28</v>
      </c>
      <c r="H448" s="2" t="n">
        <v>1</v>
      </c>
      <c r="I448" s="26" t="s">
        <v>691</v>
      </c>
      <c r="J448" s="18" t="n">
        <v>16783862001</v>
      </c>
      <c r="M448" s="25" t="str">
        <f aca="false">IF(OR(YEAR(L448)&gt;2000,LEN(O448)&gt;0),"Completed","Pending")</f>
        <v>Completed</v>
      </c>
      <c r="N448" s="25" t="s">
        <v>30</v>
      </c>
      <c r="O448" s="4" t="s">
        <v>662</v>
      </c>
      <c r="P448" s="1" t="str">
        <f aca="false">IF(G448="Pamplet","",E448&amp;" - "&amp;F448)</f>
        <v>JKR - Hindi</v>
      </c>
      <c r="Q448" s="19" t="n">
        <f aca="false">IF(VALUE(L448)&gt;1000,1,0)</f>
        <v>0</v>
      </c>
      <c r="R448" s="19" t="n">
        <f aca="false">SUMIFS($Q$1:Q447,$J$1:$J447,J448)+SUMIFS($Q$1:Q447,$I$1:$I447,I448)</f>
        <v>1</v>
      </c>
      <c r="S448" s="20" t="str">
        <f aca="false">IF(R448&gt;0,"Repeat","")</f>
        <v>Repeat</v>
      </c>
      <c r="T448" s="22"/>
      <c r="U448" s="4"/>
      <c r="X448" s="4"/>
      <c r="Y448" s="4"/>
      <c r="Z448" s="4"/>
    </row>
    <row r="449" customFormat="false" ht="14.25" hidden="false" customHeight="false" outlineLevel="0" collapsed="false">
      <c r="A449" s="1" t="n">
        <f aca="false">A448+1</f>
        <v>448</v>
      </c>
      <c r="B449" s="5" t="n">
        <v>43841</v>
      </c>
      <c r="C449" s="1" t="s">
        <v>692</v>
      </c>
      <c r="D449" s="1" t="s">
        <v>4</v>
      </c>
      <c r="E449" s="1" t="s">
        <v>44</v>
      </c>
      <c r="F449" s="1" t="s">
        <v>127</v>
      </c>
      <c r="G449" s="1" t="s">
        <v>28</v>
      </c>
      <c r="H449" s="1" t="n">
        <v>1</v>
      </c>
      <c r="I449" s="26" t="s">
        <v>693</v>
      </c>
      <c r="J449" s="18" t="n">
        <v>12242588784</v>
      </c>
      <c r="L449" s="5" t="n">
        <v>43845</v>
      </c>
      <c r="M449" s="25" t="str">
        <f aca="false">IF(OR(YEAR(L449)&gt;2000,LEN(O449)&gt;0),"Completed","Pending")</f>
        <v>Completed</v>
      </c>
      <c r="N449" s="25" t="s">
        <v>30</v>
      </c>
      <c r="P449" s="1" t="str">
        <f aca="false">IF(G449="Pamplet","",E449&amp;" - "&amp;F449)</f>
        <v>GTGA - Gujrati</v>
      </c>
      <c r="Q449" s="19" t="n">
        <f aca="false">IF(VALUE(L449)&gt;1000,1,0)</f>
        <v>1</v>
      </c>
      <c r="R449" s="19" t="n">
        <f aca="false">SUMIFS($Q$1:Q448,$J$1:$J448,J449)+SUMIFS($Q$1:Q448,$I$1:$I448,I449)</f>
        <v>0</v>
      </c>
      <c r="S449" s="20" t="str">
        <f aca="false">IF(R449&gt;0,"Repeat","")</f>
        <v/>
      </c>
      <c r="T449" s="22"/>
      <c r="U449" s="4"/>
      <c r="X449" s="4"/>
      <c r="Y449" s="4"/>
      <c r="Z449" s="4"/>
    </row>
    <row r="450" customFormat="false" ht="12.8" hidden="false" customHeight="false" outlineLevel="0" collapsed="false">
      <c r="A450" s="1" t="n">
        <f aca="false">A449+1</f>
        <v>449</v>
      </c>
      <c r="B450" s="5" t="n">
        <v>43841</v>
      </c>
      <c r="C450" s="1" t="s">
        <v>694</v>
      </c>
      <c r="D450" s="1" t="s">
        <v>4</v>
      </c>
      <c r="E450" s="1" t="s">
        <v>26</v>
      </c>
      <c r="F450" s="1" t="s">
        <v>36</v>
      </c>
      <c r="G450" s="1" t="s">
        <v>28</v>
      </c>
      <c r="H450" s="1" t="n">
        <v>1</v>
      </c>
      <c r="I450" s="17" t="s">
        <v>695</v>
      </c>
      <c r="J450" s="18" t="n">
        <v>16613718171</v>
      </c>
      <c r="L450" s="5" t="n">
        <v>43841</v>
      </c>
      <c r="M450" s="25" t="str">
        <f aca="false">IF(OR(YEAR(L450)&gt;2000,LEN(O450)&gt;0),"Completed","Pending")</f>
        <v>Completed</v>
      </c>
      <c r="N450" s="25" t="s">
        <v>30</v>
      </c>
      <c r="P450" s="1" t="str">
        <f aca="false">IF(G450="Pamplet","",E450&amp;" - "&amp;F450)</f>
        <v>GG - Punjabi</v>
      </c>
      <c r="Q450" s="19" t="n">
        <f aca="false">IF(VALUE(L450)&gt;1000,1,0)</f>
        <v>1</v>
      </c>
      <c r="R450" s="19" t="n">
        <f aca="false">SUMIFS($Q$1:Q449,$J$1:$J449,J450)+SUMIFS($Q$1:Q449,$I$1:$I449,I450)</f>
        <v>0</v>
      </c>
      <c r="S450" s="20" t="str">
        <f aca="false">IF(R450&gt;0,"Repeat","")</f>
        <v/>
      </c>
      <c r="T450" s="22"/>
      <c r="U450" s="4"/>
      <c r="X450" s="4"/>
      <c r="Y450" s="4"/>
      <c r="Z450" s="4"/>
    </row>
    <row r="451" customFormat="false" ht="12.8" hidden="false" customHeight="false" outlineLevel="0" collapsed="false">
      <c r="A451" s="1" t="n">
        <f aca="false">A450+1</f>
        <v>450</v>
      </c>
      <c r="B451" s="5" t="n">
        <v>43841</v>
      </c>
      <c r="C451" s="1" t="s">
        <v>696</v>
      </c>
      <c r="D451" s="1" t="s">
        <v>4</v>
      </c>
      <c r="E451" s="1" t="s">
        <v>26</v>
      </c>
      <c r="F451" s="1" t="s">
        <v>36</v>
      </c>
      <c r="G451" s="1" t="s">
        <v>28</v>
      </c>
      <c r="H451" s="1" t="n">
        <v>1</v>
      </c>
      <c r="I451" s="17" t="s">
        <v>697</v>
      </c>
      <c r="J451" s="18" t="n">
        <v>15173037640</v>
      </c>
      <c r="L451" s="5" t="n">
        <v>43841</v>
      </c>
      <c r="M451" s="25" t="str">
        <f aca="false">IF(OR(YEAR(L451)&gt;2000,LEN(O451)&gt;0),"Completed","Pending")</f>
        <v>Completed</v>
      </c>
      <c r="N451" s="25" t="s">
        <v>30</v>
      </c>
      <c r="P451" s="1" t="str">
        <f aca="false">IF(G451="Pamplet","",E451&amp;" - "&amp;F451)</f>
        <v>GG - Punjabi</v>
      </c>
      <c r="Q451" s="19" t="n">
        <f aca="false">IF(VALUE(L451)&gt;1000,1,0)</f>
        <v>1</v>
      </c>
      <c r="R451" s="19" t="n">
        <f aca="false">SUMIFS($Q$1:Q450,$J$1:$J450,J451)+SUMIFS($Q$1:Q450,$I$1:$I450,I451)</f>
        <v>0</v>
      </c>
      <c r="S451" s="20" t="str">
        <f aca="false">IF(R451&gt;0,"Repeat","")</f>
        <v/>
      </c>
      <c r="T451" s="22"/>
      <c r="U451" s="4"/>
      <c r="X451" s="4"/>
      <c r="Y451" s="4"/>
      <c r="Z451" s="4"/>
    </row>
    <row r="452" customFormat="false" ht="12.8" hidden="false" customHeight="false" outlineLevel="0" collapsed="false">
      <c r="A452" s="1" t="n">
        <f aca="false">A451+1</f>
        <v>451</v>
      </c>
      <c r="B452" s="5" t="n">
        <v>43841</v>
      </c>
      <c r="C452" s="1" t="s">
        <v>698</v>
      </c>
      <c r="D452" s="1" t="s">
        <v>4</v>
      </c>
      <c r="E452" s="1" t="s">
        <v>26</v>
      </c>
      <c r="F452" s="1" t="s">
        <v>27</v>
      </c>
      <c r="G452" s="1" t="s">
        <v>28</v>
      </c>
      <c r="H452" s="1" t="n">
        <v>1</v>
      </c>
      <c r="I452" s="17" t="s">
        <v>699</v>
      </c>
      <c r="J452" s="18" t="n">
        <v>15717780067</v>
      </c>
      <c r="L452" s="5" t="n">
        <v>43841</v>
      </c>
      <c r="M452" s="25" t="str">
        <f aca="false">IF(OR(YEAR(L452)&gt;2000,LEN(O452)&gt;0),"Completed","Pending")</f>
        <v>Completed</v>
      </c>
      <c r="N452" s="25" t="s">
        <v>30</v>
      </c>
      <c r="P452" s="1" t="str">
        <f aca="false">IF(G452="Pamplet","",E452&amp;" - "&amp;F452)</f>
        <v>GG - Hindi</v>
      </c>
      <c r="Q452" s="19" t="n">
        <f aca="false">IF(VALUE(L452)&gt;1000,1,0)</f>
        <v>1</v>
      </c>
      <c r="R452" s="19" t="n">
        <f aca="false">SUMIFS($Q$1:Q451,$J$1:$J451,J452)+SUMIFS($Q$1:Q451,$I$1:$I451,I452)</f>
        <v>0</v>
      </c>
      <c r="S452" s="20" t="str">
        <f aca="false">IF(R452&gt;0,"Repeat","")</f>
        <v/>
      </c>
      <c r="T452" s="22"/>
      <c r="U452" s="4"/>
      <c r="X452" s="4"/>
      <c r="Y452" s="4"/>
      <c r="Z452" s="4"/>
    </row>
    <row r="453" customFormat="false" ht="12.8" hidden="false" customHeight="false" outlineLevel="0" collapsed="false">
      <c r="A453" s="1" t="n">
        <f aca="false">A452+1</f>
        <v>452</v>
      </c>
      <c r="B453" s="5" t="n">
        <v>43841</v>
      </c>
      <c r="C453" s="1" t="s">
        <v>700</v>
      </c>
      <c r="D453" s="1" t="s">
        <v>4</v>
      </c>
      <c r="E453" s="1" t="s">
        <v>26</v>
      </c>
      <c r="F453" s="1" t="s">
        <v>127</v>
      </c>
      <c r="G453" s="1" t="s">
        <v>28</v>
      </c>
      <c r="H453" s="1" t="n">
        <v>1</v>
      </c>
      <c r="I453" s="17" t="s">
        <v>701</v>
      </c>
      <c r="J453" s="18" t="n">
        <v>17272795940</v>
      </c>
      <c r="L453" s="5" t="n">
        <v>43843</v>
      </c>
      <c r="M453" s="25" t="str">
        <f aca="false">IF(OR(YEAR(L453)&gt;2000,LEN(O453)&gt;0),"Completed","Pending")</f>
        <v>Completed</v>
      </c>
      <c r="N453" s="25" t="s">
        <v>30</v>
      </c>
      <c r="P453" s="1" t="str">
        <f aca="false">IF(G453="Pamplet","",E453&amp;" - "&amp;F453)</f>
        <v>GG - Gujrati</v>
      </c>
      <c r="Q453" s="19" t="n">
        <f aca="false">IF(VALUE(L453)&gt;1000,1,0)</f>
        <v>1</v>
      </c>
      <c r="R453" s="19" t="n">
        <f aca="false">SUMIFS($Q$1:Q452,$J$1:$J452,J453)+SUMIFS($Q$1:Q452,$I$1:$I452,I453)</f>
        <v>0</v>
      </c>
      <c r="S453" s="20" t="str">
        <f aca="false">IF(R453&gt;0,"Repeat","")</f>
        <v/>
      </c>
      <c r="T453" s="22"/>
      <c r="U453" s="4"/>
      <c r="X453" s="4"/>
      <c r="Y453" s="4"/>
      <c r="Z453" s="4"/>
    </row>
    <row r="454" customFormat="false" ht="12.8" hidden="false" customHeight="false" outlineLevel="0" collapsed="false">
      <c r="A454" s="1" t="n">
        <f aca="false">A453+1</f>
        <v>453</v>
      </c>
      <c r="B454" s="5" t="n">
        <v>43841</v>
      </c>
      <c r="C454" s="1" t="s">
        <v>702</v>
      </c>
      <c r="D454" s="1" t="s">
        <v>4</v>
      </c>
      <c r="E454" s="1" t="s">
        <v>26</v>
      </c>
      <c r="F454" s="1" t="s">
        <v>36</v>
      </c>
      <c r="G454" s="1" t="s">
        <v>28</v>
      </c>
      <c r="H454" s="1" t="n">
        <v>1</v>
      </c>
      <c r="I454" s="17" t="s">
        <v>703</v>
      </c>
      <c r="J454" s="18" t="n">
        <v>15104673725</v>
      </c>
      <c r="L454" s="5" t="n">
        <v>43841</v>
      </c>
      <c r="M454" s="25" t="str">
        <f aca="false">IF(OR(YEAR(L454)&gt;2000,LEN(O454)&gt;0),"Completed","Pending")</f>
        <v>Completed</v>
      </c>
      <c r="N454" s="25" t="s">
        <v>30</v>
      </c>
      <c r="P454" s="1" t="str">
        <f aca="false">IF(G454="Pamplet","",E454&amp;" - "&amp;F454)</f>
        <v>GG - Punjabi</v>
      </c>
      <c r="Q454" s="19" t="n">
        <f aca="false">IF(VALUE(L454)&gt;1000,1,0)</f>
        <v>1</v>
      </c>
      <c r="R454" s="19" t="n">
        <f aca="false">SUMIFS($Q$1:Q453,$J$1:$J453,J454)+SUMIFS($Q$1:Q453,$I$1:$I453,I454)</f>
        <v>0</v>
      </c>
      <c r="S454" s="20" t="str">
        <f aca="false">IF(R454&gt;0,"Repeat","")</f>
        <v/>
      </c>
      <c r="T454" s="22"/>
      <c r="U454" s="4"/>
      <c r="X454" s="4"/>
      <c r="Y454" s="4"/>
      <c r="Z454" s="4"/>
    </row>
    <row r="455" customFormat="false" ht="12.8" hidden="false" customHeight="false" outlineLevel="0" collapsed="false">
      <c r="A455" s="1" t="n">
        <f aca="false">A454+1</f>
        <v>454</v>
      </c>
      <c r="B455" s="5" t="n">
        <v>43841</v>
      </c>
      <c r="C455" s="25" t="s">
        <v>623</v>
      </c>
      <c r="D455" s="25" t="s">
        <v>4</v>
      </c>
      <c r="E455" s="25" t="s">
        <v>26</v>
      </c>
      <c r="F455" s="25" t="s">
        <v>36</v>
      </c>
      <c r="G455" s="25" t="s">
        <v>28</v>
      </c>
      <c r="H455" s="25" t="n">
        <v>1</v>
      </c>
      <c r="I455" s="17" t="s">
        <v>624</v>
      </c>
      <c r="J455" s="18"/>
      <c r="L455" s="5" t="n">
        <v>43841</v>
      </c>
      <c r="M455" s="1" t="str">
        <f aca="false">IF(OR(YEAR(L455)&gt;2000,LEN(O455)&gt;0),"Completed","Pending")</f>
        <v>Completed</v>
      </c>
      <c r="N455" s="25" t="s">
        <v>30</v>
      </c>
      <c r="P455" s="1" t="str">
        <f aca="false">IF(G455="Pamplet","",E455&amp;" - "&amp;F455)</f>
        <v>GG - Punjabi</v>
      </c>
      <c r="Q455" s="19" t="n">
        <f aca="false">IF(VALUE(L455)&gt;1000,1,0)</f>
        <v>1</v>
      </c>
      <c r="R455" s="19" t="n">
        <f aca="false">SUMIFS($Q$1:Q454,$J$1:$J454,J455)+SUMIFS($Q$1:Q454,$I$1:$I454,I455)</f>
        <v>0</v>
      </c>
      <c r="S455" s="20" t="str">
        <f aca="false">IF(R455&gt;0,"Repeat","")</f>
        <v/>
      </c>
      <c r="T455" s="22"/>
      <c r="U455" s="4"/>
      <c r="X455" s="4"/>
      <c r="Y455" s="4"/>
      <c r="Z455" s="4"/>
    </row>
    <row r="456" customFormat="false" ht="14.25" hidden="false" customHeight="false" outlineLevel="0" collapsed="false">
      <c r="A456" s="1" t="n">
        <f aca="false">A455+1</f>
        <v>455</v>
      </c>
      <c r="B456" s="5" t="n">
        <v>43841</v>
      </c>
      <c r="C456" s="25" t="s">
        <v>129</v>
      </c>
      <c r="D456" s="25" t="s">
        <v>4</v>
      </c>
      <c r="E456" s="25" t="s">
        <v>38</v>
      </c>
      <c r="F456" s="2" t="s">
        <v>27</v>
      </c>
      <c r="G456" s="2" t="s">
        <v>28</v>
      </c>
      <c r="H456" s="2" t="n">
        <v>1</v>
      </c>
      <c r="I456" s="26" t="s">
        <v>130</v>
      </c>
      <c r="J456" s="18" t="n">
        <v>15309333498</v>
      </c>
      <c r="L456" s="5" t="n">
        <v>43843</v>
      </c>
      <c r="M456" s="1" t="str">
        <f aca="false">IF(OR(YEAR(L456)&gt;2000,LEN(O456)&gt;0),"Completed","Pending")</f>
        <v>Completed</v>
      </c>
      <c r="N456" s="25" t="s">
        <v>30</v>
      </c>
      <c r="P456" s="1" t="str">
        <f aca="false">IF(G456="Pamplet","",E456&amp;" - "&amp;F456)</f>
        <v>JKR - Hindi</v>
      </c>
      <c r="Q456" s="19" t="n">
        <f aca="false">IF(VALUE(L456)&gt;1000,1,0)</f>
        <v>1</v>
      </c>
      <c r="R456" s="19" t="n">
        <f aca="false">SUMIFS($Q$1:Q455,$J$1:$J455,J456)+SUMIFS($Q$1:Q455,$I$1:$I455,I456)</f>
        <v>2</v>
      </c>
      <c r="S456" s="20" t="str">
        <f aca="false">IF(R456&gt;0,"Repeat","")</f>
        <v>Repeat</v>
      </c>
      <c r="T456" s="22"/>
      <c r="U456" s="4"/>
      <c r="X456" s="4"/>
      <c r="Y456" s="4"/>
      <c r="Z456" s="4"/>
    </row>
    <row r="457" customFormat="false" ht="12.8" hidden="false" customHeight="false" outlineLevel="0" collapsed="false">
      <c r="A457" s="1" t="n">
        <f aca="false">A456+1</f>
        <v>456</v>
      </c>
      <c r="B457" s="5" t="n">
        <v>43841</v>
      </c>
      <c r="C457" s="25" t="s">
        <v>704</v>
      </c>
      <c r="D457" s="25" t="s">
        <v>215</v>
      </c>
      <c r="E457" s="25" t="s">
        <v>215</v>
      </c>
      <c r="F457" s="25" t="s">
        <v>27</v>
      </c>
      <c r="G457" s="25" t="s">
        <v>215</v>
      </c>
      <c r="H457" s="25" t="n">
        <v>50</v>
      </c>
      <c r="I457" s="17" t="s">
        <v>705</v>
      </c>
      <c r="J457" s="18" t="n">
        <v>19293449484</v>
      </c>
      <c r="L457" s="5" t="n">
        <v>43841</v>
      </c>
      <c r="M457" s="1" t="str">
        <f aca="false">IF(OR(YEAR(L457)&gt;2000,LEN(O457)&gt;0),"Completed","Pending")</f>
        <v>Completed</v>
      </c>
      <c r="N457" s="25" t="s">
        <v>30</v>
      </c>
      <c r="P457" s="1" t="str">
        <f aca="false">IF(G457="Pamplet","",E457&amp;" - "&amp;F457)</f>
        <v/>
      </c>
      <c r="Q457" s="19" t="n">
        <f aca="false">IF(VALUE(L457)&gt;1000,1,0)</f>
        <v>1</v>
      </c>
      <c r="R457" s="19" t="n">
        <f aca="false">SUMIFS($Q$1:Q456,$J$1:$J456,J457)+SUMIFS($Q$1:Q456,$I$1:$I456,I457)</f>
        <v>0</v>
      </c>
      <c r="S457" s="20" t="str">
        <f aca="false">IF(R457&gt;0,"Repeat","")</f>
        <v/>
      </c>
      <c r="T457" s="22"/>
      <c r="U457" s="4"/>
      <c r="X457" s="4"/>
      <c r="Y457" s="4"/>
      <c r="Z457" s="4"/>
    </row>
    <row r="458" customFormat="false" ht="12.8" hidden="false" customHeight="false" outlineLevel="0" collapsed="false">
      <c r="A458" s="1" t="n">
        <f aca="false">A457+1</f>
        <v>457</v>
      </c>
      <c r="B458" s="5" t="n">
        <v>43841</v>
      </c>
      <c r="C458" s="25" t="s">
        <v>704</v>
      </c>
      <c r="D458" s="25" t="s">
        <v>4</v>
      </c>
      <c r="E458" s="25" t="s">
        <v>26</v>
      </c>
      <c r="F458" s="25" t="s">
        <v>27</v>
      </c>
      <c r="G458" s="25" t="s">
        <v>213</v>
      </c>
      <c r="H458" s="25" t="n">
        <v>3</v>
      </c>
      <c r="I458" s="17" t="s">
        <v>705</v>
      </c>
      <c r="J458" s="18" t="n">
        <v>19293449484</v>
      </c>
      <c r="L458" s="5" t="n">
        <v>43841</v>
      </c>
      <c r="M458" s="1" t="str">
        <f aca="false">IF(OR(YEAR(L458)&gt;2000,LEN(O458)&gt;0),"Completed","Pending")</f>
        <v>Completed</v>
      </c>
      <c r="N458" s="25" t="s">
        <v>30</v>
      </c>
      <c r="P458" s="1" t="str">
        <f aca="false">IF(G458="Pamplet","",E458&amp;" - "&amp;F458)</f>
        <v>GG - Hindi</v>
      </c>
      <c r="Q458" s="19" t="n">
        <f aca="false">IF(VALUE(L458)&gt;1000,1,0)</f>
        <v>1</v>
      </c>
      <c r="R458" s="19" t="n">
        <f aca="false">SUMIFS($Q$1:Q457,$J$1:$J457,J458)+SUMIFS($Q$1:Q457,$I$1:$I457,I458)</f>
        <v>2</v>
      </c>
      <c r="S458" s="20" t="str">
        <f aca="false">IF(R458&gt;0,"Repeat","")</f>
        <v>Repeat</v>
      </c>
      <c r="T458" s="22"/>
      <c r="U458" s="4"/>
      <c r="X458" s="4"/>
      <c r="Y458" s="4"/>
      <c r="Z458" s="4"/>
    </row>
    <row r="459" customFormat="false" ht="12.8" hidden="false" customHeight="false" outlineLevel="0" collapsed="false">
      <c r="A459" s="1" t="n">
        <f aca="false">A458+1</f>
        <v>458</v>
      </c>
      <c r="B459" s="5" t="n">
        <v>43841</v>
      </c>
      <c r="C459" s="25" t="s">
        <v>704</v>
      </c>
      <c r="D459" s="25" t="s">
        <v>4</v>
      </c>
      <c r="E459" s="25" t="s">
        <v>26</v>
      </c>
      <c r="F459" s="25" t="s">
        <v>36</v>
      </c>
      <c r="G459" s="25" t="s">
        <v>213</v>
      </c>
      <c r="H459" s="25" t="n">
        <v>3</v>
      </c>
      <c r="I459" s="17" t="s">
        <v>705</v>
      </c>
      <c r="J459" s="18" t="n">
        <v>19293449484</v>
      </c>
      <c r="L459" s="5" t="n">
        <v>43841</v>
      </c>
      <c r="M459" s="1" t="str">
        <f aca="false">IF(OR(YEAR(L459)&gt;2000,LEN(O459)&gt;0),"Completed","Pending")</f>
        <v>Completed</v>
      </c>
      <c r="N459" s="25" t="s">
        <v>30</v>
      </c>
      <c r="P459" s="1" t="str">
        <f aca="false">IF(G459="Pamplet","",E459&amp;" - "&amp;F459)</f>
        <v>GG - Punjabi</v>
      </c>
      <c r="Q459" s="19" t="n">
        <f aca="false">IF(VALUE(L459)&gt;1000,1,0)</f>
        <v>1</v>
      </c>
      <c r="R459" s="19" t="n">
        <f aca="false">SUMIFS($Q$1:Q458,$J$1:$J458,J459)+SUMIFS($Q$1:Q458,$I$1:$I458,I459)</f>
        <v>4</v>
      </c>
      <c r="S459" s="20" t="str">
        <f aca="false">IF(R459&gt;0,"Repeat","")</f>
        <v>Repeat</v>
      </c>
      <c r="T459" s="22"/>
      <c r="U459" s="4"/>
      <c r="X459" s="4"/>
      <c r="Y459" s="4"/>
      <c r="Z459" s="4"/>
    </row>
    <row r="460" customFormat="false" ht="12.8" hidden="false" customHeight="false" outlineLevel="0" collapsed="false">
      <c r="A460" s="1" t="n">
        <f aca="false">A459+1</f>
        <v>459</v>
      </c>
      <c r="B460" s="5" t="n">
        <v>43841</v>
      </c>
      <c r="C460" s="25" t="s">
        <v>704</v>
      </c>
      <c r="D460" s="25" t="s">
        <v>4</v>
      </c>
      <c r="E460" s="25" t="s">
        <v>26</v>
      </c>
      <c r="F460" s="25" t="s">
        <v>35</v>
      </c>
      <c r="G460" s="25" t="s">
        <v>213</v>
      </c>
      <c r="H460" s="25" t="n">
        <v>3</v>
      </c>
      <c r="I460" s="17" t="s">
        <v>705</v>
      </c>
      <c r="J460" s="18" t="n">
        <v>19293449484</v>
      </c>
      <c r="L460" s="5" t="n">
        <v>43841</v>
      </c>
      <c r="M460" s="1" t="str">
        <f aca="false">IF(OR(YEAR(L460)&gt;2000,LEN(O460)&gt;0),"Completed","Pending")</f>
        <v>Completed</v>
      </c>
      <c r="N460" s="25" t="s">
        <v>30</v>
      </c>
      <c r="P460" s="1" t="str">
        <f aca="false">IF(G460="Pamplet","",E460&amp;" - "&amp;F460)</f>
        <v>GG - English</v>
      </c>
      <c r="Q460" s="19" t="n">
        <f aca="false">IF(VALUE(L460)&gt;1000,1,0)</f>
        <v>1</v>
      </c>
      <c r="R460" s="19" t="n">
        <f aca="false">SUMIFS($Q$1:Q459,$J$1:$J459,J460)+SUMIFS($Q$1:Q459,$I$1:$I459,I460)</f>
        <v>6</v>
      </c>
      <c r="S460" s="20" t="str">
        <f aca="false">IF(R460&gt;0,"Repeat","")</f>
        <v>Repeat</v>
      </c>
      <c r="T460" s="22"/>
      <c r="U460" s="4"/>
      <c r="X460" s="4"/>
      <c r="Y460" s="4"/>
      <c r="Z460" s="4"/>
    </row>
    <row r="461" customFormat="false" ht="12.8" hidden="false" customHeight="false" outlineLevel="0" collapsed="false">
      <c r="A461" s="1" t="n">
        <f aca="false">A460+1</f>
        <v>460</v>
      </c>
      <c r="B461" s="5" t="n">
        <v>43841</v>
      </c>
      <c r="C461" s="25" t="s">
        <v>704</v>
      </c>
      <c r="D461" s="25" t="s">
        <v>4</v>
      </c>
      <c r="E461" s="25" t="s">
        <v>38</v>
      </c>
      <c r="F461" s="25" t="s">
        <v>27</v>
      </c>
      <c r="G461" s="25" t="s">
        <v>213</v>
      </c>
      <c r="H461" s="25" t="n">
        <v>3</v>
      </c>
      <c r="I461" s="17" t="s">
        <v>705</v>
      </c>
      <c r="J461" s="18" t="n">
        <v>19293449484</v>
      </c>
      <c r="L461" s="5" t="n">
        <v>43841</v>
      </c>
      <c r="M461" s="1" t="str">
        <f aca="false">IF(OR(YEAR(L461)&gt;2000,LEN(O461)&gt;0),"Completed","Pending")</f>
        <v>Completed</v>
      </c>
      <c r="N461" s="25" t="s">
        <v>30</v>
      </c>
      <c r="P461" s="1" t="str">
        <f aca="false">IF(G461="Pamplet","",E461&amp;" - "&amp;F461)</f>
        <v>JKR - Hindi</v>
      </c>
      <c r="Q461" s="19" t="n">
        <f aca="false">IF(VALUE(L461)&gt;1000,1,0)</f>
        <v>1</v>
      </c>
      <c r="R461" s="19" t="n">
        <f aca="false">SUMIFS($Q$1:Q460,$J$1:$J460,J461)+SUMIFS($Q$1:Q460,$I$1:$I460,I461)</f>
        <v>8</v>
      </c>
      <c r="S461" s="20" t="str">
        <f aca="false">IF(R461&gt;0,"Repeat","")</f>
        <v>Repeat</v>
      </c>
      <c r="T461" s="22"/>
      <c r="U461" s="4"/>
      <c r="X461" s="4"/>
      <c r="Y461" s="4"/>
      <c r="Z461" s="4"/>
    </row>
    <row r="462" customFormat="false" ht="12.8" hidden="false" customHeight="false" outlineLevel="0" collapsed="false">
      <c r="A462" s="1" t="n">
        <f aca="false">A461+1</f>
        <v>461</v>
      </c>
      <c r="B462" s="5" t="n">
        <v>43841</v>
      </c>
      <c r="C462" s="25" t="s">
        <v>704</v>
      </c>
      <c r="D462" s="25" t="s">
        <v>4</v>
      </c>
      <c r="E462" s="25" t="s">
        <v>38</v>
      </c>
      <c r="F462" s="25" t="s">
        <v>35</v>
      </c>
      <c r="G462" s="25" t="s">
        <v>213</v>
      </c>
      <c r="H462" s="25" t="n">
        <v>2</v>
      </c>
      <c r="I462" s="17" t="s">
        <v>705</v>
      </c>
      <c r="J462" s="18" t="n">
        <v>19293449484</v>
      </c>
      <c r="L462" s="5" t="n">
        <v>43841</v>
      </c>
      <c r="M462" s="1" t="str">
        <f aca="false">IF(OR(YEAR(L462)&gt;2000,LEN(O462)&gt;0),"Completed","Pending")</f>
        <v>Completed</v>
      </c>
      <c r="N462" s="25" t="s">
        <v>30</v>
      </c>
      <c r="P462" s="1" t="str">
        <f aca="false">IF(G462="Pamplet","",E462&amp;" - "&amp;F462)</f>
        <v>JKR - English</v>
      </c>
      <c r="Q462" s="19" t="n">
        <f aca="false">IF(VALUE(L462)&gt;1000,1,0)</f>
        <v>1</v>
      </c>
      <c r="R462" s="19" t="n">
        <f aca="false">SUMIFS($Q$1:Q461,$J$1:$J461,J462)+SUMIFS($Q$1:Q461,$I$1:$I461,I462)</f>
        <v>10</v>
      </c>
      <c r="S462" s="20" t="str">
        <f aca="false">IF(R462&gt;0,"Repeat","")</f>
        <v>Repeat</v>
      </c>
      <c r="T462" s="22"/>
      <c r="U462" s="4"/>
      <c r="X462" s="4"/>
      <c r="Y462" s="4"/>
      <c r="Z462" s="4"/>
    </row>
    <row r="463" customFormat="false" ht="12.8" hidden="false" customHeight="false" outlineLevel="0" collapsed="false">
      <c r="A463" s="1" t="n">
        <f aca="false">A462+1</f>
        <v>462</v>
      </c>
      <c r="B463" s="5" t="n">
        <v>43841</v>
      </c>
      <c r="C463" s="25" t="s">
        <v>704</v>
      </c>
      <c r="D463" s="25" t="s">
        <v>4</v>
      </c>
      <c r="E463" s="25" t="s">
        <v>38</v>
      </c>
      <c r="F463" s="25" t="s">
        <v>127</v>
      </c>
      <c r="G463" s="25" t="s">
        <v>213</v>
      </c>
      <c r="H463" s="25" t="n">
        <v>1</v>
      </c>
      <c r="I463" s="17" t="s">
        <v>705</v>
      </c>
      <c r="J463" s="18" t="n">
        <v>19293449484</v>
      </c>
      <c r="L463" s="5" t="n">
        <v>43841</v>
      </c>
      <c r="M463" s="1" t="str">
        <f aca="false">IF(OR(YEAR(L463)&gt;2000,LEN(O463)&gt;0),"Completed","Pending")</f>
        <v>Completed</v>
      </c>
      <c r="N463" s="25" t="s">
        <v>30</v>
      </c>
      <c r="P463" s="1" t="str">
        <f aca="false">IF(G463="Pamplet","",E463&amp;" - "&amp;F463)</f>
        <v>JKR - Gujrati</v>
      </c>
      <c r="Q463" s="19" t="n">
        <f aca="false">IF(VALUE(L463)&gt;1000,1,0)</f>
        <v>1</v>
      </c>
      <c r="R463" s="19" t="n">
        <f aca="false">SUMIFS($Q$1:Q462,$J$1:$J462,J463)+SUMIFS($Q$1:Q462,$I$1:$I462,I463)</f>
        <v>12</v>
      </c>
      <c r="S463" s="20" t="str">
        <f aca="false">IF(R463&gt;0,"Repeat","")</f>
        <v>Repeat</v>
      </c>
      <c r="T463" s="22"/>
      <c r="U463" s="4"/>
      <c r="X463" s="4"/>
      <c r="Y463" s="4"/>
      <c r="Z463" s="4"/>
    </row>
    <row r="464" customFormat="false" ht="12.8" hidden="false" customHeight="false" outlineLevel="0" collapsed="false">
      <c r="A464" s="1" t="n">
        <f aca="false">A463+1</f>
        <v>463</v>
      </c>
      <c r="B464" s="5" t="n">
        <v>43843</v>
      </c>
      <c r="C464" s="25" t="s">
        <v>706</v>
      </c>
      <c r="D464" s="25" t="s">
        <v>4</v>
      </c>
      <c r="E464" s="25" t="s">
        <v>26</v>
      </c>
      <c r="F464" s="25" t="s">
        <v>27</v>
      </c>
      <c r="G464" s="25" t="s">
        <v>28</v>
      </c>
      <c r="H464" s="25" t="n">
        <v>1</v>
      </c>
      <c r="I464" s="17" t="s">
        <v>707</v>
      </c>
      <c r="J464" s="18" t="n">
        <v>12012405176</v>
      </c>
      <c r="L464" s="5" t="n">
        <v>43844</v>
      </c>
      <c r="M464" s="1" t="str">
        <f aca="false">IF(OR(YEAR(L464)&gt;2000,LEN(O464)&gt;0),"Completed","Pending")</f>
        <v>Completed</v>
      </c>
      <c r="N464" s="25" t="s">
        <v>30</v>
      </c>
      <c r="P464" s="1" t="str">
        <f aca="false">IF(G464="Pamplet","",E464&amp;" - "&amp;F464)</f>
        <v>GG - Hindi</v>
      </c>
      <c r="Q464" s="19" t="n">
        <f aca="false">IF(VALUE(L464)&gt;1000,1,0)</f>
        <v>1</v>
      </c>
      <c r="R464" s="19" t="n">
        <f aca="false">SUMIFS($Q$1:Q463,$J$1:$J463,J464)+SUMIFS($Q$1:Q463,$I$1:$I463,I464)</f>
        <v>0</v>
      </c>
      <c r="S464" s="20" t="str">
        <f aca="false">IF(R464&gt;0,"Repeat","")</f>
        <v/>
      </c>
      <c r="T464" s="22"/>
      <c r="U464" s="4"/>
      <c r="X464" s="4"/>
      <c r="Y464" s="4"/>
      <c r="Z464" s="4"/>
    </row>
    <row r="465" customFormat="false" ht="12.8" hidden="false" customHeight="false" outlineLevel="0" collapsed="false">
      <c r="A465" s="1" t="n">
        <f aca="false">A464+1</f>
        <v>464</v>
      </c>
      <c r="B465" s="5" t="n">
        <v>43843</v>
      </c>
      <c r="C465" s="25" t="s">
        <v>708</v>
      </c>
      <c r="D465" s="25" t="s">
        <v>4</v>
      </c>
      <c r="E465" s="25" t="s">
        <v>26</v>
      </c>
      <c r="F465" s="25" t="s">
        <v>127</v>
      </c>
      <c r="G465" s="25" t="s">
        <v>28</v>
      </c>
      <c r="H465" s="25" t="n">
        <v>1</v>
      </c>
      <c r="I465" s="17" t="s">
        <v>709</v>
      </c>
      <c r="J465" s="18" t="n">
        <v>12244257200</v>
      </c>
      <c r="L465" s="5" t="n">
        <v>43843</v>
      </c>
      <c r="M465" s="1" t="str">
        <f aca="false">IF(OR(YEAR(L465)&gt;2000,LEN(O465)&gt;0),"Completed","Pending")</f>
        <v>Completed</v>
      </c>
      <c r="N465" s="25" t="s">
        <v>30</v>
      </c>
      <c r="P465" s="1" t="str">
        <f aca="false">IF(G465="Pamplet","",E465&amp;" - "&amp;F465)</f>
        <v>GG - Gujrati</v>
      </c>
      <c r="Q465" s="19" t="n">
        <f aca="false">IF(VALUE(L465)&gt;1000,1,0)</f>
        <v>1</v>
      </c>
      <c r="R465" s="19" t="n">
        <f aca="false">SUMIFS($Q$1:Q464,$J$1:$J464,J465)+SUMIFS($Q$1:Q464,$I$1:$I464,I465)</f>
        <v>0</v>
      </c>
      <c r="S465" s="20" t="str">
        <f aca="false">IF(R465&gt;0,"Repeat","")</f>
        <v/>
      </c>
      <c r="T465" s="22"/>
      <c r="U465" s="4"/>
      <c r="X465" s="4"/>
      <c r="Y465" s="4"/>
      <c r="Z465" s="4"/>
    </row>
    <row r="466" customFormat="false" ht="12.8" hidden="false" customHeight="false" outlineLevel="0" collapsed="false">
      <c r="A466" s="1" t="n">
        <f aca="false">A465+1</f>
        <v>465</v>
      </c>
      <c r="B466" s="5" t="n">
        <v>43843</v>
      </c>
      <c r="C466" s="25" t="s">
        <v>708</v>
      </c>
      <c r="D466" s="25" t="s">
        <v>4</v>
      </c>
      <c r="E466" s="25" t="s">
        <v>38</v>
      </c>
      <c r="F466" s="25" t="s">
        <v>127</v>
      </c>
      <c r="G466" s="25" t="s">
        <v>28</v>
      </c>
      <c r="H466" s="25" t="n">
        <v>1</v>
      </c>
      <c r="I466" s="17" t="s">
        <v>709</v>
      </c>
      <c r="J466" s="18" t="n">
        <v>12244257200</v>
      </c>
      <c r="L466" s="5" t="n">
        <v>43843</v>
      </c>
      <c r="M466" s="1" t="str">
        <f aca="false">IF(OR(YEAR(L466)&gt;2000,LEN(O466)&gt;0),"Completed","Pending")</f>
        <v>Completed</v>
      </c>
      <c r="N466" s="25" t="s">
        <v>30</v>
      </c>
      <c r="P466" s="1" t="str">
        <f aca="false">IF(G466="Pamplet","",E466&amp;" - "&amp;F466)</f>
        <v>JKR - Gujrati</v>
      </c>
      <c r="Q466" s="19" t="n">
        <f aca="false">IF(VALUE(L466)&gt;1000,1,0)</f>
        <v>1</v>
      </c>
      <c r="R466" s="19" t="n">
        <f aca="false">SUMIFS($Q$1:Q465,$J$1:$J465,J466)+SUMIFS($Q$1:Q465,$I$1:$I465,I466)</f>
        <v>2</v>
      </c>
      <c r="S466" s="20" t="str">
        <f aca="false">IF(R466&gt;0,"Repeat","")</f>
        <v>Repeat</v>
      </c>
      <c r="T466" s="22"/>
      <c r="U466" s="4"/>
      <c r="X466" s="4"/>
      <c r="Y466" s="4"/>
      <c r="Z466" s="4"/>
    </row>
    <row r="467" customFormat="false" ht="12.8" hidden="false" customHeight="false" outlineLevel="0" collapsed="false">
      <c r="A467" s="1" t="n">
        <f aca="false">A466+1</f>
        <v>466</v>
      </c>
      <c r="B467" s="5" t="n">
        <v>43843</v>
      </c>
      <c r="C467" s="25" t="s">
        <v>710</v>
      </c>
      <c r="D467" s="25" t="s">
        <v>4</v>
      </c>
      <c r="E467" s="25" t="s">
        <v>38</v>
      </c>
      <c r="F467" s="25" t="s">
        <v>127</v>
      </c>
      <c r="G467" s="25" t="s">
        <v>28</v>
      </c>
      <c r="H467" s="25" t="n">
        <v>1</v>
      </c>
      <c r="I467" s="17" t="s">
        <v>711</v>
      </c>
      <c r="J467" s="18" t="n">
        <v>16013162660</v>
      </c>
      <c r="L467" s="5" t="n">
        <v>43845</v>
      </c>
      <c r="M467" s="1" t="str">
        <f aca="false">IF(OR(YEAR(L467)&gt;2000,LEN(O467)&gt;0),"Completed","Pending")</f>
        <v>Completed</v>
      </c>
      <c r="N467" s="25" t="s">
        <v>30</v>
      </c>
      <c r="P467" s="1" t="str">
        <f aca="false">IF(G467="Pamplet","",E467&amp;" - "&amp;F467)</f>
        <v>JKR - Gujrati</v>
      </c>
      <c r="Q467" s="19" t="n">
        <f aca="false">IF(VALUE(L467)&gt;1000,1,0)</f>
        <v>1</v>
      </c>
      <c r="R467" s="19" t="n">
        <f aca="false">SUMIFS($Q$1:Q466,$J$1:$J466,J467)+SUMIFS($Q$1:Q466,$I$1:$I466,I467)</f>
        <v>0</v>
      </c>
      <c r="S467" s="20" t="str">
        <f aca="false">IF(R467&gt;0,"Repeat","")</f>
        <v/>
      </c>
      <c r="T467" s="22"/>
      <c r="U467" s="4"/>
      <c r="X467" s="4"/>
      <c r="Y467" s="4"/>
      <c r="Z467" s="4"/>
    </row>
    <row r="468" customFormat="false" ht="12.8" hidden="false" customHeight="false" outlineLevel="0" collapsed="false">
      <c r="A468" s="1" t="n">
        <f aca="false">A467+1</f>
        <v>467</v>
      </c>
      <c r="B468" s="5" t="n">
        <v>43843</v>
      </c>
      <c r="C468" s="25" t="s">
        <v>706</v>
      </c>
      <c r="D468" s="25" t="s">
        <v>4</v>
      </c>
      <c r="E468" s="25" t="s">
        <v>26</v>
      </c>
      <c r="F468" s="25" t="s">
        <v>35</v>
      </c>
      <c r="G468" s="25" t="s">
        <v>28</v>
      </c>
      <c r="H468" s="25" t="n">
        <v>1</v>
      </c>
      <c r="I468" s="17" t="s">
        <v>707</v>
      </c>
      <c r="J468" s="18" t="n">
        <v>12012405176</v>
      </c>
      <c r="L468" s="5" t="n">
        <v>43844</v>
      </c>
      <c r="M468" s="1" t="str">
        <f aca="false">IF(OR(YEAR(L468)&gt;2000,LEN(O468)&gt;0),"Completed","Pending")</f>
        <v>Completed</v>
      </c>
      <c r="N468" s="25" t="s">
        <v>30</v>
      </c>
      <c r="P468" s="1" t="str">
        <f aca="false">IF(G468="Pamplet","",E468&amp;" - "&amp;F468)</f>
        <v>GG - English</v>
      </c>
      <c r="Q468" s="19" t="n">
        <f aca="false">IF(VALUE(L468)&gt;1000,1,0)</f>
        <v>1</v>
      </c>
      <c r="R468" s="19" t="n">
        <f aca="false">SUMIFS($Q$1:Q467,$J$1:$J467,J468)+SUMIFS($Q$1:Q467,$I$1:$I467,I468)</f>
        <v>2</v>
      </c>
      <c r="S468" s="20" t="str">
        <f aca="false">IF(R468&gt;0,"Repeat","")</f>
        <v>Repeat</v>
      </c>
      <c r="T468" s="22"/>
      <c r="U468" s="4"/>
      <c r="X468" s="4"/>
      <c r="Y468" s="4"/>
      <c r="Z468" s="4"/>
    </row>
    <row r="469" customFormat="false" ht="12.8" hidden="false" customHeight="false" outlineLevel="0" collapsed="false">
      <c r="A469" s="1" t="n">
        <f aca="false">A468+1</f>
        <v>468</v>
      </c>
      <c r="B469" s="5" t="n">
        <v>43845</v>
      </c>
      <c r="C469" s="25" t="s">
        <v>712</v>
      </c>
      <c r="D469" s="25" t="s">
        <v>4</v>
      </c>
      <c r="E469" s="25" t="s">
        <v>44</v>
      </c>
      <c r="F469" s="25" t="s">
        <v>127</v>
      </c>
      <c r="G469" s="25" t="s">
        <v>28</v>
      </c>
      <c r="H469" s="25" t="n">
        <v>1</v>
      </c>
      <c r="I469" s="17" t="s">
        <v>713</v>
      </c>
      <c r="J469" s="18" t="n">
        <v>12565410741</v>
      </c>
      <c r="L469" s="5" t="n">
        <v>43845</v>
      </c>
      <c r="M469" s="1" t="str">
        <f aca="false">IF(OR(YEAR(L469)&gt;2000,LEN(O469)&gt;0),"Completed","Pending")</f>
        <v>Completed</v>
      </c>
      <c r="N469" s="25" t="s">
        <v>30</v>
      </c>
      <c r="P469" s="1" t="str">
        <f aca="false">IF(G469="Pamplet","",E469&amp;" - "&amp;F469)</f>
        <v>GTGA - Gujrati</v>
      </c>
      <c r="Q469" s="19" t="n">
        <f aca="false">IF(VALUE(L469)&gt;1000,1,0)</f>
        <v>1</v>
      </c>
      <c r="R469" s="19" t="n">
        <f aca="false">SUMIFS($Q$1:Q468,$J$1:$J468,J469)+SUMIFS($Q$1:Q468,$I$1:$I468,I469)</f>
        <v>0</v>
      </c>
      <c r="S469" s="20" t="str">
        <f aca="false">IF(R469&gt;0,"Repeat","")</f>
        <v/>
      </c>
      <c r="T469" s="22"/>
      <c r="U469" s="4"/>
      <c r="X469" s="4"/>
      <c r="Y469" s="4"/>
      <c r="Z469" s="4"/>
    </row>
    <row r="470" customFormat="false" ht="12.8" hidden="false" customHeight="false" outlineLevel="0" collapsed="false">
      <c r="A470" s="1" t="n">
        <f aca="false">A469+1</f>
        <v>469</v>
      </c>
      <c r="B470" s="5" t="n">
        <v>43845</v>
      </c>
      <c r="C470" s="25" t="s">
        <v>714</v>
      </c>
      <c r="D470" s="25" t="s">
        <v>4</v>
      </c>
      <c r="E470" s="25" t="s">
        <v>44</v>
      </c>
      <c r="F470" s="25" t="s">
        <v>127</v>
      </c>
      <c r="G470" s="25" t="s">
        <v>28</v>
      </c>
      <c r="H470" s="25" t="n">
        <v>1</v>
      </c>
      <c r="I470" s="17" t="s">
        <v>715</v>
      </c>
      <c r="J470" s="18" t="n">
        <v>17318829161</v>
      </c>
      <c r="L470" s="5" t="n">
        <v>43845</v>
      </c>
      <c r="M470" s="1" t="str">
        <f aca="false">IF(OR(YEAR(L470)&gt;2000,LEN(O470)&gt;0),"Completed","Pending")</f>
        <v>Completed</v>
      </c>
      <c r="N470" s="25" t="s">
        <v>30</v>
      </c>
      <c r="P470" s="1" t="str">
        <f aca="false">IF(G470="Pamplet","",E470&amp;" - "&amp;F470)</f>
        <v>GTGA - Gujrati</v>
      </c>
      <c r="Q470" s="19" t="n">
        <f aca="false">IF(VALUE(L470)&gt;1000,1,0)</f>
        <v>1</v>
      </c>
      <c r="R470" s="19" t="n">
        <f aca="false">SUMIFS($Q$1:Q469,$J$1:$J469,J470)+SUMIFS($Q$1:Q469,$I$1:$I469,I470)</f>
        <v>0</v>
      </c>
      <c r="S470" s="20" t="str">
        <f aca="false">IF(R470&gt;0,"Repeat","")</f>
        <v/>
      </c>
      <c r="T470" s="22"/>
      <c r="U470" s="4"/>
      <c r="X470" s="4"/>
      <c r="Y470" s="4"/>
      <c r="Z470" s="4"/>
    </row>
    <row r="471" customFormat="false" ht="12.8" hidden="false" customHeight="false" outlineLevel="0" collapsed="false">
      <c r="A471" s="1" t="n">
        <f aca="false">A470+1</f>
        <v>470</v>
      </c>
      <c r="B471" s="5" t="n">
        <v>43845</v>
      </c>
      <c r="C471" s="25" t="s">
        <v>716</v>
      </c>
      <c r="D471" s="25" t="s">
        <v>4</v>
      </c>
      <c r="E471" s="25" t="s">
        <v>44</v>
      </c>
      <c r="F471" s="25" t="s">
        <v>127</v>
      </c>
      <c r="G471" s="25" t="s">
        <v>28</v>
      </c>
      <c r="H471" s="25" t="n">
        <v>1</v>
      </c>
      <c r="I471" s="17" t="s">
        <v>717</v>
      </c>
      <c r="J471" s="18" t="n">
        <v>18474894062</v>
      </c>
      <c r="L471" s="5" t="n">
        <v>43846</v>
      </c>
      <c r="M471" s="1" t="str">
        <f aca="false">IF(OR(YEAR(L471)&gt;2000,LEN(O471)&gt;0),"Completed","Pending")</f>
        <v>Completed</v>
      </c>
      <c r="N471" s="25" t="s">
        <v>30</v>
      </c>
      <c r="P471" s="1" t="str">
        <f aca="false">IF(G471="Pamplet","",E471&amp;" - "&amp;F471)</f>
        <v>GTGA - Gujrati</v>
      </c>
      <c r="Q471" s="19" t="n">
        <f aca="false">IF(VALUE(L471)&gt;1000,1,0)</f>
        <v>1</v>
      </c>
      <c r="R471" s="19" t="n">
        <f aca="false">SUMIFS($Q$1:Q470,$J$1:$J470,J471)+SUMIFS($Q$1:Q470,$I$1:$I470,I471)</f>
        <v>0</v>
      </c>
      <c r="S471" s="20" t="str">
        <f aca="false">IF(R471&gt;0,"Repeat","")</f>
        <v/>
      </c>
      <c r="T471" s="22"/>
      <c r="U471" s="4"/>
      <c r="X471" s="4"/>
      <c r="Y471" s="4"/>
      <c r="Z471" s="4"/>
    </row>
    <row r="472" customFormat="false" ht="12.8" hidden="false" customHeight="false" outlineLevel="0" collapsed="false">
      <c r="A472" s="1" t="n">
        <f aca="false">A471+1</f>
        <v>471</v>
      </c>
      <c r="B472" s="5" t="n">
        <v>43845</v>
      </c>
      <c r="C472" s="25" t="s">
        <v>716</v>
      </c>
      <c r="D472" s="25" t="s">
        <v>4</v>
      </c>
      <c r="E472" s="25" t="s">
        <v>26</v>
      </c>
      <c r="F472" s="25" t="s">
        <v>127</v>
      </c>
      <c r="G472" s="25" t="s">
        <v>28</v>
      </c>
      <c r="H472" s="25" t="n">
        <v>1</v>
      </c>
      <c r="I472" s="17" t="s">
        <v>717</v>
      </c>
      <c r="J472" s="18" t="n">
        <v>18474894062</v>
      </c>
      <c r="L472" s="5" t="n">
        <v>43846</v>
      </c>
      <c r="M472" s="1" t="str">
        <f aca="false">IF(OR(YEAR(L472)&gt;2000,LEN(O472)&gt;0),"Completed","Pending")</f>
        <v>Completed</v>
      </c>
      <c r="N472" s="25" t="s">
        <v>30</v>
      </c>
      <c r="P472" s="1" t="str">
        <f aca="false">IF(G472="Pamplet","",E472&amp;" - "&amp;F472)</f>
        <v>GG - Gujrati</v>
      </c>
      <c r="Q472" s="19" t="n">
        <f aca="false">IF(VALUE(L472)&gt;1000,1,0)</f>
        <v>1</v>
      </c>
      <c r="R472" s="19" t="n">
        <f aca="false">SUMIFS($Q$1:Q471,$J$1:$J471,J472)+SUMIFS($Q$1:Q471,$I$1:$I471,I472)</f>
        <v>2</v>
      </c>
      <c r="S472" s="20" t="str">
        <f aca="false">IF(R472&gt;0,"Repeat","")</f>
        <v>Repeat</v>
      </c>
      <c r="T472" s="22"/>
      <c r="U472" s="4"/>
      <c r="X472" s="4"/>
      <c r="Y472" s="4"/>
      <c r="Z472" s="4"/>
    </row>
    <row r="473" customFormat="false" ht="12.8" hidden="false" customHeight="false" outlineLevel="0" collapsed="false">
      <c r="A473" s="1" t="n">
        <f aca="false">A472+1</f>
        <v>472</v>
      </c>
      <c r="B473" s="5" t="n">
        <v>43845</v>
      </c>
      <c r="C473" s="25" t="s">
        <v>718</v>
      </c>
      <c r="D473" s="25" t="s">
        <v>4</v>
      </c>
      <c r="E473" s="25" t="s">
        <v>44</v>
      </c>
      <c r="F473" s="25" t="s">
        <v>27</v>
      </c>
      <c r="G473" s="25" t="s">
        <v>28</v>
      </c>
      <c r="H473" s="25" t="n">
        <v>1</v>
      </c>
      <c r="I473" s="17" t="s">
        <v>719</v>
      </c>
      <c r="J473" s="18" t="n">
        <v>19255777838</v>
      </c>
      <c r="L473" s="5" t="n">
        <v>43845</v>
      </c>
      <c r="M473" s="1" t="str">
        <f aca="false">IF(OR(YEAR(L473)&gt;2000,LEN(O473)&gt;0),"Completed","Pending")</f>
        <v>Completed</v>
      </c>
      <c r="N473" s="25" t="s">
        <v>30</v>
      </c>
      <c r="P473" s="1" t="str">
        <f aca="false">IF(G473="Pamplet","",E473&amp;" - "&amp;F473)</f>
        <v>GTGA - Hindi</v>
      </c>
      <c r="Q473" s="19" t="n">
        <f aca="false">IF(VALUE(L473)&gt;1000,1,0)</f>
        <v>1</v>
      </c>
      <c r="R473" s="19" t="n">
        <f aca="false">SUMIFS($Q$1:Q472,$J$1:$J472,J473)+SUMIFS($Q$1:Q472,$I$1:$I472,I473)</f>
        <v>0</v>
      </c>
      <c r="S473" s="20" t="str">
        <f aca="false">IF(R473&gt;0,"Repeat","")</f>
        <v/>
      </c>
      <c r="T473" s="22"/>
      <c r="U473" s="4"/>
      <c r="X473" s="4"/>
      <c r="Y473" s="4"/>
      <c r="Z473" s="4"/>
    </row>
    <row r="474" customFormat="false" ht="12.8" hidden="false" customHeight="false" outlineLevel="0" collapsed="false">
      <c r="A474" s="1" t="n">
        <f aca="false">A473+1</f>
        <v>473</v>
      </c>
      <c r="B474" s="5" t="n">
        <v>43847</v>
      </c>
      <c r="C474" s="25" t="s">
        <v>720</v>
      </c>
      <c r="D474" s="25" t="s">
        <v>4</v>
      </c>
      <c r="E474" s="25" t="s">
        <v>26</v>
      </c>
      <c r="F474" s="25" t="s">
        <v>36</v>
      </c>
      <c r="G474" s="25" t="s">
        <v>28</v>
      </c>
      <c r="H474" s="25" t="n">
        <v>1</v>
      </c>
      <c r="I474" s="17"/>
      <c r="J474" s="18" t="n">
        <v>14313732728</v>
      </c>
      <c r="M474" s="1" t="str">
        <f aca="false">IF(OR(YEAR(L474)&gt;2000,LEN(O474)&gt;0),"Completed","Pending")</f>
        <v>Completed</v>
      </c>
      <c r="N474" s="25" t="s">
        <v>30</v>
      </c>
      <c r="O474" s="4" t="s">
        <v>89</v>
      </c>
      <c r="P474" s="1" t="str">
        <f aca="false">IF(G474="Pamplet","",E474&amp;" - "&amp;F474)</f>
        <v>GG - Punjabi</v>
      </c>
      <c r="Q474" s="19" t="n">
        <f aca="false">IF(VALUE(L474)&gt;1000,1,0)</f>
        <v>0</v>
      </c>
      <c r="R474" s="19" t="n">
        <f aca="false">SUMIFS($Q$1:Q473,$J$1:$J473,J474)+SUMIFS($Q$1:Q473,$I$1:$I473,I474)</f>
        <v>0</v>
      </c>
      <c r="S474" s="20" t="str">
        <f aca="false">IF(R474&gt;0,"Repeat","")</f>
        <v/>
      </c>
      <c r="T474" s="22"/>
      <c r="U474" s="4"/>
      <c r="X474" s="4"/>
      <c r="Y474" s="4"/>
      <c r="Z474" s="4"/>
    </row>
    <row r="475" customFormat="false" ht="12.8" hidden="false" customHeight="false" outlineLevel="0" collapsed="false">
      <c r="A475" s="1" t="n">
        <f aca="false">A474+1</f>
        <v>474</v>
      </c>
      <c r="B475" s="5" t="n">
        <v>43850</v>
      </c>
      <c r="C475" s="25" t="s">
        <v>721</v>
      </c>
      <c r="D475" s="25" t="s">
        <v>4</v>
      </c>
      <c r="E475" s="25" t="s">
        <v>38</v>
      </c>
      <c r="F475" s="25"/>
      <c r="G475" s="25" t="s">
        <v>28</v>
      </c>
      <c r="H475" s="25" t="n">
        <v>1</v>
      </c>
      <c r="I475" s="17" t="s">
        <v>722</v>
      </c>
      <c r="J475" s="18" t="n">
        <v>19144715673</v>
      </c>
      <c r="M475" s="1" t="str">
        <f aca="false">IF(OR(YEAR(L475)&gt;2000,LEN(O475)&gt;0),"Completed","Pending")</f>
        <v>Completed</v>
      </c>
      <c r="N475" s="25" t="s">
        <v>30</v>
      </c>
      <c r="O475" s="4" t="s">
        <v>58</v>
      </c>
      <c r="P475" s="1" t="str">
        <f aca="false">IF(G475="Pamplet","",E475&amp;" - "&amp;F475)</f>
        <v>JKR - </v>
      </c>
      <c r="Q475" s="19" t="n">
        <f aca="false">IF(VALUE(L475)&gt;1000,1,0)</f>
        <v>0</v>
      </c>
      <c r="R475" s="19" t="n">
        <f aca="false">SUMIFS($Q$1:Q474,$J$1:$J474,J475)+SUMIFS($Q$1:Q474,$I$1:$I474,I475)</f>
        <v>0</v>
      </c>
      <c r="S475" s="20" t="str">
        <f aca="false">IF(R475&gt;0,"Repeat","")</f>
        <v/>
      </c>
      <c r="T475" s="22"/>
      <c r="U475" s="4"/>
      <c r="X475" s="4"/>
      <c r="Y475" s="4"/>
      <c r="Z475" s="4"/>
    </row>
    <row r="476" customFormat="false" ht="12.8" hidden="false" customHeight="false" outlineLevel="0" collapsed="false">
      <c r="A476" s="1" t="n">
        <f aca="false">A475+1</f>
        <v>475</v>
      </c>
      <c r="B476" s="5" t="n">
        <v>43850</v>
      </c>
      <c r="C476" s="25" t="s">
        <v>723</v>
      </c>
      <c r="D476" s="25" t="s">
        <v>4</v>
      </c>
      <c r="E476" s="25" t="s">
        <v>44</v>
      </c>
      <c r="F476" s="25" t="s">
        <v>127</v>
      </c>
      <c r="G476" s="25" t="s">
        <v>28</v>
      </c>
      <c r="H476" s="25" t="n">
        <v>1</v>
      </c>
      <c r="I476" s="17" t="s">
        <v>724</v>
      </c>
      <c r="J476" s="18" t="n">
        <v>16304015161</v>
      </c>
      <c r="L476" s="5" t="n">
        <v>43861</v>
      </c>
      <c r="M476" s="1" t="str">
        <f aca="false">IF(OR(YEAR(L476)&gt;2000,LEN(O476)&gt;0),"Completed","Pending")</f>
        <v>Completed</v>
      </c>
      <c r="N476" s="25" t="s">
        <v>30</v>
      </c>
      <c r="P476" s="1" t="str">
        <f aca="false">IF(G476="Pamplet","",E476&amp;" - "&amp;F476)</f>
        <v>GTGA - Gujrati</v>
      </c>
      <c r="Q476" s="19" t="n">
        <f aca="false">IF(VALUE(L476)&gt;1000,1,0)</f>
        <v>1</v>
      </c>
      <c r="R476" s="19" t="n">
        <f aca="false">SUMIFS($Q$1:Q475,$J$1:$J475,J476)+SUMIFS($Q$1:Q475,$I$1:$I475,I476)</f>
        <v>0</v>
      </c>
      <c r="S476" s="20" t="str">
        <f aca="false">IF(R476&gt;0,"Repeat","")</f>
        <v/>
      </c>
      <c r="T476" s="22"/>
      <c r="U476" s="4"/>
      <c r="X476" s="4"/>
      <c r="Y476" s="4"/>
      <c r="Z476" s="4"/>
    </row>
    <row r="477" customFormat="false" ht="12.8" hidden="false" customHeight="false" outlineLevel="0" collapsed="false">
      <c r="A477" s="1" t="n">
        <f aca="false">A476+1</f>
        <v>476</v>
      </c>
      <c r="B477" s="5" t="n">
        <v>43850</v>
      </c>
      <c r="C477" s="25" t="s">
        <v>725</v>
      </c>
      <c r="D477" s="25" t="s">
        <v>4</v>
      </c>
      <c r="E477" s="25" t="s">
        <v>26</v>
      </c>
      <c r="F477" s="25" t="s">
        <v>36</v>
      </c>
      <c r="G477" s="25" t="s">
        <v>28</v>
      </c>
      <c r="H477" s="25" t="n">
        <v>1</v>
      </c>
      <c r="I477" s="17" t="s">
        <v>719</v>
      </c>
      <c r="J477" s="18" t="n">
        <v>19255777838</v>
      </c>
      <c r="M477" s="1" t="str">
        <f aca="false">IF(OR(YEAR(L477)&gt;2000,LEN(O477)&gt;0),"Completed","Pending")</f>
        <v>Completed</v>
      </c>
      <c r="N477" s="25" t="s">
        <v>30</v>
      </c>
      <c r="O477" s="4" t="s">
        <v>662</v>
      </c>
      <c r="P477" s="1" t="str">
        <f aca="false">IF(G477="Pamplet","",E477&amp;" - "&amp;F477)</f>
        <v>GG - Punjabi</v>
      </c>
      <c r="Q477" s="19" t="n">
        <f aca="false">IF(VALUE(L477)&gt;1000,1,0)</f>
        <v>0</v>
      </c>
      <c r="R477" s="19" t="n">
        <f aca="false">SUMIFS($Q$1:Q476,$J$1:$J476,J477)+SUMIFS($Q$1:Q476,$I$1:$I476,I477)</f>
        <v>2</v>
      </c>
      <c r="S477" s="20" t="str">
        <f aca="false">IF(R477&gt;0,"Repeat","")</f>
        <v>Repeat</v>
      </c>
      <c r="T477" s="22"/>
      <c r="U477" s="4"/>
      <c r="X477" s="4"/>
      <c r="Y477" s="4"/>
      <c r="Z477" s="4"/>
    </row>
    <row r="478" customFormat="false" ht="12.8" hidden="false" customHeight="false" outlineLevel="0" collapsed="false">
      <c r="A478" s="1" t="n">
        <f aca="false">A477+1</f>
        <v>477</v>
      </c>
      <c r="B478" s="5" t="n">
        <v>43850</v>
      </c>
      <c r="C478" s="25" t="s">
        <v>726</v>
      </c>
      <c r="D478" s="25" t="s">
        <v>4</v>
      </c>
      <c r="E478" s="25" t="s">
        <v>26</v>
      </c>
      <c r="F478" s="25" t="s">
        <v>127</v>
      </c>
      <c r="G478" s="25" t="s">
        <v>28</v>
      </c>
      <c r="H478" s="25" t="n">
        <v>1</v>
      </c>
      <c r="I478" s="17" t="s">
        <v>727</v>
      </c>
      <c r="J478" s="18" t="n">
        <v>16304309829</v>
      </c>
      <c r="L478" s="5" t="n">
        <v>43853</v>
      </c>
      <c r="M478" s="1" t="str">
        <f aca="false">IF(OR(YEAR(L478)&gt;2000,LEN(O478)&gt;0),"Completed","Pending")</f>
        <v>Completed</v>
      </c>
      <c r="N478" s="25" t="s">
        <v>30</v>
      </c>
      <c r="P478" s="1" t="str">
        <f aca="false">IF(G478="Pamplet","",E478&amp;" - "&amp;F478)</f>
        <v>GG - Gujrati</v>
      </c>
      <c r="Q478" s="19" t="n">
        <f aca="false">IF(VALUE(L478)&gt;1000,1,0)</f>
        <v>1</v>
      </c>
      <c r="R478" s="19" t="n">
        <f aca="false">SUMIFS($Q$1:Q477,$J$1:$J477,J478)+SUMIFS($Q$1:Q477,$I$1:$I477,I478)</f>
        <v>0</v>
      </c>
      <c r="S478" s="20" t="str">
        <f aca="false">IF(R478&gt;0,"Repeat","")</f>
        <v/>
      </c>
      <c r="T478" s="22"/>
      <c r="U478" s="4"/>
      <c r="X478" s="4"/>
      <c r="Y478" s="4"/>
      <c r="Z478" s="4"/>
    </row>
    <row r="479" customFormat="false" ht="12.8" hidden="false" customHeight="false" outlineLevel="0" collapsed="false">
      <c r="A479" s="1" t="n">
        <f aca="false">A478+1</f>
        <v>478</v>
      </c>
      <c r="B479" s="5" t="n">
        <v>43850</v>
      </c>
      <c r="C479" s="25" t="s">
        <v>728</v>
      </c>
      <c r="D479" s="25" t="s">
        <v>4</v>
      </c>
      <c r="E479" s="25" t="s">
        <v>44</v>
      </c>
      <c r="F479" s="25" t="s">
        <v>127</v>
      </c>
      <c r="G479" s="25" t="s">
        <v>28</v>
      </c>
      <c r="H479" s="25" t="n">
        <v>1</v>
      </c>
      <c r="I479" s="17" t="s">
        <v>729</v>
      </c>
      <c r="J479" s="18" t="n">
        <v>16463349749</v>
      </c>
      <c r="L479" s="5" t="n">
        <v>43853</v>
      </c>
      <c r="M479" s="1" t="str">
        <f aca="false">IF(OR(YEAR(L479)&gt;2000,LEN(O479)&gt;0),"Completed","Pending")</f>
        <v>Completed</v>
      </c>
      <c r="N479" s="25" t="s">
        <v>30</v>
      </c>
      <c r="P479" s="1" t="str">
        <f aca="false">IF(G479="Pamplet","",E479&amp;" - "&amp;F479)</f>
        <v>GTGA - Gujrati</v>
      </c>
      <c r="Q479" s="19" t="n">
        <f aca="false">IF(VALUE(L479)&gt;1000,1,0)</f>
        <v>1</v>
      </c>
      <c r="R479" s="19" t="n">
        <f aca="false">SUMIFS($Q$1:Q478,$J$1:$J478,J479)+SUMIFS($Q$1:Q478,$I$1:$I478,I479)</f>
        <v>0</v>
      </c>
      <c r="S479" s="20" t="str">
        <f aca="false">IF(R479&gt;0,"Repeat","")</f>
        <v/>
      </c>
      <c r="T479" s="22"/>
      <c r="U479" s="4"/>
      <c r="X479" s="4"/>
      <c r="Y479" s="4"/>
      <c r="Z479" s="4"/>
    </row>
    <row r="480" customFormat="false" ht="12.8" hidden="false" customHeight="false" outlineLevel="0" collapsed="false">
      <c r="A480" s="1" t="n">
        <f aca="false">A479+1</f>
        <v>479</v>
      </c>
      <c r="B480" s="5" t="n">
        <v>43850</v>
      </c>
      <c r="C480" s="25" t="s">
        <v>728</v>
      </c>
      <c r="D480" s="25" t="s">
        <v>4</v>
      </c>
      <c r="E480" s="25" t="s">
        <v>38</v>
      </c>
      <c r="F480" s="25" t="s">
        <v>127</v>
      </c>
      <c r="G480" s="25" t="s">
        <v>28</v>
      </c>
      <c r="H480" s="25" t="n">
        <v>1</v>
      </c>
      <c r="I480" s="17" t="s">
        <v>729</v>
      </c>
      <c r="J480" s="18" t="n">
        <v>16463349749</v>
      </c>
      <c r="L480" s="5" t="n">
        <v>43853</v>
      </c>
      <c r="M480" s="1" t="str">
        <f aca="false">IF(OR(YEAR(L480)&gt;2000,LEN(O480)&gt;0),"Completed","Pending")</f>
        <v>Completed</v>
      </c>
      <c r="N480" s="25" t="s">
        <v>30</v>
      </c>
      <c r="P480" s="1" t="str">
        <f aca="false">IF(G480="Pamplet","",E480&amp;" - "&amp;F480)</f>
        <v>JKR - Gujrati</v>
      </c>
      <c r="Q480" s="19" t="n">
        <f aca="false">IF(VALUE(L480)&gt;1000,1,0)</f>
        <v>1</v>
      </c>
      <c r="R480" s="19" t="n">
        <f aca="false">SUMIFS($Q$1:Q479,$J$1:$J479,J480)+SUMIFS($Q$1:Q479,$I$1:$I479,I480)</f>
        <v>2</v>
      </c>
      <c r="S480" s="20" t="str">
        <f aca="false">IF(R480&gt;0,"Repeat","")</f>
        <v>Repeat</v>
      </c>
      <c r="T480" s="22"/>
      <c r="U480" s="4"/>
      <c r="X480" s="4"/>
      <c r="Y480" s="4"/>
      <c r="Z480" s="4"/>
    </row>
    <row r="481" customFormat="false" ht="12.8" hidden="false" customHeight="false" outlineLevel="0" collapsed="false">
      <c r="A481" s="1" t="n">
        <f aca="false">A480+1</f>
        <v>480</v>
      </c>
      <c r="B481" s="5" t="n">
        <v>43852</v>
      </c>
      <c r="C481" s="25" t="s">
        <v>730</v>
      </c>
      <c r="D481" s="25" t="s">
        <v>4</v>
      </c>
      <c r="E481" s="25" t="s">
        <v>38</v>
      </c>
      <c r="F481" s="25" t="s">
        <v>27</v>
      </c>
      <c r="G481" s="25" t="s">
        <v>28</v>
      </c>
      <c r="H481" s="25" t="n">
        <v>0</v>
      </c>
      <c r="I481" s="17" t="s">
        <v>731</v>
      </c>
      <c r="J481" s="18" t="n">
        <v>19294046112</v>
      </c>
      <c r="L481" s="5" t="n">
        <v>43854</v>
      </c>
      <c r="M481" s="1" t="str">
        <f aca="false">IF(OR(YEAR(L481)&gt;2000,LEN(O481)&gt;0),"Completed","Pending")</f>
        <v>Completed</v>
      </c>
      <c r="N481" s="25" t="s">
        <v>30</v>
      </c>
      <c r="P481" s="1" t="str">
        <f aca="false">IF(G481="Pamplet","",E481&amp;" - "&amp;F481)</f>
        <v>JKR - Hindi</v>
      </c>
      <c r="Q481" s="19" t="n">
        <f aca="false">IF(VALUE(L481)&gt;1000,1,0)</f>
        <v>1</v>
      </c>
      <c r="R481" s="19" t="n">
        <f aca="false">SUMIFS($Q$1:Q480,$J$1:$J480,J481)+SUMIFS($Q$1:Q480,$I$1:$I480,I481)</f>
        <v>0</v>
      </c>
      <c r="S481" s="20" t="str">
        <f aca="false">IF(R481&gt;0,"Repeat","")</f>
        <v/>
      </c>
      <c r="T481" s="22"/>
      <c r="U481" s="4"/>
      <c r="X481" s="4"/>
      <c r="Y481" s="4"/>
      <c r="Z481" s="4"/>
    </row>
    <row r="482" customFormat="false" ht="12.8" hidden="false" customHeight="false" outlineLevel="0" collapsed="false">
      <c r="A482" s="1" t="n">
        <f aca="false">A481+1</f>
        <v>481</v>
      </c>
      <c r="B482" s="5" t="n">
        <v>43856</v>
      </c>
      <c r="C482" s="25" t="s">
        <v>245</v>
      </c>
      <c r="D482" s="25" t="s">
        <v>4</v>
      </c>
      <c r="E482" s="25" t="s">
        <v>26</v>
      </c>
      <c r="F482" s="25" t="s">
        <v>27</v>
      </c>
      <c r="G482" s="25" t="s">
        <v>213</v>
      </c>
      <c r="H482" s="25" t="n">
        <v>1</v>
      </c>
      <c r="I482" s="17" t="s">
        <v>246</v>
      </c>
      <c r="J482" s="18" t="n">
        <v>17139228699</v>
      </c>
      <c r="L482" s="5" t="n">
        <v>43856</v>
      </c>
      <c r="M482" s="1" t="str">
        <f aca="false">IF(OR(YEAR(L482)&gt;2000,LEN(O482)&gt;0),"Completed","Pending")</f>
        <v>Completed</v>
      </c>
      <c r="N482" s="25" t="s">
        <v>30</v>
      </c>
      <c r="P482" s="1" t="str">
        <f aca="false">IF(G482="Pamplet","",E482&amp;" - "&amp;F482)</f>
        <v>GG - Hindi</v>
      </c>
      <c r="Q482" s="19" t="n">
        <f aca="false">IF(VALUE(L482)&gt;1000,1,0)</f>
        <v>1</v>
      </c>
      <c r="R482" s="19" t="n">
        <f aca="false">SUMIFS($Q$1:Q481,$J$1:$J481,J482)+SUMIFS($Q$1:Q481,$I$1:$I481,I482)</f>
        <v>3</v>
      </c>
      <c r="S482" s="20" t="str">
        <f aca="false">IF(R482&gt;0,"Repeat","")</f>
        <v>Repeat</v>
      </c>
      <c r="T482" s="22"/>
      <c r="U482" s="4"/>
      <c r="X482" s="4"/>
      <c r="Y482" s="4"/>
      <c r="Z482" s="4"/>
    </row>
    <row r="483" customFormat="false" ht="12.8" hidden="false" customHeight="false" outlineLevel="0" collapsed="false">
      <c r="A483" s="1" t="n">
        <f aca="false">A482+1</f>
        <v>482</v>
      </c>
      <c r="B483" s="5" t="n">
        <v>43856</v>
      </c>
      <c r="C483" s="25" t="s">
        <v>245</v>
      </c>
      <c r="D483" s="25" t="s">
        <v>4</v>
      </c>
      <c r="E483" s="25" t="s">
        <v>26</v>
      </c>
      <c r="F483" s="25" t="s">
        <v>35</v>
      </c>
      <c r="G483" s="25" t="s">
        <v>213</v>
      </c>
      <c r="H483" s="25" t="n">
        <v>1</v>
      </c>
      <c r="I483" s="17" t="s">
        <v>246</v>
      </c>
      <c r="J483" s="18" t="n">
        <v>17139228699</v>
      </c>
      <c r="L483" s="5" t="n">
        <v>43856</v>
      </c>
      <c r="M483" s="1" t="str">
        <f aca="false">IF(OR(YEAR(L483)&gt;2000,LEN(O483)&gt;0),"Completed","Pending")</f>
        <v>Completed</v>
      </c>
      <c r="N483" s="25" t="s">
        <v>30</v>
      </c>
      <c r="P483" s="1" t="str">
        <f aca="false">IF(G483="Pamplet","",E483&amp;" - "&amp;F483)</f>
        <v>GG - English</v>
      </c>
      <c r="Q483" s="19" t="n">
        <f aca="false">IF(VALUE(L483)&gt;1000,1,0)</f>
        <v>1</v>
      </c>
      <c r="R483" s="19" t="n">
        <f aca="false">SUMIFS($Q$1:Q482,$J$1:$J482,J483)+SUMIFS($Q$1:Q482,$I$1:$I482,I483)</f>
        <v>5</v>
      </c>
      <c r="S483" s="20" t="str">
        <f aca="false">IF(R483&gt;0,"Repeat","")</f>
        <v>Repeat</v>
      </c>
      <c r="T483" s="22"/>
      <c r="U483" s="4"/>
      <c r="X483" s="4"/>
      <c r="Y483" s="4"/>
      <c r="Z483" s="4"/>
    </row>
    <row r="484" customFormat="false" ht="12.8" hidden="false" customHeight="false" outlineLevel="0" collapsed="false">
      <c r="A484" s="1" t="n">
        <f aca="false">A483+1</f>
        <v>483</v>
      </c>
      <c r="B484" s="5" t="n">
        <v>43856</v>
      </c>
      <c r="C484" s="25" t="s">
        <v>245</v>
      </c>
      <c r="D484" s="25" t="s">
        <v>4</v>
      </c>
      <c r="E484" s="25" t="s">
        <v>122</v>
      </c>
      <c r="F484" s="25" t="s">
        <v>27</v>
      </c>
      <c r="G484" s="25" t="s">
        <v>213</v>
      </c>
      <c r="H484" s="25" t="n">
        <v>1</v>
      </c>
      <c r="I484" s="17" t="s">
        <v>246</v>
      </c>
      <c r="J484" s="18" t="n">
        <v>17139228699</v>
      </c>
      <c r="L484" s="5" t="n">
        <v>43856</v>
      </c>
      <c r="M484" s="1" t="str">
        <f aca="false">IF(OR(YEAR(L484)&gt;2000,LEN(O484)&gt;0),"Completed","Pending")</f>
        <v>Completed</v>
      </c>
      <c r="N484" s="25" t="s">
        <v>30</v>
      </c>
      <c r="P484" s="1" t="str">
        <f aca="false">IF(G484="Pamplet","",E484&amp;" - "&amp;F484)</f>
        <v>Andh SB - Hindi</v>
      </c>
      <c r="Q484" s="19" t="n">
        <f aca="false">IF(VALUE(L484)&gt;1000,1,0)</f>
        <v>1</v>
      </c>
      <c r="R484" s="19" t="n">
        <f aca="false">SUMIFS($Q$1:Q483,$J$1:$J483,J484)+SUMIFS($Q$1:Q483,$I$1:$I483,I484)</f>
        <v>7</v>
      </c>
      <c r="S484" s="20" t="str">
        <f aca="false">IF(R484&gt;0,"Repeat","")</f>
        <v>Repeat</v>
      </c>
      <c r="T484" s="22"/>
      <c r="U484" s="4"/>
      <c r="X484" s="4"/>
      <c r="Y484" s="4"/>
      <c r="Z484" s="4"/>
    </row>
    <row r="485" customFormat="false" ht="12.8" hidden="false" customHeight="false" outlineLevel="0" collapsed="false">
      <c r="A485" s="1" t="n">
        <f aca="false">A484+1</f>
        <v>484</v>
      </c>
      <c r="B485" s="5" t="n">
        <v>43854</v>
      </c>
      <c r="C485" s="25" t="s">
        <v>732</v>
      </c>
      <c r="D485" s="25" t="s">
        <v>4</v>
      </c>
      <c r="E485" s="25"/>
      <c r="F485" s="25"/>
      <c r="G485" s="25" t="s">
        <v>28</v>
      </c>
      <c r="H485" s="25" t="n">
        <v>1</v>
      </c>
      <c r="I485" s="17" t="s">
        <v>733</v>
      </c>
      <c r="J485" s="18" t="n">
        <v>1708267885</v>
      </c>
      <c r="M485" s="1" t="str">
        <f aca="false">IF(OR(YEAR(L485)&gt;2000,LEN(O485)&gt;0),"Completed","Pending")</f>
        <v>Completed</v>
      </c>
      <c r="N485" s="25" t="s">
        <v>30</v>
      </c>
      <c r="O485" s="4" t="s">
        <v>56</v>
      </c>
      <c r="P485" s="1" t="str">
        <f aca="false">IF(G485="Pamplet","",E485&amp;" - "&amp;F485)</f>
        <v> - </v>
      </c>
      <c r="Q485" s="19" t="n">
        <f aca="false">IF(VALUE(L485)&gt;1000,1,0)</f>
        <v>0</v>
      </c>
      <c r="R485" s="19" t="n">
        <f aca="false">SUMIFS($Q$1:Q484,$J$1:$J484,J485)+SUMIFS($Q$1:Q484,$I$1:$I484,I485)</f>
        <v>0</v>
      </c>
      <c r="S485" s="20" t="str">
        <f aca="false">IF(R485&gt;0,"Repeat","")</f>
        <v/>
      </c>
      <c r="T485" s="22"/>
      <c r="U485" s="4"/>
      <c r="X485" s="4"/>
      <c r="Y485" s="4"/>
      <c r="Z485" s="4"/>
    </row>
    <row r="486" customFormat="false" ht="12.8" hidden="false" customHeight="false" outlineLevel="0" collapsed="false">
      <c r="A486" s="1" t="n">
        <f aca="false">A485+1</f>
        <v>485</v>
      </c>
      <c r="B486" s="5" t="n">
        <v>43855</v>
      </c>
      <c r="C486" s="25" t="s">
        <v>734</v>
      </c>
      <c r="D486" s="25" t="s">
        <v>4</v>
      </c>
      <c r="E486" s="25" t="s">
        <v>38</v>
      </c>
      <c r="F486" s="25"/>
      <c r="G486" s="25" t="s">
        <v>28</v>
      </c>
      <c r="H486" s="25" t="n">
        <v>1</v>
      </c>
      <c r="I486" s="17"/>
      <c r="J486" s="18" t="n">
        <v>17744219990</v>
      </c>
      <c r="M486" s="1" t="str">
        <f aca="false">IF(OR(YEAR(L486)&gt;2000,LEN(O486)&gt;0),"Completed","Pending")</f>
        <v>Completed</v>
      </c>
      <c r="N486" s="25" t="s">
        <v>30</v>
      </c>
      <c r="O486" s="4" t="s">
        <v>58</v>
      </c>
      <c r="P486" s="1" t="str">
        <f aca="false">IF(G486="Pamplet","",E486&amp;" - "&amp;F486)</f>
        <v>JKR - </v>
      </c>
      <c r="Q486" s="19" t="n">
        <f aca="false">IF(VALUE(L486)&gt;1000,1,0)</f>
        <v>0</v>
      </c>
      <c r="R486" s="19" t="n">
        <f aca="false">SUMIFS($Q$1:Q485,$J$1:$J485,J486)+SUMIFS($Q$1:Q485,$I$1:$I485,I486)</f>
        <v>0</v>
      </c>
      <c r="S486" s="20" t="str">
        <f aca="false">IF(R486&gt;0,"Repeat","")</f>
        <v/>
      </c>
      <c r="T486" s="22"/>
      <c r="U486" s="4"/>
      <c r="X486" s="4"/>
      <c r="Y486" s="4"/>
      <c r="Z486" s="4"/>
    </row>
    <row r="487" customFormat="false" ht="12.8" hidden="false" customHeight="false" outlineLevel="0" collapsed="false">
      <c r="A487" s="1" t="n">
        <f aca="false">A486+1</f>
        <v>486</v>
      </c>
      <c r="B487" s="5" t="n">
        <v>43859</v>
      </c>
      <c r="C487" s="25" t="s">
        <v>735</v>
      </c>
      <c r="D487" s="25" t="s">
        <v>4</v>
      </c>
      <c r="E487" s="25" t="s">
        <v>26</v>
      </c>
      <c r="F487" s="25" t="s">
        <v>27</v>
      </c>
      <c r="G487" s="25" t="s">
        <v>28</v>
      </c>
      <c r="H487" s="25" t="n">
        <v>1</v>
      </c>
      <c r="I487" s="17" t="s">
        <v>736</v>
      </c>
      <c r="J487" s="18" t="n">
        <v>19083569411</v>
      </c>
      <c r="L487" s="5" t="n">
        <v>43861</v>
      </c>
      <c r="M487" s="1" t="str">
        <f aca="false">IF(OR(YEAR(L487)&gt;2000,LEN(O487)&gt;0),"Completed","Pending")</f>
        <v>Completed</v>
      </c>
      <c r="N487" s="25" t="s">
        <v>30</v>
      </c>
      <c r="P487" s="1" t="str">
        <f aca="false">IF(G487="Pamplet","",E487&amp;" - "&amp;F487)</f>
        <v>GG - Hindi</v>
      </c>
      <c r="Q487" s="19" t="n">
        <f aca="false">IF(VALUE(L487)&gt;1000,1,0)</f>
        <v>1</v>
      </c>
      <c r="R487" s="19" t="n">
        <f aca="false">SUMIFS($Q$1:Q486,$J$1:$J486,J487)+SUMIFS($Q$1:Q486,$I$1:$I486,I487)</f>
        <v>0</v>
      </c>
      <c r="S487" s="20" t="str">
        <f aca="false">IF(R487&gt;0,"Repeat","")</f>
        <v/>
      </c>
      <c r="T487" s="22"/>
      <c r="U487" s="4"/>
      <c r="X487" s="4"/>
      <c r="Y487" s="4"/>
      <c r="Z487" s="4"/>
    </row>
    <row r="488" customFormat="false" ht="12.8" hidden="false" customHeight="false" outlineLevel="0" collapsed="false">
      <c r="A488" s="1" t="n">
        <f aca="false">A487+1</f>
        <v>487</v>
      </c>
      <c r="B488" s="5" t="n">
        <v>43859</v>
      </c>
      <c r="C488" s="25" t="s">
        <v>737</v>
      </c>
      <c r="D488" s="25" t="s">
        <v>4</v>
      </c>
      <c r="E488" s="25" t="s">
        <v>26</v>
      </c>
      <c r="F488" s="25" t="s">
        <v>27</v>
      </c>
      <c r="G488" s="25" t="s">
        <v>28</v>
      </c>
      <c r="H488" s="25" t="n">
        <v>1</v>
      </c>
      <c r="I488" s="17" t="s">
        <v>738</v>
      </c>
      <c r="J488" s="18" t="n">
        <v>13178510446</v>
      </c>
      <c r="L488" s="5" t="n">
        <v>43860</v>
      </c>
      <c r="M488" s="1" t="str">
        <f aca="false">IF(OR(YEAR(L488)&gt;2000,LEN(O488)&gt;0),"Completed","Pending")</f>
        <v>Completed</v>
      </c>
      <c r="N488" s="25" t="s">
        <v>30</v>
      </c>
      <c r="P488" s="1" t="str">
        <f aca="false">IF(G488="Pamplet","",E488&amp;" - "&amp;F488)</f>
        <v>GG - Hindi</v>
      </c>
      <c r="Q488" s="19" t="n">
        <f aca="false">IF(VALUE(L488)&gt;1000,1,0)</f>
        <v>1</v>
      </c>
      <c r="R488" s="19" t="n">
        <f aca="false">SUMIFS($Q$1:Q487,$J$1:$J487,J488)+SUMIFS($Q$1:Q487,$I$1:$I487,I488)</f>
        <v>0</v>
      </c>
      <c r="S488" s="20" t="str">
        <f aca="false">IF(R488&gt;0,"Repeat","")</f>
        <v/>
      </c>
      <c r="T488" s="22"/>
      <c r="U488" s="4"/>
      <c r="X488" s="4"/>
      <c r="Y488" s="4"/>
      <c r="Z488" s="4"/>
    </row>
    <row r="489" customFormat="false" ht="12.8" hidden="false" customHeight="false" outlineLevel="0" collapsed="false">
      <c r="A489" s="1" t="n">
        <f aca="false">A488+1</f>
        <v>488</v>
      </c>
      <c r="B489" s="5" t="n">
        <v>43859</v>
      </c>
      <c r="C489" s="25" t="s">
        <v>737</v>
      </c>
      <c r="D489" s="25" t="s">
        <v>4</v>
      </c>
      <c r="E489" s="25" t="s">
        <v>26</v>
      </c>
      <c r="F489" s="25" t="s">
        <v>127</v>
      </c>
      <c r="G489" s="25" t="s">
        <v>28</v>
      </c>
      <c r="H489" s="25" t="n">
        <v>1</v>
      </c>
      <c r="I489" s="17" t="s">
        <v>738</v>
      </c>
      <c r="J489" s="18" t="n">
        <v>13178510446</v>
      </c>
      <c r="L489" s="5" t="n">
        <v>43860</v>
      </c>
      <c r="M489" s="1" t="str">
        <f aca="false">IF(OR(YEAR(L489)&gt;2000,LEN(O489)&gt;0),"Completed","Pending")</f>
        <v>Completed</v>
      </c>
      <c r="N489" s="25" t="s">
        <v>30</v>
      </c>
      <c r="P489" s="1" t="str">
        <f aca="false">IF(G489="Pamplet","",E489&amp;" - "&amp;F489)</f>
        <v>GG - Gujrati</v>
      </c>
      <c r="Q489" s="19" t="n">
        <f aca="false">IF(VALUE(L489)&gt;1000,1,0)</f>
        <v>1</v>
      </c>
      <c r="R489" s="19" t="n">
        <f aca="false">SUMIFS($Q$1:Q488,$J$1:$J488,J489)+SUMIFS($Q$1:Q488,$I$1:$I488,I489)</f>
        <v>2</v>
      </c>
      <c r="S489" s="20" t="str">
        <f aca="false">IF(R489&gt;0,"Repeat","")</f>
        <v>Repeat</v>
      </c>
      <c r="T489" s="22"/>
      <c r="U489" s="4"/>
      <c r="X489" s="4"/>
      <c r="Y489" s="4"/>
      <c r="Z489" s="4"/>
    </row>
    <row r="490" customFormat="false" ht="12.8" hidden="false" customHeight="false" outlineLevel="0" collapsed="false">
      <c r="A490" s="1" t="n">
        <f aca="false">A489+1</f>
        <v>489</v>
      </c>
      <c r="B490" s="5" t="n">
        <v>43859</v>
      </c>
      <c r="C490" s="25" t="s">
        <v>737</v>
      </c>
      <c r="D490" s="25" t="s">
        <v>4</v>
      </c>
      <c r="E490" s="25" t="s">
        <v>26</v>
      </c>
      <c r="F490" s="25" t="s">
        <v>36</v>
      </c>
      <c r="G490" s="25" t="s">
        <v>28</v>
      </c>
      <c r="H490" s="25" t="n">
        <v>1</v>
      </c>
      <c r="I490" s="17" t="s">
        <v>738</v>
      </c>
      <c r="J490" s="18" t="n">
        <v>13178510446</v>
      </c>
      <c r="L490" s="5" t="n">
        <v>43860</v>
      </c>
      <c r="M490" s="1" t="str">
        <f aca="false">IF(OR(YEAR(L490)&gt;2000,LEN(O490)&gt;0),"Completed","Pending")</f>
        <v>Completed</v>
      </c>
      <c r="N490" s="25" t="s">
        <v>30</v>
      </c>
      <c r="P490" s="1" t="str">
        <f aca="false">IF(G490="Pamplet","",E490&amp;" - "&amp;F490)</f>
        <v>GG - Punjabi</v>
      </c>
      <c r="Q490" s="19" t="n">
        <f aca="false">IF(VALUE(L490)&gt;1000,1,0)</f>
        <v>1</v>
      </c>
      <c r="R490" s="19" t="n">
        <f aca="false">SUMIFS($Q$1:Q489,$J$1:$J489,J490)+SUMIFS($Q$1:Q489,$I$1:$I489,I490)</f>
        <v>4</v>
      </c>
      <c r="S490" s="20" t="str">
        <f aca="false">IF(R490&gt;0,"Repeat","")</f>
        <v>Repeat</v>
      </c>
      <c r="T490" s="22"/>
      <c r="U490" s="4"/>
      <c r="X490" s="4"/>
      <c r="Y490" s="4"/>
      <c r="Z490" s="4"/>
    </row>
    <row r="491" customFormat="false" ht="12.8" hidden="false" customHeight="false" outlineLevel="0" collapsed="false">
      <c r="A491" s="1" t="n">
        <f aca="false">A490+1</f>
        <v>490</v>
      </c>
      <c r="B491" s="5" t="n">
        <v>43859</v>
      </c>
      <c r="C491" s="25" t="s">
        <v>737</v>
      </c>
      <c r="D491" s="25" t="s">
        <v>4</v>
      </c>
      <c r="E491" s="25" t="s">
        <v>38</v>
      </c>
      <c r="F491" s="25" t="s">
        <v>127</v>
      </c>
      <c r="G491" s="25" t="s">
        <v>28</v>
      </c>
      <c r="H491" s="25" t="n">
        <v>1</v>
      </c>
      <c r="I491" s="17" t="s">
        <v>738</v>
      </c>
      <c r="J491" s="18" t="n">
        <v>13178510446</v>
      </c>
      <c r="L491" s="5" t="n">
        <v>43860</v>
      </c>
      <c r="M491" s="1" t="str">
        <f aca="false">IF(OR(YEAR(L491)&gt;2000,LEN(O491)&gt;0),"Completed","Pending")</f>
        <v>Completed</v>
      </c>
      <c r="N491" s="25" t="s">
        <v>30</v>
      </c>
      <c r="P491" s="1" t="str">
        <f aca="false">IF(G491="Pamplet","",E491&amp;" - "&amp;F491)</f>
        <v>JKR - Gujrati</v>
      </c>
      <c r="Q491" s="19" t="n">
        <f aca="false">IF(VALUE(L491)&gt;1000,1,0)</f>
        <v>1</v>
      </c>
      <c r="R491" s="19" t="n">
        <f aca="false">SUMIFS($Q$1:Q490,$J$1:$J490,J491)+SUMIFS($Q$1:Q490,$I$1:$I490,I491)</f>
        <v>6</v>
      </c>
      <c r="S491" s="20" t="str">
        <f aca="false">IF(R491&gt;0,"Repeat","")</f>
        <v>Repeat</v>
      </c>
      <c r="T491" s="22"/>
      <c r="U491" s="4"/>
      <c r="X491" s="4"/>
      <c r="Y491" s="4"/>
      <c r="Z491" s="4"/>
    </row>
    <row r="492" customFormat="false" ht="12.8" hidden="false" customHeight="false" outlineLevel="0" collapsed="false">
      <c r="A492" s="1" t="n">
        <f aca="false">A491+1</f>
        <v>491</v>
      </c>
      <c r="B492" s="5" t="n">
        <v>43859</v>
      </c>
      <c r="C492" s="25" t="s">
        <v>737</v>
      </c>
      <c r="D492" s="25" t="s">
        <v>4</v>
      </c>
      <c r="E492" s="25" t="s">
        <v>38</v>
      </c>
      <c r="F492" s="25" t="s">
        <v>27</v>
      </c>
      <c r="G492" s="25" t="s">
        <v>28</v>
      </c>
      <c r="H492" s="25" t="n">
        <v>1</v>
      </c>
      <c r="I492" s="17" t="s">
        <v>738</v>
      </c>
      <c r="J492" s="18" t="n">
        <v>13178510446</v>
      </c>
      <c r="L492" s="5" t="n">
        <v>43860</v>
      </c>
      <c r="M492" s="1" t="str">
        <f aca="false">IF(OR(YEAR(L492)&gt;2000,LEN(O492)&gt;0),"Completed","Pending")</f>
        <v>Completed</v>
      </c>
      <c r="N492" s="25" t="s">
        <v>30</v>
      </c>
      <c r="P492" s="1" t="str">
        <f aca="false">IF(G492="Pamplet","",E492&amp;" - "&amp;F492)</f>
        <v>JKR - Hindi</v>
      </c>
      <c r="Q492" s="19" t="n">
        <f aca="false">IF(VALUE(L492)&gt;1000,1,0)</f>
        <v>1</v>
      </c>
      <c r="R492" s="19" t="n">
        <f aca="false">SUMIFS($Q$1:Q491,$J$1:$J491,J492)+SUMIFS($Q$1:Q491,$I$1:$I491,I492)</f>
        <v>8</v>
      </c>
      <c r="S492" s="20" t="str">
        <f aca="false">IF(R492&gt;0,"Repeat","")</f>
        <v>Repeat</v>
      </c>
      <c r="T492" s="22"/>
      <c r="U492" s="4"/>
      <c r="X492" s="4"/>
      <c r="Y492" s="4"/>
      <c r="Z492" s="4"/>
    </row>
    <row r="493" customFormat="false" ht="12.8" hidden="false" customHeight="false" outlineLevel="0" collapsed="false">
      <c r="A493" s="1" t="n">
        <f aca="false">A492+1</f>
        <v>492</v>
      </c>
      <c r="B493" s="5" t="n">
        <v>43861</v>
      </c>
      <c r="C493" s="25" t="s">
        <v>739</v>
      </c>
      <c r="D493" s="25" t="s">
        <v>4</v>
      </c>
      <c r="E493" s="25" t="s">
        <v>26</v>
      </c>
      <c r="F493" s="25" t="s">
        <v>36</v>
      </c>
      <c r="G493" s="25" t="s">
        <v>28</v>
      </c>
      <c r="H493" s="25" t="n">
        <v>1</v>
      </c>
      <c r="I493" s="17" t="s">
        <v>740</v>
      </c>
      <c r="J493" s="18" t="n">
        <v>12063544461</v>
      </c>
      <c r="L493" s="5" t="n">
        <v>43861</v>
      </c>
      <c r="M493" s="1" t="str">
        <f aca="false">IF(OR(YEAR(L493)&gt;2000,LEN(O493)&gt;0),"Completed","Pending")</f>
        <v>Completed</v>
      </c>
      <c r="N493" s="25" t="s">
        <v>30</v>
      </c>
      <c r="P493" s="1" t="str">
        <f aca="false">IF(G493="Pamplet","",E493&amp;" - "&amp;F493)</f>
        <v>GG - Punjabi</v>
      </c>
      <c r="Q493" s="19" t="n">
        <f aca="false">IF(VALUE(L493)&gt;1000,1,0)</f>
        <v>1</v>
      </c>
      <c r="R493" s="19" t="n">
        <f aca="false">SUMIFS($Q$1:Q492,$J$1:$J492,J493)+SUMIFS($Q$1:Q492,$I$1:$I492,I493)</f>
        <v>0</v>
      </c>
      <c r="S493" s="20" t="str">
        <f aca="false">IF(R493&gt;0,"Repeat","")</f>
        <v/>
      </c>
      <c r="T493" s="22"/>
      <c r="U493" s="4"/>
      <c r="X493" s="4"/>
      <c r="Y493" s="4"/>
      <c r="Z493" s="4"/>
    </row>
    <row r="494" customFormat="false" ht="12.8" hidden="false" customHeight="false" outlineLevel="0" collapsed="false">
      <c r="A494" s="1" t="n">
        <f aca="false">A493+1</f>
        <v>493</v>
      </c>
      <c r="B494" s="5" t="n">
        <v>43863</v>
      </c>
      <c r="C494" s="25" t="s">
        <v>741</v>
      </c>
      <c r="D494" s="25" t="s">
        <v>4</v>
      </c>
      <c r="E494" s="25" t="s">
        <v>26</v>
      </c>
      <c r="F494" s="25" t="s">
        <v>127</v>
      </c>
      <c r="G494" s="25" t="s">
        <v>28</v>
      </c>
      <c r="H494" s="25" t="n">
        <v>1</v>
      </c>
      <c r="I494" s="17" t="s">
        <v>742</v>
      </c>
      <c r="J494" s="18" t="n">
        <v>15086490224</v>
      </c>
      <c r="L494" s="5" t="n">
        <v>43864</v>
      </c>
      <c r="M494" s="1" t="str">
        <f aca="false">IF(OR(YEAR(L494)&gt;2000,LEN(O494)&gt;0),"Completed","Pending")</f>
        <v>Completed</v>
      </c>
      <c r="N494" s="25" t="s">
        <v>30</v>
      </c>
      <c r="P494" s="1" t="str">
        <f aca="false">IF(G494="Pamplet","",E494&amp;" - "&amp;F494)</f>
        <v>GG - Gujrati</v>
      </c>
      <c r="Q494" s="19" t="n">
        <f aca="false">IF(VALUE(L494)&gt;1000,1,0)</f>
        <v>1</v>
      </c>
      <c r="R494" s="19" t="n">
        <f aca="false">SUMIFS($Q$1:Q493,$J$1:$J493,J494)+SUMIFS($Q$1:Q493,$I$1:$I493,I494)</f>
        <v>0</v>
      </c>
      <c r="S494" s="20" t="str">
        <f aca="false">IF(R494&gt;0,"Repeat","")</f>
        <v/>
      </c>
      <c r="T494" s="22"/>
      <c r="U494" s="4"/>
      <c r="X494" s="4"/>
      <c r="Y494" s="4"/>
      <c r="Z494" s="4"/>
    </row>
    <row r="495" customFormat="false" ht="12.8" hidden="false" customHeight="false" outlineLevel="0" collapsed="false">
      <c r="A495" s="1" t="n">
        <f aca="false">A494+1</f>
        <v>494</v>
      </c>
      <c r="B495" s="5" t="n">
        <v>43863</v>
      </c>
      <c r="C495" s="25" t="s">
        <v>741</v>
      </c>
      <c r="D495" s="25" t="s">
        <v>4</v>
      </c>
      <c r="E495" s="25" t="s">
        <v>38</v>
      </c>
      <c r="F495" s="25" t="s">
        <v>127</v>
      </c>
      <c r="G495" s="25" t="s">
        <v>28</v>
      </c>
      <c r="H495" s="25" t="n">
        <v>1</v>
      </c>
      <c r="I495" s="17" t="s">
        <v>742</v>
      </c>
      <c r="J495" s="18" t="n">
        <v>15086490224</v>
      </c>
      <c r="L495" s="5" t="n">
        <v>43864</v>
      </c>
      <c r="M495" s="1" t="str">
        <f aca="false">IF(OR(YEAR(L495)&gt;2000,LEN(O495)&gt;0),"Completed","Pending")</f>
        <v>Completed</v>
      </c>
      <c r="N495" s="25" t="s">
        <v>30</v>
      </c>
      <c r="P495" s="1" t="str">
        <f aca="false">IF(G495="Pamplet","",E495&amp;" - "&amp;F495)</f>
        <v>JKR - Gujrati</v>
      </c>
      <c r="Q495" s="19" t="n">
        <f aca="false">IF(VALUE(L495)&gt;1000,1,0)</f>
        <v>1</v>
      </c>
      <c r="R495" s="19" t="n">
        <f aca="false">SUMIFS($Q$1:Q494,$J$1:$J494,J495)+SUMIFS($Q$1:Q494,$I$1:$I494,I495)</f>
        <v>2</v>
      </c>
      <c r="S495" s="20" t="str">
        <f aca="false">IF(R495&gt;0,"Repeat","")</f>
        <v>Repeat</v>
      </c>
      <c r="T495" s="22"/>
      <c r="U495" s="4"/>
      <c r="X495" s="4"/>
      <c r="Y495" s="4"/>
      <c r="Z495" s="4"/>
    </row>
    <row r="496" customFormat="false" ht="12.8" hidden="false" customHeight="false" outlineLevel="0" collapsed="false">
      <c r="A496" s="1" t="n">
        <f aca="false">A495+1</f>
        <v>495</v>
      </c>
      <c r="B496" s="5" t="n">
        <v>43863</v>
      </c>
      <c r="C496" s="25" t="s">
        <v>743</v>
      </c>
      <c r="D496" s="25" t="s">
        <v>4</v>
      </c>
      <c r="E496" s="25" t="s">
        <v>38</v>
      </c>
      <c r="F496" s="25" t="s">
        <v>27</v>
      </c>
      <c r="G496" s="25" t="s">
        <v>28</v>
      </c>
      <c r="H496" s="25" t="n">
        <v>0</v>
      </c>
      <c r="I496" s="17" t="s">
        <v>744</v>
      </c>
      <c r="J496" s="18" t="n">
        <v>15164393511</v>
      </c>
      <c r="L496" s="5" t="n">
        <v>43864</v>
      </c>
      <c r="M496" s="1" t="str">
        <f aca="false">IF(OR(YEAR(L496)&gt;2000,LEN(O496)&gt;0),"Completed","Pending")</f>
        <v>Completed</v>
      </c>
      <c r="N496" s="25" t="s">
        <v>30</v>
      </c>
      <c r="P496" s="1" t="str">
        <f aca="false">IF(G496="Pamplet","",E496&amp;" - "&amp;F496)</f>
        <v>JKR - Hindi</v>
      </c>
      <c r="Q496" s="19" t="n">
        <f aca="false">IF(VALUE(L496)&gt;1000,1,0)</f>
        <v>1</v>
      </c>
      <c r="R496" s="19" t="n">
        <f aca="false">SUMIFS($Q$1:Q495,$J$1:$J495,J496)+SUMIFS($Q$1:Q495,$I$1:$I495,I496)</f>
        <v>0</v>
      </c>
      <c r="S496" s="20" t="str">
        <f aca="false">IF(R496&gt;0,"Repeat","")</f>
        <v/>
      </c>
      <c r="T496" s="22"/>
      <c r="U496" s="4"/>
      <c r="X496" s="4"/>
      <c r="Y496" s="4"/>
      <c r="Z496" s="4"/>
    </row>
    <row r="497" customFormat="false" ht="23.85" hidden="false" customHeight="false" outlineLevel="0" collapsed="false">
      <c r="A497" s="1" t="n">
        <f aca="false">A496+1</f>
        <v>496</v>
      </c>
      <c r="B497" s="5" t="n">
        <v>43863</v>
      </c>
      <c r="C497" s="25" t="s">
        <v>669</v>
      </c>
      <c r="D497" s="25" t="s">
        <v>4</v>
      </c>
      <c r="E497" s="25" t="s">
        <v>26</v>
      </c>
      <c r="F497" s="25" t="s">
        <v>35</v>
      </c>
      <c r="G497" s="25" t="s">
        <v>28</v>
      </c>
      <c r="H497" s="25" t="n">
        <v>1</v>
      </c>
      <c r="I497" s="17" t="s">
        <v>670</v>
      </c>
      <c r="J497" s="18"/>
      <c r="M497" s="1" t="str">
        <f aca="false">IF(OR(YEAR(L497)&gt;2000,LEN(O497)&gt;0),"Completed","Pending")</f>
        <v>Completed</v>
      </c>
      <c r="N497" s="25" t="s">
        <v>30</v>
      </c>
      <c r="O497" s="4" t="s">
        <v>662</v>
      </c>
      <c r="P497" s="1" t="str">
        <f aca="false">IF(G497="Pamplet","",E497&amp;" - "&amp;F497)</f>
        <v>GG - English</v>
      </c>
      <c r="Q497" s="19" t="n">
        <f aca="false">IF(VALUE(L497)&gt;1000,1,0)</f>
        <v>0</v>
      </c>
      <c r="R497" s="19" t="n">
        <f aca="false">SUMIFS($Q$1:Q496,$J$1:$J496,J497)+SUMIFS($Q$1:Q496,$I$1:$I496,I497)</f>
        <v>2</v>
      </c>
      <c r="S497" s="20" t="str">
        <f aca="false">IF(R497&gt;0,"Repeat","")</f>
        <v>Repeat</v>
      </c>
      <c r="T497" s="22"/>
      <c r="U497" s="4"/>
      <c r="X497" s="4"/>
      <c r="Y497" s="4"/>
      <c r="Z497" s="4"/>
    </row>
    <row r="498" customFormat="false" ht="12.8" hidden="false" customHeight="false" outlineLevel="0" collapsed="false">
      <c r="A498" s="1" t="n">
        <f aca="false">A497+1</f>
        <v>497</v>
      </c>
      <c r="B498" s="5" t="n">
        <v>43863</v>
      </c>
      <c r="C498" s="25" t="s">
        <v>745</v>
      </c>
      <c r="D498" s="25" t="s">
        <v>4</v>
      </c>
      <c r="E498" s="25" t="s">
        <v>26</v>
      </c>
      <c r="F498" s="25" t="s">
        <v>27</v>
      </c>
      <c r="G498" s="25" t="s">
        <v>28</v>
      </c>
      <c r="H498" s="25" t="n">
        <v>0</v>
      </c>
      <c r="I498" s="17" t="s">
        <v>746</v>
      </c>
      <c r="J498" s="18" t="n">
        <v>13473229277</v>
      </c>
      <c r="L498" s="5" t="n">
        <v>43864</v>
      </c>
      <c r="M498" s="1" t="str">
        <f aca="false">IF(OR(YEAR(L498)&gt;2000,LEN(O498)&gt;0),"Completed","Pending")</f>
        <v>Completed</v>
      </c>
      <c r="N498" s="25" t="s">
        <v>30</v>
      </c>
      <c r="P498" s="1" t="str">
        <f aca="false">IF(G498="Pamplet","",E498&amp;" - "&amp;F498)</f>
        <v>GG - Hindi</v>
      </c>
      <c r="Q498" s="19" t="n">
        <f aca="false">IF(VALUE(L498)&gt;1000,1,0)</f>
        <v>1</v>
      </c>
      <c r="R498" s="19" t="n">
        <f aca="false">SUMIFS($Q$1:Q497,$J$1:$J497,J498)+SUMIFS($Q$1:Q497,$I$1:$I497,I498)</f>
        <v>0</v>
      </c>
      <c r="S498" s="20" t="str">
        <f aca="false">IF(R498&gt;0,"Repeat","")</f>
        <v/>
      </c>
      <c r="T498" s="22"/>
      <c r="U498" s="4"/>
      <c r="X498" s="4"/>
      <c r="Y498" s="4"/>
      <c r="Z498" s="4"/>
    </row>
    <row r="499" customFormat="false" ht="12.8" hidden="false" customHeight="false" outlineLevel="0" collapsed="false">
      <c r="A499" s="1" t="n">
        <f aca="false">A498+1</f>
        <v>498</v>
      </c>
      <c r="B499" s="5" t="n">
        <v>43864</v>
      </c>
      <c r="C499" s="25" t="s">
        <v>189</v>
      </c>
      <c r="D499" s="25" t="s">
        <v>4</v>
      </c>
      <c r="E499" s="25" t="s">
        <v>26</v>
      </c>
      <c r="F499" s="25" t="s">
        <v>35</v>
      </c>
      <c r="G499" s="25" t="s">
        <v>28</v>
      </c>
      <c r="H499" s="25" t="n">
        <v>5</v>
      </c>
      <c r="I499" s="17" t="s">
        <v>190</v>
      </c>
      <c r="J499" s="18" t="n">
        <v>18016801469</v>
      </c>
      <c r="L499" s="5" t="n">
        <v>43866</v>
      </c>
      <c r="M499" s="1" t="str">
        <f aca="false">IF(OR(YEAR(L499)&gt;2000,LEN(O499)&gt;0),"Completed","Pending")</f>
        <v>Completed</v>
      </c>
      <c r="N499" s="25" t="s">
        <v>30</v>
      </c>
      <c r="P499" s="1" t="str">
        <f aca="false">IF(G499="Pamplet","",E499&amp;" - "&amp;F499)</f>
        <v>GG - English</v>
      </c>
      <c r="Q499" s="19" t="n">
        <f aca="false">IF(VALUE(L499)&gt;1000,1,0)</f>
        <v>1</v>
      </c>
      <c r="R499" s="19" t="n">
        <f aca="false">SUMIFS($Q$1:Q498,$J$1:$J498,J499)+SUMIFS($Q$1:Q498,$I$1:$I498,I499)</f>
        <v>22</v>
      </c>
      <c r="S499" s="20" t="str">
        <f aca="false">IF(R499&gt;0,"Repeat","")</f>
        <v>Repeat</v>
      </c>
      <c r="T499" s="22"/>
      <c r="U499" s="4"/>
      <c r="X499" s="4"/>
      <c r="Y499" s="4"/>
      <c r="Z499" s="4"/>
    </row>
    <row r="500" customFormat="false" ht="12.8" hidden="false" customHeight="false" outlineLevel="0" collapsed="false">
      <c r="A500" s="1" t="n">
        <f aca="false">A499+1</f>
        <v>499</v>
      </c>
      <c r="B500" s="5" t="n">
        <v>43866</v>
      </c>
      <c r="C500" s="1" t="s">
        <v>67</v>
      </c>
      <c r="D500" s="1" t="s">
        <v>4</v>
      </c>
      <c r="E500" s="1" t="s">
        <v>38</v>
      </c>
      <c r="F500" s="1" t="s">
        <v>27</v>
      </c>
      <c r="G500" s="1" t="s">
        <v>28</v>
      </c>
      <c r="H500" s="1" t="n">
        <v>1</v>
      </c>
      <c r="I500" s="17" t="s">
        <v>68</v>
      </c>
      <c r="J500" s="18" t="n">
        <v>15713649338</v>
      </c>
      <c r="L500" s="5" t="n">
        <v>43868</v>
      </c>
      <c r="M500" s="1" t="str">
        <f aca="false">IF(OR(YEAR(L500)&gt;2000,LEN(O500)&gt;0),"Completed","Pending")</f>
        <v>Completed</v>
      </c>
      <c r="N500" s="1" t="s">
        <v>30</v>
      </c>
      <c r="P500" s="1" t="str">
        <f aca="false">IF(G500="Pamplet","",E500&amp;" - "&amp;F500)</f>
        <v>JKR - Hindi</v>
      </c>
      <c r="Q500" s="19" t="n">
        <f aca="false">IF(VALUE(L500)&gt;1000,1,0)</f>
        <v>1</v>
      </c>
      <c r="R500" s="19" t="n">
        <f aca="false">SUMIFS($Q$1:Q499,$J$1:$J499,J500)+SUMIFS($Q$1:Q499,$I$1:$I499,I500)</f>
        <v>2</v>
      </c>
      <c r="S500" s="20" t="str">
        <f aca="false">IF(R500&gt;0,"Repeat","")</f>
        <v>Repeat</v>
      </c>
      <c r="T500" s="22"/>
      <c r="U500" s="4"/>
      <c r="X500" s="4"/>
      <c r="Y500" s="4"/>
      <c r="Z500" s="4"/>
    </row>
    <row r="501" customFormat="false" ht="12.8" hidden="false" customHeight="false" outlineLevel="0" collapsed="false">
      <c r="A501" s="1" t="n">
        <f aca="false">A500+1</f>
        <v>500</v>
      </c>
      <c r="B501" s="5" t="n">
        <v>43867</v>
      </c>
      <c r="C501" s="1" t="s">
        <v>747</v>
      </c>
      <c r="D501" s="1" t="s">
        <v>4</v>
      </c>
      <c r="F501" s="1"/>
      <c r="G501" s="1" t="s">
        <v>28</v>
      </c>
      <c r="H501" s="1" t="n">
        <v>1</v>
      </c>
      <c r="I501" s="17" t="s">
        <v>748</v>
      </c>
      <c r="J501" s="18"/>
      <c r="M501" s="1" t="str">
        <f aca="false">IF(OR(YEAR(L501)&gt;2000,LEN(O501)&gt;0),"Completed","Pending")</f>
        <v>Completed</v>
      </c>
      <c r="N501" s="1" t="s">
        <v>30</v>
      </c>
      <c r="O501" s="4" t="s">
        <v>112</v>
      </c>
      <c r="P501" s="1" t="str">
        <f aca="false">IF(G501="Pamplet","",E501&amp;" - "&amp;F501)</f>
        <v> - </v>
      </c>
      <c r="Q501" s="19" t="n">
        <f aca="false">IF(VALUE(L501)&gt;1000,1,0)</f>
        <v>0</v>
      </c>
      <c r="R501" s="19" t="n">
        <f aca="false">SUMIFS($Q$1:Q500,$J$1:$J500,J501)+SUMIFS($Q$1:Q500,$I$1:$I500,I501)</f>
        <v>0</v>
      </c>
      <c r="S501" s="20" t="str">
        <f aca="false">IF(R501&gt;0,"Repeat","")</f>
        <v/>
      </c>
      <c r="T501" s="22"/>
      <c r="U501" s="4"/>
      <c r="X501" s="4"/>
      <c r="Y501" s="4"/>
      <c r="Z501" s="4"/>
    </row>
    <row r="502" customFormat="false" ht="12.8" hidden="false" customHeight="false" outlineLevel="0" collapsed="false">
      <c r="A502" s="1" t="n">
        <f aca="false">A501+1</f>
        <v>501</v>
      </c>
      <c r="B502" s="5" t="n">
        <v>43867</v>
      </c>
      <c r="C502" s="25" t="s">
        <v>743</v>
      </c>
      <c r="D502" s="25" t="s">
        <v>4</v>
      </c>
      <c r="E502" s="25" t="s">
        <v>38</v>
      </c>
      <c r="F502" s="25" t="s">
        <v>27</v>
      </c>
      <c r="G502" s="25" t="s">
        <v>28</v>
      </c>
      <c r="H502" s="25" t="n">
        <v>1</v>
      </c>
      <c r="I502" s="17" t="s">
        <v>749</v>
      </c>
      <c r="J502" s="18" t="n">
        <v>15164393511</v>
      </c>
      <c r="M502" s="1" t="str">
        <f aca="false">IF(OR(YEAR(L502)&gt;2000,LEN(O502)&gt;0),"Completed","Pending")</f>
        <v>Completed</v>
      </c>
      <c r="N502" s="25" t="s">
        <v>30</v>
      </c>
      <c r="O502" s="4" t="s">
        <v>662</v>
      </c>
      <c r="P502" s="1" t="str">
        <f aca="false">IF(G502="Pamplet","",E502&amp;" - "&amp;F502)</f>
        <v>JKR - Hindi</v>
      </c>
      <c r="Q502" s="19" t="n">
        <f aca="false">IF(VALUE(L502)&gt;1000,1,0)</f>
        <v>0</v>
      </c>
      <c r="R502" s="19" t="n">
        <f aca="false">SUMIFS($Q$1:Q501,$J$1:$J501,J502)+SUMIFS($Q$1:Q501,$I$1:$I501,I502)</f>
        <v>1</v>
      </c>
      <c r="S502" s="20" t="str">
        <f aca="false">IF(R502&gt;0,"Repeat","")</f>
        <v>Repeat</v>
      </c>
      <c r="T502" s="22"/>
      <c r="U502" s="4"/>
      <c r="X502" s="4"/>
      <c r="Y502" s="4"/>
      <c r="Z502" s="4"/>
    </row>
    <row r="503" customFormat="false" ht="12.8" hidden="false" customHeight="false" outlineLevel="0" collapsed="false">
      <c r="A503" s="1" t="n">
        <f aca="false">A502+1</f>
        <v>502</v>
      </c>
      <c r="B503" s="5" t="n">
        <v>43871</v>
      </c>
      <c r="C503" s="25" t="s">
        <v>750</v>
      </c>
      <c r="D503" s="25" t="s">
        <v>4</v>
      </c>
      <c r="E503" s="25" t="s">
        <v>26</v>
      </c>
      <c r="F503" s="25" t="s">
        <v>27</v>
      </c>
      <c r="G503" s="25" t="s">
        <v>213</v>
      </c>
      <c r="H503" s="25" t="n">
        <v>2</v>
      </c>
      <c r="I503" s="17" t="s">
        <v>407</v>
      </c>
      <c r="J503" s="18"/>
      <c r="L503" s="5" t="n">
        <v>43871</v>
      </c>
      <c r="M503" s="1" t="str">
        <f aca="false">IF(OR(YEAR(L503)&gt;2000,LEN(O503)&gt;0),"Completed","Pending")</f>
        <v>Completed</v>
      </c>
      <c r="N503" s="25" t="s">
        <v>30</v>
      </c>
      <c r="P503" s="1" t="str">
        <f aca="false">IF(G503="Pamplet","",E503&amp;" - "&amp;F503)</f>
        <v>GG - Hindi</v>
      </c>
      <c r="Q503" s="19" t="n">
        <f aca="false">IF(VALUE(L503)&gt;1000,1,0)</f>
        <v>1</v>
      </c>
      <c r="R503" s="19" t="n">
        <f aca="false">SUMIFS($Q$1:Q502,$J$1:$J502,J503)+SUMIFS($Q$1:Q502,$I$1:$I502,I503)</f>
        <v>6</v>
      </c>
      <c r="S503" s="20" t="str">
        <f aca="false">IF(R503&gt;0,"Repeat","")</f>
        <v>Repeat</v>
      </c>
      <c r="T503" s="22"/>
      <c r="U503" s="4"/>
      <c r="X503" s="4"/>
      <c r="Y503" s="4"/>
      <c r="Z503" s="4"/>
    </row>
    <row r="504" customFormat="false" ht="12.8" hidden="false" customHeight="false" outlineLevel="0" collapsed="false">
      <c r="A504" s="1" t="n">
        <f aca="false">A503+1</f>
        <v>503</v>
      </c>
      <c r="B504" s="5" t="n">
        <v>43871</v>
      </c>
      <c r="C504" s="25" t="s">
        <v>750</v>
      </c>
      <c r="D504" s="25" t="s">
        <v>4</v>
      </c>
      <c r="E504" s="25" t="s">
        <v>38</v>
      </c>
      <c r="F504" s="25" t="s">
        <v>27</v>
      </c>
      <c r="G504" s="25" t="s">
        <v>213</v>
      </c>
      <c r="H504" s="25" t="n">
        <v>1</v>
      </c>
      <c r="I504" s="17" t="s">
        <v>407</v>
      </c>
      <c r="J504" s="18"/>
      <c r="L504" s="5" t="n">
        <v>43871</v>
      </c>
      <c r="M504" s="1" t="str">
        <f aca="false">IF(OR(YEAR(L504)&gt;2000,LEN(O504)&gt;0),"Completed","Pending")</f>
        <v>Completed</v>
      </c>
      <c r="N504" s="25" t="s">
        <v>30</v>
      </c>
      <c r="P504" s="1" t="str">
        <f aca="false">IF(G504="Pamplet","",E504&amp;" - "&amp;F504)</f>
        <v>JKR - Hindi</v>
      </c>
      <c r="Q504" s="19" t="n">
        <f aca="false">IF(VALUE(L504)&gt;1000,1,0)</f>
        <v>1</v>
      </c>
      <c r="R504" s="19" t="n">
        <f aca="false">SUMIFS($Q$1:Q503,$J$1:$J503,J504)+SUMIFS($Q$1:Q503,$I$1:$I503,I504)</f>
        <v>7</v>
      </c>
      <c r="S504" s="20" t="str">
        <f aca="false">IF(R504&gt;0,"Repeat","")</f>
        <v>Repeat</v>
      </c>
      <c r="T504" s="22"/>
      <c r="U504" s="4"/>
      <c r="X504" s="4"/>
      <c r="Y504" s="4"/>
      <c r="Z504" s="4"/>
    </row>
    <row r="505" customFormat="false" ht="12.8" hidden="false" customHeight="false" outlineLevel="0" collapsed="false">
      <c r="A505" s="1" t="n">
        <f aca="false">A504+1</f>
        <v>504</v>
      </c>
      <c r="B505" s="5" t="n">
        <v>43871</v>
      </c>
      <c r="C505" s="25" t="s">
        <v>197</v>
      </c>
      <c r="D505" s="25" t="s">
        <v>4</v>
      </c>
      <c r="E505" s="25" t="s">
        <v>38</v>
      </c>
      <c r="F505" s="25" t="s">
        <v>127</v>
      </c>
      <c r="G505" s="25" t="s">
        <v>28</v>
      </c>
      <c r="H505" s="25" t="n">
        <v>1</v>
      </c>
      <c r="I505" s="25" t="s">
        <v>751</v>
      </c>
      <c r="J505" s="18" t="n">
        <v>16785466558</v>
      </c>
      <c r="M505" s="1" t="str">
        <f aca="false">IF(OR(YEAR(L505)&gt;2000,LEN(O505)&gt;0),"Completed","Pending")</f>
        <v>Completed</v>
      </c>
      <c r="N505" s="25" t="s">
        <v>30</v>
      </c>
      <c r="O505" s="4" t="s">
        <v>89</v>
      </c>
      <c r="P505" s="1" t="str">
        <f aca="false">IF(G505="Pamplet","",E505&amp;" - "&amp;F505)</f>
        <v>JKR - Gujrati</v>
      </c>
      <c r="Q505" s="19" t="n">
        <f aca="false">IF(VALUE(L505)&gt;1000,1,0)</f>
        <v>0</v>
      </c>
      <c r="R505" s="19" t="n">
        <f aca="false">SUMIFS($Q$1:Q504,$J$1:$J504,J505)+SUMIFS($Q$1:Q504,$I$1:$I504,I505)</f>
        <v>2</v>
      </c>
      <c r="S505" s="20" t="str">
        <f aca="false">IF(R505&gt;0,"Repeat","")</f>
        <v>Repeat</v>
      </c>
      <c r="T505" s="22"/>
      <c r="U505" s="4"/>
      <c r="X505" s="4"/>
      <c r="Y505" s="4"/>
      <c r="Z505" s="4"/>
    </row>
    <row r="506" customFormat="false" ht="12.8" hidden="false" customHeight="false" outlineLevel="0" collapsed="false">
      <c r="A506" s="1" t="n">
        <f aca="false">A505+1</f>
        <v>505</v>
      </c>
      <c r="B506" s="5" t="n">
        <v>43871</v>
      </c>
      <c r="C506" s="25" t="s">
        <v>752</v>
      </c>
      <c r="D506" s="25" t="s">
        <v>4</v>
      </c>
      <c r="E506" s="25" t="s">
        <v>38</v>
      </c>
      <c r="F506" s="25" t="s">
        <v>27</v>
      </c>
      <c r="G506" s="25" t="s">
        <v>28</v>
      </c>
      <c r="H506" s="25" t="n">
        <v>1</v>
      </c>
      <c r="I506" s="17" t="s">
        <v>753</v>
      </c>
      <c r="J506" s="18" t="n">
        <v>19082404141</v>
      </c>
      <c r="L506" s="5" t="n">
        <v>43874</v>
      </c>
      <c r="M506" s="1" t="str">
        <f aca="false">IF(OR(YEAR(L506)&gt;2000,LEN(O506)&gt;0),"Completed","Pending")</f>
        <v>Completed</v>
      </c>
      <c r="N506" s="25" t="s">
        <v>30</v>
      </c>
      <c r="P506" s="1" t="str">
        <f aca="false">IF(G506="Pamplet","",E506&amp;" - "&amp;F506)</f>
        <v>JKR - Hindi</v>
      </c>
      <c r="Q506" s="19" t="n">
        <f aca="false">IF(VALUE(L506)&gt;1000,1,0)</f>
        <v>1</v>
      </c>
      <c r="R506" s="19" t="n">
        <f aca="false">SUMIFS($Q$1:Q505,$J$1:$J505,J506)+SUMIFS($Q$1:Q505,$I$1:$I505,I506)</f>
        <v>0</v>
      </c>
      <c r="S506" s="20" t="str">
        <f aca="false">IF(R506&gt;0,"Repeat","")</f>
        <v/>
      </c>
      <c r="T506" s="22"/>
      <c r="U506" s="4"/>
      <c r="X506" s="4"/>
      <c r="Y506" s="4"/>
      <c r="Z506" s="4"/>
    </row>
    <row r="507" customFormat="false" ht="12.8" hidden="false" customHeight="false" outlineLevel="0" collapsed="false">
      <c r="A507" s="1" t="n">
        <f aca="false">A506+1</f>
        <v>506</v>
      </c>
      <c r="B507" s="5" t="n">
        <v>43871</v>
      </c>
      <c r="C507" s="25" t="s">
        <v>752</v>
      </c>
      <c r="D507" s="25" t="s">
        <v>4</v>
      </c>
      <c r="E507" s="25" t="s">
        <v>38</v>
      </c>
      <c r="F507" s="25" t="s">
        <v>35</v>
      </c>
      <c r="G507" s="25" t="s">
        <v>28</v>
      </c>
      <c r="H507" s="25" t="n">
        <v>1</v>
      </c>
      <c r="I507" s="17" t="s">
        <v>753</v>
      </c>
      <c r="J507" s="18" t="n">
        <v>19082404141</v>
      </c>
      <c r="L507" s="5" t="n">
        <v>43874</v>
      </c>
      <c r="M507" s="1" t="str">
        <f aca="false">IF(OR(YEAR(L507)&gt;2000,LEN(O507)&gt;0),"Completed","Pending")</f>
        <v>Completed</v>
      </c>
      <c r="N507" s="25" t="s">
        <v>30</v>
      </c>
      <c r="P507" s="1" t="str">
        <f aca="false">IF(G507="Pamplet","",E507&amp;" - "&amp;F507)</f>
        <v>JKR - English</v>
      </c>
      <c r="Q507" s="19" t="n">
        <f aca="false">IF(VALUE(L507)&gt;1000,1,0)</f>
        <v>1</v>
      </c>
      <c r="R507" s="19" t="n">
        <f aca="false">SUMIFS($Q$1:Q506,$J$1:$J506,J507)+SUMIFS($Q$1:Q506,$I$1:$I506,I507)</f>
        <v>2</v>
      </c>
      <c r="S507" s="20" t="str">
        <f aca="false">IF(R507&gt;0,"Repeat","")</f>
        <v>Repeat</v>
      </c>
      <c r="T507" s="22"/>
      <c r="U507" s="4"/>
      <c r="X507" s="4"/>
      <c r="Y507" s="4"/>
      <c r="Z507" s="4"/>
    </row>
    <row r="508" customFormat="false" ht="12.8" hidden="false" customHeight="false" outlineLevel="0" collapsed="false">
      <c r="A508" s="1" t="n">
        <f aca="false">A507+1</f>
        <v>507</v>
      </c>
      <c r="B508" s="5" t="n">
        <v>43871</v>
      </c>
      <c r="C508" s="25" t="s">
        <v>743</v>
      </c>
      <c r="D508" s="25" t="s">
        <v>4</v>
      </c>
      <c r="E508" s="25" t="s">
        <v>38</v>
      </c>
      <c r="F508" s="25" t="s">
        <v>27</v>
      </c>
      <c r="G508" s="25" t="s">
        <v>28</v>
      </c>
      <c r="H508" s="25" t="n">
        <v>0</v>
      </c>
      <c r="I508" s="17" t="s">
        <v>749</v>
      </c>
      <c r="J508" s="18" t="n">
        <v>15164393511</v>
      </c>
      <c r="M508" s="1" t="str">
        <f aca="false">IF(OR(YEAR(L508)&gt;2000,LEN(O508)&gt;0),"Completed","Pending")</f>
        <v>Completed</v>
      </c>
      <c r="N508" s="25" t="s">
        <v>30</v>
      </c>
      <c r="O508" s="4" t="s">
        <v>662</v>
      </c>
      <c r="P508" s="1" t="str">
        <f aca="false">IF(G508="Pamplet","",E508&amp;" - "&amp;F508)</f>
        <v>JKR - Hindi</v>
      </c>
      <c r="Q508" s="19" t="n">
        <f aca="false">IF(VALUE(L508)&gt;1000,1,0)</f>
        <v>0</v>
      </c>
      <c r="R508" s="19" t="n">
        <f aca="false">SUMIFS($Q$1:Q507,$J$1:$J507,J508)+SUMIFS($Q$1:Q507,$I$1:$I507,I508)</f>
        <v>1</v>
      </c>
      <c r="S508" s="20" t="str">
        <f aca="false">IF(R508&gt;0,"Repeat","")</f>
        <v>Repeat</v>
      </c>
      <c r="T508" s="22"/>
      <c r="U508" s="4"/>
      <c r="X508" s="4"/>
      <c r="Y508" s="4"/>
      <c r="Z508" s="4"/>
    </row>
    <row r="509" customFormat="false" ht="12.8" hidden="false" customHeight="false" outlineLevel="0" collapsed="false">
      <c r="A509" s="1" t="n">
        <f aca="false">A508+1</f>
        <v>508</v>
      </c>
      <c r="B509" s="5" t="n">
        <v>43871</v>
      </c>
      <c r="C509" s="25" t="s">
        <v>754</v>
      </c>
      <c r="D509" s="25" t="s">
        <v>4</v>
      </c>
      <c r="E509" s="25" t="s">
        <v>38</v>
      </c>
      <c r="F509" s="25" t="s">
        <v>27</v>
      </c>
      <c r="G509" s="25" t="s">
        <v>28</v>
      </c>
      <c r="H509" s="25" t="n">
        <v>1</v>
      </c>
      <c r="I509" s="17" t="s">
        <v>755</v>
      </c>
      <c r="J509" s="18" t="n">
        <v>12019046153</v>
      </c>
      <c r="L509" s="5" t="n">
        <v>43874</v>
      </c>
      <c r="M509" s="1" t="str">
        <f aca="false">IF(OR(YEAR(L509)&gt;2000,LEN(O509)&gt;0),"Completed","Pending")</f>
        <v>Completed</v>
      </c>
      <c r="N509" s="25" t="s">
        <v>30</v>
      </c>
      <c r="P509" s="1" t="str">
        <f aca="false">IF(G509="Pamplet","",E509&amp;" - "&amp;F509)</f>
        <v>JKR - Hindi</v>
      </c>
      <c r="Q509" s="19" t="n">
        <f aca="false">IF(VALUE(L509)&gt;1000,1,0)</f>
        <v>1</v>
      </c>
      <c r="R509" s="19" t="n">
        <f aca="false">SUMIFS($Q$1:Q508,$J$1:$J508,J509)+SUMIFS($Q$1:Q508,$I$1:$I508,I509)</f>
        <v>0</v>
      </c>
      <c r="S509" s="20" t="str">
        <f aca="false">IF(R509&gt;0,"Repeat","")</f>
        <v/>
      </c>
      <c r="T509" s="22"/>
      <c r="U509" s="4"/>
      <c r="X509" s="4"/>
      <c r="Y509" s="4"/>
      <c r="Z509" s="4"/>
    </row>
    <row r="510" customFormat="false" ht="12.8" hidden="false" customHeight="false" outlineLevel="0" collapsed="false">
      <c r="A510" s="1" t="n">
        <f aca="false">A509+1</f>
        <v>509</v>
      </c>
      <c r="B510" s="5" t="n">
        <v>43871</v>
      </c>
      <c r="C510" s="25" t="s">
        <v>754</v>
      </c>
      <c r="D510" s="25" t="s">
        <v>4</v>
      </c>
      <c r="E510" s="25" t="s">
        <v>38</v>
      </c>
      <c r="F510" s="25" t="s">
        <v>35</v>
      </c>
      <c r="G510" s="25" t="s">
        <v>28</v>
      </c>
      <c r="H510" s="25" t="n">
        <v>1</v>
      </c>
      <c r="I510" s="17" t="s">
        <v>755</v>
      </c>
      <c r="J510" s="18" t="n">
        <v>12019046153</v>
      </c>
      <c r="L510" s="5" t="n">
        <v>43874</v>
      </c>
      <c r="M510" s="1" t="str">
        <f aca="false">IF(OR(YEAR(L510)&gt;2000,LEN(O510)&gt;0),"Completed","Pending")</f>
        <v>Completed</v>
      </c>
      <c r="N510" s="25" t="s">
        <v>30</v>
      </c>
      <c r="P510" s="1" t="str">
        <f aca="false">IF(G510="Pamplet","",E510&amp;" - "&amp;F510)</f>
        <v>JKR - English</v>
      </c>
      <c r="Q510" s="19" t="n">
        <f aca="false">IF(VALUE(L510)&gt;1000,1,0)</f>
        <v>1</v>
      </c>
      <c r="R510" s="19" t="n">
        <f aca="false">SUMIFS($Q$1:Q509,$J$1:$J509,J510)+SUMIFS($Q$1:Q509,$I$1:$I509,I510)</f>
        <v>2</v>
      </c>
      <c r="S510" s="20" t="str">
        <f aca="false">IF(R510&gt;0,"Repeat","")</f>
        <v>Repeat</v>
      </c>
      <c r="T510" s="22"/>
      <c r="U510" s="4"/>
      <c r="X510" s="4"/>
      <c r="Y510" s="4"/>
      <c r="Z510" s="4"/>
    </row>
    <row r="511" customFormat="false" ht="12.8" hidden="false" customHeight="false" outlineLevel="0" collapsed="false">
      <c r="A511" s="1" t="n">
        <f aca="false">A510+1</f>
        <v>510</v>
      </c>
      <c r="B511" s="5" t="n">
        <v>43874</v>
      </c>
      <c r="C511" s="25" t="s">
        <v>197</v>
      </c>
      <c r="D511" s="25" t="s">
        <v>4</v>
      </c>
      <c r="E511" s="25" t="s">
        <v>44</v>
      </c>
      <c r="F511" s="25" t="s">
        <v>127</v>
      </c>
      <c r="G511" s="25" t="s">
        <v>28</v>
      </c>
      <c r="H511" s="25" t="n">
        <v>1</v>
      </c>
      <c r="I511" s="17" t="s">
        <v>756</v>
      </c>
      <c r="J511" s="18" t="n">
        <v>13025212279</v>
      </c>
      <c r="L511" s="5" t="n">
        <v>43875</v>
      </c>
      <c r="M511" s="1" t="str">
        <f aca="false">IF(OR(YEAR(L511)&gt;2000,LEN(O511)&gt;0),"Completed","Pending")</f>
        <v>Completed</v>
      </c>
      <c r="N511" s="25" t="s">
        <v>30</v>
      </c>
      <c r="P511" s="1" t="str">
        <f aca="false">IF(G511="Pamplet","",E511&amp;" - "&amp;F511)</f>
        <v>GTGA - Gujrati</v>
      </c>
      <c r="Q511" s="19" t="n">
        <f aca="false">IF(VALUE(L511)&gt;1000,1,0)</f>
        <v>1</v>
      </c>
      <c r="R511" s="19" t="n">
        <f aca="false">SUMIFS($Q$1:Q510,$J$1:$J510,J511)+SUMIFS($Q$1:Q510,$I$1:$I510,I511)</f>
        <v>1</v>
      </c>
      <c r="S511" s="20" t="str">
        <f aca="false">IF(R511&gt;0,"Repeat","")</f>
        <v>Repeat</v>
      </c>
      <c r="T511" s="22"/>
      <c r="U511" s="4"/>
      <c r="X511" s="4"/>
      <c r="Y511" s="4"/>
      <c r="Z511" s="4"/>
    </row>
    <row r="512" customFormat="false" ht="12.8" hidden="false" customHeight="false" outlineLevel="0" collapsed="false">
      <c r="A512" s="1" t="n">
        <f aca="false">A511+1</f>
        <v>511</v>
      </c>
      <c r="B512" s="5" t="n">
        <v>43874</v>
      </c>
      <c r="C512" s="25" t="s">
        <v>757</v>
      </c>
      <c r="D512" s="25" t="s">
        <v>4</v>
      </c>
      <c r="E512" s="25" t="s">
        <v>40</v>
      </c>
      <c r="F512" s="25" t="s">
        <v>27</v>
      </c>
      <c r="G512" s="25" t="s">
        <v>28</v>
      </c>
      <c r="H512" s="25" t="n">
        <v>1</v>
      </c>
      <c r="I512" s="17" t="s">
        <v>758</v>
      </c>
      <c r="J512" s="18" t="n">
        <v>14074845110</v>
      </c>
      <c r="L512" s="5" t="n">
        <v>43879</v>
      </c>
      <c r="M512" s="1" t="str">
        <f aca="false">IF(OR(YEAR(L512)&gt;2000,LEN(O512)&gt;0),"Completed","Pending")</f>
        <v>Completed</v>
      </c>
      <c r="N512" s="25" t="s">
        <v>30</v>
      </c>
      <c r="P512" s="1" t="str">
        <f aca="false">IF(G512="Pamplet","",E512&amp;" - "&amp;F512)</f>
        <v>YBB - Hindi</v>
      </c>
      <c r="Q512" s="19" t="n">
        <f aca="false">IF(VALUE(L512)&gt;1000,1,0)</f>
        <v>1</v>
      </c>
      <c r="R512" s="19" t="n">
        <f aca="false">SUMIFS($Q$1:Q511,$J$1:$J511,J512)+SUMIFS($Q$1:Q511,$I$1:$I511,I512)</f>
        <v>0</v>
      </c>
      <c r="S512" s="20" t="str">
        <f aca="false">IF(R512&gt;0,"Repeat","")</f>
        <v/>
      </c>
      <c r="T512" s="22"/>
      <c r="U512" s="4"/>
      <c r="X512" s="4"/>
      <c r="Y512" s="4"/>
      <c r="Z512" s="4"/>
    </row>
    <row r="513" customFormat="false" ht="12.8" hidden="false" customHeight="false" outlineLevel="0" collapsed="false">
      <c r="A513" s="1" t="n">
        <f aca="false">A512+1</f>
        <v>512</v>
      </c>
      <c r="B513" s="5" t="n">
        <v>43874</v>
      </c>
      <c r="C513" s="25" t="s">
        <v>757</v>
      </c>
      <c r="D513" s="25" t="s">
        <v>4</v>
      </c>
      <c r="E513" s="25" t="s">
        <v>38</v>
      </c>
      <c r="F513" s="25" t="s">
        <v>27</v>
      </c>
      <c r="G513" s="25" t="s">
        <v>28</v>
      </c>
      <c r="H513" s="25" t="n">
        <v>1</v>
      </c>
      <c r="I513" s="17" t="s">
        <v>758</v>
      </c>
      <c r="J513" s="18" t="n">
        <v>14074845110</v>
      </c>
      <c r="L513" s="5" t="n">
        <v>43879</v>
      </c>
      <c r="M513" s="1" t="str">
        <f aca="false">IF(OR(YEAR(L513)&gt;2000,LEN(O513)&gt;0),"Completed","Pending")</f>
        <v>Completed</v>
      </c>
      <c r="N513" s="25" t="s">
        <v>30</v>
      </c>
      <c r="P513" s="1" t="str">
        <f aca="false">IF(G513="Pamplet","",E513&amp;" - "&amp;F513)</f>
        <v>JKR - Hindi</v>
      </c>
      <c r="Q513" s="19" t="n">
        <f aca="false">IF(VALUE(L513)&gt;1000,1,0)</f>
        <v>1</v>
      </c>
      <c r="R513" s="19" t="n">
        <f aca="false">SUMIFS($Q$1:Q512,$J$1:$J512,J513)+SUMIFS($Q$1:Q512,$I$1:$I512,I513)</f>
        <v>2</v>
      </c>
      <c r="S513" s="20" t="str">
        <f aca="false">IF(R513&gt;0,"Repeat","")</f>
        <v>Repeat</v>
      </c>
      <c r="T513" s="22"/>
      <c r="U513" s="4"/>
      <c r="X513" s="4"/>
      <c r="Y513" s="4"/>
      <c r="Z513" s="4"/>
    </row>
    <row r="514" customFormat="false" ht="12.8" hidden="false" customHeight="false" outlineLevel="0" collapsed="false">
      <c r="A514" s="1" t="n">
        <f aca="false">A513+1</f>
        <v>513</v>
      </c>
      <c r="B514" s="5" t="n">
        <v>43874</v>
      </c>
      <c r="C514" s="25" t="s">
        <v>757</v>
      </c>
      <c r="D514" s="25" t="s">
        <v>4</v>
      </c>
      <c r="E514" s="25" t="s">
        <v>44</v>
      </c>
      <c r="F514" s="25" t="s">
        <v>27</v>
      </c>
      <c r="G514" s="25" t="s">
        <v>28</v>
      </c>
      <c r="H514" s="25" t="n">
        <v>1</v>
      </c>
      <c r="I514" s="17" t="s">
        <v>758</v>
      </c>
      <c r="J514" s="18" t="n">
        <v>14074845110</v>
      </c>
      <c r="L514" s="5" t="n">
        <v>43879</v>
      </c>
      <c r="M514" s="1" t="str">
        <f aca="false">IF(OR(YEAR(L514)&gt;2000,LEN(O514)&gt;0),"Completed","Pending")</f>
        <v>Completed</v>
      </c>
      <c r="N514" s="25" t="s">
        <v>30</v>
      </c>
      <c r="P514" s="1" t="str">
        <f aca="false">IF(G514="Pamplet","",E514&amp;" - "&amp;F514)</f>
        <v>GTGA - Hindi</v>
      </c>
      <c r="Q514" s="19" t="n">
        <f aca="false">IF(VALUE(L514)&gt;1000,1,0)</f>
        <v>1</v>
      </c>
      <c r="R514" s="19" t="n">
        <f aca="false">SUMIFS($Q$1:Q513,$J$1:$J513,J514)+SUMIFS($Q$1:Q513,$I$1:$I513,I514)</f>
        <v>4</v>
      </c>
      <c r="S514" s="20" t="str">
        <f aca="false">IF(R514&gt;0,"Repeat","")</f>
        <v>Repeat</v>
      </c>
      <c r="T514" s="22"/>
      <c r="U514" s="4"/>
      <c r="X514" s="4"/>
      <c r="Y514" s="4"/>
      <c r="Z514" s="4"/>
    </row>
    <row r="515" customFormat="false" ht="12.8" hidden="false" customHeight="false" outlineLevel="0" collapsed="false">
      <c r="A515" s="1" t="n">
        <f aca="false">A514+1</f>
        <v>514</v>
      </c>
      <c r="B515" s="5" t="n">
        <v>43875</v>
      </c>
      <c r="C515" s="25" t="s">
        <v>759</v>
      </c>
      <c r="D515" s="25" t="s">
        <v>4</v>
      </c>
      <c r="E515" s="25" t="s">
        <v>38</v>
      </c>
      <c r="F515" s="25" t="s">
        <v>27</v>
      </c>
      <c r="G515" s="25" t="s">
        <v>28</v>
      </c>
      <c r="H515" s="25" t="n">
        <v>1</v>
      </c>
      <c r="I515" s="17" t="s">
        <v>760</v>
      </c>
      <c r="J515" s="18" t="n">
        <v>15712154352</v>
      </c>
      <c r="L515" s="5" t="n">
        <v>43875</v>
      </c>
      <c r="M515" s="1" t="str">
        <f aca="false">IF(OR(YEAR(L515)&gt;2000,LEN(O515)&gt;0),"Completed","Pending")</f>
        <v>Completed</v>
      </c>
      <c r="N515" s="25" t="s">
        <v>30</v>
      </c>
      <c r="P515" s="1" t="str">
        <f aca="false">IF(G515="Pamplet","",E515&amp;" - "&amp;F515)</f>
        <v>JKR - Hindi</v>
      </c>
      <c r="Q515" s="19" t="n">
        <f aca="false">IF(VALUE(L515)&gt;1000,1,0)</f>
        <v>1</v>
      </c>
      <c r="R515" s="19" t="n">
        <f aca="false">SUMIFS($Q$1:Q514,$J$1:$J514,J515)+SUMIFS($Q$1:Q514,$I$1:$I514,I515)</f>
        <v>0</v>
      </c>
      <c r="S515" s="20" t="str">
        <f aca="false">IF(R515&gt;0,"Repeat","")</f>
        <v/>
      </c>
      <c r="T515" s="22"/>
      <c r="U515" s="4"/>
      <c r="X515" s="4"/>
      <c r="Y515" s="4"/>
      <c r="Z515" s="4"/>
    </row>
    <row r="516" customFormat="false" ht="12.8" hidden="false" customHeight="false" outlineLevel="0" collapsed="false">
      <c r="A516" s="1" t="n">
        <f aca="false">A515+1</f>
        <v>515</v>
      </c>
      <c r="B516" s="5" t="n">
        <v>43875</v>
      </c>
      <c r="C516" s="25" t="s">
        <v>347</v>
      </c>
      <c r="D516" s="25" t="s">
        <v>4</v>
      </c>
      <c r="E516" s="25" t="s">
        <v>26</v>
      </c>
      <c r="F516" s="25" t="s">
        <v>27</v>
      </c>
      <c r="G516" s="25" t="s">
        <v>28</v>
      </c>
      <c r="H516" s="25" t="n">
        <v>1</v>
      </c>
      <c r="I516" s="17" t="s">
        <v>348</v>
      </c>
      <c r="J516" s="18" t="n">
        <v>16099333596</v>
      </c>
      <c r="L516" s="5" t="n">
        <v>43880</v>
      </c>
      <c r="M516" s="1" t="str">
        <f aca="false">IF(OR(YEAR(L516)&gt;2000,LEN(O516)&gt;0),"Completed","Pending")</f>
        <v>Completed</v>
      </c>
      <c r="N516" s="25" t="s">
        <v>30</v>
      </c>
      <c r="P516" s="1" t="str">
        <f aca="false">IF(G516="Pamplet","",E516&amp;" - "&amp;F516)</f>
        <v>GG - Hindi</v>
      </c>
      <c r="Q516" s="19" t="n">
        <f aca="false">IF(VALUE(L516)&gt;1000,1,0)</f>
        <v>1</v>
      </c>
      <c r="R516" s="19" t="n">
        <f aca="false">SUMIFS($Q$1:Q515,$J$1:$J515,J516)+SUMIFS($Q$1:Q515,$I$1:$I515,I516)</f>
        <v>2</v>
      </c>
      <c r="S516" s="20" t="str">
        <f aca="false">IF(R516&gt;0,"Repeat","")</f>
        <v>Repeat</v>
      </c>
      <c r="T516" s="22"/>
      <c r="U516" s="4"/>
      <c r="X516" s="4"/>
      <c r="Y516" s="4"/>
      <c r="Z516" s="4"/>
    </row>
    <row r="517" customFormat="false" ht="12.8" hidden="false" customHeight="false" outlineLevel="0" collapsed="false">
      <c r="A517" s="1" t="n">
        <f aca="false">A516+1</f>
        <v>516</v>
      </c>
      <c r="B517" s="5" t="n">
        <v>43875</v>
      </c>
      <c r="C517" s="25" t="s">
        <v>761</v>
      </c>
      <c r="D517" s="25" t="s">
        <v>4</v>
      </c>
      <c r="E517" s="25" t="s">
        <v>38</v>
      </c>
      <c r="F517" s="25"/>
      <c r="G517" s="25" t="s">
        <v>28</v>
      </c>
      <c r="H517" s="25" t="n">
        <v>1</v>
      </c>
      <c r="I517" s="17"/>
      <c r="J517" s="18" t="n">
        <v>13162374543</v>
      </c>
      <c r="M517" s="1" t="str">
        <f aca="false">IF(OR(YEAR(L517)&gt;2000,LEN(O517)&gt;0),"Completed","Pending")</f>
        <v>Completed</v>
      </c>
      <c r="N517" s="25" t="s">
        <v>30</v>
      </c>
      <c r="O517" s="4" t="s">
        <v>56</v>
      </c>
      <c r="P517" s="1" t="str">
        <f aca="false">IF(G517="Pamplet","",E517&amp;" - "&amp;F517)</f>
        <v>JKR - </v>
      </c>
      <c r="Q517" s="19" t="n">
        <f aca="false">IF(VALUE(L517)&gt;1000,1,0)</f>
        <v>0</v>
      </c>
      <c r="R517" s="19" t="n">
        <f aca="false">SUMIFS($Q$1:Q516,$J$1:$J516,J517)+SUMIFS($Q$1:Q516,$I$1:$I516,I517)</f>
        <v>0</v>
      </c>
      <c r="S517" s="20" t="str">
        <f aca="false">IF(R517&gt;0,"Repeat","")</f>
        <v/>
      </c>
      <c r="T517" s="22"/>
      <c r="U517" s="4"/>
      <c r="X517" s="4"/>
      <c r="Y517" s="4"/>
      <c r="Z517" s="4"/>
    </row>
    <row r="518" customFormat="false" ht="12.8" hidden="false" customHeight="false" outlineLevel="0" collapsed="false">
      <c r="A518" s="1" t="n">
        <f aca="false">A517+1</f>
        <v>517</v>
      </c>
      <c r="B518" s="5" t="n">
        <v>43878</v>
      </c>
      <c r="C518" s="25" t="s">
        <v>762</v>
      </c>
      <c r="D518" s="25" t="s">
        <v>4</v>
      </c>
      <c r="E518" s="25" t="s">
        <v>26</v>
      </c>
      <c r="F518" s="25" t="s">
        <v>35</v>
      </c>
      <c r="G518" s="25" t="s">
        <v>28</v>
      </c>
      <c r="H518" s="25" t="n">
        <v>1</v>
      </c>
      <c r="I518" s="17" t="s">
        <v>763</v>
      </c>
      <c r="J518" s="18" t="n">
        <v>19159293854</v>
      </c>
      <c r="L518" s="5" t="n">
        <v>43880</v>
      </c>
      <c r="M518" s="1" t="str">
        <f aca="false">IF(OR(YEAR(L518)&gt;2000,LEN(O518)&gt;0),"Completed","Pending")</f>
        <v>Completed</v>
      </c>
      <c r="N518" s="25" t="s">
        <v>30</v>
      </c>
      <c r="P518" s="1" t="str">
        <f aca="false">IF(G518="Pamplet","",E518&amp;" - "&amp;F518)</f>
        <v>GG - English</v>
      </c>
      <c r="Q518" s="19" t="n">
        <f aca="false">IF(VALUE(L518)&gt;1000,1,0)</f>
        <v>1</v>
      </c>
      <c r="R518" s="19" t="n">
        <f aca="false">SUMIFS($Q$1:Q517,$J$1:$J517,J518)+SUMIFS($Q$1:Q517,$I$1:$I517,I518)</f>
        <v>0</v>
      </c>
      <c r="S518" s="20" t="str">
        <f aca="false">IF(R518&gt;0,"Repeat","")</f>
        <v/>
      </c>
      <c r="T518" s="22"/>
      <c r="U518" s="4"/>
      <c r="X518" s="4"/>
      <c r="Y518" s="4"/>
      <c r="Z518" s="4"/>
    </row>
    <row r="519" customFormat="false" ht="12.8" hidden="false" customHeight="false" outlineLevel="0" collapsed="false">
      <c r="A519" s="1" t="n">
        <f aca="false">A518+1</f>
        <v>518</v>
      </c>
      <c r="B519" s="5" t="n">
        <v>43881</v>
      </c>
      <c r="C519" s="25" t="s">
        <v>764</v>
      </c>
      <c r="D519" s="25" t="s">
        <v>4</v>
      </c>
      <c r="E519" s="25" t="s">
        <v>26</v>
      </c>
      <c r="F519" s="25" t="s">
        <v>27</v>
      </c>
      <c r="G519" s="25" t="s">
        <v>28</v>
      </c>
      <c r="H519" s="25" t="n">
        <v>1</v>
      </c>
      <c r="I519" s="17" t="s">
        <v>765</v>
      </c>
      <c r="J519" s="18" t="n">
        <v>16508250036</v>
      </c>
      <c r="L519" s="5" t="n">
        <v>43885</v>
      </c>
      <c r="M519" s="1" t="str">
        <f aca="false">IF(OR(YEAR(L519)&gt;2000,LEN(O519)&gt;0),"Completed","Pending")</f>
        <v>Completed</v>
      </c>
      <c r="N519" s="25" t="s">
        <v>30</v>
      </c>
      <c r="P519" s="1" t="str">
        <f aca="false">IF(G519="Pamplet","",E519&amp;" - "&amp;F519)</f>
        <v>GG - Hindi</v>
      </c>
      <c r="Q519" s="19" t="n">
        <f aca="false">IF(VALUE(L519)&gt;1000,1,0)</f>
        <v>1</v>
      </c>
      <c r="R519" s="19" t="n">
        <f aca="false">SUMIFS($Q$1:Q518,$J$1:$J518,J519)+SUMIFS($Q$1:Q518,$I$1:$I518,I519)</f>
        <v>0</v>
      </c>
      <c r="S519" s="20" t="str">
        <f aca="false">IF(R519&gt;0,"Repeat","")</f>
        <v/>
      </c>
      <c r="T519" s="22"/>
      <c r="U519" s="4"/>
      <c r="X519" s="4"/>
      <c r="Y519" s="4"/>
      <c r="Z519" s="4"/>
    </row>
    <row r="520" customFormat="false" ht="12.8" hidden="false" customHeight="false" outlineLevel="0" collapsed="false">
      <c r="A520" s="1" t="n">
        <f aca="false">A519+1</f>
        <v>519</v>
      </c>
      <c r="B520" s="5" t="n">
        <v>43881</v>
      </c>
      <c r="C520" s="25" t="s">
        <v>766</v>
      </c>
      <c r="D520" s="25" t="s">
        <v>4</v>
      </c>
      <c r="E520" s="25" t="s">
        <v>38</v>
      </c>
      <c r="F520" s="25" t="s">
        <v>27</v>
      </c>
      <c r="G520" s="25" t="s">
        <v>28</v>
      </c>
      <c r="H520" s="25" t="n">
        <v>1</v>
      </c>
      <c r="I520" s="17" t="s">
        <v>767</v>
      </c>
      <c r="J520" s="18" t="n">
        <v>14045470775</v>
      </c>
      <c r="L520" s="5" t="n">
        <v>43882</v>
      </c>
      <c r="M520" s="1" t="str">
        <f aca="false">IF(OR(YEAR(L520)&gt;2000,LEN(O520)&gt;0),"Completed","Pending")</f>
        <v>Completed</v>
      </c>
      <c r="N520" s="25" t="s">
        <v>30</v>
      </c>
      <c r="P520" s="1" t="str">
        <f aca="false">IF(G520="Pamplet","",E520&amp;" - "&amp;F520)</f>
        <v>JKR - Hindi</v>
      </c>
      <c r="Q520" s="19" t="n">
        <f aca="false">IF(VALUE(L520)&gt;1000,1,0)</f>
        <v>1</v>
      </c>
      <c r="R520" s="19" t="n">
        <f aca="false">SUMIFS($Q$1:Q519,$J$1:$J519,J520)+SUMIFS($Q$1:Q519,$I$1:$I519,I520)</f>
        <v>0</v>
      </c>
      <c r="S520" s="20" t="str">
        <f aca="false">IF(R520&gt;0,"Repeat","")</f>
        <v/>
      </c>
      <c r="T520" s="22"/>
      <c r="U520" s="4"/>
      <c r="X520" s="4"/>
      <c r="Y520" s="4"/>
      <c r="Z520" s="4"/>
    </row>
    <row r="521" customFormat="false" ht="12.8" hidden="false" customHeight="false" outlineLevel="0" collapsed="false">
      <c r="A521" s="1" t="n">
        <f aca="false">A520+1</f>
        <v>520</v>
      </c>
      <c r="B521" s="5" t="n">
        <v>43884</v>
      </c>
      <c r="C521" s="25" t="s">
        <v>754</v>
      </c>
      <c r="D521" s="25" t="s">
        <v>4</v>
      </c>
      <c r="E521" s="25" t="s">
        <v>26</v>
      </c>
      <c r="F521" s="25" t="s">
        <v>27</v>
      </c>
      <c r="G521" s="25" t="s">
        <v>28</v>
      </c>
      <c r="H521" s="25" t="n">
        <v>1</v>
      </c>
      <c r="I521" s="17" t="s">
        <v>755</v>
      </c>
      <c r="J521" s="18" t="n">
        <v>12019046153</v>
      </c>
      <c r="L521" s="5" t="n">
        <v>43885</v>
      </c>
      <c r="M521" s="1" t="str">
        <f aca="false">IF(OR(YEAR(L521)&gt;2000,LEN(O521)&gt;0),"Completed","Pending")</f>
        <v>Completed</v>
      </c>
      <c r="N521" s="25" t="s">
        <v>30</v>
      </c>
      <c r="P521" s="1" t="str">
        <f aca="false">IF(G521="Pamplet","",E521&amp;" - "&amp;F521)</f>
        <v>GG - Hindi</v>
      </c>
      <c r="Q521" s="19" t="n">
        <f aca="false">IF(VALUE(L521)&gt;1000,1,0)</f>
        <v>1</v>
      </c>
      <c r="R521" s="19" t="n">
        <f aca="false">SUMIFS($Q$1:Q520,$J$1:$J520,J521)+SUMIFS($Q$1:Q520,$I$1:$I520,I521)</f>
        <v>4</v>
      </c>
      <c r="S521" s="20" t="str">
        <f aca="false">IF(R521&gt;0,"Repeat","")</f>
        <v>Repeat</v>
      </c>
      <c r="T521" s="22"/>
      <c r="U521" s="4"/>
      <c r="X521" s="4"/>
      <c r="Y521" s="4"/>
      <c r="Z521" s="4"/>
    </row>
    <row r="522" customFormat="false" ht="12.8" hidden="false" customHeight="false" outlineLevel="0" collapsed="false">
      <c r="A522" s="1" t="n">
        <f aca="false">A521+1</f>
        <v>521</v>
      </c>
      <c r="B522" s="5" t="n">
        <v>43884</v>
      </c>
      <c r="C522" s="25" t="s">
        <v>768</v>
      </c>
      <c r="D522" s="25" t="s">
        <v>4</v>
      </c>
      <c r="E522" s="25" t="s">
        <v>26</v>
      </c>
      <c r="F522" s="25" t="s">
        <v>27</v>
      </c>
      <c r="G522" s="25" t="s">
        <v>28</v>
      </c>
      <c r="H522" s="25" t="n">
        <v>1</v>
      </c>
      <c r="I522" s="17" t="s">
        <v>769</v>
      </c>
      <c r="J522" s="18" t="n">
        <v>19706903191</v>
      </c>
      <c r="L522" s="5" t="n">
        <v>43885</v>
      </c>
      <c r="M522" s="1" t="str">
        <f aca="false">IF(OR(YEAR(L522)&gt;2000,LEN(O522)&gt;0),"Completed","Pending")</f>
        <v>Completed</v>
      </c>
      <c r="N522" s="25" t="s">
        <v>30</v>
      </c>
      <c r="P522" s="1" t="str">
        <f aca="false">IF(G522="Pamplet","",E522&amp;" - "&amp;F522)</f>
        <v>GG - Hindi</v>
      </c>
      <c r="Q522" s="19" t="n">
        <f aca="false">IF(VALUE(L522)&gt;1000,1,0)</f>
        <v>1</v>
      </c>
      <c r="R522" s="19" t="n">
        <f aca="false">SUMIFS($Q$1:Q521,$J$1:$J521,J522)+SUMIFS($Q$1:Q521,$I$1:$I521,I522)</f>
        <v>0</v>
      </c>
      <c r="S522" s="20" t="str">
        <f aca="false">IF(R522&gt;0,"Repeat","")</f>
        <v/>
      </c>
      <c r="T522" s="22"/>
      <c r="U522" s="4"/>
      <c r="X522" s="4"/>
      <c r="Y522" s="4"/>
      <c r="Z522" s="4"/>
    </row>
    <row r="523" customFormat="false" ht="12.8" hidden="false" customHeight="false" outlineLevel="0" collapsed="false">
      <c r="A523" s="1" t="n">
        <f aca="false">A522+1</f>
        <v>522</v>
      </c>
      <c r="B523" s="5" t="n">
        <v>43885</v>
      </c>
      <c r="C523" s="25" t="s">
        <v>770</v>
      </c>
      <c r="D523" s="25" t="s">
        <v>4</v>
      </c>
      <c r="E523" s="25" t="s">
        <v>26</v>
      </c>
      <c r="F523" s="25" t="s">
        <v>27</v>
      </c>
      <c r="G523" s="25" t="s">
        <v>28</v>
      </c>
      <c r="H523" s="25" t="n">
        <v>0</v>
      </c>
      <c r="I523" s="17" t="s">
        <v>771</v>
      </c>
      <c r="J523" s="18" t="n">
        <v>13477778118</v>
      </c>
      <c r="L523" s="5" t="n">
        <v>43889</v>
      </c>
      <c r="M523" s="1" t="str">
        <f aca="false">IF(OR(YEAR(L523)&gt;2000,LEN(O523)&gt;0),"Completed","Pending")</f>
        <v>Completed</v>
      </c>
      <c r="N523" s="25" t="s">
        <v>30</v>
      </c>
      <c r="P523" s="1" t="str">
        <f aca="false">IF(G523="Pamplet","",E523&amp;" - "&amp;F523)</f>
        <v>GG - Hindi</v>
      </c>
      <c r="Q523" s="19" t="n">
        <f aca="false">IF(VALUE(L523)&gt;1000,1,0)</f>
        <v>1</v>
      </c>
      <c r="R523" s="19" t="n">
        <f aca="false">SUMIFS($Q$1:Q522,$J$1:$J522,J523)+SUMIFS($Q$1:Q522,$I$1:$I522,I523)</f>
        <v>0</v>
      </c>
      <c r="S523" s="20" t="str">
        <f aca="false">IF(R523&gt;0,"Repeat","")</f>
        <v/>
      </c>
      <c r="T523" s="22"/>
      <c r="U523" s="4"/>
      <c r="X523" s="4"/>
      <c r="Y523" s="4"/>
      <c r="Z523" s="4"/>
    </row>
    <row r="524" customFormat="false" ht="12.8" hidden="false" customHeight="false" outlineLevel="0" collapsed="false">
      <c r="A524" s="1" t="n">
        <f aca="false">A523+1</f>
        <v>523</v>
      </c>
      <c r="B524" s="5" t="n">
        <v>43888</v>
      </c>
      <c r="C524" s="25" t="s">
        <v>772</v>
      </c>
      <c r="D524" s="25" t="s">
        <v>4</v>
      </c>
      <c r="E524" s="25" t="s">
        <v>38</v>
      </c>
      <c r="F524" s="25" t="s">
        <v>35</v>
      </c>
      <c r="G524" s="25" t="s">
        <v>28</v>
      </c>
      <c r="H524" s="25" t="n">
        <v>1</v>
      </c>
      <c r="I524" s="17" t="s">
        <v>773</v>
      </c>
      <c r="J524" s="18" t="n">
        <v>14438455683</v>
      </c>
      <c r="L524" s="5" t="n">
        <v>43888</v>
      </c>
      <c r="M524" s="1" t="str">
        <f aca="false">IF(OR(YEAR(L524)&gt;2000,LEN(O524)&gt;0),"Completed","Pending")</f>
        <v>Completed</v>
      </c>
      <c r="N524" s="25" t="s">
        <v>30</v>
      </c>
      <c r="P524" s="1" t="str">
        <f aca="false">IF(G524="Pamplet","",E524&amp;" - "&amp;F524)</f>
        <v>JKR - English</v>
      </c>
      <c r="Q524" s="19" t="n">
        <f aca="false">IF(VALUE(L524)&gt;1000,1,0)</f>
        <v>1</v>
      </c>
      <c r="R524" s="19" t="n">
        <f aca="false">SUMIFS($Q$1:Q523,$J$1:$J523,J524)+SUMIFS($Q$1:Q523,$I$1:$I523,I524)</f>
        <v>0</v>
      </c>
      <c r="S524" s="20" t="str">
        <f aca="false">IF(R524&gt;0,"Repeat","")</f>
        <v/>
      </c>
      <c r="T524" s="22"/>
      <c r="U524" s="4"/>
      <c r="X524" s="4"/>
      <c r="Y524" s="4"/>
      <c r="Z524" s="4"/>
    </row>
    <row r="525" customFormat="false" ht="12.8" hidden="false" customHeight="false" outlineLevel="0" collapsed="false">
      <c r="A525" s="1" t="n">
        <f aca="false">A524+1</f>
        <v>524</v>
      </c>
      <c r="B525" s="5" t="n">
        <v>43888</v>
      </c>
      <c r="C525" s="25" t="s">
        <v>347</v>
      </c>
      <c r="D525" s="25" t="s">
        <v>4</v>
      </c>
      <c r="E525" s="25" t="s">
        <v>26</v>
      </c>
      <c r="F525" s="25" t="s">
        <v>27</v>
      </c>
      <c r="G525" s="25" t="s">
        <v>28</v>
      </c>
      <c r="H525" s="25" t="n">
        <v>1</v>
      </c>
      <c r="I525" s="17" t="s">
        <v>348</v>
      </c>
      <c r="J525" s="18" t="n">
        <v>16099333596</v>
      </c>
      <c r="M525" s="1" t="str">
        <f aca="false">IF(OR(YEAR(L525)&gt;2000,LEN(O525)&gt;0),"Completed","Pending")</f>
        <v>Completed</v>
      </c>
      <c r="N525" s="25" t="s">
        <v>30</v>
      </c>
      <c r="O525" s="4" t="s">
        <v>662</v>
      </c>
      <c r="P525" s="1" t="str">
        <f aca="false">IF(G525="Pamplet","",E525&amp;" - "&amp;F525)</f>
        <v>GG - Hindi</v>
      </c>
      <c r="Q525" s="19" t="n">
        <f aca="false">IF(VALUE(L525)&gt;1000,1,0)</f>
        <v>0</v>
      </c>
      <c r="R525" s="19" t="n">
        <f aca="false">SUMIFS($Q$1:Q524,$J$1:$J524,J525)+SUMIFS($Q$1:Q524,$I$1:$I524,I525)</f>
        <v>4</v>
      </c>
      <c r="S525" s="20" t="str">
        <f aca="false">IF(R525&gt;0,"Repeat","")</f>
        <v>Repeat</v>
      </c>
      <c r="T525" s="22"/>
      <c r="U525" s="4"/>
      <c r="X525" s="4"/>
      <c r="Y525" s="4"/>
      <c r="Z525" s="4"/>
    </row>
    <row r="526" customFormat="false" ht="12.8" hidden="false" customHeight="false" outlineLevel="0" collapsed="false">
      <c r="A526" s="1" t="n">
        <f aca="false">A525+1</f>
        <v>525</v>
      </c>
      <c r="B526" s="5" t="n">
        <v>43888</v>
      </c>
      <c r="C526" s="25" t="s">
        <v>774</v>
      </c>
      <c r="D526" s="25" t="s">
        <v>4</v>
      </c>
      <c r="E526" s="25" t="s">
        <v>26</v>
      </c>
      <c r="F526" s="25" t="s">
        <v>36</v>
      </c>
      <c r="G526" s="25" t="s">
        <v>28</v>
      </c>
      <c r="H526" s="25" t="n">
        <v>1</v>
      </c>
      <c r="I526" s="17" t="s">
        <v>775</v>
      </c>
      <c r="J526" s="18" t="n">
        <v>15598134815</v>
      </c>
      <c r="L526" s="5" t="n">
        <v>43889</v>
      </c>
      <c r="M526" s="1" t="str">
        <f aca="false">IF(OR(YEAR(L526)&gt;2000,LEN(O526)&gt;0),"Completed","Pending")</f>
        <v>Completed</v>
      </c>
      <c r="N526" s="25" t="s">
        <v>30</v>
      </c>
      <c r="P526" s="1" t="str">
        <f aca="false">IF(G526="Pamplet","",E526&amp;" - "&amp;F526)</f>
        <v>GG - Punjabi</v>
      </c>
      <c r="Q526" s="19" t="n">
        <f aca="false">IF(VALUE(L526)&gt;1000,1,0)</f>
        <v>1</v>
      </c>
      <c r="R526" s="19" t="n">
        <f aca="false">SUMIFS($Q$1:Q525,$J$1:$J525,J526)+SUMIFS($Q$1:Q525,$I$1:$I525,I526)</f>
        <v>0</v>
      </c>
      <c r="S526" s="20" t="str">
        <f aca="false">IF(R526&gt;0,"Repeat","")</f>
        <v/>
      </c>
      <c r="T526" s="22"/>
      <c r="U526" s="4"/>
      <c r="X526" s="4"/>
      <c r="Y526" s="4"/>
      <c r="Z526" s="4"/>
    </row>
    <row r="527" customFormat="false" ht="12.8" hidden="false" customHeight="false" outlineLevel="0" collapsed="false">
      <c r="A527" s="1" t="n">
        <f aca="false">A526+1</f>
        <v>526</v>
      </c>
      <c r="B527" s="5" t="n">
        <v>43888</v>
      </c>
      <c r="C527" s="25" t="s">
        <v>776</v>
      </c>
      <c r="D527" s="25" t="s">
        <v>4</v>
      </c>
      <c r="E527" s="25" t="s">
        <v>38</v>
      </c>
      <c r="F527" s="25" t="s">
        <v>35</v>
      </c>
      <c r="G527" s="25" t="s">
        <v>28</v>
      </c>
      <c r="H527" s="25" t="n">
        <v>1</v>
      </c>
      <c r="I527" s="17"/>
      <c r="J527" s="18" t="n">
        <v>12406505118</v>
      </c>
      <c r="M527" s="1" t="str">
        <f aca="false">IF(OR(YEAR(L527)&gt;2000,LEN(O527)&gt;0),"Completed","Pending")</f>
        <v>Completed</v>
      </c>
      <c r="N527" s="25" t="s">
        <v>30</v>
      </c>
      <c r="O527" s="4" t="s">
        <v>89</v>
      </c>
      <c r="P527" s="1" t="str">
        <f aca="false">IF(G527="Pamplet","",E527&amp;" - "&amp;F527)</f>
        <v>JKR - English</v>
      </c>
      <c r="Q527" s="19" t="n">
        <f aca="false">IF(VALUE(L527)&gt;1000,1,0)</f>
        <v>0</v>
      </c>
      <c r="R527" s="19" t="n">
        <f aca="false">SUMIFS($Q$1:Q526,$J$1:$J526,J527)+SUMIFS($Q$1:Q526,$I$1:$I526,I527)</f>
        <v>0</v>
      </c>
      <c r="S527" s="20" t="str">
        <f aca="false">IF(R527&gt;0,"Repeat","")</f>
        <v/>
      </c>
      <c r="T527" s="22"/>
      <c r="U527" s="4"/>
      <c r="X527" s="4"/>
      <c r="Y527" s="4"/>
      <c r="Z527" s="4"/>
    </row>
    <row r="528" customFormat="false" ht="28.35" hidden="false" customHeight="false" outlineLevel="0" collapsed="false">
      <c r="A528" s="1" t="n">
        <f aca="false">A527+1</f>
        <v>527</v>
      </c>
      <c r="B528" s="5" t="n">
        <v>43888</v>
      </c>
      <c r="C528" s="25" t="s">
        <v>777</v>
      </c>
      <c r="D528" s="25" t="s">
        <v>4</v>
      </c>
      <c r="E528" s="25" t="s">
        <v>26</v>
      </c>
      <c r="F528" s="25" t="s">
        <v>36</v>
      </c>
      <c r="G528" s="25" t="s">
        <v>28</v>
      </c>
      <c r="H528" s="25" t="n">
        <v>1</v>
      </c>
      <c r="I528" s="26" t="s">
        <v>778</v>
      </c>
      <c r="J528" s="18" t="n">
        <v>15593771637</v>
      </c>
      <c r="L528" s="5" t="n">
        <v>43889</v>
      </c>
      <c r="M528" s="1" t="str">
        <f aca="false">IF(OR(YEAR(L528)&gt;2000,LEN(O528)&gt;0),"Completed","Pending")</f>
        <v>Completed</v>
      </c>
      <c r="N528" s="25" t="s">
        <v>30</v>
      </c>
      <c r="P528" s="1" t="str">
        <f aca="false">IF(G528="Pamplet","",E528&amp;" - "&amp;F528)</f>
        <v>GG - Punjabi</v>
      </c>
      <c r="Q528" s="19" t="n">
        <f aca="false">IF(VALUE(L528)&gt;1000,1,0)</f>
        <v>1</v>
      </c>
      <c r="R528" s="19" t="n">
        <f aca="false">SUMIFS($Q$1:Q527,$J$1:$J527,J528)+SUMIFS($Q$1:Q527,$I$1:$I527,I528)</f>
        <v>0</v>
      </c>
      <c r="S528" s="20" t="str">
        <f aca="false">IF(R528&gt;0,"Repeat","")</f>
        <v/>
      </c>
      <c r="T528" s="22"/>
      <c r="U528" s="4"/>
      <c r="X528" s="4"/>
      <c r="Y528" s="4"/>
      <c r="Z528" s="4"/>
    </row>
    <row r="529" customFormat="false" ht="12.8" hidden="false" customHeight="false" outlineLevel="0" collapsed="false">
      <c r="A529" s="1" t="n">
        <f aca="false">A528+1</f>
        <v>528</v>
      </c>
      <c r="B529" s="5" t="n">
        <v>43888</v>
      </c>
      <c r="C529" s="25" t="s">
        <v>779</v>
      </c>
      <c r="D529" s="25" t="s">
        <v>4</v>
      </c>
      <c r="E529" s="25" t="s">
        <v>38</v>
      </c>
      <c r="F529" s="25" t="s">
        <v>127</v>
      </c>
      <c r="G529" s="25" t="s">
        <v>28</v>
      </c>
      <c r="H529" s="25" t="n">
        <v>1</v>
      </c>
      <c r="I529" s="17" t="s">
        <v>593</v>
      </c>
      <c r="J529" s="18" t="n">
        <v>16307779118</v>
      </c>
      <c r="L529" s="5" t="n">
        <v>43888</v>
      </c>
      <c r="M529" s="1" t="str">
        <f aca="false">IF(OR(YEAR(L529)&gt;2000,LEN(O529)&gt;0),"Completed","Pending")</f>
        <v>Completed</v>
      </c>
      <c r="N529" s="25" t="s">
        <v>30</v>
      </c>
      <c r="P529" s="1" t="str">
        <f aca="false">IF(G529="Pamplet","",E529&amp;" - "&amp;F529)</f>
        <v>JKR - Gujrati</v>
      </c>
      <c r="Q529" s="19" t="n">
        <f aca="false">IF(VALUE(L529)&gt;1000,1,0)</f>
        <v>1</v>
      </c>
      <c r="R529" s="19" t="n">
        <f aca="false">SUMIFS($Q$1:Q528,$J$1:$J528,J529)+SUMIFS($Q$1:Q528,$I$1:$I528,I529)</f>
        <v>1</v>
      </c>
      <c r="S529" s="20" t="str">
        <f aca="false">IF(R529&gt;0,"Repeat","")</f>
        <v>Repeat</v>
      </c>
      <c r="T529" s="22"/>
      <c r="U529" s="4"/>
      <c r="X529" s="4"/>
      <c r="Y529" s="4"/>
      <c r="Z529" s="4"/>
    </row>
    <row r="530" customFormat="false" ht="12.8" hidden="false" customHeight="false" outlineLevel="0" collapsed="false">
      <c r="A530" s="1" t="n">
        <f aca="false">A529+1</f>
        <v>529</v>
      </c>
      <c r="B530" s="5" t="n">
        <v>43890</v>
      </c>
      <c r="C530" s="25" t="s">
        <v>431</v>
      </c>
      <c r="D530" s="25" t="s">
        <v>215</v>
      </c>
      <c r="E530" s="25" t="s">
        <v>215</v>
      </c>
      <c r="F530" s="25" t="s">
        <v>27</v>
      </c>
      <c r="G530" s="25" t="s">
        <v>215</v>
      </c>
      <c r="H530" s="25" t="n">
        <v>50</v>
      </c>
      <c r="I530" s="17" t="s">
        <v>780</v>
      </c>
      <c r="J530" s="18" t="n">
        <v>15105993871</v>
      </c>
      <c r="L530" s="5" t="n">
        <v>43890</v>
      </c>
      <c r="M530" s="1" t="str">
        <f aca="false">IF(OR(YEAR(L530)&gt;2000,LEN(O530)&gt;0),"Completed","Pending")</f>
        <v>Completed</v>
      </c>
      <c r="N530" s="25" t="s">
        <v>30</v>
      </c>
      <c r="P530" s="1" t="str">
        <f aca="false">IF(G530="Pamplet","",E530&amp;" - "&amp;F530)</f>
        <v/>
      </c>
      <c r="Q530" s="19" t="n">
        <f aca="false">IF(VALUE(L530)&gt;1000,1,0)</f>
        <v>1</v>
      </c>
      <c r="R530" s="19" t="n">
        <f aca="false">SUMIFS($Q$1:Q529,$J$1:$J529,J530)+SUMIFS($Q$1:Q529,$I$1:$I529,I530)</f>
        <v>0</v>
      </c>
      <c r="S530" s="20" t="str">
        <f aca="false">IF(R530&gt;0,"Repeat","")</f>
        <v/>
      </c>
      <c r="T530" s="22"/>
      <c r="U530" s="4"/>
      <c r="X530" s="4"/>
      <c r="Y530" s="4"/>
      <c r="Z530" s="4"/>
    </row>
    <row r="531" customFormat="false" ht="12.8" hidden="false" customHeight="false" outlineLevel="0" collapsed="false">
      <c r="A531" s="1" t="n">
        <f aca="false">A530+1</f>
        <v>530</v>
      </c>
      <c r="B531" s="5" t="n">
        <v>43890</v>
      </c>
      <c r="C531" s="25" t="s">
        <v>431</v>
      </c>
      <c r="D531" s="25" t="s">
        <v>4</v>
      </c>
      <c r="E531" s="25" t="s">
        <v>26</v>
      </c>
      <c r="F531" s="25" t="s">
        <v>35</v>
      </c>
      <c r="G531" s="25" t="s">
        <v>213</v>
      </c>
      <c r="H531" s="25" t="n">
        <v>1</v>
      </c>
      <c r="I531" s="17" t="s">
        <v>780</v>
      </c>
      <c r="J531" s="18" t="n">
        <v>15105993871</v>
      </c>
      <c r="L531" s="5" t="n">
        <v>43890</v>
      </c>
      <c r="M531" s="1" t="str">
        <f aca="false">IF(OR(YEAR(L531)&gt;2000,LEN(O531)&gt;0),"Completed","Pending")</f>
        <v>Completed</v>
      </c>
      <c r="N531" s="25" t="s">
        <v>30</v>
      </c>
      <c r="P531" s="1" t="str">
        <f aca="false">IF(G531="Pamplet","",E531&amp;" - "&amp;F531)</f>
        <v>GG - English</v>
      </c>
      <c r="Q531" s="19" t="n">
        <f aca="false">IF(VALUE(L531)&gt;1000,1,0)</f>
        <v>1</v>
      </c>
      <c r="R531" s="19" t="n">
        <f aca="false">SUMIFS($Q$1:Q530,$J$1:$J530,J531)+SUMIFS($Q$1:Q530,$I$1:$I530,I531)</f>
        <v>2</v>
      </c>
      <c r="S531" s="20" t="str">
        <f aca="false">IF(R531&gt;0,"Repeat","")</f>
        <v>Repeat</v>
      </c>
      <c r="T531" s="22"/>
      <c r="U531" s="4"/>
      <c r="X531" s="4"/>
      <c r="Y531" s="4"/>
      <c r="Z531" s="4"/>
    </row>
    <row r="532" customFormat="false" ht="12.8" hidden="false" customHeight="false" outlineLevel="0" collapsed="false">
      <c r="A532" s="1" t="n">
        <f aca="false">A531+1</f>
        <v>531</v>
      </c>
      <c r="B532" s="5" t="n">
        <v>43890</v>
      </c>
      <c r="C532" s="25" t="s">
        <v>431</v>
      </c>
      <c r="D532" s="25" t="s">
        <v>4</v>
      </c>
      <c r="E532" s="25" t="s">
        <v>26</v>
      </c>
      <c r="F532" s="25" t="s">
        <v>36</v>
      </c>
      <c r="G532" s="25" t="s">
        <v>213</v>
      </c>
      <c r="H532" s="25" t="n">
        <v>2</v>
      </c>
      <c r="I532" s="17" t="s">
        <v>780</v>
      </c>
      <c r="J532" s="18" t="n">
        <v>15105993871</v>
      </c>
      <c r="L532" s="5" t="n">
        <v>43890</v>
      </c>
      <c r="M532" s="1" t="str">
        <f aca="false">IF(OR(YEAR(L532)&gt;2000,LEN(O532)&gt;0),"Completed","Pending")</f>
        <v>Completed</v>
      </c>
      <c r="N532" s="25" t="s">
        <v>30</v>
      </c>
      <c r="P532" s="1" t="str">
        <f aca="false">IF(G532="Pamplet","",E532&amp;" - "&amp;F532)</f>
        <v>GG - Punjabi</v>
      </c>
      <c r="Q532" s="19" t="n">
        <f aca="false">IF(VALUE(L532)&gt;1000,1,0)</f>
        <v>1</v>
      </c>
      <c r="R532" s="19" t="n">
        <f aca="false">SUMIFS($Q$1:Q531,$J$1:$J531,J532)+SUMIFS($Q$1:Q531,$I$1:$I531,I532)</f>
        <v>4</v>
      </c>
      <c r="S532" s="20" t="str">
        <f aca="false">IF(R532&gt;0,"Repeat","")</f>
        <v>Repeat</v>
      </c>
      <c r="T532" s="22"/>
      <c r="U532" s="4"/>
      <c r="X532" s="4"/>
      <c r="Y532" s="4"/>
      <c r="Z532" s="4"/>
    </row>
    <row r="533" customFormat="false" ht="12.8" hidden="false" customHeight="false" outlineLevel="0" collapsed="false">
      <c r="A533" s="1" t="n">
        <f aca="false">A532+1</f>
        <v>532</v>
      </c>
      <c r="B533" s="5" t="n">
        <v>43890</v>
      </c>
      <c r="C533" s="1" t="s">
        <v>431</v>
      </c>
      <c r="D533" s="1" t="s">
        <v>4</v>
      </c>
      <c r="E533" s="1" t="s">
        <v>122</v>
      </c>
      <c r="F533" s="1" t="s">
        <v>27</v>
      </c>
      <c r="G533" s="1" t="s">
        <v>213</v>
      </c>
      <c r="H533" s="1" t="n">
        <v>1</v>
      </c>
      <c r="I533" s="17" t="s">
        <v>780</v>
      </c>
      <c r="J533" s="18" t="n">
        <v>15105993871</v>
      </c>
      <c r="L533" s="5" t="n">
        <v>43890</v>
      </c>
      <c r="M533" s="25" t="str">
        <f aca="false">IF(OR(YEAR(L533)&gt;2000,LEN(O533)&gt;0),"Completed","Pending")</f>
        <v>Completed</v>
      </c>
      <c r="N533" s="25" t="s">
        <v>30</v>
      </c>
      <c r="P533" s="1" t="str">
        <f aca="false">IF(G533="Pamplet","",E533&amp;" - "&amp;F533)</f>
        <v>Andh SB - Hindi</v>
      </c>
      <c r="Q533" s="19" t="n">
        <f aca="false">IF(VALUE(L533)&gt;1000,1,0)</f>
        <v>1</v>
      </c>
      <c r="R533" s="19" t="n">
        <f aca="false">SUMIFS($Q$1:Q532,$J$1:$J532,J533)+SUMIFS($Q$1:Q532,$I$1:$I532,I533)</f>
        <v>6</v>
      </c>
      <c r="S533" s="20" t="str">
        <f aca="false">IF(R533&gt;0,"Repeat","")</f>
        <v>Repeat</v>
      </c>
      <c r="T533" s="22"/>
      <c r="U533" s="4"/>
      <c r="X533" s="4"/>
      <c r="Y533" s="4"/>
      <c r="Z533" s="4"/>
    </row>
    <row r="534" customFormat="false" ht="12.8" hidden="false" customHeight="false" outlineLevel="0" collapsed="false">
      <c r="A534" s="1" t="n">
        <f aca="false">A533+1</f>
        <v>533</v>
      </c>
      <c r="B534" s="5" t="n">
        <v>43890</v>
      </c>
      <c r="C534" s="1" t="s">
        <v>431</v>
      </c>
      <c r="D534" s="1" t="s">
        <v>4</v>
      </c>
      <c r="E534" s="1" t="s">
        <v>44</v>
      </c>
      <c r="F534" s="1" t="s">
        <v>27</v>
      </c>
      <c r="G534" s="1" t="s">
        <v>213</v>
      </c>
      <c r="H534" s="1" t="n">
        <v>1</v>
      </c>
      <c r="I534" s="17" t="s">
        <v>780</v>
      </c>
      <c r="J534" s="18" t="n">
        <v>15105993871</v>
      </c>
      <c r="L534" s="5" t="n">
        <v>43890</v>
      </c>
      <c r="M534" s="25" t="str">
        <f aca="false">IF(OR(YEAR(L534)&gt;2000,LEN(O534)&gt;0),"Completed","Pending")</f>
        <v>Completed</v>
      </c>
      <c r="N534" s="25" t="s">
        <v>30</v>
      </c>
      <c r="P534" s="1" t="str">
        <f aca="false">IF(G534="Pamplet","",E534&amp;" - "&amp;F534)</f>
        <v>GTGA - Hindi</v>
      </c>
      <c r="Q534" s="19" t="n">
        <f aca="false">IF(VALUE(L534)&gt;1000,1,0)</f>
        <v>1</v>
      </c>
      <c r="R534" s="19" t="n">
        <f aca="false">SUMIFS($Q$1:Q533,$J$1:$J533,J534)+SUMIFS($Q$1:Q533,$I$1:$I533,I534)</f>
        <v>8</v>
      </c>
      <c r="S534" s="20" t="str">
        <f aca="false">IF(R534&gt;0,"Repeat","")</f>
        <v>Repeat</v>
      </c>
      <c r="T534" s="22"/>
      <c r="U534" s="4"/>
      <c r="X534" s="4"/>
      <c r="Y534" s="4"/>
      <c r="Z534" s="4"/>
    </row>
    <row r="535" customFormat="false" ht="12.8" hidden="false" customHeight="false" outlineLevel="0" collapsed="false">
      <c r="A535" s="1" t="n">
        <f aca="false">A534+1</f>
        <v>534</v>
      </c>
      <c r="B535" s="5" t="n">
        <v>43891</v>
      </c>
      <c r="C535" s="25" t="s">
        <v>781</v>
      </c>
      <c r="D535" s="25" t="s">
        <v>4</v>
      </c>
      <c r="E535" s="25" t="s">
        <v>26</v>
      </c>
      <c r="F535" s="25" t="s">
        <v>35</v>
      </c>
      <c r="G535" s="25" t="s">
        <v>28</v>
      </c>
      <c r="H535" s="25" t="n">
        <v>1</v>
      </c>
      <c r="I535" s="17" t="s">
        <v>782</v>
      </c>
      <c r="J535" s="18"/>
      <c r="L535" s="5" t="n">
        <v>43892</v>
      </c>
      <c r="M535" s="1" t="str">
        <f aca="false">IF(OR(YEAR(L535)&gt;2000,LEN(O535)&gt;0),"Completed","Pending")</f>
        <v>Completed</v>
      </c>
      <c r="N535" s="25" t="s">
        <v>30</v>
      </c>
      <c r="P535" s="1" t="str">
        <f aca="false">IF(G535="Pamplet","",E535&amp;" - "&amp;F535)</f>
        <v>GG - English</v>
      </c>
      <c r="Q535" s="19" t="n">
        <f aca="false">IF(VALUE(L535)&gt;1000,1,0)</f>
        <v>1</v>
      </c>
      <c r="R535" s="19" t="n">
        <f aca="false">SUMIFS($Q$1:Q534,$J$1:$J534,J535)+SUMIFS($Q$1:Q534,$I$1:$I534,I535)</f>
        <v>0</v>
      </c>
      <c r="S535" s="20" t="str">
        <f aca="false">IF(R535&gt;0,"Repeat","")</f>
        <v/>
      </c>
      <c r="T535" s="22"/>
      <c r="U535" s="4"/>
      <c r="X535" s="4"/>
      <c r="Y535" s="4"/>
      <c r="Z535" s="4"/>
    </row>
    <row r="536" customFormat="false" ht="12.8" hidden="false" customHeight="false" outlineLevel="0" collapsed="false">
      <c r="A536" s="1" t="n">
        <f aca="false">A535+1</f>
        <v>535</v>
      </c>
      <c r="B536" s="5" t="n">
        <v>43891</v>
      </c>
      <c r="C536" s="25" t="s">
        <v>741</v>
      </c>
      <c r="D536" s="25" t="s">
        <v>4</v>
      </c>
      <c r="E536" s="25" t="s">
        <v>40</v>
      </c>
      <c r="F536" s="25" t="s">
        <v>127</v>
      </c>
      <c r="G536" s="25" t="s">
        <v>28</v>
      </c>
      <c r="H536" s="25" t="n">
        <v>1</v>
      </c>
      <c r="I536" s="17" t="s">
        <v>742</v>
      </c>
      <c r="J536" s="18" t="n">
        <v>15086490224</v>
      </c>
      <c r="L536" s="5" t="n">
        <v>43892</v>
      </c>
      <c r="M536" s="1" t="str">
        <f aca="false">IF(OR(YEAR(L536)&gt;2000,LEN(O536)&gt;0),"Completed","Pending")</f>
        <v>Completed</v>
      </c>
      <c r="N536" s="25" t="s">
        <v>30</v>
      </c>
      <c r="P536" s="1" t="str">
        <f aca="false">IF(G536="Pamplet","",E536&amp;" - "&amp;F536)</f>
        <v>YBB - Gujrati</v>
      </c>
      <c r="Q536" s="19" t="n">
        <f aca="false">IF(VALUE(L536)&gt;1000,1,0)</f>
        <v>1</v>
      </c>
      <c r="R536" s="19" t="n">
        <f aca="false">SUMIFS($Q$1:Q535,$J$1:$J535,J536)+SUMIFS($Q$1:Q535,$I$1:$I535,I536)</f>
        <v>4</v>
      </c>
      <c r="S536" s="20" t="str">
        <f aca="false">IF(R536&gt;0,"Repeat","")</f>
        <v>Repeat</v>
      </c>
      <c r="T536" s="22"/>
      <c r="U536" s="4"/>
      <c r="X536" s="4"/>
      <c r="Y536" s="4"/>
      <c r="Z536" s="4"/>
    </row>
    <row r="537" customFormat="false" ht="12.8" hidden="false" customHeight="false" outlineLevel="0" collapsed="false">
      <c r="A537" s="1" t="n">
        <f aca="false">A536+1</f>
        <v>536</v>
      </c>
      <c r="B537" s="5" t="n">
        <v>43893</v>
      </c>
      <c r="C537" s="25" t="s">
        <v>743</v>
      </c>
      <c r="D537" s="25" t="s">
        <v>4</v>
      </c>
      <c r="E537" s="25" t="s">
        <v>38</v>
      </c>
      <c r="F537" s="25" t="s">
        <v>27</v>
      </c>
      <c r="G537" s="25" t="s">
        <v>28</v>
      </c>
      <c r="H537" s="25" t="n">
        <v>1</v>
      </c>
      <c r="I537" s="17" t="s">
        <v>744</v>
      </c>
      <c r="J537" s="18" t="n">
        <v>15164393511</v>
      </c>
      <c r="M537" s="1" t="str">
        <f aca="false">IF(OR(YEAR(L537)&gt;2000,LEN(O537)&gt;0),"Completed","Pending")</f>
        <v>Completed</v>
      </c>
      <c r="N537" s="25" t="s">
        <v>30</v>
      </c>
      <c r="O537" s="4" t="s">
        <v>662</v>
      </c>
      <c r="P537" s="1" t="str">
        <f aca="false">IF(G537="Pamplet","",E537&amp;" - "&amp;F537)</f>
        <v>JKR - Hindi</v>
      </c>
      <c r="Q537" s="19" t="n">
        <f aca="false">IF(VALUE(L537)&gt;1000,1,0)</f>
        <v>0</v>
      </c>
      <c r="R537" s="19" t="n">
        <f aca="false">SUMIFS($Q$1:Q536,$J$1:$J536,J537)+SUMIFS($Q$1:Q536,$I$1:$I536,I537)</f>
        <v>2</v>
      </c>
      <c r="S537" s="20" t="str">
        <f aca="false">IF(R537&gt;0,"Repeat","")</f>
        <v>Repeat</v>
      </c>
      <c r="T537" s="22"/>
      <c r="U537" s="4"/>
      <c r="X537" s="4"/>
      <c r="Y537" s="4"/>
      <c r="Z537" s="4"/>
    </row>
    <row r="538" customFormat="false" ht="12.8" hidden="false" customHeight="false" outlineLevel="0" collapsed="false">
      <c r="A538" s="1" t="n">
        <f aca="false">A537+1</f>
        <v>537</v>
      </c>
      <c r="B538" s="5" t="n">
        <v>43893</v>
      </c>
      <c r="C538" s="25" t="s">
        <v>783</v>
      </c>
      <c r="D538" s="25" t="s">
        <v>4</v>
      </c>
      <c r="E538" s="25" t="s">
        <v>26</v>
      </c>
      <c r="F538" s="25" t="s">
        <v>27</v>
      </c>
      <c r="G538" s="25" t="s">
        <v>28</v>
      </c>
      <c r="H538" s="25" t="n">
        <v>1</v>
      </c>
      <c r="I538" s="17" t="s">
        <v>784</v>
      </c>
      <c r="J538" s="18" t="n">
        <v>16693005935</v>
      </c>
      <c r="L538" s="5" t="n">
        <v>43895</v>
      </c>
      <c r="M538" s="1" t="str">
        <f aca="false">IF(OR(YEAR(L538)&gt;2000,LEN(O538)&gt;0),"Completed","Pending")</f>
        <v>Completed</v>
      </c>
      <c r="N538" s="25" t="s">
        <v>30</v>
      </c>
      <c r="P538" s="1" t="str">
        <f aca="false">IF(G538="Pamplet","",E538&amp;" - "&amp;F538)</f>
        <v>GG - Hindi</v>
      </c>
      <c r="Q538" s="19" t="n">
        <f aca="false">IF(VALUE(L538)&gt;1000,1,0)</f>
        <v>1</v>
      </c>
      <c r="R538" s="19" t="n">
        <f aca="false">SUMIFS($Q$1:Q537,$J$1:$J537,J538)+SUMIFS($Q$1:Q537,$I$1:$I537,I538)</f>
        <v>0</v>
      </c>
      <c r="S538" s="20" t="str">
        <f aca="false">IF(R538&gt;0,"Repeat","")</f>
        <v/>
      </c>
      <c r="T538" s="22"/>
      <c r="U538" s="4"/>
      <c r="X538" s="4"/>
      <c r="Y538" s="4"/>
      <c r="Z538" s="4"/>
    </row>
    <row r="539" customFormat="false" ht="12.8" hidden="false" customHeight="false" outlineLevel="0" collapsed="false">
      <c r="A539" s="1" t="n">
        <f aca="false">A538+1</f>
        <v>538</v>
      </c>
      <c r="B539" s="5" t="n">
        <v>43893</v>
      </c>
      <c r="C539" s="25" t="s">
        <v>785</v>
      </c>
      <c r="D539" s="25" t="s">
        <v>4</v>
      </c>
      <c r="E539" s="25" t="s">
        <v>26</v>
      </c>
      <c r="F539" s="25" t="s">
        <v>35</v>
      </c>
      <c r="G539" s="25" t="s">
        <v>28</v>
      </c>
      <c r="H539" s="25" t="n">
        <v>1</v>
      </c>
      <c r="I539" s="17" t="s">
        <v>786</v>
      </c>
      <c r="J539" s="18" t="n">
        <v>12037685909</v>
      </c>
      <c r="L539" s="5" t="n">
        <v>43894</v>
      </c>
      <c r="M539" s="1" t="str">
        <f aca="false">IF(OR(YEAR(L539)&gt;2000,LEN(O539)&gt;0),"Completed","Pending")</f>
        <v>Completed</v>
      </c>
      <c r="N539" s="25" t="s">
        <v>30</v>
      </c>
      <c r="P539" s="1" t="str">
        <f aca="false">IF(G539="Pamplet","",E539&amp;" - "&amp;F539)</f>
        <v>GG - English</v>
      </c>
      <c r="Q539" s="19" t="n">
        <f aca="false">IF(VALUE(L539)&gt;1000,1,0)</f>
        <v>1</v>
      </c>
      <c r="R539" s="19" t="n">
        <f aca="false">SUMIFS($Q$1:Q538,$J$1:$J538,J539)+SUMIFS($Q$1:Q538,$I$1:$I538,I539)</f>
        <v>0</v>
      </c>
      <c r="S539" s="20" t="str">
        <f aca="false">IF(R539&gt;0,"Repeat","")</f>
        <v/>
      </c>
      <c r="T539" s="22"/>
      <c r="U539" s="4"/>
      <c r="X539" s="4"/>
      <c r="Y539" s="4"/>
      <c r="Z539" s="4"/>
    </row>
    <row r="540" customFormat="false" ht="14.25" hidden="false" customHeight="false" outlineLevel="0" collapsed="false">
      <c r="A540" s="1" t="n">
        <f aca="false">A539+1</f>
        <v>539</v>
      </c>
      <c r="B540" s="5" t="n">
        <v>43893</v>
      </c>
      <c r="C540" s="25" t="s">
        <v>787</v>
      </c>
      <c r="D540" s="25" t="s">
        <v>4</v>
      </c>
      <c r="E540" s="25" t="s">
        <v>26</v>
      </c>
      <c r="F540" s="25" t="s">
        <v>127</v>
      </c>
      <c r="G540" s="25" t="s">
        <v>28</v>
      </c>
      <c r="H540" s="25" t="n">
        <v>1</v>
      </c>
      <c r="I540" s="26" t="s">
        <v>788</v>
      </c>
      <c r="J540" s="18" t="n">
        <v>17044971488</v>
      </c>
      <c r="L540" s="5" t="n">
        <v>43894</v>
      </c>
      <c r="M540" s="1" t="str">
        <f aca="false">IF(OR(YEAR(L540)&gt;2000,LEN(O540)&gt;0),"Completed","Pending")</f>
        <v>Completed</v>
      </c>
      <c r="N540" s="25" t="s">
        <v>30</v>
      </c>
      <c r="P540" s="1" t="str">
        <f aca="false">IF(G540="Pamplet","",E540&amp;" - "&amp;F540)</f>
        <v>GG - Gujrati</v>
      </c>
      <c r="Q540" s="19" t="n">
        <f aca="false">IF(VALUE(L540)&gt;1000,1,0)</f>
        <v>1</v>
      </c>
      <c r="R540" s="19" t="n">
        <f aca="false">SUMIFS($Q$1:Q539,$J$1:$J539,J540)+SUMIFS($Q$1:Q539,$I$1:$I539,I540)</f>
        <v>0</v>
      </c>
      <c r="S540" s="20" t="str">
        <f aca="false">IF(R540&gt;0,"Repeat","")</f>
        <v/>
      </c>
      <c r="T540" s="22"/>
      <c r="U540" s="4"/>
      <c r="X540" s="4"/>
      <c r="Y540" s="4"/>
      <c r="Z540" s="4"/>
    </row>
    <row r="541" customFormat="false" ht="14.25" hidden="false" customHeight="false" outlineLevel="0" collapsed="false">
      <c r="A541" s="1" t="n">
        <f aca="false">A540+1</f>
        <v>540</v>
      </c>
      <c r="B541" s="5" t="n">
        <v>43893</v>
      </c>
      <c r="C541" s="25" t="s">
        <v>787</v>
      </c>
      <c r="D541" s="25" t="s">
        <v>4</v>
      </c>
      <c r="E541" s="25" t="s">
        <v>44</v>
      </c>
      <c r="F541" s="25" t="s">
        <v>127</v>
      </c>
      <c r="G541" s="25" t="s">
        <v>28</v>
      </c>
      <c r="H541" s="25" t="n">
        <v>1</v>
      </c>
      <c r="I541" s="26" t="s">
        <v>788</v>
      </c>
      <c r="J541" s="18" t="n">
        <v>17044971488</v>
      </c>
      <c r="L541" s="5" t="n">
        <v>43894</v>
      </c>
      <c r="M541" s="1" t="str">
        <f aca="false">IF(OR(YEAR(L541)&gt;2000,LEN(O541)&gt;0),"Completed","Pending")</f>
        <v>Completed</v>
      </c>
      <c r="N541" s="25" t="s">
        <v>30</v>
      </c>
      <c r="P541" s="1" t="str">
        <f aca="false">IF(G541="Pamplet","",E541&amp;" - "&amp;F541)</f>
        <v>GTGA - Gujrati</v>
      </c>
      <c r="Q541" s="19" t="n">
        <f aca="false">IF(VALUE(L541)&gt;1000,1,0)</f>
        <v>1</v>
      </c>
      <c r="R541" s="19" t="n">
        <f aca="false">SUMIFS($Q$1:Q540,$J$1:$J540,J541)+SUMIFS($Q$1:Q540,$I$1:$I540,I541)</f>
        <v>2</v>
      </c>
      <c r="S541" s="20" t="str">
        <f aca="false">IF(R541&gt;0,"Repeat","")</f>
        <v>Repeat</v>
      </c>
      <c r="T541" s="22"/>
      <c r="U541" s="4"/>
      <c r="X541" s="4"/>
      <c r="Y541" s="4"/>
      <c r="Z541" s="4"/>
    </row>
    <row r="542" customFormat="false" ht="12.8" hidden="false" customHeight="false" outlineLevel="0" collapsed="false">
      <c r="A542" s="1" t="n">
        <f aca="false">A541+1</f>
        <v>541</v>
      </c>
      <c r="B542" s="5" t="n">
        <v>43896</v>
      </c>
      <c r="C542" s="25" t="s">
        <v>789</v>
      </c>
      <c r="D542" s="25" t="s">
        <v>4</v>
      </c>
      <c r="E542" s="25" t="s">
        <v>26</v>
      </c>
      <c r="F542" s="25" t="s">
        <v>127</v>
      </c>
      <c r="G542" s="25" t="s">
        <v>28</v>
      </c>
      <c r="H542" s="25" t="n">
        <v>1</v>
      </c>
      <c r="I542" s="17" t="s">
        <v>790</v>
      </c>
      <c r="J542" s="18" t="n">
        <v>13025169448</v>
      </c>
      <c r="L542" s="5" t="n">
        <v>43899</v>
      </c>
      <c r="M542" s="1" t="str">
        <f aca="false">IF(OR(YEAR(L542)&gt;2000,LEN(O542)&gt;0),"Completed","Pending")</f>
        <v>Completed</v>
      </c>
      <c r="N542" s="25" t="s">
        <v>30</v>
      </c>
      <c r="P542" s="1" t="str">
        <f aca="false">IF(G542="Pamplet","",E542&amp;" - "&amp;F542)</f>
        <v>GG - Gujrati</v>
      </c>
      <c r="Q542" s="19" t="n">
        <f aca="false">IF(VALUE(L542)&gt;1000,1,0)</f>
        <v>1</v>
      </c>
      <c r="R542" s="19" t="n">
        <f aca="false">SUMIFS($Q$1:Q541,$J$1:$J541,J542)+SUMIFS($Q$1:Q541,$I$1:$I541,I542)</f>
        <v>0</v>
      </c>
      <c r="S542" s="20" t="str">
        <f aca="false">IF(R542&gt;0,"Repeat","")</f>
        <v/>
      </c>
      <c r="T542" s="22"/>
      <c r="U542" s="4"/>
      <c r="X542" s="4"/>
      <c r="Y542" s="4"/>
      <c r="Z542" s="4"/>
    </row>
    <row r="543" customFormat="false" ht="12.8" hidden="false" customHeight="false" outlineLevel="0" collapsed="false">
      <c r="A543" s="1" t="n">
        <f aca="false">A542+1</f>
        <v>542</v>
      </c>
      <c r="B543" s="5" t="n">
        <v>43896</v>
      </c>
      <c r="C543" s="25" t="s">
        <v>789</v>
      </c>
      <c r="D543" s="25" t="s">
        <v>4</v>
      </c>
      <c r="E543" s="25" t="s">
        <v>38</v>
      </c>
      <c r="F543" s="25" t="s">
        <v>127</v>
      </c>
      <c r="G543" s="25" t="s">
        <v>28</v>
      </c>
      <c r="H543" s="25" t="n">
        <v>1</v>
      </c>
      <c r="I543" s="17" t="s">
        <v>790</v>
      </c>
      <c r="J543" s="18" t="n">
        <v>13025169448</v>
      </c>
      <c r="L543" s="5" t="n">
        <v>43899</v>
      </c>
      <c r="M543" s="1" t="str">
        <f aca="false">IF(OR(YEAR(L543)&gt;2000,LEN(O543)&gt;0),"Completed","Pending")</f>
        <v>Completed</v>
      </c>
      <c r="N543" s="25" t="s">
        <v>30</v>
      </c>
      <c r="P543" s="1" t="str">
        <f aca="false">IF(G543="Pamplet","",E543&amp;" - "&amp;F543)</f>
        <v>JKR - Gujrati</v>
      </c>
      <c r="Q543" s="19" t="n">
        <f aca="false">IF(VALUE(L543)&gt;1000,1,0)</f>
        <v>1</v>
      </c>
      <c r="R543" s="19" t="n">
        <f aca="false">SUMIFS($Q$1:Q542,$J$1:$J542,J543)+SUMIFS($Q$1:Q542,$I$1:$I542,I543)</f>
        <v>2</v>
      </c>
      <c r="S543" s="20" t="str">
        <f aca="false">IF(R543&gt;0,"Repeat","")</f>
        <v>Repeat</v>
      </c>
      <c r="T543" s="22"/>
      <c r="U543" s="4"/>
      <c r="X543" s="4"/>
      <c r="Y543" s="4"/>
      <c r="Z543" s="4"/>
    </row>
    <row r="544" customFormat="false" ht="12.8" hidden="false" customHeight="false" outlineLevel="0" collapsed="false">
      <c r="A544" s="1" t="n">
        <f aca="false">A543+1</f>
        <v>543</v>
      </c>
      <c r="B544" s="5" t="n">
        <v>43898</v>
      </c>
      <c r="C544" s="25" t="s">
        <v>791</v>
      </c>
      <c r="D544" s="25" t="s">
        <v>4</v>
      </c>
      <c r="E544" s="25" t="s">
        <v>26</v>
      </c>
      <c r="F544" s="25"/>
      <c r="G544" s="25" t="s">
        <v>28</v>
      </c>
      <c r="H544" s="25" t="n">
        <v>1</v>
      </c>
      <c r="I544" s="17" t="s">
        <v>792</v>
      </c>
      <c r="J544" s="18" t="n">
        <v>15127691446</v>
      </c>
      <c r="M544" s="1" t="str">
        <f aca="false">IF(OR(YEAR(L544)&gt;2000,LEN(O544)&gt;0),"Completed","Pending")</f>
        <v>Completed</v>
      </c>
      <c r="N544" s="25" t="s">
        <v>30</v>
      </c>
      <c r="O544" s="4" t="s">
        <v>56</v>
      </c>
      <c r="P544" s="1" t="str">
        <f aca="false">IF(G544="Pamplet","",E544&amp;" - "&amp;F544)</f>
        <v>GG - </v>
      </c>
      <c r="Q544" s="19" t="n">
        <f aca="false">IF(VALUE(L544)&gt;1000,1,0)</f>
        <v>0</v>
      </c>
      <c r="R544" s="19" t="n">
        <f aca="false">SUMIFS($Q$1:Q543,$J$1:$J543,J544)+SUMIFS($Q$1:Q543,$I$1:$I543,I544)</f>
        <v>0</v>
      </c>
      <c r="S544" s="20" t="str">
        <f aca="false">IF(R544&gt;0,"Repeat","")</f>
        <v/>
      </c>
      <c r="T544" s="22"/>
      <c r="U544" s="4"/>
      <c r="X544" s="4"/>
      <c r="Y544" s="4"/>
      <c r="Z544" s="4"/>
    </row>
    <row r="545" customFormat="false" ht="12.8" hidden="false" customHeight="false" outlineLevel="0" collapsed="false">
      <c r="A545" s="1" t="n">
        <f aca="false">A544+1</f>
        <v>544</v>
      </c>
      <c r="B545" s="5" t="n">
        <v>43899</v>
      </c>
      <c r="C545" s="1" t="s">
        <v>793</v>
      </c>
      <c r="D545" s="1" t="s">
        <v>4</v>
      </c>
      <c r="E545" s="1" t="s">
        <v>26</v>
      </c>
      <c r="F545" s="1" t="s">
        <v>36</v>
      </c>
      <c r="G545" s="1" t="s">
        <v>28</v>
      </c>
      <c r="H545" s="1" t="n">
        <v>1</v>
      </c>
      <c r="I545" s="17" t="s">
        <v>794</v>
      </c>
      <c r="J545" s="18" t="n">
        <v>17329123385</v>
      </c>
      <c r="L545" s="5" t="n">
        <v>43899</v>
      </c>
      <c r="M545" s="25" t="str">
        <f aca="false">IF(OR(YEAR(L545)&gt;2000,LEN(O545)&gt;0),"Completed","Pending")</f>
        <v>Completed</v>
      </c>
      <c r="N545" s="25" t="s">
        <v>30</v>
      </c>
      <c r="P545" s="1" t="str">
        <f aca="false">IF(G545="Pamplet","",E545&amp;" - "&amp;F545)</f>
        <v>GG - Punjabi</v>
      </c>
      <c r="Q545" s="19" t="n">
        <f aca="false">IF(VALUE(L545)&gt;1000,1,0)</f>
        <v>1</v>
      </c>
      <c r="R545" s="19" t="n">
        <f aca="false">SUMIFS($Q$1:Q544,$J$1:$J544,J545)+SUMIFS($Q$1:Q544,$I$1:$I544,I545)</f>
        <v>0</v>
      </c>
      <c r="S545" s="20" t="str">
        <f aca="false">IF(R545&gt;0,"Repeat","")</f>
        <v/>
      </c>
      <c r="T545" s="22"/>
      <c r="U545" s="4"/>
      <c r="X545" s="4"/>
      <c r="Y545" s="4"/>
      <c r="Z545" s="4"/>
    </row>
    <row r="546" customFormat="false" ht="12.8" hidden="false" customHeight="false" outlineLevel="0" collapsed="false">
      <c r="A546" s="1" t="n">
        <f aca="false">A545+1</f>
        <v>545</v>
      </c>
      <c r="B546" s="5" t="n">
        <v>43899</v>
      </c>
      <c r="C546" s="1" t="s">
        <v>795</v>
      </c>
      <c r="D546" s="1" t="s">
        <v>4</v>
      </c>
      <c r="E546" s="1" t="s">
        <v>38</v>
      </c>
      <c r="F546" s="1" t="s">
        <v>27</v>
      </c>
      <c r="G546" s="1" t="s">
        <v>28</v>
      </c>
      <c r="H546" s="1" t="n">
        <v>1</v>
      </c>
      <c r="I546" s="17" t="s">
        <v>796</v>
      </c>
      <c r="J546" s="18" t="n">
        <v>15108576111</v>
      </c>
      <c r="L546" s="5" t="n">
        <v>43901</v>
      </c>
      <c r="M546" s="25" t="str">
        <f aca="false">IF(OR(YEAR(L546)&gt;2000,LEN(O546)&gt;0),"Completed","Pending")</f>
        <v>Completed</v>
      </c>
      <c r="N546" s="25" t="s">
        <v>30</v>
      </c>
      <c r="P546" s="1" t="str">
        <f aca="false">IF(G546="Pamplet","",E546&amp;" - "&amp;F546)</f>
        <v>JKR - Hindi</v>
      </c>
      <c r="Q546" s="19" t="n">
        <f aca="false">IF(VALUE(L546)&gt;1000,1,0)</f>
        <v>1</v>
      </c>
      <c r="R546" s="19" t="n">
        <f aca="false">SUMIFS($Q$1:Q545,$J$1:$J545,J546)+SUMIFS($Q$1:Q545,$I$1:$I545,I546)</f>
        <v>0</v>
      </c>
      <c r="S546" s="20" t="str">
        <f aca="false">IF(R546&gt;0,"Repeat","")</f>
        <v/>
      </c>
      <c r="T546" s="22"/>
      <c r="U546" s="4"/>
      <c r="X546" s="4"/>
      <c r="Y546" s="4"/>
      <c r="Z546" s="4"/>
    </row>
    <row r="547" customFormat="false" ht="14.25" hidden="false" customHeight="false" outlineLevel="0" collapsed="false">
      <c r="A547" s="1" t="n">
        <f aca="false">A546+1</f>
        <v>546</v>
      </c>
      <c r="B547" s="5" t="n">
        <v>43900</v>
      </c>
      <c r="C547" s="25" t="s">
        <v>787</v>
      </c>
      <c r="D547" s="25" t="s">
        <v>4</v>
      </c>
      <c r="E547" s="25" t="s">
        <v>26</v>
      </c>
      <c r="F547" s="25" t="s">
        <v>127</v>
      </c>
      <c r="G547" s="25" t="s">
        <v>28</v>
      </c>
      <c r="H547" s="25" t="n">
        <v>1</v>
      </c>
      <c r="I547" s="26" t="s">
        <v>788</v>
      </c>
      <c r="J547" s="18" t="n">
        <v>17044971488</v>
      </c>
      <c r="M547" s="1" t="str">
        <f aca="false">IF(OR(YEAR(L547)&gt;2000,LEN(O547)&gt;0),"Completed","Pending")</f>
        <v>Completed</v>
      </c>
      <c r="N547" s="25" t="s">
        <v>30</v>
      </c>
      <c r="O547" s="4" t="s">
        <v>662</v>
      </c>
      <c r="P547" s="1" t="str">
        <f aca="false">IF(G547="Pamplet","",E547&amp;" - "&amp;F547)</f>
        <v>GG - Gujrati</v>
      </c>
      <c r="Q547" s="19" t="n">
        <f aca="false">IF(VALUE(L547)&gt;1000,1,0)</f>
        <v>0</v>
      </c>
      <c r="R547" s="19" t="n">
        <f aca="false">SUMIFS($Q$1:Q546,$J$1:$J546,J547)+SUMIFS($Q$1:Q546,$I$1:$I546,I547)</f>
        <v>4</v>
      </c>
      <c r="S547" s="20" t="str">
        <f aca="false">IF(R547&gt;0,"Repeat","")</f>
        <v>Repeat</v>
      </c>
      <c r="T547" s="22"/>
      <c r="U547" s="4"/>
      <c r="X547" s="4"/>
      <c r="Y547" s="4"/>
      <c r="Z547" s="4"/>
    </row>
    <row r="548" customFormat="false" ht="12.8" hidden="false" customHeight="false" outlineLevel="0" collapsed="false">
      <c r="A548" s="1" t="n">
        <f aca="false">A547+1</f>
        <v>547</v>
      </c>
      <c r="B548" s="5" t="n">
        <v>43900</v>
      </c>
      <c r="C548" s="25" t="s">
        <v>797</v>
      </c>
      <c r="D548" s="25" t="s">
        <v>4</v>
      </c>
      <c r="E548" s="25" t="s">
        <v>26</v>
      </c>
      <c r="F548" s="25" t="s">
        <v>36</v>
      </c>
      <c r="G548" s="25" t="s">
        <v>28</v>
      </c>
      <c r="H548" s="25" t="n">
        <v>1</v>
      </c>
      <c r="I548" s="17" t="s">
        <v>798</v>
      </c>
      <c r="J548" s="18" t="n">
        <v>15593130143</v>
      </c>
      <c r="L548" s="5" t="n">
        <v>43901</v>
      </c>
      <c r="M548" s="1" t="str">
        <f aca="false">IF(OR(YEAR(L548)&gt;2000,LEN(O548)&gt;0),"Completed","Pending")</f>
        <v>Completed</v>
      </c>
      <c r="N548" s="25" t="s">
        <v>30</v>
      </c>
      <c r="P548" s="1" t="str">
        <f aca="false">IF(G548="Pamplet","",E548&amp;" - "&amp;F548)</f>
        <v>GG - Punjabi</v>
      </c>
      <c r="Q548" s="19" t="n">
        <f aca="false">IF(VALUE(L548)&gt;1000,1,0)</f>
        <v>1</v>
      </c>
      <c r="R548" s="19" t="n">
        <f aca="false">SUMIFS($Q$1:Q547,$J$1:$J547,J548)+SUMIFS($Q$1:Q547,$I$1:$I547,I548)</f>
        <v>0</v>
      </c>
      <c r="S548" s="20" t="str">
        <f aca="false">IF(R548&gt;0,"Repeat","")</f>
        <v/>
      </c>
      <c r="T548" s="22"/>
      <c r="U548" s="4"/>
      <c r="X548" s="4"/>
      <c r="Y548" s="4"/>
      <c r="Z548" s="4"/>
    </row>
    <row r="549" customFormat="false" ht="12.8" hidden="false" customHeight="false" outlineLevel="0" collapsed="false">
      <c r="A549" s="1" t="n">
        <f aca="false">A548+1</f>
        <v>548</v>
      </c>
      <c r="B549" s="5" t="n">
        <v>43900</v>
      </c>
      <c r="C549" s="25" t="s">
        <v>799</v>
      </c>
      <c r="D549" s="25" t="s">
        <v>4</v>
      </c>
      <c r="E549" s="25" t="s">
        <v>26</v>
      </c>
      <c r="F549" s="25" t="s">
        <v>27</v>
      </c>
      <c r="G549" s="25" t="s">
        <v>28</v>
      </c>
      <c r="H549" s="25" t="n">
        <v>0</v>
      </c>
      <c r="I549" s="17" t="s">
        <v>800</v>
      </c>
      <c r="J549" s="18" t="n">
        <v>17188657934</v>
      </c>
      <c r="L549" s="5" t="n">
        <v>43901</v>
      </c>
      <c r="M549" s="1" t="str">
        <f aca="false">IF(OR(YEAR(L549)&gt;2000,LEN(O549)&gt;0),"Completed","Pending")</f>
        <v>Completed</v>
      </c>
      <c r="N549" s="25" t="s">
        <v>30</v>
      </c>
      <c r="P549" s="1" t="str">
        <f aca="false">IF(G549="Pamplet","",E549&amp;" - "&amp;F549)</f>
        <v>GG - Hindi</v>
      </c>
      <c r="Q549" s="19" t="n">
        <f aca="false">IF(VALUE(L549)&gt;1000,1,0)</f>
        <v>1</v>
      </c>
      <c r="R549" s="19" t="n">
        <f aca="false">SUMIFS($Q$1:Q548,$J$1:$J548,J549)+SUMIFS($Q$1:Q548,$I$1:$I548,I549)</f>
        <v>0</v>
      </c>
      <c r="S549" s="20" t="str">
        <f aca="false">IF(R549&gt;0,"Repeat","")</f>
        <v/>
      </c>
      <c r="T549" s="22"/>
      <c r="U549" s="4"/>
      <c r="X549" s="4"/>
      <c r="Y549" s="4"/>
      <c r="Z549" s="4"/>
    </row>
    <row r="550" customFormat="false" ht="12.8" hidden="false" customHeight="false" outlineLevel="0" collapsed="false">
      <c r="A550" s="1" t="n">
        <f aca="false">A549+1</f>
        <v>549</v>
      </c>
      <c r="B550" s="5" t="n">
        <v>43905</v>
      </c>
      <c r="C550" s="25" t="s">
        <v>754</v>
      </c>
      <c r="D550" s="25" t="s">
        <v>4</v>
      </c>
      <c r="E550" s="25" t="s">
        <v>44</v>
      </c>
      <c r="F550" s="25" t="s">
        <v>27</v>
      </c>
      <c r="G550" s="25" t="s">
        <v>28</v>
      </c>
      <c r="H550" s="25" t="n">
        <v>1</v>
      </c>
      <c r="I550" s="17" t="s">
        <v>755</v>
      </c>
      <c r="J550" s="18" t="n">
        <v>12019046153</v>
      </c>
      <c r="L550" s="5" t="n">
        <v>43907</v>
      </c>
      <c r="M550" s="1" t="str">
        <f aca="false">IF(OR(YEAR(L550)&gt;2000,LEN(O550)&gt;0),"Completed","Pending")</f>
        <v>Completed</v>
      </c>
      <c r="N550" s="25" t="s">
        <v>30</v>
      </c>
      <c r="P550" s="1" t="str">
        <f aca="false">IF(G550="Pamplet","",E550&amp;" - "&amp;F550)</f>
        <v>GTGA - Hindi</v>
      </c>
      <c r="Q550" s="19" t="n">
        <f aca="false">IF(VALUE(L550)&gt;1000,1,0)</f>
        <v>1</v>
      </c>
      <c r="R550" s="19" t="n">
        <f aca="false">SUMIFS($Q$1:Q549,$J$1:$J549,J550)+SUMIFS($Q$1:Q549,$I$1:$I549,I550)</f>
        <v>6</v>
      </c>
      <c r="S550" s="20" t="str">
        <f aca="false">IF(R550&gt;0,"Repeat","")</f>
        <v>Repeat</v>
      </c>
      <c r="T550" s="22"/>
      <c r="U550" s="4"/>
      <c r="X550" s="4"/>
      <c r="Y550" s="4"/>
      <c r="Z550" s="4"/>
    </row>
    <row r="551" customFormat="false" ht="12.8" hidden="false" customHeight="false" outlineLevel="0" collapsed="false">
      <c r="A551" s="1" t="n">
        <f aca="false">A550+1</f>
        <v>550</v>
      </c>
      <c r="B551" s="5" t="n">
        <v>43905</v>
      </c>
      <c r="C551" s="25" t="s">
        <v>757</v>
      </c>
      <c r="D551" s="25" t="s">
        <v>4</v>
      </c>
      <c r="E551" s="25" t="s">
        <v>26</v>
      </c>
      <c r="F551" s="25" t="s">
        <v>35</v>
      </c>
      <c r="G551" s="25" t="s">
        <v>28</v>
      </c>
      <c r="H551" s="25" t="n">
        <v>2</v>
      </c>
      <c r="I551" s="17" t="s">
        <v>758</v>
      </c>
      <c r="J551" s="18" t="n">
        <v>14074845110</v>
      </c>
      <c r="L551" s="5" t="n">
        <v>43907</v>
      </c>
      <c r="M551" s="1" t="str">
        <f aca="false">IF(OR(YEAR(L551)&gt;2000,LEN(O551)&gt;0),"Completed","Pending")</f>
        <v>Completed</v>
      </c>
      <c r="N551" s="25" t="s">
        <v>30</v>
      </c>
      <c r="P551" s="1" t="str">
        <f aca="false">IF(G551="Pamplet","",E551&amp;" - "&amp;F551)</f>
        <v>GG - English</v>
      </c>
      <c r="Q551" s="19" t="n">
        <f aca="false">IF(VALUE(L551)&gt;1000,1,0)</f>
        <v>1</v>
      </c>
      <c r="R551" s="19" t="n">
        <f aca="false">SUMIFS($Q$1:Q550,$J$1:$J550,J551)+SUMIFS($Q$1:Q550,$I$1:$I550,I551)</f>
        <v>6</v>
      </c>
      <c r="S551" s="20" t="str">
        <f aca="false">IF(R551&gt;0,"Repeat","")</f>
        <v>Repeat</v>
      </c>
      <c r="T551" s="22"/>
      <c r="U551" s="4"/>
      <c r="X551" s="4"/>
      <c r="Y551" s="4"/>
      <c r="Z551" s="4"/>
    </row>
    <row r="552" customFormat="false" ht="12.8" hidden="false" customHeight="false" outlineLevel="0" collapsed="false">
      <c r="A552" s="1" t="n">
        <f aca="false">A551+1</f>
        <v>551</v>
      </c>
      <c r="B552" s="5" t="n">
        <v>43905</v>
      </c>
      <c r="C552" s="25" t="s">
        <v>757</v>
      </c>
      <c r="D552" s="25" t="s">
        <v>4</v>
      </c>
      <c r="E552" s="25" t="s">
        <v>26</v>
      </c>
      <c r="F552" s="25" t="s">
        <v>27</v>
      </c>
      <c r="G552" s="25" t="s">
        <v>28</v>
      </c>
      <c r="H552" s="25" t="n">
        <v>1</v>
      </c>
      <c r="I552" s="17" t="s">
        <v>758</v>
      </c>
      <c r="J552" s="18" t="n">
        <v>14074845110</v>
      </c>
      <c r="L552" s="5" t="n">
        <v>43907</v>
      </c>
      <c r="M552" s="1" t="str">
        <f aca="false">IF(OR(YEAR(L552)&gt;2000,LEN(O552)&gt;0),"Completed","Pending")</f>
        <v>Completed</v>
      </c>
      <c r="N552" s="25" t="s">
        <v>30</v>
      </c>
      <c r="P552" s="1" t="str">
        <f aca="false">IF(G552="Pamplet","",E552&amp;" - "&amp;F552)</f>
        <v>GG - Hindi</v>
      </c>
      <c r="Q552" s="19" t="n">
        <f aca="false">IF(VALUE(L552)&gt;1000,1,0)</f>
        <v>1</v>
      </c>
      <c r="R552" s="19" t="n">
        <f aca="false">SUMIFS($Q$1:Q551,$J$1:$J551,J552)+SUMIFS($Q$1:Q551,$I$1:$I551,I552)</f>
        <v>8</v>
      </c>
      <c r="S552" s="20" t="str">
        <f aca="false">IF(R552&gt;0,"Repeat","")</f>
        <v>Repeat</v>
      </c>
      <c r="T552" s="22"/>
      <c r="U552" s="4"/>
      <c r="X552" s="4"/>
      <c r="Y552" s="4"/>
      <c r="Z552" s="4"/>
    </row>
    <row r="553" customFormat="false" ht="14.25" hidden="false" customHeight="false" outlineLevel="0" collapsed="false">
      <c r="A553" s="1" t="n">
        <f aca="false">A552+1</f>
        <v>552</v>
      </c>
      <c r="B553" s="5" t="n">
        <v>43905</v>
      </c>
      <c r="C553" s="25" t="s">
        <v>801</v>
      </c>
      <c r="D553" s="25" t="s">
        <v>4</v>
      </c>
      <c r="E553" s="25" t="s">
        <v>38</v>
      </c>
      <c r="F553" s="25" t="s">
        <v>35</v>
      </c>
      <c r="G553" s="25" t="s">
        <v>28</v>
      </c>
      <c r="H553" s="25" t="n">
        <v>1</v>
      </c>
      <c r="I553" s="26" t="s">
        <v>802</v>
      </c>
      <c r="J553" s="18" t="n">
        <v>18058061048</v>
      </c>
      <c r="L553" s="5" t="n">
        <v>43907</v>
      </c>
      <c r="M553" s="1" t="str">
        <f aca="false">IF(OR(YEAR(L553)&gt;2000,LEN(O553)&gt;0),"Completed","Pending")</f>
        <v>Completed</v>
      </c>
      <c r="N553" s="25" t="s">
        <v>30</v>
      </c>
      <c r="P553" s="1" t="str">
        <f aca="false">IF(G553="Pamplet","",E553&amp;" - "&amp;F553)</f>
        <v>JKR - English</v>
      </c>
      <c r="Q553" s="19" t="n">
        <f aca="false">IF(VALUE(L553)&gt;1000,1,0)</f>
        <v>1</v>
      </c>
      <c r="R553" s="19" t="n">
        <f aca="false">SUMIFS($Q$1:Q552,$J$1:$J552,J553)+SUMIFS($Q$1:Q552,$I$1:$I552,I553)</f>
        <v>0</v>
      </c>
      <c r="S553" s="20" t="str">
        <f aca="false">IF(R553&gt;0,"Repeat","")</f>
        <v/>
      </c>
      <c r="T553" s="22"/>
      <c r="U553" s="4"/>
      <c r="X553" s="4"/>
      <c r="Y553" s="4"/>
      <c r="Z553" s="4"/>
    </row>
    <row r="554" customFormat="false" ht="14.25" hidden="false" customHeight="false" outlineLevel="0" collapsed="false">
      <c r="A554" s="1" t="n">
        <f aca="false">A553+1</f>
        <v>553</v>
      </c>
      <c r="B554" s="5" t="n">
        <v>43905</v>
      </c>
      <c r="C554" s="25" t="s">
        <v>787</v>
      </c>
      <c r="D554" s="25" t="s">
        <v>4</v>
      </c>
      <c r="E554" s="25" t="s">
        <v>26</v>
      </c>
      <c r="F554" s="25" t="s">
        <v>127</v>
      </c>
      <c r="G554" s="25" t="s">
        <v>28</v>
      </c>
      <c r="H554" s="25" t="n">
        <v>1</v>
      </c>
      <c r="I554" s="26" t="s">
        <v>788</v>
      </c>
      <c r="J554" s="18" t="n">
        <v>17044971488</v>
      </c>
      <c r="M554" s="1" t="str">
        <f aca="false">IF(OR(YEAR(L554)&gt;2000,LEN(O554)&gt;0),"Completed","Pending")</f>
        <v>Completed</v>
      </c>
      <c r="N554" s="25" t="s">
        <v>30</v>
      </c>
      <c r="O554" s="4" t="s">
        <v>662</v>
      </c>
      <c r="P554" s="1" t="str">
        <f aca="false">IF(G554="Pamplet","",E554&amp;" - "&amp;F554)</f>
        <v>GG - Gujrati</v>
      </c>
      <c r="Q554" s="19" t="n">
        <f aca="false">IF(VALUE(L554)&gt;1000,1,0)</f>
        <v>0</v>
      </c>
      <c r="R554" s="19" t="n">
        <f aca="false">SUMIFS($Q$1:Q553,$J$1:$J553,J554)+SUMIFS($Q$1:Q553,$I$1:$I553,I554)</f>
        <v>4</v>
      </c>
      <c r="S554" s="20" t="str">
        <f aca="false">IF(R554&gt;0,"Repeat","")</f>
        <v>Repeat</v>
      </c>
      <c r="T554" s="22"/>
      <c r="U554" s="4"/>
      <c r="X554" s="4"/>
      <c r="Y554" s="4"/>
      <c r="Z554" s="4"/>
    </row>
    <row r="555" customFormat="false" ht="14.25" hidden="false" customHeight="false" outlineLevel="0" collapsed="false">
      <c r="A555" s="1" t="n">
        <f aca="false">A554+1</f>
        <v>554</v>
      </c>
      <c r="B555" s="5" t="n">
        <v>43905</v>
      </c>
      <c r="C555" s="25" t="s">
        <v>803</v>
      </c>
      <c r="D555" s="25" t="s">
        <v>4</v>
      </c>
      <c r="E555" s="25" t="s">
        <v>44</v>
      </c>
      <c r="F555" s="25"/>
      <c r="G555" s="25" t="s">
        <v>28</v>
      </c>
      <c r="H555" s="25" t="n">
        <v>1</v>
      </c>
      <c r="I555" s="26" t="s">
        <v>804</v>
      </c>
      <c r="J555" s="18" t="n">
        <v>12149408800</v>
      </c>
      <c r="M555" s="1" t="str">
        <f aca="false">IF(OR(YEAR(L555)&gt;2000,LEN(O555)&gt;0),"Completed","Pending")</f>
        <v>Completed</v>
      </c>
      <c r="N555" s="25" t="s">
        <v>30</v>
      </c>
      <c r="O555" s="4" t="s">
        <v>58</v>
      </c>
      <c r="P555" s="1" t="str">
        <f aca="false">IF(G555="Pamplet","",E555&amp;" - "&amp;F555)</f>
        <v>GTGA - </v>
      </c>
      <c r="Q555" s="19" t="n">
        <f aca="false">IF(VALUE(L555)&gt;1000,1,0)</f>
        <v>0</v>
      </c>
      <c r="R555" s="19" t="n">
        <f aca="false">SUMIFS($Q$1:Q554,$J$1:$J554,J555)+SUMIFS($Q$1:Q554,$I$1:$I554,I555)</f>
        <v>0</v>
      </c>
      <c r="S555" s="20" t="str">
        <f aca="false">IF(R555&gt;0,"Repeat","")</f>
        <v/>
      </c>
      <c r="T555" s="22"/>
      <c r="U555" s="4"/>
      <c r="X555" s="4"/>
      <c r="Y555" s="4"/>
      <c r="Z555" s="4"/>
    </row>
    <row r="556" customFormat="false" ht="14.25" hidden="false" customHeight="false" outlineLevel="0" collapsed="false">
      <c r="A556" s="1" t="n">
        <f aca="false">A555+1</f>
        <v>555</v>
      </c>
      <c r="B556" s="5" t="n">
        <v>43905</v>
      </c>
      <c r="C556" s="25" t="s">
        <v>805</v>
      </c>
      <c r="D556" s="25" t="s">
        <v>4</v>
      </c>
      <c r="E556" s="25" t="s">
        <v>26</v>
      </c>
      <c r="F556" s="25" t="s">
        <v>35</v>
      </c>
      <c r="G556" s="25" t="s">
        <v>28</v>
      </c>
      <c r="H556" s="25" t="n">
        <v>1</v>
      </c>
      <c r="I556" s="26" t="s">
        <v>806</v>
      </c>
      <c r="J556" s="18" t="n">
        <v>18627741002</v>
      </c>
      <c r="L556" s="5" t="n">
        <v>43907</v>
      </c>
      <c r="M556" s="1" t="str">
        <f aca="false">IF(OR(YEAR(L556)&gt;2000,LEN(O556)&gt;0),"Completed","Pending")</f>
        <v>Completed</v>
      </c>
      <c r="N556" s="25" t="s">
        <v>30</v>
      </c>
      <c r="P556" s="1" t="str">
        <f aca="false">IF(G556="Pamplet","",E556&amp;" - "&amp;F556)</f>
        <v>GG - English</v>
      </c>
      <c r="Q556" s="19" t="n">
        <f aca="false">IF(VALUE(L556)&gt;1000,1,0)</f>
        <v>1</v>
      </c>
      <c r="R556" s="19" t="n">
        <f aca="false">SUMIFS($Q$1:Q555,$J$1:$J555,J556)+SUMIFS($Q$1:Q555,$I$1:$I555,I556)</f>
        <v>0</v>
      </c>
      <c r="S556" s="20" t="str">
        <f aca="false">IF(R556&gt;0,"Repeat","")</f>
        <v/>
      </c>
      <c r="T556" s="22"/>
      <c r="U556" s="4"/>
      <c r="X556" s="4"/>
      <c r="Y556" s="4"/>
      <c r="Z556" s="4"/>
    </row>
    <row r="557" customFormat="false" ht="12.8" hidden="false" customHeight="false" outlineLevel="0" collapsed="false">
      <c r="A557" s="1" t="n">
        <f aca="false">A556+1</f>
        <v>556</v>
      </c>
      <c r="B557" s="5" t="n">
        <v>43907</v>
      </c>
      <c r="C557" s="25" t="s">
        <v>807</v>
      </c>
      <c r="D557" s="25" t="s">
        <v>440</v>
      </c>
      <c r="E557" s="25" t="s">
        <v>26</v>
      </c>
      <c r="F557" s="25" t="s">
        <v>808</v>
      </c>
      <c r="G557" s="25" t="s">
        <v>28</v>
      </c>
      <c r="H557" s="25" t="n">
        <v>1</v>
      </c>
      <c r="I557" s="17" t="s">
        <v>809</v>
      </c>
      <c r="J557" s="18" t="n">
        <v>16465001532</v>
      </c>
      <c r="L557" s="5" t="n">
        <v>43916</v>
      </c>
      <c r="M557" s="1" t="str">
        <f aca="false">IF(OR(YEAR(L557)&gt;2000,LEN(O557)&gt;0),"Completed","Pending")</f>
        <v>Completed</v>
      </c>
      <c r="N557" s="25" t="s">
        <v>30</v>
      </c>
      <c r="P557" s="1" t="str">
        <f aca="false">IF(G557="Pamplet","",E557&amp;" - "&amp;F557)</f>
        <v>GG - Bengali</v>
      </c>
      <c r="Q557" s="19" t="n">
        <f aca="false">IF(VALUE(L557)&gt;1000,1,0)</f>
        <v>1</v>
      </c>
      <c r="R557" s="19" t="n">
        <f aca="false">SUMIFS($Q$1:Q556,$J$1:$J556,J557)+SUMIFS($Q$1:Q556,$I$1:$I556,I557)</f>
        <v>0</v>
      </c>
      <c r="S557" s="20" t="str">
        <f aca="false">IF(R557&gt;0,"Repeat","")</f>
        <v/>
      </c>
      <c r="T557" s="22"/>
      <c r="U557" s="4"/>
      <c r="X557" s="4"/>
      <c r="Y557" s="4"/>
      <c r="Z557" s="4"/>
    </row>
    <row r="558" customFormat="false" ht="12.8" hidden="false" customHeight="false" outlineLevel="0" collapsed="false">
      <c r="A558" s="1" t="n">
        <f aca="false">A557+1</f>
        <v>557</v>
      </c>
      <c r="B558" s="5" t="n">
        <v>43907</v>
      </c>
      <c r="C558" s="25" t="s">
        <v>810</v>
      </c>
      <c r="D558" s="25" t="s">
        <v>440</v>
      </c>
      <c r="E558" s="25" t="s">
        <v>26</v>
      </c>
      <c r="F558" s="25" t="s">
        <v>35</v>
      </c>
      <c r="G558" s="25" t="s">
        <v>28</v>
      </c>
      <c r="H558" s="25" t="n">
        <v>1</v>
      </c>
      <c r="I558" s="17" t="s">
        <v>811</v>
      </c>
      <c r="J558" s="18" t="n">
        <v>16466833837</v>
      </c>
      <c r="L558" s="5" t="n">
        <v>43917</v>
      </c>
      <c r="M558" s="1" t="str">
        <f aca="false">IF(OR(YEAR(L558)&gt;2000,LEN(O558)&gt;0),"Completed","Pending")</f>
        <v>Completed</v>
      </c>
      <c r="N558" s="25" t="s">
        <v>30</v>
      </c>
      <c r="P558" s="1" t="str">
        <f aca="false">IF(G558="Pamplet","",E558&amp;" - "&amp;F558)</f>
        <v>GG - English</v>
      </c>
      <c r="Q558" s="19" t="n">
        <f aca="false">IF(VALUE(L558)&gt;1000,1,0)</f>
        <v>1</v>
      </c>
      <c r="R558" s="19" t="n">
        <f aca="false">SUMIFS($Q$1:Q557,$J$1:$J557,J558)+SUMIFS($Q$1:Q557,$I$1:$I557,I558)</f>
        <v>0</v>
      </c>
      <c r="S558" s="20" t="str">
        <f aca="false">IF(R558&gt;0,"Repeat","")</f>
        <v/>
      </c>
      <c r="T558" s="22"/>
      <c r="U558" s="4"/>
      <c r="X558" s="4"/>
      <c r="Y558" s="4"/>
      <c r="Z558" s="4"/>
    </row>
    <row r="559" customFormat="false" ht="12.8" hidden="false" customHeight="false" outlineLevel="0" collapsed="false">
      <c r="A559" s="1" t="n">
        <f aca="false">A558+1</f>
        <v>558</v>
      </c>
      <c r="B559" s="5" t="n">
        <v>43909</v>
      </c>
      <c r="C559" s="25" t="s">
        <v>812</v>
      </c>
      <c r="D559" s="25" t="s">
        <v>4</v>
      </c>
      <c r="E559" s="25" t="s">
        <v>26</v>
      </c>
      <c r="F559" s="25" t="s">
        <v>127</v>
      </c>
      <c r="G559" s="25" t="s">
        <v>28</v>
      </c>
      <c r="H559" s="25" t="n">
        <v>1</v>
      </c>
      <c r="I559" s="17" t="s">
        <v>813</v>
      </c>
      <c r="J559" s="18" t="n">
        <v>18455486733</v>
      </c>
      <c r="L559" s="5" t="n">
        <v>43910</v>
      </c>
      <c r="M559" s="1" t="str">
        <f aca="false">IF(OR(YEAR(L559)&gt;2000,LEN(O559)&gt;0),"Completed","Pending")</f>
        <v>Completed</v>
      </c>
      <c r="N559" s="25" t="s">
        <v>30</v>
      </c>
      <c r="P559" s="1" t="str">
        <f aca="false">IF(G559="Pamplet","",E559&amp;" - "&amp;F559)</f>
        <v>GG - Gujrati</v>
      </c>
      <c r="Q559" s="19" t="n">
        <f aca="false">IF(VALUE(L559)&gt;1000,1,0)</f>
        <v>1</v>
      </c>
      <c r="R559" s="19" t="n">
        <f aca="false">SUMIFS($Q$1:Q558,$J$1:$J558,J559)+SUMIFS($Q$1:Q558,$I$1:$I558,I559)</f>
        <v>0</v>
      </c>
      <c r="S559" s="20" t="str">
        <f aca="false">IF(R559&gt;0,"Repeat","")</f>
        <v/>
      </c>
      <c r="T559" s="22"/>
      <c r="U559" s="4"/>
      <c r="X559" s="4"/>
      <c r="Y559" s="4"/>
      <c r="Z559" s="4"/>
    </row>
    <row r="560" customFormat="false" ht="12.8" hidden="false" customHeight="false" outlineLevel="0" collapsed="false">
      <c r="A560" s="1" t="n">
        <f aca="false">A559+1</f>
        <v>559</v>
      </c>
      <c r="B560" s="5" t="n">
        <v>43909</v>
      </c>
      <c r="C560" s="25" t="s">
        <v>812</v>
      </c>
      <c r="D560" s="25" t="s">
        <v>4</v>
      </c>
      <c r="E560" s="25" t="s">
        <v>38</v>
      </c>
      <c r="F560" s="25" t="s">
        <v>127</v>
      </c>
      <c r="G560" s="25" t="s">
        <v>28</v>
      </c>
      <c r="H560" s="25" t="n">
        <v>1</v>
      </c>
      <c r="I560" s="17" t="s">
        <v>813</v>
      </c>
      <c r="J560" s="18" t="n">
        <v>18455486733</v>
      </c>
      <c r="L560" s="5" t="n">
        <v>43910</v>
      </c>
      <c r="M560" s="1" t="str">
        <f aca="false">IF(OR(YEAR(L560)&gt;2000,LEN(O560)&gt;0),"Completed","Pending")</f>
        <v>Completed</v>
      </c>
      <c r="N560" s="25" t="s">
        <v>30</v>
      </c>
      <c r="P560" s="1" t="str">
        <f aca="false">IF(G560="Pamplet","",E560&amp;" - "&amp;F560)</f>
        <v>JKR - Gujrati</v>
      </c>
      <c r="Q560" s="19" t="n">
        <f aca="false">IF(VALUE(L560)&gt;1000,1,0)</f>
        <v>1</v>
      </c>
      <c r="R560" s="19" t="n">
        <f aca="false">SUMIFS($Q$1:Q559,$J$1:$J559,J560)+SUMIFS($Q$1:Q559,$I$1:$I559,I560)</f>
        <v>2</v>
      </c>
      <c r="S560" s="20" t="str">
        <f aca="false">IF(R560&gt;0,"Repeat","")</f>
        <v>Repeat</v>
      </c>
      <c r="T560" s="22"/>
      <c r="U560" s="4"/>
      <c r="X560" s="4"/>
      <c r="Y560" s="4"/>
      <c r="Z560" s="4"/>
    </row>
    <row r="561" customFormat="false" ht="12.8" hidden="false" customHeight="false" outlineLevel="0" collapsed="false">
      <c r="A561" s="1" t="n">
        <f aca="false">A560+1</f>
        <v>560</v>
      </c>
      <c r="B561" s="5" t="n">
        <v>43910</v>
      </c>
      <c r="C561" s="25" t="s">
        <v>814</v>
      </c>
      <c r="D561" s="25" t="s">
        <v>4</v>
      </c>
      <c r="E561" s="25" t="s">
        <v>38</v>
      </c>
      <c r="F561" s="25" t="s">
        <v>27</v>
      </c>
      <c r="G561" s="25" t="s">
        <v>28</v>
      </c>
      <c r="H561" s="25" t="n">
        <v>1</v>
      </c>
      <c r="I561" s="17" t="s">
        <v>815</v>
      </c>
      <c r="J561" s="18" t="n">
        <v>12158538433</v>
      </c>
      <c r="L561" s="5" t="n">
        <v>43910</v>
      </c>
      <c r="M561" s="1" t="str">
        <f aca="false">IF(OR(YEAR(L561)&gt;2000,LEN(O561)&gt;0),"Completed","Pending")</f>
        <v>Completed</v>
      </c>
      <c r="N561" s="25" t="s">
        <v>30</v>
      </c>
      <c r="P561" s="1" t="str">
        <f aca="false">IF(G561="Pamplet","",E561&amp;" - "&amp;F561)</f>
        <v>JKR - Hindi</v>
      </c>
      <c r="Q561" s="19" t="n">
        <f aca="false">IF(VALUE(L561)&gt;1000,1,0)</f>
        <v>1</v>
      </c>
      <c r="R561" s="19" t="n">
        <f aca="false">SUMIFS($Q$1:Q560,$J$1:$J560,J561)+SUMIFS($Q$1:Q560,$I$1:$I560,I561)</f>
        <v>0</v>
      </c>
      <c r="S561" s="20" t="str">
        <f aca="false">IF(R561&gt;0,"Repeat","")</f>
        <v/>
      </c>
      <c r="T561" s="22"/>
      <c r="U561" s="4"/>
      <c r="X561" s="4"/>
      <c r="Y561" s="4"/>
      <c r="Z561" s="4"/>
    </row>
    <row r="562" customFormat="false" ht="12.8" hidden="false" customHeight="false" outlineLevel="0" collapsed="false">
      <c r="A562" s="1" t="n">
        <f aca="false">A561+1</f>
        <v>561</v>
      </c>
      <c r="B562" s="5" t="n">
        <v>43910</v>
      </c>
      <c r="C562" s="25" t="s">
        <v>816</v>
      </c>
      <c r="D562" s="25" t="s">
        <v>4</v>
      </c>
      <c r="E562" s="25" t="s">
        <v>26</v>
      </c>
      <c r="F562" s="25" t="s">
        <v>127</v>
      </c>
      <c r="G562" s="25" t="s">
        <v>28</v>
      </c>
      <c r="H562" s="25" t="n">
        <v>1</v>
      </c>
      <c r="I562" s="17" t="s">
        <v>817</v>
      </c>
      <c r="J562" s="18" t="n">
        <v>18064518344</v>
      </c>
      <c r="L562" s="5" t="n">
        <v>43911</v>
      </c>
      <c r="M562" s="1" t="str">
        <f aca="false">IF(OR(YEAR(L562)&gt;2000,LEN(O562)&gt;0),"Completed","Pending")</f>
        <v>Completed</v>
      </c>
      <c r="N562" s="25" t="s">
        <v>30</v>
      </c>
      <c r="P562" s="1" t="str">
        <f aca="false">IF(G562="Pamplet","",E562&amp;" - "&amp;F562)</f>
        <v>GG - Gujrati</v>
      </c>
      <c r="Q562" s="19" t="n">
        <f aca="false">IF(VALUE(L562)&gt;1000,1,0)</f>
        <v>1</v>
      </c>
      <c r="R562" s="19" t="n">
        <f aca="false">SUMIFS($Q$1:Q561,$J$1:$J561,J562)+SUMIFS($Q$1:Q561,$I$1:$I561,I562)</f>
        <v>0</v>
      </c>
      <c r="S562" s="20" t="str">
        <f aca="false">IF(R562&gt;0,"Repeat","")</f>
        <v/>
      </c>
      <c r="T562" s="22"/>
      <c r="U562" s="4"/>
      <c r="X562" s="4"/>
      <c r="Y562" s="4"/>
      <c r="Z562" s="4"/>
    </row>
    <row r="563" customFormat="false" ht="14.25" hidden="false" customHeight="false" outlineLevel="0" collapsed="false">
      <c r="A563" s="1" t="n">
        <f aca="false">A562+1</f>
        <v>562</v>
      </c>
      <c r="B563" s="5" t="n">
        <v>43914</v>
      </c>
      <c r="C563" s="25" t="s">
        <v>818</v>
      </c>
      <c r="D563" s="25" t="s">
        <v>440</v>
      </c>
      <c r="E563" s="25" t="s">
        <v>26</v>
      </c>
      <c r="F563" s="25" t="s">
        <v>27</v>
      </c>
      <c r="G563" s="25" t="s">
        <v>28</v>
      </c>
      <c r="H563" s="25" t="n">
        <v>1</v>
      </c>
      <c r="I563" s="17" t="s">
        <v>819</v>
      </c>
      <c r="J563" s="18" t="n">
        <v>14156466951</v>
      </c>
      <c r="K563" s="37" t="s">
        <v>820</v>
      </c>
      <c r="L563" s="5" t="n">
        <v>43914</v>
      </c>
      <c r="M563" s="1" t="str">
        <f aca="false">IF(OR(YEAR(L563)&gt;2000,LEN(O563)&gt;0),"Completed","Pending")</f>
        <v>Completed</v>
      </c>
      <c r="N563" s="25" t="s">
        <v>30</v>
      </c>
      <c r="P563" s="1" t="str">
        <f aca="false">IF(G563="Pamplet","",E563&amp;" - "&amp;F563)</f>
        <v>GG - Hindi</v>
      </c>
      <c r="Q563" s="19" t="n">
        <f aca="false">IF(VALUE(L563)&gt;1000,1,0)</f>
        <v>1</v>
      </c>
      <c r="R563" s="19" t="n">
        <f aca="false">SUMIFS($Q$1:Q562,$J$1:$J562,J563)+SUMIFS($Q$1:Q562,$I$1:$I562,I563)</f>
        <v>0</v>
      </c>
      <c r="S563" s="20" t="str">
        <f aca="false">IF(R563&gt;0,"Repeat","")</f>
        <v/>
      </c>
      <c r="T563" s="22"/>
      <c r="U563" s="4"/>
      <c r="X563" s="4"/>
      <c r="Y563" s="4"/>
      <c r="Z563" s="4"/>
    </row>
    <row r="564" customFormat="false" ht="14.25" hidden="false" customHeight="false" outlineLevel="0" collapsed="false">
      <c r="A564" s="1" t="n">
        <f aca="false">A563+1</f>
        <v>563</v>
      </c>
      <c r="B564" s="5" t="n">
        <v>43918</v>
      </c>
      <c r="C564" s="25" t="s">
        <v>805</v>
      </c>
      <c r="D564" s="25" t="s">
        <v>440</v>
      </c>
      <c r="E564" s="25" t="s">
        <v>38</v>
      </c>
      <c r="F564" s="25" t="s">
        <v>35</v>
      </c>
      <c r="G564" s="25" t="s">
        <v>28</v>
      </c>
      <c r="H564" s="25" t="n">
        <v>1</v>
      </c>
      <c r="I564" s="26" t="s">
        <v>806</v>
      </c>
      <c r="J564" s="18" t="n">
        <v>18627741002</v>
      </c>
      <c r="K564" s="37" t="s">
        <v>821</v>
      </c>
      <c r="L564" s="5" t="n">
        <v>43918</v>
      </c>
      <c r="M564" s="1" t="str">
        <f aca="false">IF(OR(YEAR(L564)&gt;2000,LEN(O564)&gt;0),"Completed","Pending")</f>
        <v>Completed</v>
      </c>
      <c r="N564" s="25" t="s">
        <v>30</v>
      </c>
      <c r="P564" s="1" t="str">
        <f aca="false">IF(G564="Pamplet","",E564&amp;" - "&amp;F564)</f>
        <v>JKR - English</v>
      </c>
      <c r="Q564" s="19" t="n">
        <f aca="false">IF(VALUE(L564)&gt;1000,1,0)</f>
        <v>1</v>
      </c>
      <c r="R564" s="19" t="n">
        <f aca="false">SUMIFS($Q$1:Q563,$J$1:$J563,J564)+SUMIFS($Q$1:Q563,$I$1:$I563,I564)</f>
        <v>2</v>
      </c>
      <c r="S564" s="20" t="str">
        <f aca="false">IF(R564&gt;0,"Repeat","")</f>
        <v>Repeat</v>
      </c>
      <c r="T564" s="22"/>
      <c r="U564" s="4"/>
      <c r="X564" s="4"/>
      <c r="Y564" s="4"/>
      <c r="Z564" s="4"/>
    </row>
    <row r="565" customFormat="false" ht="13.8" hidden="false" customHeight="false" outlineLevel="0" collapsed="false">
      <c r="A565" s="1" t="n">
        <f aca="false">A564+1</f>
        <v>564</v>
      </c>
      <c r="B565" s="5" t="n">
        <v>43926</v>
      </c>
      <c r="C565" s="1" t="s">
        <v>822</v>
      </c>
      <c r="D565" s="1" t="s">
        <v>440</v>
      </c>
      <c r="E565" s="1" t="s">
        <v>26</v>
      </c>
      <c r="F565" s="1" t="s">
        <v>36</v>
      </c>
      <c r="G565" s="1" t="s">
        <v>28</v>
      </c>
      <c r="H565" s="1" t="n">
        <v>1</v>
      </c>
      <c r="I565" s="23" t="s">
        <v>823</v>
      </c>
      <c r="J565" s="18" t="n">
        <v>12063729298</v>
      </c>
      <c r="L565" s="5" t="n">
        <v>43926</v>
      </c>
      <c r="M565" s="1" t="str">
        <f aca="false">IF(OR(YEAR(L565)&gt;2000,LEN(O565)&gt;0),"Completed","Pending")</f>
        <v>Completed</v>
      </c>
      <c r="N565" s="1" t="s">
        <v>30</v>
      </c>
      <c r="P565" s="1" t="str">
        <f aca="false">IF(G565="Pamplet","",E565&amp;" - "&amp;F565)</f>
        <v>GG - Punjabi</v>
      </c>
      <c r="Q565" s="19" t="n">
        <f aca="false">IF(VALUE(L565)&gt;1000,1,0)</f>
        <v>1</v>
      </c>
      <c r="R565" s="19" t="n">
        <f aca="false">SUMIFS($Q$1:Q564,$J$1:$J564,J565)+SUMIFS($Q$1:Q564,$I$1:$I564,I565)</f>
        <v>0</v>
      </c>
      <c r="S565" s="20" t="str">
        <f aca="false">IF(R565&gt;0,"Repeat","")</f>
        <v/>
      </c>
      <c r="T565" s="22"/>
      <c r="U565" s="4"/>
      <c r="X565" s="4"/>
      <c r="Y565" s="4"/>
      <c r="Z565" s="4"/>
    </row>
    <row r="566" customFormat="false" ht="12.8" hidden="false" customHeight="false" outlineLevel="0" collapsed="false">
      <c r="A566" s="1" t="n">
        <f aca="false">A565+1</f>
        <v>565</v>
      </c>
      <c r="B566" s="5" t="n">
        <v>43926</v>
      </c>
      <c r="C566" s="1" t="s">
        <v>824</v>
      </c>
      <c r="D566" s="1" t="s">
        <v>440</v>
      </c>
      <c r="E566" s="1" t="s">
        <v>26</v>
      </c>
      <c r="F566" s="1" t="s">
        <v>72</v>
      </c>
      <c r="G566" s="1" t="s">
        <v>28</v>
      </c>
      <c r="H566" s="1" t="n">
        <v>1</v>
      </c>
      <c r="I566" s="17" t="s">
        <v>825</v>
      </c>
      <c r="J566" s="18" t="n">
        <v>18572648955</v>
      </c>
      <c r="L566" s="5" t="n">
        <v>43926</v>
      </c>
      <c r="M566" s="1" t="str">
        <f aca="false">IF(OR(YEAR(L566)&gt;2000,LEN(O566)&gt;0),"Completed","Pending")</f>
        <v>Completed</v>
      </c>
      <c r="N566" s="1" t="s">
        <v>30</v>
      </c>
      <c r="P566" s="1" t="str">
        <f aca="false">IF(G566="Pamplet","",E566&amp;" - "&amp;F566)</f>
        <v>GG - Nepali</v>
      </c>
      <c r="Q566" s="19" t="n">
        <f aca="false">IF(VALUE(L566)&gt;1000,1,0)</f>
        <v>1</v>
      </c>
      <c r="R566" s="19" t="n">
        <f aca="false">SUMIFS($Q$1:Q565,$J$1:$J565,J566)+SUMIFS($Q$1:Q565,$I$1:$I565,I566)</f>
        <v>0</v>
      </c>
      <c r="S566" s="20" t="str">
        <f aca="false">IF(R566&gt;0,"Repeat","")</f>
        <v/>
      </c>
      <c r="T566" s="22"/>
      <c r="U566" s="4"/>
      <c r="X566" s="4"/>
      <c r="Y566" s="4"/>
      <c r="Z566" s="4"/>
    </row>
    <row r="567" customFormat="false" ht="12.8" hidden="false" customHeight="false" outlineLevel="0" collapsed="false">
      <c r="A567" s="1" t="n">
        <f aca="false">A566+1</f>
        <v>566</v>
      </c>
      <c r="B567" s="5" t="n">
        <v>43927</v>
      </c>
      <c r="C567" s="1" t="s">
        <v>826</v>
      </c>
      <c r="D567" s="1" t="s">
        <v>440</v>
      </c>
      <c r="E567" s="1" t="s">
        <v>26</v>
      </c>
      <c r="F567" s="1" t="s">
        <v>127</v>
      </c>
      <c r="G567" s="1" t="s">
        <v>28</v>
      </c>
      <c r="H567" s="1" t="n">
        <v>1</v>
      </c>
      <c r="I567" s="17" t="s">
        <v>827</v>
      </c>
      <c r="J567" s="18" t="n">
        <v>14042471278</v>
      </c>
      <c r="L567" s="5" t="n">
        <v>43929</v>
      </c>
      <c r="M567" s="1" t="str">
        <f aca="false">IF(OR(YEAR(L567)&gt;2000,LEN(O567)&gt;0),"Completed","Pending")</f>
        <v>Completed</v>
      </c>
      <c r="N567" s="1" t="s">
        <v>30</v>
      </c>
      <c r="P567" s="1" t="str">
        <f aca="false">IF(G567="Pamplet","",E567&amp;" - "&amp;F567)</f>
        <v>GG - Gujrati</v>
      </c>
      <c r="Q567" s="19" t="n">
        <f aca="false">IF(VALUE(L567)&gt;1000,1,0)</f>
        <v>1</v>
      </c>
      <c r="R567" s="19" t="n">
        <f aca="false">SUMIFS($Q$1:Q566,$J$1:$J566,J567)+SUMIFS($Q$1:Q566,$I$1:$I566,I567)</f>
        <v>0</v>
      </c>
      <c r="S567" s="20" t="str">
        <f aca="false">IF(R567&gt;0,"Repeat","")</f>
        <v/>
      </c>
      <c r="T567" s="22"/>
      <c r="U567" s="4"/>
      <c r="X567" s="4"/>
      <c r="Y567" s="4"/>
      <c r="Z567" s="4"/>
    </row>
    <row r="568" customFormat="false" ht="12.8" hidden="false" customHeight="false" outlineLevel="0" collapsed="false">
      <c r="A568" s="1" t="n">
        <f aca="false">A567+1</f>
        <v>567</v>
      </c>
      <c r="B568" s="5" t="n">
        <v>43927</v>
      </c>
      <c r="C568" s="1" t="s">
        <v>826</v>
      </c>
      <c r="D568" s="1" t="s">
        <v>440</v>
      </c>
      <c r="E568" s="1" t="s">
        <v>26</v>
      </c>
      <c r="F568" s="1" t="s">
        <v>35</v>
      </c>
      <c r="G568" s="1" t="s">
        <v>28</v>
      </c>
      <c r="H568" s="1" t="n">
        <v>1</v>
      </c>
      <c r="I568" s="17" t="s">
        <v>827</v>
      </c>
      <c r="J568" s="18" t="n">
        <v>14042471278</v>
      </c>
      <c r="L568" s="5" t="n">
        <v>43929</v>
      </c>
      <c r="M568" s="1" t="str">
        <f aca="false">IF(OR(YEAR(L568)&gt;2000,LEN(O568)&gt;0),"Completed","Pending")</f>
        <v>Completed</v>
      </c>
      <c r="N568" s="1" t="s">
        <v>30</v>
      </c>
      <c r="P568" s="1" t="str">
        <f aca="false">IF(G568="Pamplet","",E568&amp;" - "&amp;F568)</f>
        <v>GG - English</v>
      </c>
      <c r="Q568" s="19" t="n">
        <f aca="false">IF(VALUE(L568)&gt;1000,1,0)</f>
        <v>1</v>
      </c>
      <c r="R568" s="19" t="n">
        <f aca="false">SUMIFS($Q$1:Q567,$J$1:$J567,J568)+SUMIFS($Q$1:Q567,$I$1:$I567,I568)</f>
        <v>2</v>
      </c>
      <c r="S568" s="20" t="str">
        <f aca="false">IF(R568&gt;0,"Repeat","")</f>
        <v>Repeat</v>
      </c>
      <c r="T568" s="22"/>
      <c r="U568" s="4"/>
      <c r="X568" s="4"/>
      <c r="Y568" s="4"/>
      <c r="Z568" s="4"/>
    </row>
    <row r="569" customFormat="false" ht="12.8" hidden="false" customHeight="false" outlineLevel="0" collapsed="false">
      <c r="A569" s="1" t="n">
        <f aca="false">A568+1</f>
        <v>568</v>
      </c>
      <c r="B569" s="5" t="n">
        <v>43930</v>
      </c>
      <c r="C569" s="1" t="s">
        <v>828</v>
      </c>
      <c r="D569" s="1" t="s">
        <v>440</v>
      </c>
      <c r="E569" s="1" t="s">
        <v>26</v>
      </c>
      <c r="F569" s="1" t="s">
        <v>36</v>
      </c>
      <c r="G569" s="1" t="s">
        <v>28</v>
      </c>
      <c r="H569" s="1" t="n">
        <v>1</v>
      </c>
      <c r="I569" s="17" t="s">
        <v>829</v>
      </c>
      <c r="J569" s="18" t="n">
        <v>12064322373</v>
      </c>
      <c r="L569" s="5" t="n">
        <v>43930</v>
      </c>
      <c r="M569" s="1" t="str">
        <f aca="false">IF(OR(YEAR(L569)&gt;2000,LEN(O569)&gt;0),"Completed","Pending")</f>
        <v>Completed</v>
      </c>
      <c r="N569" s="1" t="s">
        <v>30</v>
      </c>
      <c r="P569" s="1" t="str">
        <f aca="false">IF(G569="Pamplet","",E569&amp;" - "&amp;F569)</f>
        <v>GG - Punjabi</v>
      </c>
      <c r="Q569" s="19" t="n">
        <f aca="false">IF(VALUE(L569)&gt;1000,1,0)</f>
        <v>1</v>
      </c>
      <c r="R569" s="19" t="n">
        <f aca="false">SUMIFS($Q$1:Q568,$J$1:$J568,J569)+SUMIFS($Q$1:Q568,$I$1:$I568,I569)</f>
        <v>0</v>
      </c>
      <c r="S569" s="20" t="str">
        <f aca="false">IF(R569&gt;0,"Repeat","")</f>
        <v/>
      </c>
      <c r="T569" s="22"/>
      <c r="U569" s="4"/>
      <c r="X569" s="4"/>
      <c r="Y569" s="4"/>
      <c r="Z569" s="4"/>
    </row>
    <row r="570" customFormat="false" ht="12.8" hidden="false" customHeight="false" outlineLevel="0" collapsed="false">
      <c r="A570" s="1" t="n">
        <f aca="false">A569+1</f>
        <v>569</v>
      </c>
      <c r="B570" s="5" t="n">
        <v>43930</v>
      </c>
      <c r="C570" s="1" t="s">
        <v>830</v>
      </c>
      <c r="D570" s="1" t="s">
        <v>4</v>
      </c>
      <c r="E570" s="1" t="s">
        <v>26</v>
      </c>
      <c r="F570" s="1" t="s">
        <v>35</v>
      </c>
      <c r="G570" s="1" t="s">
        <v>28</v>
      </c>
      <c r="H570" s="1" t="n">
        <v>1</v>
      </c>
      <c r="I570" s="17" t="s">
        <v>831</v>
      </c>
      <c r="J570" s="18" t="n">
        <v>16825931558</v>
      </c>
      <c r="M570" s="1" t="str">
        <f aca="false">IF(OR(YEAR(L570)&gt;2000,LEN(O570)&gt;0),"Completed","Pending")</f>
        <v>Completed</v>
      </c>
      <c r="N570" s="1" t="s">
        <v>30</v>
      </c>
      <c r="O570" s="4" t="s">
        <v>58</v>
      </c>
      <c r="P570" s="1" t="str">
        <f aca="false">IF(G570="Pamplet","",E570&amp;" - "&amp;F570)</f>
        <v>GG - English</v>
      </c>
      <c r="Q570" s="19" t="n">
        <f aca="false">IF(VALUE(L570)&gt;1000,1,0)</f>
        <v>0</v>
      </c>
      <c r="R570" s="19" t="n">
        <f aca="false">SUMIFS($Q$1:Q569,$J$1:$J569,J570)+SUMIFS($Q$1:Q569,$I$1:$I569,I570)</f>
        <v>0</v>
      </c>
      <c r="S570" s="20" t="str">
        <f aca="false">IF(R570&gt;0,"Repeat","")</f>
        <v/>
      </c>
      <c r="T570" s="22"/>
      <c r="U570" s="4"/>
      <c r="X570" s="4"/>
      <c r="Y570" s="4"/>
      <c r="Z570" s="4"/>
    </row>
    <row r="571" customFormat="false" ht="12.8" hidden="false" customHeight="false" outlineLevel="0" collapsed="false">
      <c r="A571" s="1" t="n">
        <f aca="false">A570+1</f>
        <v>570</v>
      </c>
      <c r="B571" s="5" t="n">
        <v>43934</v>
      </c>
      <c r="C571" s="1" t="s">
        <v>832</v>
      </c>
      <c r="D571" s="1" t="s">
        <v>4</v>
      </c>
      <c r="E571" s="1" t="s">
        <v>26</v>
      </c>
      <c r="F571" s="1" t="s">
        <v>27</v>
      </c>
      <c r="G571" s="1" t="s">
        <v>28</v>
      </c>
      <c r="H571" s="1" t="n">
        <v>1</v>
      </c>
      <c r="I571" s="17" t="s">
        <v>833</v>
      </c>
      <c r="J571" s="18" t="n">
        <v>18325733795</v>
      </c>
      <c r="L571" s="5" t="n">
        <v>43934</v>
      </c>
      <c r="M571" s="1" t="str">
        <f aca="false">IF(OR(YEAR(L571)&gt;2000,LEN(O571)&gt;0),"Completed","Pending")</f>
        <v>Completed</v>
      </c>
      <c r="N571" s="1" t="s">
        <v>30</v>
      </c>
      <c r="P571" s="1" t="str">
        <f aca="false">IF(G571="Pamplet","",E571&amp;" - "&amp;F571)</f>
        <v>GG - Hindi</v>
      </c>
      <c r="Q571" s="19" t="n">
        <f aca="false">IF(VALUE(L571)&gt;1000,1,0)</f>
        <v>1</v>
      </c>
      <c r="R571" s="19" t="n">
        <f aca="false">SUMIFS($Q$1:Q570,$J$1:$J570,J571)+SUMIFS($Q$1:Q570,$I$1:$I570,I571)</f>
        <v>0</v>
      </c>
      <c r="S571" s="20" t="str">
        <f aca="false">IF(R571&gt;0,"Repeat","")</f>
        <v/>
      </c>
      <c r="T571" s="22"/>
      <c r="U571" s="4"/>
      <c r="X571" s="4"/>
      <c r="Y571" s="4"/>
      <c r="Z571" s="4"/>
    </row>
    <row r="572" customFormat="false" ht="12.8" hidden="false" customHeight="false" outlineLevel="0" collapsed="false">
      <c r="A572" s="1" t="n">
        <f aca="false">A571+1</f>
        <v>571</v>
      </c>
      <c r="B572" s="5" t="n">
        <v>43938</v>
      </c>
      <c r="C572" s="1" t="s">
        <v>834</v>
      </c>
      <c r="D572" s="1" t="s">
        <v>4</v>
      </c>
      <c r="F572" s="1"/>
      <c r="G572" s="1" t="s">
        <v>28</v>
      </c>
      <c r="H572" s="1" t="n">
        <v>1</v>
      </c>
      <c r="I572" s="17" t="s">
        <v>835</v>
      </c>
      <c r="J572" s="18" t="n">
        <v>14084696975</v>
      </c>
      <c r="M572" s="1" t="str">
        <f aca="false">IF(OR(YEAR(L572)&gt;2000,LEN(O572)&gt;0),"Completed","Pending")</f>
        <v>Completed</v>
      </c>
      <c r="N572" s="1" t="s">
        <v>30</v>
      </c>
      <c r="O572" s="4" t="s">
        <v>58</v>
      </c>
      <c r="P572" s="1" t="str">
        <f aca="false">IF(G572="Pamplet","",E572&amp;" - "&amp;F572)</f>
        <v> - </v>
      </c>
      <c r="Q572" s="19" t="n">
        <f aca="false">IF(VALUE(L572)&gt;1000,1,0)</f>
        <v>0</v>
      </c>
      <c r="R572" s="19" t="n">
        <f aca="false">SUMIFS($Q$1:Q571,$J$1:$J571,J572)+SUMIFS($Q$1:Q571,$I$1:$I571,I572)</f>
        <v>0</v>
      </c>
      <c r="S572" s="20" t="str">
        <f aca="false">IF(R572&gt;0,"Repeat","")</f>
        <v/>
      </c>
      <c r="T572" s="22"/>
      <c r="U572" s="4"/>
      <c r="X572" s="4"/>
      <c r="Y572" s="4"/>
      <c r="Z572" s="4"/>
    </row>
    <row r="573" customFormat="false" ht="12.8" hidden="false" customHeight="false" outlineLevel="0" collapsed="false">
      <c r="A573" s="1" t="n">
        <f aca="false">A572+1</f>
        <v>572</v>
      </c>
      <c r="B573" s="5" t="n">
        <v>43941</v>
      </c>
      <c r="C573" s="25" t="s">
        <v>836</v>
      </c>
      <c r="D573" s="25" t="s">
        <v>440</v>
      </c>
      <c r="E573" s="25" t="s">
        <v>26</v>
      </c>
      <c r="F573" s="25" t="s">
        <v>35</v>
      </c>
      <c r="G573" s="25" t="s">
        <v>28</v>
      </c>
      <c r="H573" s="25" t="n">
        <v>1</v>
      </c>
      <c r="I573" s="17" t="s">
        <v>837</v>
      </c>
      <c r="J573" s="18" t="n">
        <v>13312192096</v>
      </c>
      <c r="L573" s="5" t="n">
        <v>43941</v>
      </c>
      <c r="M573" s="1" t="str">
        <f aca="false">IF(OR(YEAR(L573)&gt;2000,LEN(O573)&gt;0),"Completed","Pending")</f>
        <v>Completed</v>
      </c>
      <c r="N573" s="25" t="s">
        <v>30</v>
      </c>
      <c r="P573" s="1" t="str">
        <f aca="false">IF(G573="Pamplet","",E573&amp;" - "&amp;F573)</f>
        <v>GG - English</v>
      </c>
      <c r="Q573" s="19" t="n">
        <f aca="false">IF(VALUE(L573)&gt;1000,1,0)</f>
        <v>1</v>
      </c>
      <c r="R573" s="19" t="n">
        <f aca="false">SUMIFS($Q$1:Q572,$J$1:$J572,J573)+SUMIFS($Q$1:Q572,$I$1:$I572,I573)</f>
        <v>0</v>
      </c>
      <c r="S573" s="20" t="str">
        <f aca="false">IF(R573&gt;0,"Repeat","")</f>
        <v/>
      </c>
      <c r="T573" s="22"/>
      <c r="U573" s="4"/>
      <c r="X573" s="4"/>
      <c r="Y573" s="4"/>
      <c r="Z573" s="4"/>
    </row>
    <row r="574" customFormat="false" ht="12.8" hidden="false" customHeight="false" outlineLevel="0" collapsed="false">
      <c r="A574" s="1" t="n">
        <f aca="false">A573+1</f>
        <v>573</v>
      </c>
      <c r="B574" s="5" t="n">
        <v>43943</v>
      </c>
      <c r="C574" s="25" t="s">
        <v>836</v>
      </c>
      <c r="D574" s="25" t="s">
        <v>440</v>
      </c>
      <c r="E574" s="25" t="s">
        <v>26</v>
      </c>
      <c r="F574" s="25" t="s">
        <v>72</v>
      </c>
      <c r="G574" s="25" t="s">
        <v>28</v>
      </c>
      <c r="H574" s="25" t="n">
        <v>1</v>
      </c>
      <c r="I574" s="17" t="s">
        <v>837</v>
      </c>
      <c r="J574" s="18" t="n">
        <v>13312192096</v>
      </c>
      <c r="L574" s="5" t="n">
        <v>43943</v>
      </c>
      <c r="M574" s="1" t="str">
        <f aca="false">IF(OR(YEAR(L574)&gt;2000,LEN(O574)&gt;0),"Completed","Pending")</f>
        <v>Completed</v>
      </c>
      <c r="N574" s="25" t="s">
        <v>30</v>
      </c>
      <c r="P574" s="1" t="str">
        <f aca="false">IF(G574="Pamplet","",E574&amp;" - "&amp;F574)</f>
        <v>GG - Nepali</v>
      </c>
      <c r="Q574" s="19" t="n">
        <f aca="false">IF(VALUE(L574)&gt;1000,1,0)</f>
        <v>1</v>
      </c>
      <c r="R574" s="19" t="n">
        <f aca="false">SUMIFS($Q$1:Q573,$J$1:$J573,J574)+SUMIFS($Q$1:Q573,$I$1:$I573,I574)</f>
        <v>2</v>
      </c>
      <c r="S574" s="20" t="str">
        <f aca="false">IF(R574&gt;0,"Repeat","")</f>
        <v>Repeat</v>
      </c>
      <c r="T574" s="22"/>
      <c r="U574" s="4"/>
      <c r="X574" s="4"/>
      <c r="Y574" s="4"/>
      <c r="Z574" s="4"/>
    </row>
    <row r="575" customFormat="false" ht="12.8" hidden="false" customHeight="false" outlineLevel="0" collapsed="false">
      <c r="A575" s="1" t="n">
        <f aca="false">A574+1</f>
        <v>574</v>
      </c>
      <c r="B575" s="5" t="n">
        <v>43945</v>
      </c>
      <c r="C575" s="25" t="s">
        <v>822</v>
      </c>
      <c r="D575" s="25" t="s">
        <v>4</v>
      </c>
      <c r="E575" s="25" t="s">
        <v>26</v>
      </c>
      <c r="F575" s="25" t="s">
        <v>35</v>
      </c>
      <c r="G575" s="25" t="s">
        <v>28</v>
      </c>
      <c r="H575" s="25" t="n">
        <v>1</v>
      </c>
      <c r="I575" s="17" t="s">
        <v>823</v>
      </c>
      <c r="J575" s="18" t="n">
        <v>12063729298</v>
      </c>
      <c r="L575" s="5" t="n">
        <v>43946</v>
      </c>
      <c r="M575" s="1" t="str">
        <f aca="false">IF(OR(YEAR(L575)&gt;2000,LEN(O575)&gt;0),"Completed","Pending")</f>
        <v>Completed</v>
      </c>
      <c r="N575" s="25" t="s">
        <v>30</v>
      </c>
      <c r="P575" s="1" t="str">
        <f aca="false">IF(G575="Pamplet","",E575&amp;" - "&amp;F575)</f>
        <v>GG - English</v>
      </c>
      <c r="Q575" s="19" t="n">
        <f aca="false">IF(VALUE(L575)&gt;1000,1,0)</f>
        <v>1</v>
      </c>
      <c r="R575" s="19" t="n">
        <f aca="false">SUMIFS($Q$1:Q574,$J$1:$J574,J575)+SUMIFS($Q$1:Q574,$I$1:$I574,I575)</f>
        <v>2</v>
      </c>
      <c r="S575" s="20" t="str">
        <f aca="false">IF(R575&gt;0,"Repeat","")</f>
        <v>Repeat</v>
      </c>
      <c r="T575" s="22"/>
      <c r="U575" s="4"/>
      <c r="X575" s="4"/>
      <c r="Y575" s="4"/>
      <c r="Z575" s="4"/>
    </row>
    <row r="576" customFormat="false" ht="12.8" hidden="false" customHeight="false" outlineLevel="0" collapsed="false">
      <c r="A576" s="1" t="n">
        <f aca="false">A575+1</f>
        <v>575</v>
      </c>
      <c r="B576" s="5" t="n">
        <v>43945</v>
      </c>
      <c r="C576" s="25" t="s">
        <v>822</v>
      </c>
      <c r="D576" s="25" t="s">
        <v>4</v>
      </c>
      <c r="E576" s="25" t="s">
        <v>40</v>
      </c>
      <c r="F576" s="25" t="s">
        <v>27</v>
      </c>
      <c r="G576" s="25" t="s">
        <v>28</v>
      </c>
      <c r="H576" s="25" t="n">
        <v>1</v>
      </c>
      <c r="I576" s="17" t="s">
        <v>823</v>
      </c>
      <c r="J576" s="18" t="n">
        <v>12063729298</v>
      </c>
      <c r="L576" s="5" t="n">
        <v>43946</v>
      </c>
      <c r="M576" s="1" t="str">
        <f aca="false">IF(OR(YEAR(L576)&gt;2000,LEN(O576)&gt;0),"Completed","Pending")</f>
        <v>Completed</v>
      </c>
      <c r="N576" s="25" t="s">
        <v>30</v>
      </c>
      <c r="P576" s="1" t="str">
        <f aca="false">IF(G576="Pamplet","",E576&amp;" - "&amp;F576)</f>
        <v>YBB - Hindi</v>
      </c>
      <c r="Q576" s="19" t="n">
        <f aca="false">IF(VALUE(L576)&gt;1000,1,0)</f>
        <v>1</v>
      </c>
      <c r="R576" s="19" t="n">
        <f aca="false">SUMIFS($Q$1:Q575,$J$1:$J575,J576)+SUMIFS($Q$1:Q575,$I$1:$I575,I576)</f>
        <v>4</v>
      </c>
      <c r="S576" s="20" t="str">
        <f aca="false">IF(R576&gt;0,"Repeat","")</f>
        <v>Repeat</v>
      </c>
      <c r="T576" s="22"/>
      <c r="U576" s="4"/>
      <c r="X576" s="4"/>
      <c r="Y576" s="4"/>
      <c r="Z576" s="4"/>
    </row>
    <row r="577" customFormat="false" ht="12.8" hidden="false" customHeight="false" outlineLevel="0" collapsed="false">
      <c r="A577" s="1" t="n">
        <f aca="false">A576+1</f>
        <v>576</v>
      </c>
      <c r="B577" s="5" t="n">
        <v>43945</v>
      </c>
      <c r="C577" s="25" t="s">
        <v>822</v>
      </c>
      <c r="D577" s="25" t="s">
        <v>4</v>
      </c>
      <c r="E577" s="25" t="s">
        <v>26</v>
      </c>
      <c r="F577" s="25" t="s">
        <v>36</v>
      </c>
      <c r="G577" s="25" t="s">
        <v>28</v>
      </c>
      <c r="H577" s="25" t="n">
        <v>1</v>
      </c>
      <c r="I577" s="17" t="s">
        <v>823</v>
      </c>
      <c r="J577" s="18" t="n">
        <v>12063729298</v>
      </c>
      <c r="L577" s="5" t="n">
        <v>43946</v>
      </c>
      <c r="M577" s="1" t="str">
        <f aca="false">IF(OR(YEAR(L577)&gt;2000,LEN(O577)&gt;0),"Completed","Pending")</f>
        <v>Completed</v>
      </c>
      <c r="N577" s="25" t="s">
        <v>30</v>
      </c>
      <c r="P577" s="1" t="str">
        <f aca="false">IF(G577="Pamplet","",E577&amp;" - "&amp;F577)</f>
        <v>GG - Punjabi</v>
      </c>
      <c r="Q577" s="19" t="n">
        <f aca="false">IF(VALUE(L577)&gt;1000,1,0)</f>
        <v>1</v>
      </c>
      <c r="R577" s="19" t="n">
        <f aca="false">SUMIFS($Q$1:Q576,$J$1:$J576,J577)+SUMIFS($Q$1:Q576,$I$1:$I576,I577)</f>
        <v>6</v>
      </c>
      <c r="S577" s="20" t="str">
        <f aca="false">IF(R577&gt;0,"Repeat","")</f>
        <v>Repeat</v>
      </c>
      <c r="T577" s="22"/>
      <c r="U577" s="4"/>
      <c r="X577" s="4"/>
      <c r="Y577" s="4"/>
      <c r="Z577" s="4"/>
    </row>
    <row r="578" customFormat="false" ht="12.8" hidden="false" customHeight="false" outlineLevel="0" collapsed="false">
      <c r="A578" s="1" t="n">
        <f aca="false">A577+1</f>
        <v>577</v>
      </c>
      <c r="B578" s="5" t="n">
        <v>43946</v>
      </c>
      <c r="C578" s="25" t="s">
        <v>838</v>
      </c>
      <c r="D578" s="25" t="s">
        <v>4</v>
      </c>
      <c r="E578" s="25" t="s">
        <v>26</v>
      </c>
      <c r="F578" s="25" t="s">
        <v>35</v>
      </c>
      <c r="G578" s="25" t="s">
        <v>28</v>
      </c>
      <c r="H578" s="25" t="n">
        <v>1</v>
      </c>
      <c r="I578" s="17" t="s">
        <v>839</v>
      </c>
      <c r="J578" s="18" t="n">
        <v>17322422125</v>
      </c>
      <c r="L578" s="5" t="n">
        <v>43946</v>
      </c>
      <c r="M578" s="1" t="str">
        <f aca="false">IF(OR(YEAR(L578)&gt;2000,LEN(O578)&gt;0),"Completed","Pending")</f>
        <v>Completed</v>
      </c>
      <c r="N578" s="25" t="s">
        <v>30</v>
      </c>
      <c r="P578" s="1" t="str">
        <f aca="false">IF(G578="Pamplet","",E578&amp;" - "&amp;F578)</f>
        <v>GG - English</v>
      </c>
      <c r="Q578" s="19" t="n">
        <f aca="false">IF(VALUE(L578)&gt;1000,1,0)</f>
        <v>1</v>
      </c>
      <c r="R578" s="19" t="n">
        <f aca="false">SUMIFS($Q$1:Q577,$J$1:$J577,J578)+SUMIFS($Q$1:Q577,$I$1:$I577,I578)</f>
        <v>0</v>
      </c>
      <c r="S578" s="20" t="str">
        <f aca="false">IF(R578&gt;0,"Repeat","")</f>
        <v/>
      </c>
      <c r="T578" s="22"/>
      <c r="U578" s="4"/>
      <c r="X578" s="4"/>
      <c r="Y578" s="4"/>
      <c r="Z578" s="4"/>
    </row>
    <row r="579" customFormat="false" ht="12.8" hidden="false" customHeight="false" outlineLevel="0" collapsed="false">
      <c r="A579" s="1" t="n">
        <f aca="false">A578+1</f>
        <v>578</v>
      </c>
      <c r="B579" s="5" t="n">
        <v>43946</v>
      </c>
      <c r="C579" s="25" t="s">
        <v>838</v>
      </c>
      <c r="D579" s="25" t="s">
        <v>4</v>
      </c>
      <c r="E579" s="25" t="s">
        <v>26</v>
      </c>
      <c r="F579" s="25" t="s">
        <v>127</v>
      </c>
      <c r="G579" s="25" t="s">
        <v>28</v>
      </c>
      <c r="H579" s="25" t="n">
        <v>1</v>
      </c>
      <c r="I579" s="17" t="s">
        <v>839</v>
      </c>
      <c r="J579" s="18" t="n">
        <v>17322422125</v>
      </c>
      <c r="L579" s="5" t="n">
        <v>43946</v>
      </c>
      <c r="M579" s="1" t="str">
        <f aca="false">IF(OR(YEAR(L579)&gt;2000,LEN(O579)&gt;0),"Completed","Pending")</f>
        <v>Completed</v>
      </c>
      <c r="N579" s="25" t="s">
        <v>30</v>
      </c>
      <c r="P579" s="1" t="str">
        <f aca="false">IF(G579="Pamplet","",E579&amp;" - "&amp;F579)</f>
        <v>GG - Gujrati</v>
      </c>
      <c r="Q579" s="19" t="n">
        <f aca="false">IF(VALUE(L579)&gt;1000,1,0)</f>
        <v>1</v>
      </c>
      <c r="R579" s="19" t="n">
        <f aca="false">SUMIFS($Q$1:Q578,$J$1:$J578,J579)+SUMIFS($Q$1:Q578,$I$1:$I578,I579)</f>
        <v>2</v>
      </c>
      <c r="S579" s="20" t="str">
        <f aca="false">IF(R579&gt;0,"Repeat","")</f>
        <v>Repeat</v>
      </c>
      <c r="T579" s="22"/>
      <c r="U579" s="4"/>
      <c r="X579" s="4"/>
      <c r="Y579" s="4"/>
      <c r="Z579" s="4"/>
    </row>
    <row r="580" customFormat="false" ht="12.8" hidden="false" customHeight="false" outlineLevel="0" collapsed="false">
      <c r="A580" s="1" t="n">
        <f aca="false">A579+1</f>
        <v>579</v>
      </c>
      <c r="B580" s="5" t="n">
        <v>43946</v>
      </c>
      <c r="C580" s="1" t="s">
        <v>840</v>
      </c>
      <c r="D580" s="1" t="s">
        <v>4</v>
      </c>
      <c r="E580" s="1" t="s">
        <v>26</v>
      </c>
      <c r="F580" s="1" t="s">
        <v>27</v>
      </c>
      <c r="G580" s="1" t="s">
        <v>28</v>
      </c>
      <c r="H580" s="1" t="n">
        <v>1</v>
      </c>
      <c r="I580" s="17" t="s">
        <v>841</v>
      </c>
      <c r="J580" s="18" t="n">
        <v>18324682735</v>
      </c>
      <c r="L580" s="5" t="n">
        <v>43949</v>
      </c>
      <c r="M580" s="1" t="str">
        <f aca="false">IF(OR(YEAR(L580)&gt;2000,LEN(O580)&gt;0),"Completed","Pending")</f>
        <v>Completed</v>
      </c>
      <c r="N580" s="25" t="s">
        <v>30</v>
      </c>
      <c r="P580" s="1" t="str">
        <f aca="false">IF(G580="Pamplet","",E580&amp;" - "&amp;F580)</f>
        <v>GG - Hindi</v>
      </c>
      <c r="Q580" s="19" t="n">
        <f aca="false">IF(VALUE(L580)&gt;1000,1,0)</f>
        <v>1</v>
      </c>
      <c r="R580" s="19" t="n">
        <f aca="false">SUMIFS($Q$1:Q579,$J$1:$J579,J580)+SUMIFS($Q$1:Q579,$I$1:$I579,I580)</f>
        <v>0</v>
      </c>
      <c r="S580" s="20" t="str">
        <f aca="false">IF(R580&gt;0,"Repeat","")</f>
        <v/>
      </c>
      <c r="T580" s="22"/>
      <c r="U580" s="4"/>
      <c r="X580" s="4"/>
      <c r="Y580" s="4"/>
      <c r="Z580" s="4"/>
    </row>
    <row r="581" customFormat="false" ht="12.8" hidden="false" customHeight="false" outlineLevel="0" collapsed="false">
      <c r="A581" s="1" t="n">
        <f aca="false">A580+1</f>
        <v>580</v>
      </c>
      <c r="B581" s="5" t="n">
        <v>43947</v>
      </c>
      <c r="C581" s="25" t="s">
        <v>203</v>
      </c>
      <c r="D581" s="25" t="s">
        <v>4</v>
      </c>
      <c r="E581" s="25" t="s">
        <v>26</v>
      </c>
      <c r="F581" s="25" t="s">
        <v>127</v>
      </c>
      <c r="G581" s="25" t="s">
        <v>28</v>
      </c>
      <c r="H581" s="25" t="n">
        <v>1</v>
      </c>
      <c r="I581" s="17" t="s">
        <v>842</v>
      </c>
      <c r="J581" s="18" t="n">
        <v>12019208609</v>
      </c>
      <c r="L581" s="5" t="n">
        <v>43949</v>
      </c>
      <c r="M581" s="1" t="str">
        <f aca="false">IF(OR(YEAR(L581)&gt;2000,LEN(O581)&gt;0),"Completed","Pending")</f>
        <v>Completed</v>
      </c>
      <c r="N581" s="25" t="s">
        <v>30</v>
      </c>
      <c r="P581" s="1" t="str">
        <f aca="false">IF(G581="Pamplet","",E581&amp;" - "&amp;F581)</f>
        <v>GG - Gujrati</v>
      </c>
      <c r="Q581" s="19" t="n">
        <f aca="false">IF(VALUE(L581)&gt;1000,1,0)</f>
        <v>1</v>
      </c>
      <c r="R581" s="19" t="n">
        <f aca="false">SUMIFS($Q$1:Q580,$J$1:$J580,J581)+SUMIFS($Q$1:Q580,$I$1:$I580,I581)</f>
        <v>0</v>
      </c>
      <c r="S581" s="20" t="str">
        <f aca="false">IF(R581&gt;0,"Repeat","")</f>
        <v/>
      </c>
      <c r="T581" s="22"/>
      <c r="U581" s="4"/>
      <c r="X581" s="4"/>
      <c r="Y581" s="4"/>
      <c r="Z581" s="4"/>
    </row>
    <row r="582" customFormat="false" ht="12.8" hidden="false" customHeight="false" outlineLevel="0" collapsed="false">
      <c r="A582" s="1" t="n">
        <f aca="false">A581+1</f>
        <v>581</v>
      </c>
      <c r="B582" s="5" t="n">
        <v>43947</v>
      </c>
      <c r="C582" s="25" t="s">
        <v>843</v>
      </c>
      <c r="D582" s="25" t="s">
        <v>4</v>
      </c>
      <c r="E582" s="25" t="s">
        <v>26</v>
      </c>
      <c r="F582" s="25" t="s">
        <v>27</v>
      </c>
      <c r="G582" s="25" t="s">
        <v>28</v>
      </c>
      <c r="H582" s="25" t="n">
        <v>1</v>
      </c>
      <c r="I582" s="17" t="s">
        <v>844</v>
      </c>
      <c r="J582" s="18" t="n">
        <v>15106772736</v>
      </c>
      <c r="L582" s="5" t="n">
        <v>43949</v>
      </c>
      <c r="M582" s="1" t="str">
        <f aca="false">IF(OR(YEAR(L582)&gt;2000,LEN(O582)&gt;0),"Completed","Pending")</f>
        <v>Completed</v>
      </c>
      <c r="N582" s="25" t="s">
        <v>30</v>
      </c>
      <c r="P582" s="1" t="str">
        <f aca="false">IF(G582="Pamplet","",E582&amp;" - "&amp;F582)</f>
        <v>GG - Hindi</v>
      </c>
      <c r="Q582" s="19" t="n">
        <f aca="false">IF(VALUE(L582)&gt;1000,1,0)</f>
        <v>1</v>
      </c>
      <c r="R582" s="19" t="n">
        <f aca="false">SUMIFS($Q$1:Q581,$J$1:$J581,J582)+SUMIFS($Q$1:Q581,$I$1:$I581,I582)</f>
        <v>0</v>
      </c>
      <c r="S582" s="20" t="str">
        <f aca="false">IF(R582&gt;0,"Repeat","")</f>
        <v/>
      </c>
      <c r="T582" s="22"/>
      <c r="U582" s="4"/>
      <c r="X582" s="4"/>
      <c r="Y582" s="4"/>
      <c r="Z582" s="4"/>
    </row>
    <row r="583" customFormat="false" ht="12.8" hidden="false" customHeight="false" outlineLevel="0" collapsed="false">
      <c r="A583" s="1" t="n">
        <f aca="false">A582+1</f>
        <v>582</v>
      </c>
      <c r="B583" s="5" t="n">
        <v>43951</v>
      </c>
      <c r="C583" s="25" t="s">
        <v>845</v>
      </c>
      <c r="D583" s="25" t="s">
        <v>4</v>
      </c>
      <c r="E583" s="25" t="s">
        <v>26</v>
      </c>
      <c r="F583" s="25" t="s">
        <v>27</v>
      </c>
      <c r="G583" s="25" t="s">
        <v>28</v>
      </c>
      <c r="H583" s="25" t="n">
        <v>1</v>
      </c>
      <c r="I583" s="17" t="s">
        <v>846</v>
      </c>
      <c r="J583" s="18" t="n">
        <v>16319438384</v>
      </c>
      <c r="L583" s="5" t="n">
        <v>43951</v>
      </c>
      <c r="M583" s="1" t="str">
        <f aca="false">IF(OR(YEAR(L583)&gt;2000,LEN(O583)&gt;0),"Completed","Pending")</f>
        <v>Completed</v>
      </c>
      <c r="N583" s="25" t="s">
        <v>30</v>
      </c>
      <c r="P583" s="1" t="str">
        <f aca="false">IF(G583="Pamplet","",E583&amp;" - "&amp;F583)</f>
        <v>GG - Hindi</v>
      </c>
      <c r="Q583" s="19" t="n">
        <f aca="false">IF(VALUE(L583)&gt;1000,1,0)</f>
        <v>1</v>
      </c>
      <c r="R583" s="19" t="n">
        <f aca="false">SUMIFS($Q$1:Q582,$J$1:$J582,J583)+SUMIFS($Q$1:Q582,$I$1:$I582,I583)</f>
        <v>0</v>
      </c>
      <c r="S583" s="20" t="str">
        <f aca="false">IF(R583&gt;0,"Repeat","")</f>
        <v/>
      </c>
      <c r="T583" s="22"/>
      <c r="U583" s="4"/>
      <c r="X583" s="4"/>
      <c r="Y583" s="4"/>
      <c r="Z583" s="4"/>
    </row>
    <row r="584" customFormat="false" ht="12.8" hidden="false" customHeight="false" outlineLevel="0" collapsed="false">
      <c r="A584" s="1" t="n">
        <f aca="false">A583+1</f>
        <v>583</v>
      </c>
      <c r="B584" s="5" t="n">
        <v>43951</v>
      </c>
      <c r="C584" s="25" t="s">
        <v>847</v>
      </c>
      <c r="D584" s="25" t="s">
        <v>4</v>
      </c>
      <c r="E584" s="25" t="s">
        <v>26</v>
      </c>
      <c r="F584" s="25" t="s">
        <v>27</v>
      </c>
      <c r="G584" s="25" t="s">
        <v>28</v>
      </c>
      <c r="H584" s="25" t="n">
        <v>1</v>
      </c>
      <c r="I584" s="25" t="s">
        <v>848</v>
      </c>
      <c r="J584" s="18" t="n">
        <v>14322072081</v>
      </c>
      <c r="L584" s="5" t="n">
        <v>43951</v>
      </c>
      <c r="M584" s="1" t="str">
        <f aca="false">IF(OR(YEAR(L584)&gt;2000,LEN(O584)&gt;0),"Completed","Pending")</f>
        <v>Completed</v>
      </c>
      <c r="N584" s="25" t="s">
        <v>30</v>
      </c>
      <c r="P584" s="1" t="str">
        <f aca="false">IF(G584="Pamplet","",E584&amp;" - "&amp;F584)</f>
        <v>GG - Hindi</v>
      </c>
      <c r="Q584" s="19" t="n">
        <f aca="false">IF(VALUE(L584)&gt;1000,1,0)</f>
        <v>1</v>
      </c>
      <c r="R584" s="19" t="n">
        <f aca="false">SUMIFS($Q$1:Q583,$J$1:$J583,J584)+SUMIFS($Q$1:Q583,$I$1:$I583,I584)</f>
        <v>0</v>
      </c>
      <c r="S584" s="20" t="str">
        <f aca="false">IF(R584&gt;0,"Repeat","")</f>
        <v/>
      </c>
      <c r="T584" s="22"/>
      <c r="U584" s="4"/>
      <c r="X584" s="4"/>
      <c r="Y584" s="4"/>
      <c r="Z584" s="4"/>
    </row>
    <row r="585" customFormat="false" ht="12.8" hidden="false" customHeight="false" outlineLevel="0" collapsed="false">
      <c r="A585" s="1" t="n">
        <f aca="false">A584+1</f>
        <v>584</v>
      </c>
      <c r="B585" s="5" t="n">
        <v>43951</v>
      </c>
      <c r="C585" s="25" t="s">
        <v>847</v>
      </c>
      <c r="D585" s="25" t="s">
        <v>4</v>
      </c>
      <c r="E585" s="25" t="s">
        <v>38</v>
      </c>
      <c r="F585" s="25" t="s">
        <v>127</v>
      </c>
      <c r="G585" s="25" t="s">
        <v>28</v>
      </c>
      <c r="H585" s="25" t="n">
        <v>1</v>
      </c>
      <c r="I585" s="25" t="s">
        <v>848</v>
      </c>
      <c r="J585" s="18" t="n">
        <v>14322072081</v>
      </c>
      <c r="L585" s="5" t="n">
        <v>43951</v>
      </c>
      <c r="M585" s="1" t="str">
        <f aca="false">IF(OR(YEAR(L585)&gt;2000,LEN(O585)&gt;0),"Completed","Pending")</f>
        <v>Completed</v>
      </c>
      <c r="N585" s="25" t="s">
        <v>30</v>
      </c>
      <c r="P585" s="1" t="str">
        <f aca="false">IF(G585="Pamplet","",E585&amp;" - "&amp;F585)</f>
        <v>JKR - Gujrati</v>
      </c>
      <c r="Q585" s="19" t="n">
        <f aca="false">IF(VALUE(L585)&gt;1000,1,0)</f>
        <v>1</v>
      </c>
      <c r="R585" s="19" t="n">
        <f aca="false">SUMIFS($Q$1:Q584,$J$1:$J584,J585)+SUMIFS($Q$1:Q584,$I$1:$I584,I585)</f>
        <v>2</v>
      </c>
      <c r="S585" s="20" t="str">
        <f aca="false">IF(R585&gt;0,"Repeat","")</f>
        <v>Repeat</v>
      </c>
      <c r="T585" s="22"/>
      <c r="U585" s="4"/>
      <c r="X585" s="4"/>
      <c r="Y585" s="4"/>
      <c r="Z585" s="4"/>
    </row>
    <row r="586" customFormat="false" ht="12.8" hidden="false" customHeight="false" outlineLevel="0" collapsed="false">
      <c r="A586" s="1" t="n">
        <f aca="false">A585+1</f>
        <v>585</v>
      </c>
      <c r="B586" s="5" t="n">
        <v>43956</v>
      </c>
      <c r="C586" s="25" t="s">
        <v>849</v>
      </c>
      <c r="D586" s="25" t="s">
        <v>4</v>
      </c>
      <c r="E586" s="25" t="s">
        <v>26</v>
      </c>
      <c r="F586" s="25" t="s">
        <v>36</v>
      </c>
      <c r="G586" s="25" t="s">
        <v>28</v>
      </c>
      <c r="H586" s="25" t="n">
        <v>1</v>
      </c>
      <c r="I586" s="17" t="s">
        <v>850</v>
      </c>
      <c r="J586" s="18" t="n">
        <v>15593048376</v>
      </c>
      <c r="L586" s="5" t="n">
        <v>43959</v>
      </c>
      <c r="M586" s="1" t="str">
        <f aca="false">IF(OR(YEAR(L586)&gt;2000,LEN(O586)&gt;0),"Completed","Pending")</f>
        <v>Completed</v>
      </c>
      <c r="N586" s="25" t="s">
        <v>30</v>
      </c>
      <c r="P586" s="1" t="str">
        <f aca="false">IF(G586="Pamplet","",E586&amp;" - "&amp;F586)</f>
        <v>GG - Punjabi</v>
      </c>
      <c r="Q586" s="19" t="n">
        <f aca="false">IF(VALUE(L586)&gt;1000,1,0)</f>
        <v>1</v>
      </c>
      <c r="R586" s="19" t="n">
        <f aca="false">SUMIFS($Q$1:Q585,$J$1:$J585,J586)+SUMIFS($Q$1:Q585,$I$1:$I585,I586)</f>
        <v>0</v>
      </c>
      <c r="S586" s="20" t="str">
        <f aca="false">IF(R586&gt;0,"Repeat","")</f>
        <v/>
      </c>
      <c r="T586" s="22"/>
      <c r="U586" s="4"/>
      <c r="X586" s="4"/>
      <c r="Y586" s="4"/>
      <c r="Z586" s="4"/>
    </row>
    <row r="587" customFormat="false" ht="12.8" hidden="false" customHeight="false" outlineLevel="0" collapsed="false">
      <c r="A587" s="1" t="n">
        <f aca="false">A586+1</f>
        <v>586</v>
      </c>
      <c r="B587" s="5" t="n">
        <v>43956</v>
      </c>
      <c r="C587" s="25" t="s">
        <v>851</v>
      </c>
      <c r="D587" s="25" t="s">
        <v>4</v>
      </c>
      <c r="E587" s="25" t="s">
        <v>26</v>
      </c>
      <c r="F587" s="25" t="s">
        <v>27</v>
      </c>
      <c r="G587" s="25" t="s">
        <v>28</v>
      </c>
      <c r="H587" s="25" t="n">
        <v>1</v>
      </c>
      <c r="I587" s="17" t="s">
        <v>852</v>
      </c>
      <c r="J587" s="18" t="n">
        <v>13106237181</v>
      </c>
      <c r="L587" s="5" t="n">
        <v>43959</v>
      </c>
      <c r="M587" s="1" t="str">
        <f aca="false">IF(OR(YEAR(L587)&gt;2000,LEN(O587)&gt;0),"Completed","Pending")</f>
        <v>Completed</v>
      </c>
      <c r="N587" s="25" t="s">
        <v>30</v>
      </c>
      <c r="P587" s="1" t="str">
        <f aca="false">IF(G587="Pamplet","",E587&amp;" - "&amp;F587)</f>
        <v>GG - Hindi</v>
      </c>
      <c r="Q587" s="19" t="n">
        <f aca="false">IF(VALUE(L587)&gt;1000,1,0)</f>
        <v>1</v>
      </c>
      <c r="R587" s="19" t="n">
        <f aca="false">SUMIFS($Q$1:Q586,$J$1:$J586,J587)+SUMIFS($Q$1:Q586,$I$1:$I586,I587)</f>
        <v>0</v>
      </c>
      <c r="S587" s="20" t="str">
        <f aca="false">IF(R587&gt;0,"Repeat","")</f>
        <v/>
      </c>
      <c r="T587" s="22"/>
      <c r="U587" s="4"/>
      <c r="X587" s="4"/>
      <c r="Y587" s="4"/>
      <c r="Z587" s="4"/>
    </row>
    <row r="588" customFormat="false" ht="12.8" hidden="false" customHeight="false" outlineLevel="0" collapsed="false">
      <c r="A588" s="1" t="n">
        <f aca="false">A587+1</f>
        <v>587</v>
      </c>
      <c r="B588" s="5" t="n">
        <v>43958</v>
      </c>
      <c r="C588" s="25" t="s">
        <v>853</v>
      </c>
      <c r="D588" s="25" t="s">
        <v>4</v>
      </c>
      <c r="E588" s="25" t="s">
        <v>26</v>
      </c>
      <c r="F588" s="25" t="s">
        <v>127</v>
      </c>
      <c r="G588" s="25" t="s">
        <v>28</v>
      </c>
      <c r="H588" s="25" t="n">
        <v>1</v>
      </c>
      <c r="I588" s="17" t="s">
        <v>854</v>
      </c>
      <c r="J588" s="18" t="n">
        <v>15613504804</v>
      </c>
      <c r="L588" s="5" t="n">
        <v>43959</v>
      </c>
      <c r="M588" s="1" t="str">
        <f aca="false">IF(OR(YEAR(L588)&gt;2000,LEN(O588)&gt;0),"Completed","Pending")</f>
        <v>Completed</v>
      </c>
      <c r="N588" s="25" t="s">
        <v>30</v>
      </c>
      <c r="P588" s="1" t="str">
        <f aca="false">IF(G588="Pamplet","",E588&amp;" - "&amp;F588)</f>
        <v>GG - Gujrati</v>
      </c>
      <c r="Q588" s="19" t="n">
        <f aca="false">IF(VALUE(L588)&gt;1000,1,0)</f>
        <v>1</v>
      </c>
      <c r="R588" s="19" t="n">
        <f aca="false">SUMIFS($Q$1:Q587,$J$1:$J587,J588)+SUMIFS($Q$1:Q587,$I$1:$I587,I588)</f>
        <v>0</v>
      </c>
      <c r="S588" s="20" t="str">
        <f aca="false">IF(R588&gt;0,"Repeat","")</f>
        <v/>
      </c>
      <c r="T588" s="22"/>
      <c r="U588" s="4"/>
      <c r="X588" s="4"/>
      <c r="Y588" s="4"/>
      <c r="Z588" s="4"/>
    </row>
    <row r="589" customFormat="false" ht="12.8" hidden="false" customHeight="false" outlineLevel="0" collapsed="false">
      <c r="A589" s="1" t="n">
        <f aca="false">A588+1</f>
        <v>588</v>
      </c>
      <c r="B589" s="5" t="n">
        <v>43958</v>
      </c>
      <c r="C589" s="25" t="s">
        <v>855</v>
      </c>
      <c r="D589" s="25" t="s">
        <v>4</v>
      </c>
      <c r="E589" s="25" t="s">
        <v>26</v>
      </c>
      <c r="F589" s="25" t="s">
        <v>36</v>
      </c>
      <c r="G589" s="25" t="s">
        <v>28</v>
      </c>
      <c r="H589" s="25" t="n">
        <v>1</v>
      </c>
      <c r="I589" s="17" t="s">
        <v>856</v>
      </c>
      <c r="J589" s="18" t="n">
        <v>16463091410</v>
      </c>
      <c r="L589" s="5" t="n">
        <v>43959</v>
      </c>
      <c r="M589" s="1" t="str">
        <f aca="false">IF(OR(YEAR(L589)&gt;2000,LEN(O589)&gt;0),"Completed","Pending")</f>
        <v>Completed</v>
      </c>
      <c r="N589" s="25" t="s">
        <v>30</v>
      </c>
      <c r="P589" s="1" t="str">
        <f aca="false">IF(G589="Pamplet","",E589&amp;" - "&amp;F589)</f>
        <v>GG - Punjabi</v>
      </c>
      <c r="Q589" s="19" t="n">
        <f aca="false">IF(VALUE(L589)&gt;1000,1,0)</f>
        <v>1</v>
      </c>
      <c r="R589" s="19" t="n">
        <f aca="false">SUMIFS($Q$1:Q588,$J$1:$J588,J589)+SUMIFS($Q$1:Q588,$I$1:$I588,I589)</f>
        <v>0</v>
      </c>
      <c r="S589" s="20" t="str">
        <f aca="false">IF(R589&gt;0,"Repeat","")</f>
        <v/>
      </c>
      <c r="T589" s="22"/>
      <c r="U589" s="4"/>
      <c r="X589" s="4"/>
      <c r="Y589" s="4"/>
      <c r="Z589" s="4"/>
    </row>
    <row r="590" customFormat="false" ht="12.8" hidden="false" customHeight="false" outlineLevel="0" collapsed="false">
      <c r="A590" s="1" t="n">
        <f aca="false">A589+1</f>
        <v>589</v>
      </c>
      <c r="B590" s="5" t="n">
        <v>43958</v>
      </c>
      <c r="C590" s="25" t="s">
        <v>857</v>
      </c>
      <c r="D590" s="25" t="s">
        <v>4</v>
      </c>
      <c r="E590" s="25" t="s">
        <v>26</v>
      </c>
      <c r="F590" s="25" t="s">
        <v>72</v>
      </c>
      <c r="G590" s="25" t="s">
        <v>28</v>
      </c>
      <c r="H590" s="25" t="n">
        <v>2</v>
      </c>
      <c r="I590" s="17" t="s">
        <v>858</v>
      </c>
      <c r="J590" s="18" t="n">
        <v>17174608444</v>
      </c>
      <c r="L590" s="5" t="n">
        <v>43959</v>
      </c>
      <c r="M590" s="1" t="str">
        <f aca="false">IF(OR(YEAR(L590)&gt;2000,LEN(O590)&gt;0),"Completed","Pending")</f>
        <v>Completed</v>
      </c>
      <c r="N590" s="25" t="s">
        <v>30</v>
      </c>
      <c r="P590" s="1" t="str">
        <f aca="false">IF(G590="Pamplet","",E590&amp;" - "&amp;F590)</f>
        <v>GG - Nepali</v>
      </c>
      <c r="Q590" s="19" t="n">
        <f aca="false">IF(VALUE(L590)&gt;1000,1,0)</f>
        <v>1</v>
      </c>
      <c r="R590" s="19" t="n">
        <f aca="false">SUMIFS($Q$1:Q589,$J$1:$J589,J590)+SUMIFS($Q$1:Q589,$I$1:$I589,I590)</f>
        <v>0</v>
      </c>
      <c r="S590" s="20" t="str">
        <f aca="false">IF(R590&gt;0,"Repeat","")</f>
        <v/>
      </c>
      <c r="T590" s="22"/>
      <c r="U590" s="4"/>
      <c r="X590" s="4"/>
      <c r="Y590" s="4"/>
      <c r="Z590" s="4"/>
    </row>
    <row r="591" customFormat="false" ht="23.85" hidden="false" customHeight="false" outlineLevel="0" collapsed="false">
      <c r="A591" s="1" t="n">
        <f aca="false">A590+1</f>
        <v>590</v>
      </c>
      <c r="B591" s="5" t="n">
        <v>43958</v>
      </c>
      <c r="C591" s="25" t="s">
        <v>859</v>
      </c>
      <c r="D591" s="25" t="s">
        <v>4</v>
      </c>
      <c r="E591" s="25" t="s">
        <v>26</v>
      </c>
      <c r="F591" s="25" t="s">
        <v>72</v>
      </c>
      <c r="G591" s="25" t="s">
        <v>28</v>
      </c>
      <c r="H591" s="25" t="n">
        <v>1</v>
      </c>
      <c r="I591" s="17" t="s">
        <v>860</v>
      </c>
      <c r="J591" s="18"/>
      <c r="L591" s="5" t="n">
        <v>43959</v>
      </c>
      <c r="M591" s="1" t="str">
        <f aca="false">IF(OR(YEAR(L591)&gt;2000,LEN(O591)&gt;0),"Completed","Pending")</f>
        <v>Completed</v>
      </c>
      <c r="N591" s="25" t="s">
        <v>30</v>
      </c>
      <c r="P591" s="1" t="str">
        <f aca="false">IF(G591="Pamplet","",E591&amp;" - "&amp;F591)</f>
        <v>GG - Nepali</v>
      </c>
      <c r="Q591" s="19" t="n">
        <f aca="false">IF(VALUE(L591)&gt;1000,1,0)</f>
        <v>1</v>
      </c>
      <c r="R591" s="19" t="n">
        <f aca="false">SUMIFS($Q$1:Q590,$J$1:$J590,J591)+SUMIFS($Q$1:Q590,$I$1:$I590,I591)</f>
        <v>0</v>
      </c>
      <c r="S591" s="20" t="str">
        <f aca="false">IF(R591&gt;0,"Repeat","")</f>
        <v/>
      </c>
      <c r="T591" s="22"/>
      <c r="U591" s="4"/>
      <c r="X591" s="4"/>
      <c r="Y591" s="4"/>
      <c r="Z591" s="4"/>
    </row>
    <row r="592" customFormat="false" ht="12.8" hidden="false" customHeight="false" outlineLevel="0" collapsed="false">
      <c r="A592" s="1" t="n">
        <f aca="false">A591+1</f>
        <v>591</v>
      </c>
      <c r="B592" s="5" t="n">
        <v>43958</v>
      </c>
      <c r="C592" s="25" t="s">
        <v>768</v>
      </c>
      <c r="D592" s="25" t="s">
        <v>861</v>
      </c>
      <c r="E592" s="25"/>
      <c r="F592" s="25"/>
      <c r="G592" s="25" t="s">
        <v>28</v>
      </c>
      <c r="H592" s="25" t="n">
        <v>0</v>
      </c>
      <c r="I592" s="17" t="s">
        <v>769</v>
      </c>
      <c r="J592" s="18" t="n">
        <v>19706903191</v>
      </c>
      <c r="L592" s="5" t="n">
        <v>43959</v>
      </c>
      <c r="M592" s="1" t="str">
        <f aca="false">IF(OR(YEAR(L592)&gt;2000,LEN(O592)&gt;0),"Completed","Pending")</f>
        <v>Completed</v>
      </c>
      <c r="N592" s="25" t="s">
        <v>30</v>
      </c>
      <c r="P592" s="1" t="str">
        <f aca="false">IF(G592="Pamplet","",E592&amp;" - "&amp;F592)</f>
        <v> - </v>
      </c>
      <c r="Q592" s="19" t="n">
        <f aca="false">IF(VALUE(L592)&gt;1000,1,0)</f>
        <v>1</v>
      </c>
      <c r="R592" s="19" t="n">
        <f aca="false">SUMIFS($Q$1:Q591,$J$1:$J591,J592)+SUMIFS($Q$1:Q591,$I$1:$I591,I592)</f>
        <v>2</v>
      </c>
      <c r="S592" s="20" t="str">
        <f aca="false">IF(R592&gt;0,"Repeat","")</f>
        <v>Repeat</v>
      </c>
      <c r="T592" s="22"/>
      <c r="U592" s="4"/>
      <c r="X592" s="4"/>
      <c r="Y592" s="4"/>
      <c r="Z592" s="4"/>
    </row>
    <row r="593" customFormat="false" ht="12.8" hidden="false" customHeight="false" outlineLevel="0" collapsed="false">
      <c r="A593" s="1" t="n">
        <f aca="false">A592+1</f>
        <v>592</v>
      </c>
      <c r="B593" s="5" t="n">
        <v>43959</v>
      </c>
      <c r="C593" s="25" t="s">
        <v>862</v>
      </c>
      <c r="D593" s="25" t="s">
        <v>4</v>
      </c>
      <c r="E593" s="25" t="s">
        <v>26</v>
      </c>
      <c r="F593" s="25" t="s">
        <v>127</v>
      </c>
      <c r="G593" s="25" t="s">
        <v>28</v>
      </c>
      <c r="H593" s="25" t="n">
        <v>1</v>
      </c>
      <c r="I593" s="17" t="s">
        <v>863</v>
      </c>
      <c r="J593" s="18" t="n">
        <v>17164268252</v>
      </c>
      <c r="L593" s="5" t="n">
        <v>43960</v>
      </c>
      <c r="M593" s="1" t="str">
        <f aca="false">IF(OR(YEAR(L593)&gt;2000,LEN(O593)&gt;0),"Completed","Pending")</f>
        <v>Completed</v>
      </c>
      <c r="N593" s="25" t="s">
        <v>30</v>
      </c>
      <c r="P593" s="1" t="str">
        <f aca="false">IF(G593="Pamplet","",E593&amp;" - "&amp;F593)</f>
        <v>GG - Gujrati</v>
      </c>
      <c r="Q593" s="19" t="n">
        <f aca="false">IF(VALUE(L593)&gt;1000,1,0)</f>
        <v>1</v>
      </c>
      <c r="R593" s="19" t="n">
        <f aca="false">SUMIFS($Q$1:Q592,$J$1:$J592,J593)+SUMIFS($Q$1:Q592,$I$1:$I592,I593)</f>
        <v>0</v>
      </c>
      <c r="S593" s="20" t="str">
        <f aca="false">IF(R593&gt;0,"Repeat","")</f>
        <v/>
      </c>
      <c r="T593" s="22"/>
      <c r="U593" s="4"/>
      <c r="X593" s="4"/>
      <c r="Y593" s="4"/>
      <c r="Z593" s="4"/>
    </row>
    <row r="594" customFormat="false" ht="12.8" hidden="false" customHeight="false" outlineLevel="0" collapsed="false">
      <c r="A594" s="1" t="n">
        <f aca="false">A593+1</f>
        <v>593</v>
      </c>
      <c r="B594" s="5" t="n">
        <v>43959</v>
      </c>
      <c r="C594" s="25" t="s">
        <v>862</v>
      </c>
      <c r="D594" s="25" t="s">
        <v>4</v>
      </c>
      <c r="E594" s="25" t="s">
        <v>26</v>
      </c>
      <c r="F594" s="25" t="s">
        <v>35</v>
      </c>
      <c r="G594" s="25" t="s">
        <v>28</v>
      </c>
      <c r="H594" s="25" t="n">
        <v>1</v>
      </c>
      <c r="I594" s="17" t="s">
        <v>863</v>
      </c>
      <c r="J594" s="18" t="n">
        <v>17164268252</v>
      </c>
      <c r="L594" s="5" t="n">
        <v>43960</v>
      </c>
      <c r="M594" s="1" t="str">
        <f aca="false">IF(OR(YEAR(L594)&gt;2000,LEN(O594)&gt;0),"Completed","Pending")</f>
        <v>Completed</v>
      </c>
      <c r="N594" s="25" t="s">
        <v>30</v>
      </c>
      <c r="P594" s="1" t="str">
        <f aca="false">IF(G594="Pamplet","",E594&amp;" - "&amp;F594)</f>
        <v>GG - English</v>
      </c>
      <c r="Q594" s="19" t="n">
        <f aca="false">IF(VALUE(L594)&gt;1000,1,0)</f>
        <v>1</v>
      </c>
      <c r="R594" s="19" t="n">
        <f aca="false">SUMIFS($Q$1:Q593,$J$1:$J593,J594)+SUMIFS($Q$1:Q593,$I$1:$I593,I594)</f>
        <v>2</v>
      </c>
      <c r="S594" s="20" t="str">
        <f aca="false">IF(R594&gt;0,"Repeat","")</f>
        <v>Repeat</v>
      </c>
      <c r="T594" s="22"/>
      <c r="U594" s="4"/>
      <c r="X594" s="4"/>
      <c r="Y594" s="4"/>
      <c r="Z594" s="4"/>
    </row>
    <row r="595" customFormat="false" ht="12.8" hidden="false" customHeight="false" outlineLevel="0" collapsed="false">
      <c r="A595" s="1" t="n">
        <f aca="false">A594+1</f>
        <v>594</v>
      </c>
      <c r="B595" s="5" t="n">
        <v>43959</v>
      </c>
      <c r="C595" s="25" t="s">
        <v>864</v>
      </c>
      <c r="D595" s="25" t="s">
        <v>861</v>
      </c>
      <c r="E595" s="25"/>
      <c r="F595" s="25"/>
      <c r="G595" s="25" t="s">
        <v>28</v>
      </c>
      <c r="H595" s="25" t="n">
        <v>0</v>
      </c>
      <c r="I595" s="17" t="s">
        <v>865</v>
      </c>
      <c r="J595" s="18" t="n">
        <v>13479447411</v>
      </c>
      <c r="L595" s="5" t="n">
        <v>43960</v>
      </c>
      <c r="M595" s="1" t="str">
        <f aca="false">IF(OR(YEAR(L595)&gt;2000,LEN(O595)&gt;0),"Completed","Pending")</f>
        <v>Completed</v>
      </c>
      <c r="N595" s="25" t="s">
        <v>30</v>
      </c>
      <c r="P595" s="1" t="str">
        <f aca="false">IF(G595="Pamplet","",E595&amp;" - "&amp;F595)</f>
        <v> - </v>
      </c>
      <c r="Q595" s="19" t="n">
        <f aca="false">IF(VALUE(L595)&gt;1000,1,0)</f>
        <v>1</v>
      </c>
      <c r="R595" s="19" t="n">
        <f aca="false">SUMIFS($Q$1:Q594,$J$1:$J594,J595)+SUMIFS($Q$1:Q594,$I$1:$I594,I595)</f>
        <v>0</v>
      </c>
      <c r="S595" s="20" t="str">
        <f aca="false">IF(R595&gt;0,"Repeat","")</f>
        <v/>
      </c>
      <c r="T595" s="22"/>
      <c r="U595" s="4"/>
      <c r="X595" s="4"/>
      <c r="Y595" s="4"/>
      <c r="Z595" s="4"/>
    </row>
    <row r="596" customFormat="false" ht="12.8" hidden="false" customHeight="false" outlineLevel="0" collapsed="false">
      <c r="A596" s="1" t="n">
        <f aca="false">A595+1</f>
        <v>595</v>
      </c>
      <c r="B596" s="5" t="n">
        <v>43959</v>
      </c>
      <c r="C596" s="25" t="s">
        <v>866</v>
      </c>
      <c r="D596" s="25" t="s">
        <v>4</v>
      </c>
      <c r="E596" s="25" t="s">
        <v>26</v>
      </c>
      <c r="F596" s="25" t="s">
        <v>27</v>
      </c>
      <c r="G596" s="25" t="s">
        <v>28</v>
      </c>
      <c r="H596" s="25" t="n">
        <v>1</v>
      </c>
      <c r="I596" s="17" t="s">
        <v>867</v>
      </c>
      <c r="J596" s="18" t="n">
        <v>16164328198</v>
      </c>
      <c r="L596" s="5" t="n">
        <v>43960</v>
      </c>
      <c r="M596" s="1" t="str">
        <f aca="false">IF(OR(YEAR(L596)&gt;2000,LEN(O596)&gt;0),"Completed","Pending")</f>
        <v>Completed</v>
      </c>
      <c r="N596" s="25" t="s">
        <v>30</v>
      </c>
      <c r="P596" s="1" t="str">
        <f aca="false">IF(G596="Pamplet","",E596&amp;" - "&amp;F596)</f>
        <v>GG - Hindi</v>
      </c>
      <c r="Q596" s="19" t="n">
        <f aca="false">IF(VALUE(L596)&gt;1000,1,0)</f>
        <v>1</v>
      </c>
      <c r="R596" s="19" t="n">
        <f aca="false">SUMIFS($Q$1:Q595,$J$1:$J595,J596)+SUMIFS($Q$1:Q595,$I$1:$I595,I596)</f>
        <v>0</v>
      </c>
      <c r="S596" s="20" t="str">
        <f aca="false">IF(R596&gt;0,"Repeat","")</f>
        <v/>
      </c>
      <c r="T596" s="22"/>
      <c r="U596" s="4"/>
      <c r="X596" s="4"/>
      <c r="Y596" s="4"/>
      <c r="Z596" s="4"/>
    </row>
    <row r="597" customFormat="false" ht="12.8" hidden="false" customHeight="false" outlineLevel="0" collapsed="false">
      <c r="A597" s="1" t="n">
        <f aca="false">A596+1</f>
        <v>596</v>
      </c>
      <c r="B597" s="5" t="n">
        <v>43960</v>
      </c>
      <c r="C597" s="25" t="s">
        <v>779</v>
      </c>
      <c r="D597" s="25" t="s">
        <v>861</v>
      </c>
      <c r="E597" s="25"/>
      <c r="F597" s="25"/>
      <c r="G597" s="25" t="s">
        <v>28</v>
      </c>
      <c r="H597" s="25" t="n">
        <v>0</v>
      </c>
      <c r="I597" s="17" t="s">
        <v>593</v>
      </c>
      <c r="J597" s="18" t="n">
        <v>16307779118</v>
      </c>
      <c r="L597" s="5" t="n">
        <v>43960</v>
      </c>
      <c r="M597" s="1" t="str">
        <f aca="false">IF(OR(YEAR(L597)&gt;2000,LEN(O597)&gt;0),"Completed","Pending")</f>
        <v>Completed</v>
      </c>
      <c r="N597" s="25" t="s">
        <v>30</v>
      </c>
      <c r="P597" s="1" t="str">
        <f aca="false">IF(G597="Pamplet","",E597&amp;" - "&amp;F597)</f>
        <v> - </v>
      </c>
      <c r="Q597" s="19" t="n">
        <f aca="false">IF(VALUE(L597)&gt;1000,1,0)</f>
        <v>1</v>
      </c>
      <c r="R597" s="19" t="n">
        <f aca="false">SUMIFS($Q$1:Q596,$J$1:$J596,J597)+SUMIFS($Q$1:Q596,$I$1:$I596,I597)</f>
        <v>3</v>
      </c>
      <c r="S597" s="20" t="str">
        <f aca="false">IF(R597&gt;0,"Repeat","")</f>
        <v>Repeat</v>
      </c>
      <c r="T597" s="22"/>
      <c r="U597" s="4"/>
      <c r="X597" s="4"/>
      <c r="Y597" s="4"/>
      <c r="Z597" s="4"/>
    </row>
    <row r="598" customFormat="false" ht="12.8" hidden="false" customHeight="false" outlineLevel="0" collapsed="false">
      <c r="A598" s="1" t="n">
        <f aca="false">A597+1</f>
        <v>597</v>
      </c>
      <c r="B598" s="5" t="n">
        <v>43960</v>
      </c>
      <c r="C598" s="25" t="s">
        <v>834</v>
      </c>
      <c r="D598" s="25" t="s">
        <v>4</v>
      </c>
      <c r="E598" s="25" t="s">
        <v>26</v>
      </c>
      <c r="F598" s="25" t="s">
        <v>36</v>
      </c>
      <c r="G598" s="25" t="s">
        <v>28</v>
      </c>
      <c r="H598" s="25" t="n">
        <v>1</v>
      </c>
      <c r="I598" s="17" t="s">
        <v>868</v>
      </c>
      <c r="J598" s="18" t="n">
        <v>14084696975</v>
      </c>
      <c r="L598" s="5" t="n">
        <v>43971</v>
      </c>
      <c r="M598" s="1" t="str">
        <f aca="false">IF(OR(YEAR(L598)&gt;2000,LEN(O598)&gt;0),"Completed","Pending")</f>
        <v>Completed</v>
      </c>
      <c r="N598" s="25" t="s">
        <v>30</v>
      </c>
      <c r="P598" s="1" t="str">
        <f aca="false">IF(G598="Pamplet","",E598&amp;" - "&amp;F598)</f>
        <v>GG - Punjabi</v>
      </c>
      <c r="Q598" s="19" t="n">
        <f aca="false">IF(VALUE(L598)&gt;1000,1,0)</f>
        <v>1</v>
      </c>
      <c r="R598" s="19" t="n">
        <f aca="false">SUMIFS($Q$1:Q597,$J$1:$J597,J598)+SUMIFS($Q$1:Q597,$I$1:$I597,I598)</f>
        <v>0</v>
      </c>
      <c r="S598" s="20" t="str">
        <f aca="false">IF(R598&gt;0,"Repeat","")</f>
        <v/>
      </c>
      <c r="T598" s="22"/>
      <c r="U598" s="4"/>
      <c r="X598" s="4"/>
      <c r="Y598" s="4"/>
      <c r="Z598" s="4"/>
    </row>
    <row r="599" customFormat="false" ht="12.8" hidden="false" customHeight="false" outlineLevel="0" collapsed="false">
      <c r="A599" s="1" t="n">
        <f aca="false">A598+1</f>
        <v>598</v>
      </c>
      <c r="B599" s="5" t="n">
        <v>43963</v>
      </c>
      <c r="C599" s="25" t="s">
        <v>869</v>
      </c>
      <c r="D599" s="25" t="s">
        <v>4</v>
      </c>
      <c r="E599" s="25" t="s">
        <v>26</v>
      </c>
      <c r="F599" s="25" t="s">
        <v>27</v>
      </c>
      <c r="G599" s="25" t="s">
        <v>28</v>
      </c>
      <c r="H599" s="25" t="n">
        <v>1</v>
      </c>
      <c r="I599" s="17" t="s">
        <v>870</v>
      </c>
      <c r="J599" s="18" t="n">
        <v>916209118639</v>
      </c>
      <c r="L599" s="5" t="n">
        <v>43965</v>
      </c>
      <c r="M599" s="1" t="str">
        <f aca="false">IF(OR(YEAR(L599)&gt;2000,LEN(O599)&gt;0),"Completed","Pending")</f>
        <v>Completed</v>
      </c>
      <c r="N599" s="25" t="s">
        <v>30</v>
      </c>
      <c r="P599" s="1" t="str">
        <f aca="false">IF(G599="Pamplet","",E599&amp;" - "&amp;F599)</f>
        <v>GG - Hindi</v>
      </c>
      <c r="Q599" s="19" t="n">
        <f aca="false">IF(VALUE(L599)&gt;1000,1,0)</f>
        <v>1</v>
      </c>
      <c r="R599" s="19" t="n">
        <f aca="false">SUMIFS($Q$1:Q598,$J$1:$J598,J599)+SUMIFS($Q$1:Q598,$I$1:$I598,I599)</f>
        <v>0</v>
      </c>
      <c r="S599" s="20" t="str">
        <f aca="false">IF(R599&gt;0,"Repeat","")</f>
        <v/>
      </c>
      <c r="T599" s="22"/>
      <c r="U599" s="4"/>
      <c r="X599" s="4"/>
      <c r="Y599" s="4"/>
      <c r="Z599" s="4"/>
    </row>
    <row r="600" customFormat="false" ht="12.8" hidden="false" customHeight="false" outlineLevel="0" collapsed="false">
      <c r="A600" s="1" t="n">
        <f aca="false">A599+1</f>
        <v>599</v>
      </c>
      <c r="B600" s="5" t="n">
        <v>43967</v>
      </c>
      <c r="C600" s="25" t="s">
        <v>871</v>
      </c>
      <c r="D600" s="25" t="s">
        <v>4</v>
      </c>
      <c r="E600" s="25" t="s">
        <v>44</v>
      </c>
      <c r="F600" s="25" t="s">
        <v>27</v>
      </c>
      <c r="G600" s="25" t="s">
        <v>28</v>
      </c>
      <c r="H600" s="25" t="n">
        <v>1</v>
      </c>
      <c r="I600" s="17" t="s">
        <v>872</v>
      </c>
      <c r="J600" s="18" t="n">
        <v>15164950857</v>
      </c>
      <c r="L600" s="5" t="n">
        <v>43971</v>
      </c>
      <c r="M600" s="1" t="str">
        <f aca="false">IF(OR(YEAR(L600)&gt;2000,LEN(O600)&gt;0),"Completed","Pending")</f>
        <v>Completed</v>
      </c>
      <c r="N600" s="25" t="s">
        <v>30</v>
      </c>
      <c r="P600" s="1" t="str">
        <f aca="false">IF(G600="Pamplet","",E600&amp;" - "&amp;F600)</f>
        <v>GTGA - Hindi</v>
      </c>
      <c r="Q600" s="19" t="n">
        <f aca="false">IF(VALUE(L600)&gt;1000,1,0)</f>
        <v>1</v>
      </c>
      <c r="R600" s="19" t="n">
        <f aca="false">SUMIFS($Q$1:Q599,$J$1:$J599,J600)+SUMIFS($Q$1:Q599,$I$1:$I599,I600)</f>
        <v>0</v>
      </c>
      <c r="S600" s="20" t="str">
        <f aca="false">IF(R600&gt;0,"Repeat","")</f>
        <v/>
      </c>
      <c r="T600" s="22"/>
      <c r="U600" s="4"/>
      <c r="X600" s="4"/>
      <c r="Y600" s="4"/>
      <c r="Z600" s="4"/>
    </row>
    <row r="601" customFormat="false" ht="12.8" hidden="false" customHeight="false" outlineLevel="0" collapsed="false">
      <c r="A601" s="1" t="n">
        <f aca="false">A600+1</f>
        <v>600</v>
      </c>
      <c r="B601" s="5" t="n">
        <v>43967</v>
      </c>
      <c r="C601" s="25" t="s">
        <v>871</v>
      </c>
      <c r="D601" s="25" t="s">
        <v>4</v>
      </c>
      <c r="E601" s="25" t="s">
        <v>26</v>
      </c>
      <c r="F601" s="25" t="s">
        <v>27</v>
      </c>
      <c r="G601" s="25" t="s">
        <v>28</v>
      </c>
      <c r="H601" s="25" t="n">
        <v>1</v>
      </c>
      <c r="I601" s="17" t="s">
        <v>872</v>
      </c>
      <c r="J601" s="18" t="n">
        <v>15164950857</v>
      </c>
      <c r="L601" s="5" t="n">
        <v>43971</v>
      </c>
      <c r="M601" s="1" t="str">
        <f aca="false">IF(OR(YEAR(L601)&gt;2000,LEN(O601)&gt;0),"Completed","Pending")</f>
        <v>Completed</v>
      </c>
      <c r="N601" s="25" t="s">
        <v>30</v>
      </c>
      <c r="P601" s="1" t="str">
        <f aca="false">IF(G601="Pamplet","",E601&amp;" - "&amp;F601)</f>
        <v>GG - Hindi</v>
      </c>
      <c r="Q601" s="19" t="n">
        <f aca="false">IF(VALUE(L601)&gt;1000,1,0)</f>
        <v>1</v>
      </c>
      <c r="R601" s="19" t="n">
        <f aca="false">SUMIFS($Q$1:Q600,$J$1:$J600,J601)+SUMIFS($Q$1:Q600,$I$1:$I600,I601)</f>
        <v>2</v>
      </c>
      <c r="S601" s="20" t="str">
        <f aca="false">IF(R601&gt;0,"Repeat","")</f>
        <v>Repeat</v>
      </c>
      <c r="T601" s="22"/>
      <c r="U601" s="4"/>
      <c r="X601" s="4"/>
      <c r="Y601" s="4"/>
      <c r="Z601" s="4"/>
    </row>
    <row r="602" customFormat="false" ht="12.8" hidden="false" customHeight="false" outlineLevel="0" collapsed="false">
      <c r="A602" s="1" t="n">
        <f aca="false">A601+1</f>
        <v>601</v>
      </c>
      <c r="B602" s="5" t="n">
        <v>43968</v>
      </c>
      <c r="C602" s="25" t="s">
        <v>873</v>
      </c>
      <c r="D602" s="25" t="s">
        <v>4</v>
      </c>
      <c r="E602" s="25" t="s">
        <v>26</v>
      </c>
      <c r="F602" s="25" t="s">
        <v>72</v>
      </c>
      <c r="G602" s="25" t="s">
        <v>28</v>
      </c>
      <c r="H602" s="25" t="n">
        <v>2</v>
      </c>
      <c r="I602" s="17" t="s">
        <v>874</v>
      </c>
      <c r="J602" s="18" t="n">
        <v>14438586248</v>
      </c>
      <c r="L602" s="5" t="n">
        <v>43971</v>
      </c>
      <c r="M602" s="1" t="str">
        <f aca="false">IF(OR(YEAR(L602)&gt;2000,LEN(O602)&gt;0),"Completed","Pending")</f>
        <v>Completed</v>
      </c>
      <c r="N602" s="25" t="s">
        <v>30</v>
      </c>
      <c r="P602" s="1" t="str">
        <f aca="false">IF(G602="Pamplet","",E602&amp;" - "&amp;F602)</f>
        <v>GG - Nepali</v>
      </c>
      <c r="Q602" s="19" t="n">
        <f aca="false">IF(VALUE(L602)&gt;1000,1,0)</f>
        <v>1</v>
      </c>
      <c r="R602" s="19" t="n">
        <f aca="false">SUMIFS($Q$1:Q601,$J$1:$J601,J602)+SUMIFS($Q$1:Q601,$I$1:$I601,I602)</f>
        <v>0</v>
      </c>
      <c r="S602" s="20" t="str">
        <f aca="false">IF(R602&gt;0,"Repeat","")</f>
        <v/>
      </c>
      <c r="T602" s="22"/>
      <c r="U602" s="4"/>
      <c r="X602" s="4"/>
      <c r="Y602" s="4"/>
      <c r="Z602" s="4"/>
    </row>
    <row r="603" customFormat="false" ht="12.8" hidden="false" customHeight="false" outlineLevel="0" collapsed="false">
      <c r="A603" s="1" t="n">
        <f aca="false">A602+1</f>
        <v>602</v>
      </c>
      <c r="B603" s="5" t="n">
        <v>43980</v>
      </c>
      <c r="C603" s="25" t="s">
        <v>875</v>
      </c>
      <c r="D603" s="25" t="s">
        <v>4</v>
      </c>
      <c r="E603" s="25" t="s">
        <v>26</v>
      </c>
      <c r="F603" s="25" t="s">
        <v>35</v>
      </c>
      <c r="G603" s="25" t="s">
        <v>28</v>
      </c>
      <c r="H603" s="25" t="n">
        <v>1</v>
      </c>
      <c r="I603" s="17" t="s">
        <v>876</v>
      </c>
      <c r="J603" s="18" t="n">
        <v>12674716422</v>
      </c>
      <c r="L603" s="5" t="n">
        <v>43980</v>
      </c>
      <c r="M603" s="1" t="str">
        <f aca="false">IF(OR(YEAR(L603)&gt;2000,LEN(O603)&gt;0),"Completed","Pending")</f>
        <v>Completed</v>
      </c>
      <c r="N603" s="25" t="s">
        <v>30</v>
      </c>
      <c r="P603" s="1" t="str">
        <f aca="false">IF(G603="Pamplet","",E603&amp;" - "&amp;F603)</f>
        <v>GG - English</v>
      </c>
      <c r="Q603" s="19" t="n">
        <f aca="false">IF(VALUE(L603)&gt;1000,1,0)</f>
        <v>1</v>
      </c>
      <c r="R603" s="19" t="n">
        <f aca="false">SUMIFS($Q$1:Q602,$J$1:$J602,J603)+SUMIFS($Q$1:Q602,$I$1:$I602,I603)</f>
        <v>0</v>
      </c>
      <c r="S603" s="20" t="str">
        <f aca="false">IF(R603&gt;0,"Repeat","")</f>
        <v/>
      </c>
      <c r="T603" s="22"/>
      <c r="U603" s="4"/>
      <c r="X603" s="4"/>
      <c r="Y603" s="4"/>
      <c r="Z603" s="4"/>
    </row>
    <row r="604" customFormat="false" ht="12.8" hidden="false" customHeight="false" outlineLevel="0" collapsed="false">
      <c r="A604" s="1" t="n">
        <f aca="false">A603+1</f>
        <v>603</v>
      </c>
      <c r="B604" s="5" t="n">
        <v>43980</v>
      </c>
      <c r="C604" s="25" t="s">
        <v>875</v>
      </c>
      <c r="D604" s="25" t="s">
        <v>4</v>
      </c>
      <c r="E604" s="25" t="s">
        <v>38</v>
      </c>
      <c r="F604" s="25" t="s">
        <v>35</v>
      </c>
      <c r="G604" s="25" t="s">
        <v>28</v>
      </c>
      <c r="H604" s="25" t="n">
        <v>1</v>
      </c>
      <c r="I604" s="17" t="s">
        <v>876</v>
      </c>
      <c r="J604" s="18" t="n">
        <v>12674716422</v>
      </c>
      <c r="L604" s="5" t="n">
        <v>43980</v>
      </c>
      <c r="M604" s="1" t="str">
        <f aca="false">IF(OR(YEAR(L604)&gt;2000,LEN(O604)&gt;0),"Completed","Pending")</f>
        <v>Completed</v>
      </c>
      <c r="N604" s="25" t="s">
        <v>30</v>
      </c>
      <c r="P604" s="1" t="str">
        <f aca="false">IF(G604="Pamplet","",E604&amp;" - "&amp;F604)</f>
        <v>JKR - English</v>
      </c>
      <c r="Q604" s="19" t="n">
        <f aca="false">IF(VALUE(L604)&gt;1000,1,0)</f>
        <v>1</v>
      </c>
      <c r="R604" s="19" t="n">
        <f aca="false">SUMIFS($Q$1:Q603,$J$1:$J603,J604)+SUMIFS($Q$1:Q603,$I$1:$I603,I604)</f>
        <v>2</v>
      </c>
      <c r="S604" s="20" t="str">
        <f aca="false">IF(R604&gt;0,"Repeat","")</f>
        <v>Repeat</v>
      </c>
      <c r="T604" s="22"/>
      <c r="U604" s="4"/>
      <c r="X604" s="4"/>
      <c r="Y604" s="4"/>
      <c r="Z604" s="4"/>
    </row>
    <row r="605" customFormat="false" ht="12.8" hidden="false" customHeight="false" outlineLevel="0" collapsed="false">
      <c r="A605" s="1" t="n">
        <f aca="false">A604+1</f>
        <v>604</v>
      </c>
      <c r="B605" s="5" t="n">
        <v>43980</v>
      </c>
      <c r="C605" s="25" t="s">
        <v>877</v>
      </c>
      <c r="D605" s="25" t="s">
        <v>4</v>
      </c>
      <c r="E605" s="25" t="s">
        <v>26</v>
      </c>
      <c r="F605" s="25" t="s">
        <v>36</v>
      </c>
      <c r="G605" s="25" t="s">
        <v>28</v>
      </c>
      <c r="H605" s="25" t="n">
        <v>1</v>
      </c>
      <c r="I605" s="17" t="s">
        <v>878</v>
      </c>
      <c r="J605" s="18" t="n">
        <v>13605276033</v>
      </c>
      <c r="L605" s="5" t="n">
        <v>43980</v>
      </c>
      <c r="M605" s="1" t="str">
        <f aca="false">IF(OR(YEAR(L605)&gt;2000,LEN(O605)&gt;0),"Completed","Pending")</f>
        <v>Completed</v>
      </c>
      <c r="N605" s="25" t="s">
        <v>30</v>
      </c>
      <c r="P605" s="1" t="str">
        <f aca="false">IF(G605="Pamplet","",E605&amp;" - "&amp;F605)</f>
        <v>GG - Punjabi</v>
      </c>
      <c r="Q605" s="19" t="n">
        <f aca="false">IF(VALUE(L605)&gt;1000,1,0)</f>
        <v>1</v>
      </c>
      <c r="R605" s="19" t="n">
        <f aca="false">SUMIFS($Q$1:Q604,$J$1:$J604,J605)+SUMIFS($Q$1:Q604,$I$1:$I604,I605)</f>
        <v>0</v>
      </c>
      <c r="S605" s="20" t="str">
        <f aca="false">IF(R605&gt;0,"Repeat","")</f>
        <v/>
      </c>
      <c r="T605" s="22"/>
      <c r="U605" s="4"/>
      <c r="X605" s="4"/>
      <c r="Y605" s="4"/>
      <c r="Z605" s="4"/>
    </row>
    <row r="606" customFormat="false" ht="12.8" hidden="false" customHeight="false" outlineLevel="0" collapsed="false">
      <c r="A606" s="1" t="n">
        <f aca="false">A605+1</f>
        <v>605</v>
      </c>
      <c r="B606" s="5" t="n">
        <v>43986</v>
      </c>
      <c r="C606" s="25" t="s">
        <v>879</v>
      </c>
      <c r="D606" s="25" t="s">
        <v>4</v>
      </c>
      <c r="E606" s="25" t="s">
        <v>26</v>
      </c>
      <c r="F606" s="25" t="s">
        <v>72</v>
      </c>
      <c r="G606" s="25" t="s">
        <v>28</v>
      </c>
      <c r="H606" s="25" t="n">
        <v>1</v>
      </c>
      <c r="I606" s="17" t="s">
        <v>880</v>
      </c>
      <c r="J606" s="18" t="n">
        <v>13312192096</v>
      </c>
      <c r="L606" s="5" t="n">
        <v>43987</v>
      </c>
      <c r="M606" s="1" t="str">
        <f aca="false">IF(OR(YEAR(L606)&gt;2000,LEN(O606)&gt;0),"Completed","Pending")</f>
        <v>Completed</v>
      </c>
      <c r="N606" s="25" t="s">
        <v>30</v>
      </c>
      <c r="P606" s="1" t="str">
        <f aca="false">IF(G606="Pamplet","",E606&amp;" - "&amp;F606)</f>
        <v>GG - Nepali</v>
      </c>
      <c r="Q606" s="19" t="n">
        <f aca="false">IF(VALUE(L606)&gt;1000,1,0)</f>
        <v>1</v>
      </c>
      <c r="R606" s="19" t="n">
        <f aca="false">SUMIFS($Q$1:Q605,$J$1:$J605,J606)+SUMIFS($Q$1:Q605,$I$1:$I605,I606)</f>
        <v>2</v>
      </c>
      <c r="S606" s="20" t="str">
        <f aca="false">IF(R606&gt;0,"Repeat","")</f>
        <v>Repeat</v>
      </c>
      <c r="T606" s="22"/>
      <c r="U606" s="4"/>
      <c r="X606" s="4"/>
      <c r="Y606" s="4"/>
      <c r="Z606" s="4"/>
    </row>
    <row r="607" customFormat="false" ht="12.8" hidden="false" customHeight="false" outlineLevel="0" collapsed="false">
      <c r="A607" s="1" t="n">
        <f aca="false">A606+1</f>
        <v>606</v>
      </c>
      <c r="B607" s="5" t="n">
        <v>43986</v>
      </c>
      <c r="C607" s="25" t="s">
        <v>879</v>
      </c>
      <c r="D607" s="25" t="s">
        <v>4</v>
      </c>
      <c r="E607" s="25" t="s">
        <v>26</v>
      </c>
      <c r="F607" s="25" t="s">
        <v>35</v>
      </c>
      <c r="G607" s="25" t="s">
        <v>28</v>
      </c>
      <c r="H607" s="25" t="n">
        <v>1</v>
      </c>
      <c r="I607" s="17" t="s">
        <v>880</v>
      </c>
      <c r="J607" s="18" t="n">
        <v>13312192096</v>
      </c>
      <c r="L607" s="5" t="n">
        <v>43987</v>
      </c>
      <c r="M607" s="1" t="str">
        <f aca="false">IF(OR(YEAR(L607)&gt;2000,LEN(O607)&gt;0),"Completed","Pending")</f>
        <v>Completed</v>
      </c>
      <c r="N607" s="25" t="s">
        <v>30</v>
      </c>
      <c r="P607" s="1" t="str">
        <f aca="false">IF(G607="Pamplet","",E607&amp;" - "&amp;F607)</f>
        <v>GG - English</v>
      </c>
      <c r="Q607" s="19" t="n">
        <f aca="false">IF(VALUE(L607)&gt;1000,1,0)</f>
        <v>1</v>
      </c>
      <c r="R607" s="19" t="n">
        <f aca="false">SUMIFS($Q$1:Q606,$J$1:$J606,J607)+SUMIFS($Q$1:Q606,$I$1:$I606,I607)</f>
        <v>4</v>
      </c>
      <c r="S607" s="20" t="str">
        <f aca="false">IF(R607&gt;0,"Repeat","")</f>
        <v>Repeat</v>
      </c>
      <c r="T607" s="22"/>
      <c r="U607" s="4"/>
      <c r="X607" s="4"/>
      <c r="Y607" s="4"/>
      <c r="Z607" s="4"/>
    </row>
    <row r="608" customFormat="false" ht="35.05" hidden="false" customHeight="false" outlineLevel="0" collapsed="false">
      <c r="A608" s="1" t="n">
        <f aca="false">A607+1</f>
        <v>607</v>
      </c>
      <c r="B608" s="5" t="n">
        <v>43987</v>
      </c>
      <c r="C608" s="25" t="s">
        <v>881</v>
      </c>
      <c r="D608" s="25" t="s">
        <v>4</v>
      </c>
      <c r="E608" s="25" t="s">
        <v>26</v>
      </c>
      <c r="F608" s="25" t="s">
        <v>27</v>
      </c>
      <c r="G608" s="25" t="s">
        <v>28</v>
      </c>
      <c r="H608" s="25" t="n">
        <v>1</v>
      </c>
      <c r="I608" s="17" t="s">
        <v>882</v>
      </c>
      <c r="J608" s="18"/>
      <c r="L608" s="5" t="n">
        <v>43992</v>
      </c>
      <c r="M608" s="1" t="str">
        <f aca="false">IF(OR(YEAR(L608)&gt;2000,LEN(O608)&gt;0),"Completed","Pending")</f>
        <v>Completed</v>
      </c>
      <c r="N608" s="25" t="s">
        <v>30</v>
      </c>
      <c r="P608" s="1" t="str">
        <f aca="false">IF(G608="Pamplet","",E608&amp;" - "&amp;F608)</f>
        <v>GG - Hindi</v>
      </c>
      <c r="Q608" s="19" t="n">
        <f aca="false">IF(VALUE(L608)&gt;1000,1,0)</f>
        <v>1</v>
      </c>
      <c r="R608" s="19" t="n">
        <f aca="false">SUMIFS($Q$1:Q607,$J$1:$J607,J608)+SUMIFS($Q$1:Q607,$I$1:$I607,I608)</f>
        <v>0</v>
      </c>
      <c r="S608" s="20" t="str">
        <f aca="false">IF(R608&gt;0,"Repeat","")</f>
        <v/>
      </c>
      <c r="T608" s="22"/>
      <c r="U608" s="4"/>
      <c r="X608" s="4"/>
      <c r="Y608" s="4"/>
      <c r="Z608" s="4"/>
    </row>
    <row r="609" customFormat="false" ht="12.8" hidden="false" customHeight="false" outlineLevel="0" collapsed="false">
      <c r="A609" s="1" t="n">
        <f aca="false">A608+1</f>
        <v>608</v>
      </c>
      <c r="B609" s="5" t="n">
        <v>43989</v>
      </c>
      <c r="C609" s="25" t="s">
        <v>883</v>
      </c>
      <c r="D609" s="25" t="s">
        <v>4</v>
      </c>
      <c r="E609" s="25" t="s">
        <v>26</v>
      </c>
      <c r="F609" s="25" t="s">
        <v>27</v>
      </c>
      <c r="G609" s="25" t="s">
        <v>28</v>
      </c>
      <c r="H609" s="25" t="n">
        <v>1</v>
      </c>
      <c r="I609" s="17" t="s">
        <v>884</v>
      </c>
      <c r="J609" s="18" t="n">
        <v>19166176819</v>
      </c>
      <c r="L609" s="5" t="n">
        <v>43992</v>
      </c>
      <c r="M609" s="1" t="str">
        <f aca="false">IF(OR(YEAR(L609)&gt;2000,LEN(O609)&gt;0),"Completed","Pending")</f>
        <v>Completed</v>
      </c>
      <c r="N609" s="25" t="s">
        <v>30</v>
      </c>
      <c r="P609" s="1" t="str">
        <f aca="false">IF(G609="Pamplet","",E609&amp;" - "&amp;F609)</f>
        <v>GG - Hindi</v>
      </c>
      <c r="Q609" s="19" t="n">
        <f aca="false">IF(VALUE(L609)&gt;1000,1,0)</f>
        <v>1</v>
      </c>
      <c r="R609" s="19" t="n">
        <f aca="false">SUMIFS($Q$1:Q608,$J$1:$J608,J609)+SUMIFS($Q$1:Q608,$I$1:$I608,I609)</f>
        <v>0</v>
      </c>
      <c r="S609" s="20" t="str">
        <f aca="false">IF(R609&gt;0,"Repeat","")</f>
        <v/>
      </c>
      <c r="T609" s="22"/>
      <c r="U609" s="4"/>
      <c r="X609" s="4"/>
      <c r="Y609" s="4"/>
      <c r="Z609" s="4"/>
    </row>
    <row r="610" customFormat="false" ht="12.8" hidden="false" customHeight="false" outlineLevel="0" collapsed="false">
      <c r="A610" s="1" t="n">
        <f aca="false">A609+1</f>
        <v>609</v>
      </c>
      <c r="B610" s="5" t="n">
        <v>43992</v>
      </c>
      <c r="C610" s="25" t="s">
        <v>885</v>
      </c>
      <c r="D610" s="25" t="s">
        <v>4</v>
      </c>
      <c r="E610" s="25" t="s">
        <v>26</v>
      </c>
      <c r="F610" s="25" t="s">
        <v>72</v>
      </c>
      <c r="G610" s="25" t="s">
        <v>28</v>
      </c>
      <c r="H610" s="25" t="n">
        <v>1</v>
      </c>
      <c r="I610" s="17" t="s">
        <v>886</v>
      </c>
      <c r="J610" s="18" t="n">
        <v>15625036524</v>
      </c>
      <c r="L610" s="5" t="n">
        <v>43992</v>
      </c>
      <c r="M610" s="1" t="str">
        <f aca="false">IF(OR(YEAR(L610)&gt;2000,LEN(O610)&gt;0),"Completed","Pending")</f>
        <v>Completed</v>
      </c>
      <c r="N610" s="25" t="s">
        <v>30</v>
      </c>
      <c r="P610" s="1" t="str">
        <f aca="false">IF(G610="Pamplet","",E610&amp;" - "&amp;F610)</f>
        <v>GG - Nepali</v>
      </c>
      <c r="Q610" s="19" t="n">
        <f aca="false">IF(VALUE(L610)&gt;1000,1,0)</f>
        <v>1</v>
      </c>
      <c r="R610" s="19" t="n">
        <f aca="false">SUMIFS($Q$1:Q609,$J$1:$J609,J610)+SUMIFS($Q$1:Q609,$I$1:$I609,I610)</f>
        <v>0</v>
      </c>
      <c r="S610" s="20" t="str">
        <f aca="false">IF(R610&gt;0,"Repeat","")</f>
        <v/>
      </c>
      <c r="T610" s="22"/>
      <c r="U610" s="4"/>
      <c r="X610" s="4"/>
      <c r="Y610" s="4"/>
      <c r="Z610" s="4"/>
    </row>
    <row r="611" customFormat="false" ht="14.25" hidden="false" customHeight="false" outlineLevel="0" collapsed="false">
      <c r="A611" s="1" t="n">
        <f aca="false">A610+1</f>
        <v>610</v>
      </c>
      <c r="B611" s="5" t="n">
        <v>43994</v>
      </c>
      <c r="C611" s="25" t="s">
        <v>887</v>
      </c>
      <c r="D611" s="25" t="s">
        <v>4</v>
      </c>
      <c r="E611" s="25" t="s">
        <v>26</v>
      </c>
      <c r="F611" s="25" t="s">
        <v>35</v>
      </c>
      <c r="G611" s="25" t="s">
        <v>213</v>
      </c>
      <c r="H611" s="25" t="n">
        <v>3</v>
      </c>
      <c r="I611" s="23" t="s">
        <v>888</v>
      </c>
      <c r="J611" s="23" t="n">
        <v>18329698955</v>
      </c>
      <c r="L611" s="5" t="n">
        <v>43994</v>
      </c>
      <c r="M611" s="1" t="str">
        <f aca="false">IF(OR(YEAR(L611)&gt;2000,LEN(O611)&gt;0),"Completed","Pending")</f>
        <v>Completed</v>
      </c>
      <c r="N611" s="25" t="s">
        <v>30</v>
      </c>
      <c r="P611" s="1" t="str">
        <f aca="false">IF(G611="Pamplet","",E611&amp;" - "&amp;F611)</f>
        <v>GG - English</v>
      </c>
      <c r="Q611" s="19" t="n">
        <f aca="false">IF(VALUE(L611)&gt;1000,1,0)</f>
        <v>1</v>
      </c>
      <c r="R611" s="19" t="n">
        <f aca="false">SUMIFS($Q$1:Q610,$J$1:$J610,J611)+SUMIFS($Q$1:Q610,$I$1:$I610,I611)</f>
        <v>0</v>
      </c>
      <c r="S611" s="20" t="str">
        <f aca="false">IF(R611&gt;0,"Repeat","")</f>
        <v/>
      </c>
      <c r="T611" s="22"/>
      <c r="U611" s="4"/>
      <c r="X611" s="4"/>
      <c r="Y611" s="4"/>
      <c r="Z611" s="4"/>
    </row>
    <row r="612" customFormat="false" ht="14.25" hidden="false" customHeight="false" outlineLevel="0" collapsed="false">
      <c r="A612" s="1" t="n">
        <f aca="false">A611+1</f>
        <v>611</v>
      </c>
      <c r="B612" s="5" t="n">
        <v>43994</v>
      </c>
      <c r="C612" s="25" t="s">
        <v>887</v>
      </c>
      <c r="D612" s="25" t="s">
        <v>4</v>
      </c>
      <c r="E612" s="25" t="s">
        <v>26</v>
      </c>
      <c r="F612" s="25" t="s">
        <v>27</v>
      </c>
      <c r="G612" s="25" t="s">
        <v>213</v>
      </c>
      <c r="H612" s="25" t="n">
        <v>1</v>
      </c>
      <c r="I612" s="23" t="s">
        <v>888</v>
      </c>
      <c r="J612" s="23" t="n">
        <v>18329698955</v>
      </c>
      <c r="L612" s="5" t="n">
        <v>43994</v>
      </c>
      <c r="M612" s="1" t="str">
        <f aca="false">IF(OR(YEAR(L612)&gt;2000,LEN(O612)&gt;0),"Completed","Pending")</f>
        <v>Completed</v>
      </c>
      <c r="N612" s="25" t="s">
        <v>30</v>
      </c>
      <c r="P612" s="1" t="str">
        <f aca="false">IF(G612="Pamplet","",E612&amp;" - "&amp;F612)</f>
        <v>GG - Hindi</v>
      </c>
      <c r="Q612" s="19" t="n">
        <f aca="false">IF(VALUE(L612)&gt;1000,1,0)</f>
        <v>1</v>
      </c>
      <c r="R612" s="19" t="n">
        <f aca="false">SUMIFS($Q$1:Q611,$J$1:$J611,J612)+SUMIFS($Q$1:Q611,$I$1:$I611,I612)</f>
        <v>2</v>
      </c>
      <c r="S612" s="20" t="str">
        <f aca="false">IF(R612&gt;0,"Repeat","")</f>
        <v>Repeat</v>
      </c>
      <c r="T612" s="22"/>
      <c r="U612" s="4"/>
      <c r="X612" s="4"/>
      <c r="Y612" s="4"/>
      <c r="Z612" s="4"/>
    </row>
    <row r="613" customFormat="false" ht="14.25" hidden="false" customHeight="false" outlineLevel="0" collapsed="false">
      <c r="A613" s="1" t="n">
        <f aca="false">A612+1</f>
        <v>612</v>
      </c>
      <c r="B613" s="5" t="n">
        <v>43994</v>
      </c>
      <c r="C613" s="25" t="s">
        <v>887</v>
      </c>
      <c r="D613" s="25" t="s">
        <v>4</v>
      </c>
      <c r="E613" s="25" t="s">
        <v>40</v>
      </c>
      <c r="F613" s="25" t="s">
        <v>27</v>
      </c>
      <c r="G613" s="25" t="s">
        <v>213</v>
      </c>
      <c r="H613" s="25" t="n">
        <v>1</v>
      </c>
      <c r="I613" s="23" t="s">
        <v>888</v>
      </c>
      <c r="J613" s="23" t="n">
        <v>18329698955</v>
      </c>
      <c r="L613" s="5" t="n">
        <v>43994</v>
      </c>
      <c r="M613" s="1" t="str">
        <f aca="false">IF(OR(YEAR(L613)&gt;2000,LEN(O613)&gt;0),"Completed","Pending")</f>
        <v>Completed</v>
      </c>
      <c r="N613" s="25" t="s">
        <v>30</v>
      </c>
      <c r="P613" s="1" t="str">
        <f aca="false">IF(G613="Pamplet","",E613&amp;" - "&amp;F613)</f>
        <v>YBB - Hindi</v>
      </c>
      <c r="Q613" s="19" t="n">
        <f aca="false">IF(VALUE(L613)&gt;1000,1,0)</f>
        <v>1</v>
      </c>
      <c r="R613" s="19" t="n">
        <f aca="false">SUMIFS($Q$1:Q612,$J$1:$J612,J613)+SUMIFS($Q$1:Q612,$I$1:$I612,I613)</f>
        <v>4</v>
      </c>
      <c r="S613" s="20" t="str">
        <f aca="false">IF(R613&gt;0,"Repeat","")</f>
        <v>Repeat</v>
      </c>
      <c r="T613" s="22"/>
      <c r="U613" s="4"/>
      <c r="X613" s="4"/>
      <c r="Y613" s="4"/>
      <c r="Z613" s="4"/>
    </row>
    <row r="614" customFormat="false" ht="12.8" hidden="false" customHeight="false" outlineLevel="0" collapsed="false">
      <c r="A614" s="1" t="n">
        <f aca="false">A613+1</f>
        <v>613</v>
      </c>
      <c r="B614" s="5" t="n">
        <v>44001</v>
      </c>
      <c r="C614" s="25" t="s">
        <v>889</v>
      </c>
      <c r="D614" s="25" t="s">
        <v>4</v>
      </c>
      <c r="E614" s="25" t="s">
        <v>26</v>
      </c>
      <c r="F614" s="25" t="s">
        <v>72</v>
      </c>
      <c r="G614" s="25" t="s">
        <v>28</v>
      </c>
      <c r="H614" s="25" t="n">
        <v>1</v>
      </c>
      <c r="I614" s="17" t="s">
        <v>890</v>
      </c>
      <c r="J614" s="18" t="n">
        <v>15039540907</v>
      </c>
      <c r="L614" s="5" t="n">
        <v>44001</v>
      </c>
      <c r="M614" s="1" t="str">
        <f aca="false">IF(OR(YEAR(L614)&gt;2000,LEN(O614)&gt;0),"Completed","Pending")</f>
        <v>Completed</v>
      </c>
      <c r="N614" s="25" t="s">
        <v>30</v>
      </c>
      <c r="P614" s="1" t="str">
        <f aca="false">IF(G614="Pamplet","",E614&amp;" - "&amp;F614)</f>
        <v>GG - Nepali</v>
      </c>
      <c r="Q614" s="19" t="n">
        <f aca="false">IF(VALUE(L614)&gt;1000,1,0)</f>
        <v>1</v>
      </c>
      <c r="R614" s="19" t="n">
        <f aca="false">SUMIFS($Q$1:Q613,$J$1:$J613,J614)+SUMIFS($Q$1:Q613,$I$1:$I613,I614)</f>
        <v>0</v>
      </c>
      <c r="S614" s="20" t="str">
        <f aca="false">IF(R614&gt;0,"Repeat","")</f>
        <v/>
      </c>
      <c r="T614" s="22"/>
      <c r="U614" s="4"/>
      <c r="X614" s="4"/>
      <c r="Y614" s="4"/>
      <c r="Z614" s="4"/>
    </row>
    <row r="615" customFormat="false" ht="12.8" hidden="false" customHeight="false" outlineLevel="0" collapsed="false">
      <c r="A615" s="1" t="n">
        <f aca="false">A614+1</f>
        <v>614</v>
      </c>
      <c r="B615" s="5" t="n">
        <v>44004</v>
      </c>
      <c r="C615" s="25" t="s">
        <v>891</v>
      </c>
      <c r="D615" s="25" t="s">
        <v>4</v>
      </c>
      <c r="E615" s="25" t="s">
        <v>26</v>
      </c>
      <c r="F615" s="25" t="s">
        <v>36</v>
      </c>
      <c r="G615" s="25" t="s">
        <v>28</v>
      </c>
      <c r="H615" s="25" t="n">
        <v>1</v>
      </c>
      <c r="I615" s="17" t="s">
        <v>892</v>
      </c>
      <c r="J615" s="18" t="n">
        <v>17025014419</v>
      </c>
      <c r="L615" s="5" t="n">
        <v>44055</v>
      </c>
      <c r="M615" s="1" t="str">
        <f aca="false">IF(OR(YEAR(L615)&gt;2000,LEN(O615)&gt;0),"Completed","Pending")</f>
        <v>Completed</v>
      </c>
      <c r="N615" s="25" t="s">
        <v>30</v>
      </c>
      <c r="P615" s="1" t="str">
        <f aca="false">IF(G615="Pamplet","",E615&amp;" - "&amp;F615)</f>
        <v>GG - Punjabi</v>
      </c>
      <c r="Q615" s="19" t="n">
        <f aca="false">IF(VALUE(L615)&gt;1000,1,0)</f>
        <v>1</v>
      </c>
      <c r="R615" s="19" t="n">
        <f aca="false">SUMIFS($Q$1:Q614,$J$1:$J614,J615)+SUMIFS($Q$1:Q614,$I$1:$I614,I615)</f>
        <v>0</v>
      </c>
      <c r="S615" s="20" t="str">
        <f aca="false">IF(R615&gt;0,"Repeat","")</f>
        <v/>
      </c>
      <c r="T615" s="22"/>
      <c r="U615" s="4"/>
      <c r="X615" s="4"/>
      <c r="Y615" s="4"/>
      <c r="Z615" s="4"/>
    </row>
    <row r="616" customFormat="false" ht="12.8" hidden="false" customHeight="false" outlineLevel="0" collapsed="false">
      <c r="A616" s="1" t="n">
        <f aca="false">A615+1</f>
        <v>615</v>
      </c>
      <c r="B616" s="5" t="n">
        <v>44028</v>
      </c>
      <c r="C616" s="25" t="s">
        <v>893</v>
      </c>
      <c r="D616" s="25" t="s">
        <v>4</v>
      </c>
      <c r="E616" s="25" t="s">
        <v>26</v>
      </c>
      <c r="F616" s="25" t="s">
        <v>35</v>
      </c>
      <c r="G616" s="25" t="s">
        <v>28</v>
      </c>
      <c r="H616" s="25" t="n">
        <v>1</v>
      </c>
      <c r="I616" s="17" t="s">
        <v>894</v>
      </c>
      <c r="J616" s="18" t="n">
        <v>17082974671</v>
      </c>
      <c r="L616" s="5" t="n">
        <v>44055</v>
      </c>
      <c r="M616" s="1" t="str">
        <f aca="false">IF(OR(YEAR(L616)&gt;2000,LEN(O616)&gt;0),"Completed","Pending")</f>
        <v>Completed</v>
      </c>
      <c r="N616" s="25" t="s">
        <v>30</v>
      </c>
      <c r="P616" s="1" t="str">
        <f aca="false">IF(G616="Pamplet","",E616&amp;" - "&amp;F616)</f>
        <v>GG - English</v>
      </c>
      <c r="Q616" s="19" t="n">
        <f aca="false">IF(VALUE(L616)&gt;1000,1,0)</f>
        <v>1</v>
      </c>
      <c r="R616" s="19" t="n">
        <f aca="false">SUMIFS($Q$1:Q615,$J$1:$J615,J616)+SUMIFS($Q$1:Q615,$I$1:$I615,I616)</f>
        <v>0</v>
      </c>
      <c r="S616" s="20" t="str">
        <f aca="false">IF(R616&gt;0,"Repeat","")</f>
        <v/>
      </c>
      <c r="T616" s="22"/>
      <c r="U616" s="4"/>
      <c r="X616" s="4"/>
      <c r="Y616" s="4"/>
      <c r="Z616" s="4"/>
    </row>
    <row r="617" customFormat="false" ht="12.8" hidden="false" customHeight="false" outlineLevel="0" collapsed="false">
      <c r="A617" s="1" t="n">
        <f aca="false">A616+1</f>
        <v>616</v>
      </c>
      <c r="B617" s="5" t="n">
        <v>44027</v>
      </c>
      <c r="C617" s="25" t="s">
        <v>663</v>
      </c>
      <c r="D617" s="25" t="s">
        <v>4</v>
      </c>
      <c r="E617" s="25" t="s">
        <v>26</v>
      </c>
      <c r="F617" s="25" t="s">
        <v>127</v>
      </c>
      <c r="G617" s="25" t="s">
        <v>28</v>
      </c>
      <c r="H617" s="25" t="n">
        <v>1</v>
      </c>
      <c r="I617" s="17" t="s">
        <v>895</v>
      </c>
      <c r="J617" s="18" t="n">
        <v>19124335837</v>
      </c>
      <c r="L617" s="5" t="n">
        <v>44055</v>
      </c>
      <c r="M617" s="1" t="str">
        <f aca="false">IF(OR(YEAR(L617)&gt;2000,LEN(O617)&gt;0),"Completed","Pending")</f>
        <v>Completed</v>
      </c>
      <c r="N617" s="25" t="s">
        <v>30</v>
      </c>
      <c r="P617" s="1" t="str">
        <f aca="false">IF(G617="Pamplet","",E617&amp;" - "&amp;F617)</f>
        <v>GG - Gujrati</v>
      </c>
      <c r="Q617" s="19" t="n">
        <f aca="false">IF(VALUE(L617)&gt;1000,1,0)</f>
        <v>1</v>
      </c>
      <c r="R617" s="19" t="n">
        <f aca="false">SUMIFS($Q$1:Q616,$J$1:$J616,J617)+SUMIFS($Q$1:Q616,$I$1:$I616,I617)</f>
        <v>0</v>
      </c>
      <c r="S617" s="20" t="str">
        <f aca="false">IF(R617&gt;0,"Repeat","")</f>
        <v/>
      </c>
      <c r="T617" s="22"/>
      <c r="U617" s="4"/>
      <c r="X617" s="4"/>
      <c r="Y617" s="4"/>
      <c r="Z617" s="4"/>
    </row>
    <row r="618" customFormat="false" ht="12.8" hidden="false" customHeight="false" outlineLevel="0" collapsed="false">
      <c r="A618" s="1" t="n">
        <f aca="false">A617+1</f>
        <v>617</v>
      </c>
      <c r="B618" s="5" t="n">
        <v>44029</v>
      </c>
      <c r="C618" s="25" t="s">
        <v>896</v>
      </c>
      <c r="D618" s="25" t="s">
        <v>4</v>
      </c>
      <c r="E618" s="25" t="s">
        <v>26</v>
      </c>
      <c r="F618" s="25" t="s">
        <v>35</v>
      </c>
      <c r="G618" s="25" t="s">
        <v>28</v>
      </c>
      <c r="H618" s="25" t="n">
        <v>1</v>
      </c>
      <c r="I618" s="17" t="s">
        <v>897</v>
      </c>
      <c r="J618" s="18"/>
      <c r="L618" s="5" t="n">
        <v>44055</v>
      </c>
      <c r="M618" s="1" t="str">
        <f aca="false">IF(OR(YEAR(L618)&gt;2000,LEN(O618)&gt;0),"Completed","Pending")</f>
        <v>Completed</v>
      </c>
      <c r="N618" s="25" t="s">
        <v>30</v>
      </c>
      <c r="P618" s="1" t="str">
        <f aca="false">IF(G618="Pamplet","",E618&amp;" - "&amp;F618)</f>
        <v>GG - English</v>
      </c>
      <c r="Q618" s="19" t="n">
        <f aca="false">IF(VALUE(L618)&gt;1000,1,0)</f>
        <v>1</v>
      </c>
      <c r="R618" s="19" t="n">
        <f aca="false">SUMIFS($Q$1:Q617,$J$1:$J617,J618)+SUMIFS($Q$1:Q617,$I$1:$I617,I618)</f>
        <v>0</v>
      </c>
      <c r="S618" s="20" t="str">
        <f aca="false">IF(R618&gt;0,"Repeat","")</f>
        <v/>
      </c>
      <c r="T618" s="22"/>
      <c r="U618" s="4"/>
      <c r="X618" s="4"/>
      <c r="Y618" s="4"/>
      <c r="Z618" s="4"/>
    </row>
    <row r="619" customFormat="false" ht="14.25" hidden="false" customHeight="false" outlineLevel="0" collapsed="false">
      <c r="A619" s="1" t="n">
        <f aca="false">A618+1</f>
        <v>618</v>
      </c>
      <c r="B619" s="5" t="n">
        <v>44043</v>
      </c>
      <c r="C619" s="25" t="s">
        <v>898</v>
      </c>
      <c r="D619" s="25" t="s">
        <v>4</v>
      </c>
      <c r="E619" s="25" t="s">
        <v>26</v>
      </c>
      <c r="F619" s="25" t="s">
        <v>127</v>
      </c>
      <c r="G619" s="25" t="s">
        <v>28</v>
      </c>
      <c r="H619" s="25" t="n">
        <v>1</v>
      </c>
      <c r="I619" s="26" t="s">
        <v>899</v>
      </c>
      <c r="J619" s="18"/>
      <c r="L619" s="5" t="n">
        <v>44057</v>
      </c>
      <c r="M619" s="1" t="str">
        <f aca="false">IF(OR(YEAR(L619)&gt;2000,LEN(O619)&gt;0),"Completed","Pending")</f>
        <v>Completed</v>
      </c>
      <c r="N619" s="25" t="s">
        <v>30</v>
      </c>
      <c r="P619" s="1" t="str">
        <f aca="false">IF(G619="Pamplet","",E619&amp;" - "&amp;F619)</f>
        <v>GG - Gujrati</v>
      </c>
      <c r="Q619" s="19" t="n">
        <f aca="false">IF(VALUE(L619)&gt;1000,1,0)</f>
        <v>1</v>
      </c>
      <c r="R619" s="19" t="n">
        <f aca="false">SUMIFS($Q$1:Q618,$J$1:$J618,J619)+SUMIFS($Q$1:Q618,$I$1:$I618,I619)</f>
        <v>0</v>
      </c>
      <c r="S619" s="20" t="str">
        <f aca="false">IF(R619&gt;0,"Repeat","")</f>
        <v/>
      </c>
      <c r="T619" s="22"/>
      <c r="U619" s="4"/>
      <c r="X619" s="4"/>
      <c r="Y619" s="4"/>
      <c r="Z619" s="4"/>
    </row>
    <row r="620" customFormat="false" ht="12.8" hidden="false" customHeight="false" outlineLevel="0" collapsed="false">
      <c r="A620" s="1" t="n">
        <f aca="false">A619+1</f>
        <v>619</v>
      </c>
      <c r="B620" s="5" t="n">
        <v>44044</v>
      </c>
      <c r="C620" s="25" t="s">
        <v>900</v>
      </c>
      <c r="D620" s="25" t="s">
        <v>4</v>
      </c>
      <c r="E620" s="25" t="s">
        <v>26</v>
      </c>
      <c r="F620" s="25" t="s">
        <v>27</v>
      </c>
      <c r="G620" s="25" t="s">
        <v>28</v>
      </c>
      <c r="H620" s="25" t="n">
        <v>1</v>
      </c>
      <c r="I620" s="17" t="s">
        <v>901</v>
      </c>
      <c r="J620" s="18" t="n">
        <v>17027387636</v>
      </c>
      <c r="L620" s="5" t="n">
        <v>44055</v>
      </c>
      <c r="M620" s="1" t="str">
        <f aca="false">IF(OR(YEAR(L620)&gt;2000,LEN(O620)&gt;0),"Completed","Pending")</f>
        <v>Completed</v>
      </c>
      <c r="N620" s="25" t="s">
        <v>30</v>
      </c>
      <c r="P620" s="1" t="str">
        <f aca="false">IF(G620="Pamplet","",E620&amp;" - "&amp;F620)</f>
        <v>GG - Hindi</v>
      </c>
      <c r="Q620" s="19" t="n">
        <f aca="false">IF(VALUE(L620)&gt;1000,1,0)</f>
        <v>1</v>
      </c>
      <c r="R620" s="19" t="n">
        <f aca="false">SUMIFS($Q$1:Q619,$J$1:$J619,J620)+SUMIFS($Q$1:Q619,$I$1:$I619,I620)</f>
        <v>0</v>
      </c>
      <c r="S620" s="20" t="str">
        <f aca="false">IF(R620&gt;0,"Repeat","")</f>
        <v/>
      </c>
      <c r="T620" s="22"/>
      <c r="U620" s="4"/>
      <c r="X620" s="4"/>
      <c r="Y620" s="4"/>
      <c r="Z620" s="4"/>
    </row>
    <row r="621" customFormat="false" ht="12.8" hidden="false" customHeight="false" outlineLevel="0" collapsed="false">
      <c r="A621" s="1" t="n">
        <f aca="false">A620+1</f>
        <v>620</v>
      </c>
      <c r="B621" s="5" t="n">
        <v>44049</v>
      </c>
      <c r="C621" s="25" t="s">
        <v>902</v>
      </c>
      <c r="D621" s="25" t="s">
        <v>4</v>
      </c>
      <c r="E621" s="25" t="s">
        <v>26</v>
      </c>
      <c r="F621" s="25" t="s">
        <v>35</v>
      </c>
      <c r="G621" s="25" t="s">
        <v>28</v>
      </c>
      <c r="H621" s="25" t="n">
        <v>1</v>
      </c>
      <c r="I621" s="17" t="s">
        <v>903</v>
      </c>
      <c r="J621" s="18"/>
      <c r="L621" s="5" t="n">
        <v>44055</v>
      </c>
      <c r="M621" s="1" t="str">
        <f aca="false">IF(OR(YEAR(L621)&gt;2000,LEN(O621)&gt;0),"Completed","Pending")</f>
        <v>Completed</v>
      </c>
      <c r="N621" s="25" t="s">
        <v>30</v>
      </c>
      <c r="P621" s="1" t="str">
        <f aca="false">IF(G621="Pamplet","",E621&amp;" - "&amp;F621)</f>
        <v>GG - English</v>
      </c>
      <c r="Q621" s="19" t="n">
        <f aca="false">IF(VALUE(L621)&gt;1000,1,0)</f>
        <v>1</v>
      </c>
      <c r="R621" s="19" t="n">
        <f aca="false">SUMIFS($Q$1:Q620,$J$1:$J620,J621)+SUMIFS($Q$1:Q620,$I$1:$I620,I621)</f>
        <v>0</v>
      </c>
      <c r="S621" s="20" t="str">
        <f aca="false">IF(R621&gt;0,"Repeat","")</f>
        <v/>
      </c>
      <c r="T621" s="22"/>
      <c r="U621" s="4"/>
      <c r="X621" s="4"/>
      <c r="Y621" s="4"/>
      <c r="Z621" s="4"/>
    </row>
    <row r="622" customFormat="false" ht="12.8" hidden="false" customHeight="false" outlineLevel="0" collapsed="false">
      <c r="A622" s="1" t="n">
        <f aca="false">A621+1</f>
        <v>621</v>
      </c>
      <c r="B622" s="5" t="n">
        <v>44054</v>
      </c>
      <c r="C622" s="25" t="s">
        <v>904</v>
      </c>
      <c r="D622" s="25" t="s">
        <v>4</v>
      </c>
      <c r="E622" s="25" t="s">
        <v>26</v>
      </c>
      <c r="F622" s="25" t="s">
        <v>36</v>
      </c>
      <c r="G622" s="25" t="s">
        <v>28</v>
      </c>
      <c r="H622" s="25" t="n">
        <v>1</v>
      </c>
      <c r="I622" s="17" t="s">
        <v>905</v>
      </c>
      <c r="J622" s="18" t="n">
        <v>19084941585</v>
      </c>
      <c r="L622" s="5" t="n">
        <v>44055</v>
      </c>
      <c r="M622" s="1" t="str">
        <f aca="false">IF(OR(YEAR(L622)&gt;2000,LEN(O622)&gt;0),"Completed","Pending")</f>
        <v>Completed</v>
      </c>
      <c r="N622" s="25" t="s">
        <v>30</v>
      </c>
      <c r="P622" s="1" t="str">
        <f aca="false">IF(G622="Pamplet","",E622&amp;" - "&amp;F622)</f>
        <v>GG - Punjabi</v>
      </c>
      <c r="Q622" s="19" t="n">
        <f aca="false">IF(VALUE(L622)&gt;1000,1,0)</f>
        <v>1</v>
      </c>
      <c r="R622" s="19" t="n">
        <f aca="false">SUMIFS($Q$1:Q621,$J$1:$J621,J622)+SUMIFS($Q$1:Q621,$I$1:$I621,I622)</f>
        <v>0</v>
      </c>
      <c r="S622" s="20" t="str">
        <f aca="false">IF(R622&gt;0,"Repeat","")</f>
        <v/>
      </c>
      <c r="T622" s="22"/>
      <c r="U622" s="4"/>
      <c r="X622" s="4"/>
      <c r="Y622" s="4"/>
      <c r="Z622" s="4"/>
    </row>
    <row r="623" customFormat="false" ht="12.8" hidden="false" customHeight="false" outlineLevel="0" collapsed="false">
      <c r="A623" s="1" t="n">
        <f aca="false">A622+1</f>
        <v>622</v>
      </c>
      <c r="B623" s="5" t="n">
        <v>44057</v>
      </c>
      <c r="C623" s="25" t="s">
        <v>875</v>
      </c>
      <c r="D623" s="25" t="s">
        <v>4</v>
      </c>
      <c r="E623" s="25" t="s">
        <v>26</v>
      </c>
      <c r="F623" s="25" t="s">
        <v>35</v>
      </c>
      <c r="G623" s="25" t="s">
        <v>28</v>
      </c>
      <c r="H623" s="25" t="n">
        <v>1</v>
      </c>
      <c r="I623" s="17" t="s">
        <v>876</v>
      </c>
      <c r="J623" s="18" t="n">
        <v>12674716422</v>
      </c>
      <c r="L623" s="5" t="n">
        <v>44057</v>
      </c>
      <c r="M623" s="25" t="str">
        <f aca="false">IF(OR(YEAR(L623)&gt;2000,LEN(O623)&gt;0),"Completed","Pending")</f>
        <v>Completed</v>
      </c>
      <c r="N623" s="25" t="s">
        <v>30</v>
      </c>
      <c r="P623" s="1" t="str">
        <f aca="false">IF(G623="Pamplet","",E623&amp;" - "&amp;F623)</f>
        <v>GG - English</v>
      </c>
      <c r="Q623" s="19" t="n">
        <f aca="false">IF(VALUE(L623)&gt;1000,1,0)</f>
        <v>1</v>
      </c>
      <c r="R623" s="19" t="n">
        <f aca="false">SUMIFS($Q$1:Q622,$J$1:$J622,J623)+SUMIFS($Q$1:Q622,$I$1:$I622,I623)</f>
        <v>4</v>
      </c>
      <c r="S623" s="20" t="str">
        <f aca="false">IF(R623&gt;0,"Repeat","")</f>
        <v>Repeat</v>
      </c>
      <c r="T623" s="22"/>
      <c r="U623" s="4"/>
      <c r="X623" s="4"/>
      <c r="Y623" s="4"/>
      <c r="Z623" s="4"/>
    </row>
    <row r="624" customFormat="false" ht="12.8" hidden="false" customHeight="false" outlineLevel="0" collapsed="false">
      <c r="A624" s="1" t="n">
        <f aca="false">A623+1</f>
        <v>623</v>
      </c>
      <c r="B624" s="5" t="n">
        <v>44059</v>
      </c>
      <c r="C624" s="25" t="s">
        <v>906</v>
      </c>
      <c r="D624" s="25" t="s">
        <v>4</v>
      </c>
      <c r="E624" s="25" t="s">
        <v>26</v>
      </c>
      <c r="F624" s="25" t="s">
        <v>36</v>
      </c>
      <c r="G624" s="25" t="s">
        <v>28</v>
      </c>
      <c r="H624" s="25" t="n">
        <v>1</v>
      </c>
      <c r="I624" s="17" t="s">
        <v>907</v>
      </c>
      <c r="J624" s="18" t="n">
        <v>19165626481</v>
      </c>
      <c r="L624" s="5" t="n">
        <v>44060</v>
      </c>
      <c r="M624" s="25" t="str">
        <f aca="false">IF(OR(YEAR(L624)&gt;2000,LEN(O624)&gt;0),"Completed","Pending")</f>
        <v>Completed</v>
      </c>
      <c r="N624" s="25" t="s">
        <v>30</v>
      </c>
      <c r="P624" s="1" t="str">
        <f aca="false">IF(G624="Pamplet","",E624&amp;" - "&amp;F624)</f>
        <v>GG - Punjabi</v>
      </c>
      <c r="Q624" s="19" t="n">
        <f aca="false">IF(VALUE(L624)&gt;1000,1,0)</f>
        <v>1</v>
      </c>
      <c r="R624" s="19" t="n">
        <f aca="false">SUMIFS($Q$1:Q623,$J$1:$J623,J624)+SUMIFS($Q$1:Q623,$I$1:$I623,I624)</f>
        <v>0</v>
      </c>
      <c r="S624" s="20" t="str">
        <f aca="false">IF(R624&gt;0,"Repeat","")</f>
        <v/>
      </c>
      <c r="T624" s="22"/>
      <c r="U624" s="4"/>
      <c r="X624" s="4"/>
      <c r="Y624" s="4"/>
      <c r="Z624" s="4"/>
    </row>
    <row r="625" customFormat="false" ht="14.25" hidden="false" customHeight="false" outlineLevel="0" collapsed="false">
      <c r="A625" s="1" t="n">
        <f aca="false">A624+1</f>
        <v>624</v>
      </c>
      <c r="B625" s="5" t="n">
        <v>44061</v>
      </c>
      <c r="C625" s="25" t="s">
        <v>908</v>
      </c>
      <c r="D625" s="25" t="s">
        <v>4</v>
      </c>
      <c r="E625" s="25" t="s">
        <v>26</v>
      </c>
      <c r="F625" s="25" t="s">
        <v>35</v>
      </c>
      <c r="G625" s="25" t="s">
        <v>28</v>
      </c>
      <c r="H625" s="25" t="n">
        <v>1</v>
      </c>
      <c r="I625" s="17" t="s">
        <v>909</v>
      </c>
      <c r="J625" s="18"/>
      <c r="K625" s="28" t="s">
        <v>910</v>
      </c>
      <c r="L625" s="5" t="n">
        <v>44061</v>
      </c>
      <c r="M625" s="25" t="str">
        <f aca="false">IF(OR(YEAR(L625)&gt;2000,LEN(O625)&gt;0),"Completed","Pending")</f>
        <v>Completed</v>
      </c>
      <c r="N625" s="25" t="s">
        <v>30</v>
      </c>
      <c r="P625" s="1" t="str">
        <f aca="false">IF(G625="Pamplet","",E625&amp;" - "&amp;F625)</f>
        <v>GG - English</v>
      </c>
      <c r="Q625" s="19" t="n">
        <f aca="false">IF(VALUE(L625)&gt;1000,1,0)</f>
        <v>1</v>
      </c>
      <c r="R625" s="19" t="n">
        <f aca="false">SUMIFS($Q$1:Q624,$J$1:$J624,J625)+SUMIFS($Q$1:Q624,$I$1:$I624,I625)</f>
        <v>0</v>
      </c>
      <c r="S625" s="20" t="str">
        <f aca="false">IF(R625&gt;0,"Repeat","")</f>
        <v/>
      </c>
      <c r="T625" s="22"/>
      <c r="U625" s="4"/>
      <c r="X625" s="4"/>
      <c r="Y625" s="4"/>
      <c r="Z625" s="4"/>
    </row>
    <row r="626" customFormat="false" ht="12.8" hidden="false" customHeight="false" outlineLevel="0" collapsed="false">
      <c r="A626" s="1" t="n">
        <f aca="false">A625+1</f>
        <v>625</v>
      </c>
      <c r="B626" s="5" t="n">
        <v>44064</v>
      </c>
      <c r="C626" s="25" t="s">
        <v>911</v>
      </c>
      <c r="D626" s="25" t="s">
        <v>4</v>
      </c>
      <c r="E626" s="25" t="s">
        <v>26</v>
      </c>
      <c r="F626" s="25" t="s">
        <v>35</v>
      </c>
      <c r="G626" s="25" t="s">
        <v>28</v>
      </c>
      <c r="H626" s="25" t="n">
        <v>1</v>
      </c>
      <c r="I626" s="17" t="s">
        <v>912</v>
      </c>
      <c r="J626" s="18" t="n">
        <v>17038695746</v>
      </c>
      <c r="L626" s="5" t="n">
        <v>44064</v>
      </c>
      <c r="M626" s="25" t="str">
        <f aca="false">IF(OR(YEAR(L626)&gt;2000,LEN(O626)&gt;0),"Completed","Pending")</f>
        <v>Completed</v>
      </c>
      <c r="N626" s="25" t="s">
        <v>30</v>
      </c>
      <c r="P626" s="1" t="str">
        <f aca="false">IF(G626="Pamplet","",E626&amp;" - "&amp;F626)</f>
        <v>GG - English</v>
      </c>
      <c r="Q626" s="19" t="n">
        <f aca="false">IF(VALUE(L626)&gt;1000,1,0)</f>
        <v>1</v>
      </c>
      <c r="R626" s="19" t="n">
        <f aca="false">SUMIFS($Q$1:Q625,$J$1:$J625,J626)+SUMIFS($Q$1:Q625,$I$1:$I625,I626)</f>
        <v>0</v>
      </c>
      <c r="S626" s="20" t="str">
        <f aca="false">IF(R626&gt;0,"Repeat","")</f>
        <v/>
      </c>
      <c r="T626" s="22"/>
      <c r="U626" s="4"/>
      <c r="X626" s="4"/>
      <c r="Y626" s="4"/>
      <c r="Z626" s="4"/>
    </row>
    <row r="627" customFormat="false" ht="12.8" hidden="false" customHeight="false" outlineLevel="0" collapsed="false">
      <c r="A627" s="1" t="n">
        <f aca="false">A626+1</f>
        <v>626</v>
      </c>
      <c r="B627" s="5" t="n">
        <v>44067</v>
      </c>
      <c r="C627" s="25" t="s">
        <v>911</v>
      </c>
      <c r="D627" s="25" t="s">
        <v>4</v>
      </c>
      <c r="E627" s="25" t="s">
        <v>26</v>
      </c>
      <c r="F627" s="25" t="s">
        <v>36</v>
      </c>
      <c r="G627" s="25" t="s">
        <v>28</v>
      </c>
      <c r="H627" s="25" t="n">
        <v>1</v>
      </c>
      <c r="I627" s="17" t="s">
        <v>912</v>
      </c>
      <c r="J627" s="18" t="n">
        <v>17038695746</v>
      </c>
      <c r="L627" s="5" t="n">
        <v>44067</v>
      </c>
      <c r="M627" s="25" t="str">
        <f aca="false">IF(OR(YEAR(L627)&gt;2000,LEN(O627)&gt;0),"Completed","Pending")</f>
        <v>Completed</v>
      </c>
      <c r="N627" s="25" t="s">
        <v>30</v>
      </c>
      <c r="P627" s="1" t="str">
        <f aca="false">IF(G627="Pamplet","",E627&amp;" - "&amp;F627)</f>
        <v>GG - Punjabi</v>
      </c>
      <c r="Q627" s="19" t="n">
        <f aca="false">IF(VALUE(L627)&gt;1000,1,0)</f>
        <v>1</v>
      </c>
      <c r="R627" s="19" t="n">
        <f aca="false">SUMIFS($Q$1:Q626,$J$1:$J626,J627)+SUMIFS($Q$1:Q626,$I$1:$I626,I627)</f>
        <v>2</v>
      </c>
      <c r="S627" s="20" t="str">
        <f aca="false">IF(R627&gt;0,"Repeat","")</f>
        <v>Repeat</v>
      </c>
      <c r="T627" s="22"/>
      <c r="U627" s="4"/>
      <c r="X627" s="4"/>
      <c r="Y627" s="4"/>
      <c r="Z627" s="4"/>
    </row>
    <row r="628" customFormat="false" ht="12.8" hidden="false" customHeight="false" outlineLevel="0" collapsed="false">
      <c r="A628" s="1" t="n">
        <f aca="false">A627+1</f>
        <v>627</v>
      </c>
      <c r="B628" s="5" t="n">
        <v>44052</v>
      </c>
      <c r="C628" s="25" t="s">
        <v>913</v>
      </c>
      <c r="D628" s="25" t="s">
        <v>4</v>
      </c>
      <c r="E628" s="25" t="s">
        <v>26</v>
      </c>
      <c r="F628" s="25" t="s">
        <v>27</v>
      </c>
      <c r="G628" s="25" t="s">
        <v>213</v>
      </c>
      <c r="H628" s="25" t="n">
        <v>3</v>
      </c>
      <c r="I628" s="17" t="s">
        <v>407</v>
      </c>
      <c r="J628" s="18"/>
      <c r="L628" s="5" t="n">
        <v>44051</v>
      </c>
      <c r="M628" s="25" t="str">
        <f aca="false">IF(OR(YEAR(L628)&gt;2000,LEN(O628)&gt;0),"Completed","Pending")</f>
        <v>Completed</v>
      </c>
      <c r="N628" s="25" t="s">
        <v>30</v>
      </c>
      <c r="P628" s="1" t="str">
        <f aca="false">IF(G628="Pamplet","",E628&amp;" - "&amp;F628)</f>
        <v>GG - Hindi</v>
      </c>
      <c r="Q628" s="19" t="n">
        <f aca="false">IF(VALUE(L628)&gt;1000,1,0)</f>
        <v>1</v>
      </c>
      <c r="R628" s="19" t="n">
        <f aca="false">SUMIFS($Q$1:Q627,$J$1:$J627,J628)+SUMIFS($Q$1:Q627,$I$1:$I627,I628)</f>
        <v>8</v>
      </c>
      <c r="S628" s="20" t="str">
        <f aca="false">IF(R628&gt;0,"Repeat","")</f>
        <v>Repeat</v>
      </c>
      <c r="T628" s="22"/>
      <c r="U628" s="4"/>
      <c r="X628" s="4"/>
      <c r="Y628" s="4"/>
      <c r="Z628" s="4"/>
    </row>
    <row r="629" customFormat="false" ht="12.8" hidden="false" customHeight="false" outlineLevel="0" collapsed="false">
      <c r="A629" s="1" t="n">
        <f aca="false">A628+1</f>
        <v>628</v>
      </c>
      <c r="B629" s="5" t="n">
        <v>44052</v>
      </c>
      <c r="C629" s="25" t="s">
        <v>913</v>
      </c>
      <c r="D629" s="25" t="s">
        <v>4</v>
      </c>
      <c r="E629" s="25" t="s">
        <v>38</v>
      </c>
      <c r="F629" s="25" t="s">
        <v>27</v>
      </c>
      <c r="G629" s="25" t="s">
        <v>213</v>
      </c>
      <c r="H629" s="25" t="n">
        <v>2</v>
      </c>
      <c r="I629" s="17" t="s">
        <v>407</v>
      </c>
      <c r="J629" s="18"/>
      <c r="L629" s="5" t="n">
        <v>44051</v>
      </c>
      <c r="M629" s="25" t="str">
        <f aca="false">IF(OR(YEAR(L629)&gt;2000,LEN(O629)&gt;0),"Completed","Pending")</f>
        <v>Completed</v>
      </c>
      <c r="N629" s="25" t="s">
        <v>30</v>
      </c>
      <c r="P629" s="1" t="str">
        <f aca="false">IF(G629="Pamplet","",E629&amp;" - "&amp;F629)</f>
        <v>JKR - Hindi</v>
      </c>
      <c r="Q629" s="19" t="n">
        <f aca="false">IF(VALUE(L629)&gt;1000,1,0)</f>
        <v>1</v>
      </c>
      <c r="R629" s="19" t="n">
        <f aca="false">SUMIFS($Q$1:Q628,$J$1:$J628,J629)+SUMIFS($Q$1:Q628,$I$1:$I628,I629)</f>
        <v>9</v>
      </c>
      <c r="S629" s="20" t="str">
        <f aca="false">IF(R629&gt;0,"Repeat","")</f>
        <v>Repeat</v>
      </c>
      <c r="T629" s="22"/>
      <c r="U629" s="4"/>
      <c r="X629" s="4"/>
      <c r="Y629" s="4"/>
      <c r="Z629" s="4"/>
    </row>
    <row r="630" customFormat="false" ht="12.8" hidden="false" customHeight="false" outlineLevel="0" collapsed="false">
      <c r="A630" s="1" t="n">
        <f aca="false">A629+1</f>
        <v>629</v>
      </c>
      <c r="B630" s="5" t="n">
        <v>44052</v>
      </c>
      <c r="C630" s="25" t="s">
        <v>913</v>
      </c>
      <c r="D630" s="25" t="s">
        <v>4</v>
      </c>
      <c r="E630" s="25" t="s">
        <v>44</v>
      </c>
      <c r="F630" s="25" t="s">
        <v>27</v>
      </c>
      <c r="G630" s="25" t="s">
        <v>213</v>
      </c>
      <c r="H630" s="25" t="n">
        <v>2</v>
      </c>
      <c r="I630" s="17" t="s">
        <v>407</v>
      </c>
      <c r="J630" s="18"/>
      <c r="L630" s="5" t="n">
        <v>44051</v>
      </c>
      <c r="M630" s="25" t="str">
        <f aca="false">IF(OR(YEAR(L630)&gt;2000,LEN(O630)&gt;0),"Completed","Pending")</f>
        <v>Completed</v>
      </c>
      <c r="N630" s="25" t="s">
        <v>30</v>
      </c>
      <c r="P630" s="1" t="str">
        <f aca="false">IF(G630="Pamplet","",E630&amp;" - "&amp;F630)</f>
        <v>GTGA - Hindi</v>
      </c>
      <c r="Q630" s="19" t="n">
        <f aca="false">IF(VALUE(L630)&gt;1000,1,0)</f>
        <v>1</v>
      </c>
      <c r="R630" s="19" t="n">
        <f aca="false">SUMIFS($Q$1:Q629,$J$1:$J629,J630)+SUMIFS($Q$1:Q629,$I$1:$I629,I630)</f>
        <v>10</v>
      </c>
      <c r="S630" s="20" t="str">
        <f aca="false">IF(R630&gt;0,"Repeat","")</f>
        <v>Repeat</v>
      </c>
      <c r="T630" s="22"/>
      <c r="U630" s="4"/>
      <c r="X630" s="4"/>
      <c r="Y630" s="4"/>
      <c r="Z630" s="4"/>
    </row>
    <row r="631" customFormat="false" ht="12.8" hidden="false" customHeight="false" outlineLevel="0" collapsed="false">
      <c r="A631" s="1" t="n">
        <f aca="false">A630+1</f>
        <v>630</v>
      </c>
      <c r="B631" s="5" t="n">
        <v>44052</v>
      </c>
      <c r="C631" s="25" t="s">
        <v>913</v>
      </c>
      <c r="D631" s="25" t="s">
        <v>4</v>
      </c>
      <c r="E631" s="25" t="s">
        <v>914</v>
      </c>
      <c r="F631" s="25" t="s">
        <v>27</v>
      </c>
      <c r="G631" s="25" t="s">
        <v>213</v>
      </c>
      <c r="H631" s="25" t="n">
        <v>1</v>
      </c>
      <c r="I631" s="17" t="s">
        <v>407</v>
      </c>
      <c r="J631" s="18"/>
      <c r="L631" s="5" t="n">
        <v>44051</v>
      </c>
      <c r="M631" s="25" t="str">
        <f aca="false">IF(OR(YEAR(L631)&gt;2000,LEN(O631)&gt;0),"Completed","Pending")</f>
        <v>Completed</v>
      </c>
      <c r="N631" s="25" t="s">
        <v>30</v>
      </c>
      <c r="P631" s="1" t="str">
        <f aca="false">IF(G631="Pamplet","",E631&amp;" - "&amp;F631)</f>
        <v>BSBT - Hindi</v>
      </c>
      <c r="Q631" s="19" t="n">
        <f aca="false">IF(VALUE(L631)&gt;1000,1,0)</f>
        <v>1</v>
      </c>
      <c r="R631" s="19" t="n">
        <f aca="false">SUMIFS($Q$1:Q630,$J$1:$J630,J631)+SUMIFS($Q$1:Q630,$I$1:$I630,I631)</f>
        <v>11</v>
      </c>
      <c r="S631" s="20" t="str">
        <f aca="false">IF(R631&gt;0,"Repeat","")</f>
        <v>Repeat</v>
      </c>
      <c r="T631" s="22"/>
      <c r="U631" s="4"/>
      <c r="X631" s="4"/>
      <c r="Y631" s="4"/>
      <c r="Z631" s="4"/>
    </row>
    <row r="632" customFormat="false" ht="12.8" hidden="false" customHeight="false" outlineLevel="0" collapsed="false">
      <c r="A632" s="1" t="n">
        <f aca="false">A631+1</f>
        <v>631</v>
      </c>
      <c r="B632" s="5" t="n">
        <v>44068</v>
      </c>
      <c r="C632" s="25" t="s">
        <v>915</v>
      </c>
      <c r="D632" s="25" t="s">
        <v>4</v>
      </c>
      <c r="E632" s="25" t="s">
        <v>26</v>
      </c>
      <c r="F632" s="25" t="s">
        <v>35</v>
      </c>
      <c r="G632" s="25" t="s">
        <v>28</v>
      </c>
      <c r="H632" s="25" t="n">
        <v>1</v>
      </c>
      <c r="I632" s="17" t="s">
        <v>916</v>
      </c>
      <c r="J632" s="18" t="n">
        <v>16032645123</v>
      </c>
      <c r="L632" s="5" t="n">
        <v>44068</v>
      </c>
      <c r="M632" s="25" t="str">
        <f aca="false">IF(OR(YEAR(L632)&gt;2000,LEN(O632)&gt;0),"Completed","Pending")</f>
        <v>Completed</v>
      </c>
      <c r="N632" s="25" t="s">
        <v>30</v>
      </c>
      <c r="P632" s="1" t="str">
        <f aca="false">IF(G632="Pamplet","",E632&amp;" - "&amp;F632)</f>
        <v>GG - English</v>
      </c>
      <c r="Q632" s="19" t="n">
        <f aca="false">IF(VALUE(L632)&gt;1000,1,0)</f>
        <v>1</v>
      </c>
      <c r="R632" s="19" t="n">
        <f aca="false">SUMIFS($Q$1:Q631,$J$1:$J631,J632)+SUMIFS($Q$1:Q631,$I$1:$I631,I632)</f>
        <v>0</v>
      </c>
      <c r="S632" s="20" t="str">
        <f aca="false">IF(R632&gt;0,"Repeat","")</f>
        <v/>
      </c>
      <c r="T632" s="22"/>
      <c r="U632" s="4"/>
      <c r="X632" s="4"/>
      <c r="Y632" s="4"/>
      <c r="Z632" s="4"/>
    </row>
    <row r="633" customFormat="false" ht="12.8" hidden="false" customHeight="false" outlineLevel="0" collapsed="false">
      <c r="A633" s="1" t="n">
        <f aca="false">A632+1</f>
        <v>632</v>
      </c>
      <c r="B633" s="5" t="n">
        <v>44068</v>
      </c>
      <c r="C633" s="25" t="s">
        <v>915</v>
      </c>
      <c r="D633" s="25" t="s">
        <v>4</v>
      </c>
      <c r="E633" s="25" t="s">
        <v>26</v>
      </c>
      <c r="F633" s="25" t="s">
        <v>72</v>
      </c>
      <c r="G633" s="25" t="s">
        <v>28</v>
      </c>
      <c r="H633" s="25" t="n">
        <v>1</v>
      </c>
      <c r="I633" s="17" t="s">
        <v>916</v>
      </c>
      <c r="J633" s="18" t="n">
        <v>16032645123</v>
      </c>
      <c r="L633" s="5" t="n">
        <v>44068</v>
      </c>
      <c r="M633" s="25" t="str">
        <f aca="false">IF(OR(YEAR(L633)&gt;2000,LEN(O633)&gt;0),"Completed","Pending")</f>
        <v>Completed</v>
      </c>
      <c r="N633" s="25" t="s">
        <v>30</v>
      </c>
      <c r="P633" s="1" t="str">
        <f aca="false">IF(G633="Pamplet","",E633&amp;" - "&amp;F633)</f>
        <v>GG - Nepali</v>
      </c>
      <c r="Q633" s="19" t="n">
        <f aca="false">IF(VALUE(L633)&gt;1000,1,0)</f>
        <v>1</v>
      </c>
      <c r="R633" s="19" t="n">
        <f aca="false">SUMIFS($Q$1:Q632,$J$1:$J632,J633)+SUMIFS($Q$1:Q632,$I$1:$I632,I633)</f>
        <v>2</v>
      </c>
      <c r="S633" s="20" t="str">
        <f aca="false">IF(R633&gt;0,"Repeat","")</f>
        <v>Repeat</v>
      </c>
      <c r="T633" s="22"/>
      <c r="U633" s="4"/>
      <c r="X633" s="4"/>
      <c r="Y633" s="4"/>
      <c r="Z633" s="4"/>
    </row>
    <row r="634" customFormat="false" ht="12.8" hidden="false" customHeight="false" outlineLevel="0" collapsed="false">
      <c r="A634" s="1" t="n">
        <f aca="false">A633+1</f>
        <v>633</v>
      </c>
      <c r="B634" s="5" t="n">
        <v>44069</v>
      </c>
      <c r="C634" s="25" t="s">
        <v>917</v>
      </c>
      <c r="D634" s="25" t="s">
        <v>4</v>
      </c>
      <c r="E634" s="25" t="s">
        <v>44</v>
      </c>
      <c r="F634" s="25" t="s">
        <v>27</v>
      </c>
      <c r="G634" s="25" t="s">
        <v>28</v>
      </c>
      <c r="H634" s="25" t="n">
        <v>1</v>
      </c>
      <c r="I634" s="17" t="s">
        <v>918</v>
      </c>
      <c r="J634" s="18" t="n">
        <v>15087187886</v>
      </c>
      <c r="L634" s="5" t="n">
        <v>44071</v>
      </c>
      <c r="M634" s="25" t="str">
        <f aca="false">IF(OR(YEAR(L634)&gt;2000,LEN(O634)&gt;0),"Completed","Pending")</f>
        <v>Completed</v>
      </c>
      <c r="N634" s="25" t="s">
        <v>30</v>
      </c>
      <c r="P634" s="1" t="str">
        <f aca="false">IF(G634="Pamplet","",E634&amp;" - "&amp;F634)</f>
        <v>GTGA - Hindi</v>
      </c>
      <c r="Q634" s="19" t="n">
        <f aca="false">IF(VALUE(L634)&gt;1000,1,0)</f>
        <v>1</v>
      </c>
      <c r="R634" s="19" t="n">
        <f aca="false">SUMIFS($Q$1:Q633,$J$1:$J633,J634)+SUMIFS($Q$1:Q633,$I$1:$I633,I634)</f>
        <v>0</v>
      </c>
      <c r="S634" s="20" t="str">
        <f aca="false">IF(R634&gt;0,"Repeat","")</f>
        <v/>
      </c>
      <c r="T634" s="22"/>
      <c r="U634" s="4"/>
      <c r="X634" s="4"/>
      <c r="Y634" s="4"/>
      <c r="Z634" s="4"/>
    </row>
    <row r="635" customFormat="false" ht="12.8" hidden="false" customHeight="false" outlineLevel="0" collapsed="false">
      <c r="A635" s="1" t="n">
        <f aca="false">A634+1</f>
        <v>634</v>
      </c>
      <c r="B635" s="5" t="n">
        <v>44070</v>
      </c>
      <c r="C635" s="25" t="s">
        <v>875</v>
      </c>
      <c r="D635" s="25" t="s">
        <v>4</v>
      </c>
      <c r="E635" s="25" t="s">
        <v>26</v>
      </c>
      <c r="F635" s="25" t="s">
        <v>919</v>
      </c>
      <c r="G635" s="25" t="s">
        <v>28</v>
      </c>
      <c r="H635" s="25" t="n">
        <v>1</v>
      </c>
      <c r="I635" s="17" t="s">
        <v>876</v>
      </c>
      <c r="J635" s="18" t="n">
        <v>12674716422</v>
      </c>
      <c r="L635" s="5" t="n">
        <v>44071</v>
      </c>
      <c r="M635" s="25" t="str">
        <f aca="false">IF(OR(YEAR(L635)&gt;2000,LEN(O635)&gt;0),"Completed","Pending")</f>
        <v>Completed</v>
      </c>
      <c r="N635" s="25" t="s">
        <v>30</v>
      </c>
      <c r="P635" s="1" t="str">
        <f aca="false">IF(G635="Pamplet","",E635&amp;" - "&amp;F635)</f>
        <v>GG - Urdu</v>
      </c>
      <c r="Q635" s="19" t="n">
        <f aca="false">IF(VALUE(L635)&gt;1000,1,0)</f>
        <v>1</v>
      </c>
      <c r="R635" s="19" t="n">
        <f aca="false">SUMIFS($Q$1:Q634,$J$1:$J634,J635)+SUMIFS($Q$1:Q634,$I$1:$I634,I635)</f>
        <v>6</v>
      </c>
      <c r="S635" s="20" t="str">
        <f aca="false">IF(R635&gt;0,"Repeat","")</f>
        <v>Repeat</v>
      </c>
      <c r="T635" s="22"/>
      <c r="U635" s="4"/>
      <c r="X635" s="4"/>
      <c r="Y635" s="4"/>
      <c r="Z635" s="4"/>
    </row>
    <row r="636" customFormat="false" ht="12.8" hidden="false" customHeight="false" outlineLevel="0" collapsed="false">
      <c r="A636" s="1" t="n">
        <f aca="false">A635+1</f>
        <v>635</v>
      </c>
      <c r="B636" s="5" t="n">
        <v>44080</v>
      </c>
      <c r="C636" s="25" t="s">
        <v>920</v>
      </c>
      <c r="D636" s="25" t="s">
        <v>4</v>
      </c>
      <c r="E636" s="25" t="s">
        <v>26</v>
      </c>
      <c r="F636" s="25" t="s">
        <v>27</v>
      </c>
      <c r="G636" s="25" t="s">
        <v>28</v>
      </c>
      <c r="H636" s="25" t="n">
        <v>1</v>
      </c>
      <c r="I636" s="17" t="s">
        <v>921</v>
      </c>
      <c r="J636" s="18" t="n">
        <v>18482399175</v>
      </c>
      <c r="L636" s="5" t="n">
        <v>44080</v>
      </c>
      <c r="M636" s="25" t="str">
        <f aca="false">IF(OR(YEAR(L636)&gt;2000,LEN(O636)&gt;0),"Completed","Pending")</f>
        <v>Completed</v>
      </c>
      <c r="N636" s="25" t="s">
        <v>30</v>
      </c>
      <c r="P636" s="1" t="str">
        <f aca="false">IF(G636="Pamplet","",E636&amp;" - "&amp;F636)</f>
        <v>GG - Hindi</v>
      </c>
      <c r="Q636" s="19" t="n">
        <f aca="false">IF(VALUE(L636)&gt;1000,1,0)</f>
        <v>1</v>
      </c>
      <c r="R636" s="19" t="n">
        <f aca="false">SUMIFS($Q$1:Q635,$J$1:$J635,J636)+SUMIFS($Q$1:Q635,$I$1:$I635,I636)</f>
        <v>0</v>
      </c>
      <c r="S636" s="20" t="str">
        <f aca="false">IF(R636&gt;0,"Repeat","")</f>
        <v/>
      </c>
      <c r="T636" s="22"/>
      <c r="U636" s="4"/>
      <c r="X636" s="4"/>
      <c r="Y636" s="4"/>
      <c r="Z636" s="4"/>
    </row>
    <row r="637" customFormat="false" ht="12.8" hidden="false" customHeight="false" outlineLevel="0" collapsed="false">
      <c r="A637" s="1" t="n">
        <f aca="false">A636+1</f>
        <v>636</v>
      </c>
      <c r="B637" s="5" t="n">
        <v>44081</v>
      </c>
      <c r="C637" s="25" t="s">
        <v>922</v>
      </c>
      <c r="D637" s="25" t="s">
        <v>4</v>
      </c>
      <c r="E637" s="25" t="s">
        <v>26</v>
      </c>
      <c r="F637" s="25" t="s">
        <v>127</v>
      </c>
      <c r="G637" s="25" t="s">
        <v>28</v>
      </c>
      <c r="H637" s="25" t="n">
        <v>1</v>
      </c>
      <c r="I637" s="17" t="s">
        <v>923</v>
      </c>
      <c r="J637" s="18" t="n">
        <v>15512004235</v>
      </c>
      <c r="L637" s="5" t="n">
        <v>44082</v>
      </c>
      <c r="M637" s="25" t="str">
        <f aca="false">IF(OR(YEAR(L637)&gt;2000,LEN(O637)&gt;0),"Completed","Pending")</f>
        <v>Completed</v>
      </c>
      <c r="N637" s="25" t="s">
        <v>30</v>
      </c>
      <c r="P637" s="1" t="str">
        <f aca="false">IF(G637="Pamplet","",E637&amp;" - "&amp;F637)</f>
        <v>GG - Gujrati</v>
      </c>
      <c r="Q637" s="19" t="n">
        <f aca="false">IF(VALUE(L637)&gt;1000,1,0)</f>
        <v>1</v>
      </c>
      <c r="R637" s="19" t="n">
        <f aca="false">SUMIFS($Q$1:Q636,$J$1:$J636,J637)+SUMIFS($Q$1:Q636,$I$1:$I636,I637)</f>
        <v>0</v>
      </c>
      <c r="S637" s="20" t="str">
        <f aca="false">IF(R637&gt;0,"Repeat","")</f>
        <v/>
      </c>
      <c r="T637" s="22"/>
      <c r="U637" s="4"/>
      <c r="X637" s="4"/>
      <c r="Y637" s="4"/>
      <c r="Z637" s="4"/>
    </row>
    <row r="638" customFormat="false" ht="23.85" hidden="false" customHeight="false" outlineLevel="0" collapsed="false">
      <c r="A638" s="1" t="n">
        <f aca="false">A637+1</f>
        <v>637</v>
      </c>
      <c r="B638" s="5" t="n">
        <v>44082</v>
      </c>
      <c r="C638" s="25" t="s">
        <v>924</v>
      </c>
      <c r="D638" s="25" t="s">
        <v>4</v>
      </c>
      <c r="E638" s="25" t="s">
        <v>26</v>
      </c>
      <c r="F638" s="25" t="s">
        <v>27</v>
      </c>
      <c r="G638" s="25" t="s">
        <v>28</v>
      </c>
      <c r="H638" s="25" t="n">
        <v>1</v>
      </c>
      <c r="I638" s="17" t="s">
        <v>925</v>
      </c>
      <c r="J638" s="18" t="n">
        <v>13609095436</v>
      </c>
      <c r="L638" s="5" t="n">
        <v>44090</v>
      </c>
      <c r="M638" s="25" t="str">
        <f aca="false">IF(OR(YEAR(L638)&gt;2000,LEN(O638)&gt;0),"Completed","Pending")</f>
        <v>Completed</v>
      </c>
      <c r="N638" s="25" t="s">
        <v>30</v>
      </c>
      <c r="P638" s="1" t="str">
        <f aca="false">IF(G638="Pamplet","",E638&amp;" - "&amp;F638)</f>
        <v>GG - Hindi</v>
      </c>
      <c r="Q638" s="19" t="n">
        <f aca="false">IF(VALUE(L638)&gt;1000,1,0)</f>
        <v>1</v>
      </c>
      <c r="R638" s="19" t="n">
        <f aca="false">SUMIFS($Q$1:Q637,$J$1:$J637,J638)+SUMIFS($Q$1:Q637,$I$1:$I637,I638)</f>
        <v>0</v>
      </c>
      <c r="S638" s="20" t="str">
        <f aca="false">IF(R638&gt;0,"Repeat","")</f>
        <v/>
      </c>
      <c r="T638" s="22"/>
      <c r="U638" s="4"/>
      <c r="X638" s="4"/>
      <c r="Y638" s="4"/>
      <c r="Z638" s="4"/>
    </row>
    <row r="639" customFormat="false" ht="12.8" hidden="false" customHeight="false" outlineLevel="0" collapsed="false">
      <c r="A639" s="1" t="n">
        <f aca="false">A638+1</f>
        <v>638</v>
      </c>
      <c r="B639" s="5" t="n">
        <v>44089</v>
      </c>
      <c r="C639" s="25" t="s">
        <v>768</v>
      </c>
      <c r="D639" s="25" t="s">
        <v>4</v>
      </c>
      <c r="E639" s="25" t="s">
        <v>38</v>
      </c>
      <c r="F639" s="25" t="s">
        <v>27</v>
      </c>
      <c r="G639" s="25" t="s">
        <v>28</v>
      </c>
      <c r="H639" s="25" t="n">
        <v>1</v>
      </c>
      <c r="I639" s="17" t="s">
        <v>769</v>
      </c>
      <c r="J639" s="18" t="n">
        <v>19706903191</v>
      </c>
      <c r="L639" s="5" t="n">
        <v>44090</v>
      </c>
      <c r="M639" s="25" t="str">
        <f aca="false">IF(OR(YEAR(L639)&gt;2000,LEN(O639)&gt;0),"Completed","Pending")</f>
        <v>Completed</v>
      </c>
      <c r="N639" s="25" t="s">
        <v>30</v>
      </c>
      <c r="P639" s="1" t="str">
        <f aca="false">IF(G639="Pamplet","",E639&amp;" - "&amp;F639)</f>
        <v>JKR - Hindi</v>
      </c>
      <c r="Q639" s="19" t="n">
        <f aca="false">IF(VALUE(L639)&gt;1000,1,0)</f>
        <v>1</v>
      </c>
      <c r="R639" s="19" t="n">
        <f aca="false">SUMIFS($Q$1:Q638,$J$1:$J638,J639)+SUMIFS($Q$1:Q638,$I$1:$I638,I639)</f>
        <v>4</v>
      </c>
      <c r="S639" s="20" t="str">
        <f aca="false">IF(R639&gt;0,"Repeat","")</f>
        <v>Repeat</v>
      </c>
      <c r="T639" s="22"/>
      <c r="U639" s="4"/>
      <c r="X639" s="4"/>
      <c r="Y639" s="4"/>
      <c r="Z639" s="4"/>
    </row>
    <row r="640" customFormat="false" ht="12.8" hidden="false" customHeight="false" outlineLevel="0" collapsed="false">
      <c r="A640" s="1" t="n">
        <f aca="false">A639+1</f>
        <v>639</v>
      </c>
      <c r="B640" s="5" t="n">
        <v>44096</v>
      </c>
      <c r="C640" s="25" t="s">
        <v>926</v>
      </c>
      <c r="D640" s="25" t="s">
        <v>4</v>
      </c>
      <c r="E640" s="25" t="s">
        <v>26</v>
      </c>
      <c r="F640" s="25" t="s">
        <v>27</v>
      </c>
      <c r="G640" s="25" t="s">
        <v>28</v>
      </c>
      <c r="H640" s="25" t="n">
        <v>1</v>
      </c>
      <c r="I640" s="17" t="s">
        <v>927</v>
      </c>
      <c r="J640" s="18" t="n">
        <v>19706903191</v>
      </c>
      <c r="L640" s="5" t="n">
        <v>44097</v>
      </c>
      <c r="M640" s="25" t="str">
        <f aca="false">IF(OR(YEAR(L640)&gt;2000,LEN(O640)&gt;0),"Completed","Pending")</f>
        <v>Completed</v>
      </c>
      <c r="N640" s="25" t="s">
        <v>30</v>
      </c>
      <c r="P640" s="1" t="str">
        <f aca="false">IF(G640="Pamplet","",E640&amp;" - "&amp;F640)</f>
        <v>GG - Hindi</v>
      </c>
      <c r="Q640" s="19" t="n">
        <f aca="false">IF(VALUE(L640)&gt;1000,1,0)</f>
        <v>1</v>
      </c>
      <c r="R640" s="19" t="n">
        <f aca="false">SUMIFS($Q$1:Q639,$J$1:$J639,J640)+SUMIFS($Q$1:Q639,$I$1:$I639,I640)</f>
        <v>3</v>
      </c>
      <c r="S640" s="20" t="str">
        <f aca="false">IF(R640&gt;0,"Repeat","")</f>
        <v>Repeat</v>
      </c>
      <c r="T640" s="22"/>
      <c r="U640" s="4"/>
      <c r="X640" s="4"/>
      <c r="Y640" s="4"/>
      <c r="Z640" s="4"/>
    </row>
    <row r="641" customFormat="false" ht="23.85" hidden="false" customHeight="false" outlineLevel="0" collapsed="false">
      <c r="A641" s="1" t="n">
        <f aca="false">A640+1</f>
        <v>640</v>
      </c>
      <c r="B641" s="5" t="n">
        <v>44096</v>
      </c>
      <c r="C641" s="25" t="s">
        <v>924</v>
      </c>
      <c r="D641" s="25" t="s">
        <v>4</v>
      </c>
      <c r="E641" s="25" t="s">
        <v>26</v>
      </c>
      <c r="F641" s="25" t="s">
        <v>35</v>
      </c>
      <c r="G641" s="25" t="s">
        <v>28</v>
      </c>
      <c r="H641" s="25" t="n">
        <v>1</v>
      </c>
      <c r="I641" s="17" t="s">
        <v>925</v>
      </c>
      <c r="J641" s="18" t="n">
        <v>13609095436</v>
      </c>
      <c r="L641" s="5" t="n">
        <v>44097</v>
      </c>
      <c r="M641" s="25" t="str">
        <f aca="false">IF(OR(YEAR(L641)&gt;2000,LEN(O641)&gt;0),"Completed","Pending")</f>
        <v>Completed</v>
      </c>
      <c r="N641" s="25" t="s">
        <v>30</v>
      </c>
      <c r="P641" s="1" t="str">
        <f aca="false">IF(G641="Pamplet","",E641&amp;" - "&amp;F641)</f>
        <v>GG - English</v>
      </c>
      <c r="Q641" s="19" t="n">
        <f aca="false">IF(VALUE(L641)&gt;1000,1,0)</f>
        <v>1</v>
      </c>
      <c r="R641" s="19" t="n">
        <f aca="false">SUMIFS($Q$1:Q640,$J$1:$J640,J641)+SUMIFS($Q$1:Q640,$I$1:$I640,I641)</f>
        <v>2</v>
      </c>
      <c r="S641" s="20" t="str">
        <f aca="false">IF(R641&gt;0,"Repeat","")</f>
        <v>Repeat</v>
      </c>
      <c r="T641" s="22"/>
      <c r="U641" s="4"/>
      <c r="X641" s="4"/>
      <c r="Y641" s="4"/>
      <c r="Z641" s="4"/>
    </row>
    <row r="642" customFormat="false" ht="13.8" hidden="false" customHeight="false" outlineLevel="0" collapsed="false">
      <c r="A642" s="1" t="n">
        <f aca="false">A641+1</f>
        <v>641</v>
      </c>
      <c r="B642" s="5" t="n">
        <v>44091</v>
      </c>
      <c r="C642" s="1" t="s">
        <v>928</v>
      </c>
      <c r="D642" s="1" t="s">
        <v>4</v>
      </c>
      <c r="E642" s="1" t="s">
        <v>26</v>
      </c>
      <c r="F642" s="1" t="s">
        <v>27</v>
      </c>
      <c r="G642" s="1" t="s">
        <v>28</v>
      </c>
      <c r="H642" s="1" t="n">
        <v>2</v>
      </c>
      <c r="I642" s="23" t="s">
        <v>929</v>
      </c>
      <c r="J642" s="18" t="n">
        <v>15594715081</v>
      </c>
      <c r="L642" s="5" t="n">
        <v>44091</v>
      </c>
      <c r="M642" s="1" t="str">
        <f aca="false">IF(OR(YEAR(L642)&gt;2000,LEN(O642)&gt;0),"Completed","Pending")</f>
        <v>Completed</v>
      </c>
      <c r="N642" s="1" t="s">
        <v>30</v>
      </c>
      <c r="P642" s="1" t="str">
        <f aca="false">IF(G642="Pamplet","",E642&amp;" - "&amp;F642)</f>
        <v>GG - Hindi</v>
      </c>
      <c r="Q642" s="19" t="n">
        <f aca="false">IF(VALUE(L642)&gt;1000,1,0)</f>
        <v>1</v>
      </c>
      <c r="R642" s="19" t="n">
        <f aca="false">SUMIFS($Q$1:Q641,$J$1:$J641,J642)+SUMIFS($Q$1:Q641,$I$1:$I641,I642)</f>
        <v>0</v>
      </c>
      <c r="S642" s="20" t="str">
        <f aca="false">IF(R642&gt;0,"Repeat","")</f>
        <v/>
      </c>
      <c r="T642" s="22"/>
      <c r="U642" s="4"/>
      <c r="X642" s="4"/>
      <c r="Y642" s="4"/>
      <c r="Z642" s="4"/>
    </row>
    <row r="643" customFormat="false" ht="13.8" hidden="false" customHeight="false" outlineLevel="0" collapsed="false">
      <c r="A643" s="1" t="n">
        <f aca="false">A642+1</f>
        <v>642</v>
      </c>
      <c r="B643" s="5" t="n">
        <v>44091</v>
      </c>
      <c r="C643" s="1" t="s">
        <v>928</v>
      </c>
      <c r="D643" s="1" t="s">
        <v>4</v>
      </c>
      <c r="E643" s="1" t="s">
        <v>26</v>
      </c>
      <c r="F643" s="1" t="s">
        <v>36</v>
      </c>
      <c r="G643" s="1" t="s">
        <v>28</v>
      </c>
      <c r="H643" s="1" t="n">
        <v>1</v>
      </c>
      <c r="I643" s="23" t="s">
        <v>929</v>
      </c>
      <c r="J643" s="18" t="n">
        <v>15594715081</v>
      </c>
      <c r="L643" s="5" t="n">
        <v>44091</v>
      </c>
      <c r="M643" s="1" t="str">
        <f aca="false">IF(OR(YEAR(L643)&gt;2000,LEN(O643)&gt;0),"Completed","Pending")</f>
        <v>Completed</v>
      </c>
      <c r="N643" s="1" t="s">
        <v>30</v>
      </c>
      <c r="P643" s="1" t="str">
        <f aca="false">IF(G643="Pamplet","",E643&amp;" - "&amp;F643)</f>
        <v>GG - Punjabi</v>
      </c>
      <c r="Q643" s="19" t="n">
        <f aca="false">IF(VALUE(L643)&gt;1000,1,0)</f>
        <v>1</v>
      </c>
      <c r="R643" s="19" t="n">
        <f aca="false">SUMIFS($Q$1:Q642,$J$1:$J642,J643)+SUMIFS($Q$1:Q642,$I$1:$I642,I643)</f>
        <v>2</v>
      </c>
      <c r="S643" s="20" t="str">
        <f aca="false">IF(R643&gt;0,"Repeat","")</f>
        <v>Repeat</v>
      </c>
      <c r="T643" s="22"/>
      <c r="U643" s="4"/>
      <c r="X643" s="4"/>
      <c r="Y643" s="4"/>
      <c r="Z643" s="4"/>
    </row>
    <row r="644" customFormat="false" ht="13.8" hidden="false" customHeight="false" outlineLevel="0" collapsed="false">
      <c r="A644" s="1" t="n">
        <f aca="false">A643+1</f>
        <v>643</v>
      </c>
      <c r="B644" s="5" t="n">
        <v>44091</v>
      </c>
      <c r="C644" s="1" t="s">
        <v>928</v>
      </c>
      <c r="D644" s="1" t="s">
        <v>4</v>
      </c>
      <c r="E644" s="1" t="s">
        <v>38</v>
      </c>
      <c r="F644" s="1" t="s">
        <v>27</v>
      </c>
      <c r="G644" s="1" t="s">
        <v>28</v>
      </c>
      <c r="H644" s="1" t="n">
        <v>1</v>
      </c>
      <c r="I644" s="23" t="s">
        <v>929</v>
      </c>
      <c r="J644" s="18" t="n">
        <v>15594715081</v>
      </c>
      <c r="L644" s="5" t="n">
        <v>44091</v>
      </c>
      <c r="M644" s="1" t="str">
        <f aca="false">IF(OR(YEAR(L644)&gt;2000,LEN(O644)&gt;0),"Completed","Pending")</f>
        <v>Completed</v>
      </c>
      <c r="N644" s="1" t="s">
        <v>30</v>
      </c>
      <c r="P644" s="1" t="str">
        <f aca="false">IF(G644="Pamplet","",E644&amp;" - "&amp;F644)</f>
        <v>JKR - Hindi</v>
      </c>
      <c r="Q644" s="19" t="n">
        <f aca="false">IF(VALUE(L644)&gt;1000,1,0)</f>
        <v>1</v>
      </c>
      <c r="R644" s="19" t="n">
        <f aca="false">SUMIFS($Q$1:Q643,$J$1:$J643,J644)+SUMIFS($Q$1:Q643,$I$1:$I643,I644)</f>
        <v>4</v>
      </c>
      <c r="S644" s="20" t="str">
        <f aca="false">IF(R644&gt;0,"Repeat","")</f>
        <v>Repeat</v>
      </c>
      <c r="T644" s="22"/>
      <c r="U644" s="4"/>
      <c r="X644" s="4"/>
      <c r="Y644" s="4"/>
      <c r="Z644" s="4"/>
    </row>
    <row r="645" customFormat="false" ht="12.8" hidden="false" customHeight="false" outlineLevel="0" collapsed="false">
      <c r="A645" s="1" t="n">
        <f aca="false">A644+1</f>
        <v>644</v>
      </c>
      <c r="B645" s="5" t="n">
        <v>44098</v>
      </c>
      <c r="C645" s="25" t="s">
        <v>930</v>
      </c>
      <c r="D645" s="25" t="s">
        <v>4</v>
      </c>
      <c r="E645" s="25" t="s">
        <v>26</v>
      </c>
      <c r="F645" s="25" t="s">
        <v>27</v>
      </c>
      <c r="G645" s="25" t="s">
        <v>28</v>
      </c>
      <c r="H645" s="25" t="n">
        <v>1</v>
      </c>
      <c r="I645" s="17" t="s">
        <v>931</v>
      </c>
      <c r="J645" s="18" t="n">
        <v>13037095096</v>
      </c>
      <c r="L645" s="5" t="n">
        <v>44099</v>
      </c>
      <c r="M645" s="25" t="str">
        <f aca="false">IF(OR(YEAR(L645)&gt;2000,LEN(O645)&gt;0),"Completed","Pending")</f>
        <v>Completed</v>
      </c>
      <c r="N645" s="25" t="s">
        <v>30</v>
      </c>
      <c r="P645" s="1" t="str">
        <f aca="false">IF(G645="Pamplet","",E645&amp;" - "&amp;F645)</f>
        <v>GG - Hindi</v>
      </c>
      <c r="Q645" s="19" t="n">
        <f aca="false">IF(VALUE(L645)&gt;1000,1,0)</f>
        <v>1</v>
      </c>
      <c r="R645" s="19" t="n">
        <f aca="false">SUMIFS($Q$1:Q644,$J$1:$J644,J645)+SUMIFS($Q$1:Q644,$I$1:$I644,I645)</f>
        <v>0</v>
      </c>
      <c r="S645" s="20" t="str">
        <f aca="false">IF(R645&gt;0,"Repeat","")</f>
        <v/>
      </c>
      <c r="T645" s="22"/>
      <c r="U645" s="4"/>
      <c r="X645" s="4"/>
      <c r="Y645" s="4"/>
      <c r="Z645" s="4"/>
    </row>
    <row r="646" customFormat="false" ht="12.8" hidden="false" customHeight="false" outlineLevel="0" collapsed="false">
      <c r="A646" s="1" t="n">
        <f aca="false">A645+1</f>
        <v>645</v>
      </c>
      <c r="B646" s="5" t="n">
        <v>44099</v>
      </c>
      <c r="C646" s="25" t="s">
        <v>932</v>
      </c>
      <c r="D646" s="25" t="s">
        <v>4</v>
      </c>
      <c r="E646" s="25" t="s">
        <v>26</v>
      </c>
      <c r="F646" s="25" t="s">
        <v>27</v>
      </c>
      <c r="G646" s="25" t="s">
        <v>28</v>
      </c>
      <c r="H646" s="25" t="n">
        <v>1</v>
      </c>
      <c r="I646" s="17" t="s">
        <v>933</v>
      </c>
      <c r="J646" s="18"/>
      <c r="L646" s="5" t="n">
        <v>44103</v>
      </c>
      <c r="M646" s="25" t="str">
        <f aca="false">IF(OR(YEAR(L646)&gt;2000,LEN(O646)&gt;0),"Completed","Pending")</f>
        <v>Completed</v>
      </c>
      <c r="N646" s="25" t="s">
        <v>30</v>
      </c>
      <c r="P646" s="1" t="str">
        <f aca="false">IF(G646="Pamplet","",E646&amp;" - "&amp;F646)</f>
        <v>GG - Hindi</v>
      </c>
      <c r="Q646" s="19" t="n">
        <f aca="false">IF(VALUE(L646)&gt;1000,1,0)</f>
        <v>1</v>
      </c>
      <c r="R646" s="19" t="n">
        <f aca="false">SUMIFS($Q$1:Q645,$J$1:$J645,J646)+SUMIFS($Q$1:Q645,$I$1:$I645,I646)</f>
        <v>0</v>
      </c>
      <c r="S646" s="20" t="str">
        <f aca="false">IF(R646&gt;0,"Repeat","")</f>
        <v/>
      </c>
      <c r="T646" s="22"/>
      <c r="U646" s="4"/>
      <c r="X646" s="4"/>
      <c r="Y646" s="4"/>
      <c r="Z646" s="4"/>
    </row>
    <row r="647" customFormat="false" ht="12.8" hidden="false" customHeight="false" outlineLevel="0" collapsed="false">
      <c r="A647" s="1" t="n">
        <f aca="false">A646+1</f>
        <v>646</v>
      </c>
      <c r="B647" s="5" t="n">
        <v>44099</v>
      </c>
      <c r="C647" s="25" t="s">
        <v>932</v>
      </c>
      <c r="D647" s="25" t="s">
        <v>4</v>
      </c>
      <c r="E647" s="25" t="s">
        <v>38</v>
      </c>
      <c r="F647" s="25" t="s">
        <v>27</v>
      </c>
      <c r="G647" s="25" t="s">
        <v>28</v>
      </c>
      <c r="H647" s="25" t="n">
        <v>1</v>
      </c>
      <c r="I647" s="17" t="s">
        <v>933</v>
      </c>
      <c r="J647" s="18"/>
      <c r="L647" s="5" t="n">
        <v>44103</v>
      </c>
      <c r="M647" s="25" t="str">
        <f aca="false">IF(OR(YEAR(L647)&gt;2000,LEN(O647)&gt;0),"Completed","Pending")</f>
        <v>Completed</v>
      </c>
      <c r="N647" s="25" t="s">
        <v>30</v>
      </c>
      <c r="P647" s="1" t="str">
        <f aca="false">IF(G647="Pamplet","",E647&amp;" - "&amp;F647)</f>
        <v>JKR - Hindi</v>
      </c>
      <c r="Q647" s="19" t="n">
        <f aca="false">IF(VALUE(L647)&gt;1000,1,0)</f>
        <v>1</v>
      </c>
      <c r="R647" s="19" t="n">
        <f aca="false">SUMIFS($Q$1:Q646,$J$1:$J646,J647)+SUMIFS($Q$1:Q646,$I$1:$I646,I647)</f>
        <v>1</v>
      </c>
      <c r="S647" s="20" t="str">
        <f aca="false">IF(R647&gt;0,"Repeat","")</f>
        <v>Repeat</v>
      </c>
      <c r="T647" s="22"/>
      <c r="U647" s="4"/>
      <c r="X647" s="4"/>
      <c r="Y647" s="4"/>
      <c r="Z647" s="4"/>
    </row>
    <row r="648" customFormat="false" ht="12.8" hidden="false" customHeight="false" outlineLevel="0" collapsed="false">
      <c r="A648" s="1" t="n">
        <f aca="false">A647+1</f>
        <v>647</v>
      </c>
      <c r="B648" s="5" t="n">
        <v>44116</v>
      </c>
      <c r="C648" s="25" t="s">
        <v>928</v>
      </c>
      <c r="D648" s="25" t="s">
        <v>4</v>
      </c>
      <c r="E648" s="25" t="s">
        <v>26</v>
      </c>
      <c r="F648" s="25" t="s">
        <v>27</v>
      </c>
      <c r="G648" s="25" t="s">
        <v>28</v>
      </c>
      <c r="H648" s="25" t="n">
        <v>1</v>
      </c>
      <c r="I648" s="17" t="s">
        <v>929</v>
      </c>
      <c r="J648" s="18" t="n">
        <v>15594715081</v>
      </c>
      <c r="L648" s="5" t="n">
        <v>44119</v>
      </c>
      <c r="M648" s="25" t="str">
        <f aca="false">IF(OR(YEAR(L648)&gt;2000,LEN(O648)&gt;0),"Completed","Pending")</f>
        <v>Completed</v>
      </c>
      <c r="N648" s="25" t="s">
        <v>30</v>
      </c>
      <c r="P648" s="1" t="str">
        <f aca="false">IF(G648="Pamplet","",E648&amp;" - "&amp;F648)</f>
        <v>GG - Hindi</v>
      </c>
      <c r="Q648" s="19" t="n">
        <f aca="false">IF(VALUE(L648)&gt;1000,1,0)</f>
        <v>1</v>
      </c>
      <c r="R648" s="19" t="n">
        <f aca="false">SUMIFS($Q$1:Q647,$J$1:$J647,J648)+SUMIFS($Q$1:Q647,$I$1:$I647,I648)</f>
        <v>6</v>
      </c>
      <c r="S648" s="20" t="str">
        <f aca="false">IF(R648&gt;0,"Repeat","")</f>
        <v>Repeat</v>
      </c>
      <c r="T648" s="22"/>
      <c r="U648" s="4"/>
      <c r="X648" s="4"/>
      <c r="Y648" s="4"/>
      <c r="Z648" s="4"/>
    </row>
    <row r="649" customFormat="false" ht="12.8" hidden="false" customHeight="false" outlineLevel="0" collapsed="false">
      <c r="A649" s="1" t="n">
        <f aca="false">A648+1</f>
        <v>648</v>
      </c>
      <c r="B649" s="5" t="n">
        <v>44116</v>
      </c>
      <c r="C649" s="25" t="s">
        <v>928</v>
      </c>
      <c r="D649" s="25" t="s">
        <v>4</v>
      </c>
      <c r="E649" s="25" t="s">
        <v>26</v>
      </c>
      <c r="F649" s="25" t="s">
        <v>36</v>
      </c>
      <c r="G649" s="25" t="s">
        <v>28</v>
      </c>
      <c r="H649" s="25" t="n">
        <v>1</v>
      </c>
      <c r="I649" s="17" t="s">
        <v>929</v>
      </c>
      <c r="J649" s="18" t="n">
        <v>15594715081</v>
      </c>
      <c r="L649" s="5" t="n">
        <v>44119</v>
      </c>
      <c r="M649" s="25" t="str">
        <f aca="false">IF(OR(YEAR(L649)&gt;2000,LEN(O649)&gt;0),"Completed","Pending")</f>
        <v>Completed</v>
      </c>
      <c r="N649" s="25" t="s">
        <v>30</v>
      </c>
      <c r="P649" s="1" t="str">
        <f aca="false">IF(G649="Pamplet","",E649&amp;" - "&amp;F649)</f>
        <v>GG - Punjabi</v>
      </c>
      <c r="Q649" s="19" t="n">
        <f aca="false">IF(VALUE(L649)&gt;1000,1,0)</f>
        <v>1</v>
      </c>
      <c r="R649" s="19" t="n">
        <f aca="false">SUMIFS($Q$1:Q648,$J$1:$J648,J649)+SUMIFS($Q$1:Q648,$I$1:$I648,I649)</f>
        <v>8</v>
      </c>
      <c r="S649" s="20" t="str">
        <f aca="false">IF(R649&gt;0,"Repeat","")</f>
        <v>Repeat</v>
      </c>
      <c r="T649" s="22"/>
      <c r="U649" s="4"/>
      <c r="X649" s="4"/>
      <c r="Y649" s="4"/>
      <c r="Z649" s="4"/>
    </row>
    <row r="650" customFormat="false" ht="12.8" hidden="false" customHeight="false" outlineLevel="0" collapsed="false">
      <c r="A650" s="1" t="n">
        <f aca="false">A649+1</f>
        <v>649</v>
      </c>
      <c r="B650" s="5" t="n">
        <v>44116</v>
      </c>
      <c r="C650" s="25" t="s">
        <v>928</v>
      </c>
      <c r="D650" s="25" t="s">
        <v>4</v>
      </c>
      <c r="E650" s="25" t="s">
        <v>38</v>
      </c>
      <c r="F650" s="25" t="s">
        <v>27</v>
      </c>
      <c r="G650" s="25" t="s">
        <v>28</v>
      </c>
      <c r="H650" s="25" t="n">
        <v>1</v>
      </c>
      <c r="I650" s="17" t="s">
        <v>929</v>
      </c>
      <c r="J650" s="18" t="n">
        <v>15594715081</v>
      </c>
      <c r="L650" s="5" t="n">
        <v>44119</v>
      </c>
      <c r="M650" s="25" t="str">
        <f aca="false">IF(OR(YEAR(L650)&gt;2000,LEN(O650)&gt;0),"Completed","Pending")</f>
        <v>Completed</v>
      </c>
      <c r="N650" s="25" t="s">
        <v>30</v>
      </c>
      <c r="P650" s="1" t="str">
        <f aca="false">IF(G650="Pamplet","",E650&amp;" - "&amp;F650)</f>
        <v>JKR - Hindi</v>
      </c>
      <c r="Q650" s="19" t="n">
        <f aca="false">IF(VALUE(L650)&gt;1000,1,0)</f>
        <v>1</v>
      </c>
      <c r="R650" s="19" t="n">
        <f aca="false">SUMIFS($Q$1:Q649,$J$1:$J649,J650)+SUMIFS($Q$1:Q649,$I$1:$I649,I650)</f>
        <v>10</v>
      </c>
      <c r="S650" s="20" t="str">
        <f aca="false">IF(R650&gt;0,"Repeat","")</f>
        <v>Repeat</v>
      </c>
      <c r="T650" s="22"/>
      <c r="U650" s="4"/>
      <c r="X650" s="4"/>
      <c r="Y650" s="4"/>
      <c r="Z650" s="4"/>
    </row>
    <row r="651" customFormat="false" ht="12.8" hidden="false" customHeight="false" outlineLevel="0" collapsed="false">
      <c r="A651" s="1" t="n">
        <f aca="false">A650+1</f>
        <v>650</v>
      </c>
      <c r="B651" s="5" t="n">
        <v>44116</v>
      </c>
      <c r="C651" s="25" t="s">
        <v>934</v>
      </c>
      <c r="D651" s="25" t="s">
        <v>4</v>
      </c>
      <c r="E651" s="25" t="s">
        <v>44</v>
      </c>
      <c r="F651" s="25" t="s">
        <v>127</v>
      </c>
      <c r="G651" s="25" t="s">
        <v>28</v>
      </c>
      <c r="H651" s="25" t="n">
        <v>1</v>
      </c>
      <c r="I651" s="17" t="s">
        <v>935</v>
      </c>
      <c r="J651" s="18" t="n">
        <v>17184502242</v>
      </c>
      <c r="L651" s="5" t="n">
        <v>44118</v>
      </c>
      <c r="M651" s="25" t="str">
        <f aca="false">IF(OR(YEAR(L651)&gt;2000,LEN(O651)&gt;0),"Completed","Pending")</f>
        <v>Completed</v>
      </c>
      <c r="N651" s="25" t="s">
        <v>30</v>
      </c>
      <c r="P651" s="1" t="str">
        <f aca="false">IF(G651="Pamplet","",E651&amp;" - "&amp;F651)</f>
        <v>GTGA - Gujrati</v>
      </c>
      <c r="Q651" s="19" t="n">
        <f aca="false">IF(VALUE(L651)&gt;1000,1,0)</f>
        <v>1</v>
      </c>
      <c r="R651" s="19" t="n">
        <f aca="false">SUMIFS($Q$1:Q650,$J$1:$J650,J651)+SUMIFS($Q$1:Q650,$I$1:$I650,I651)</f>
        <v>0</v>
      </c>
      <c r="S651" s="20" t="str">
        <f aca="false">IF(R651&gt;0,"Repeat","")</f>
        <v/>
      </c>
      <c r="T651" s="22"/>
      <c r="U651" s="4"/>
      <c r="X651" s="4"/>
      <c r="Y651" s="4"/>
      <c r="Z651" s="4"/>
    </row>
    <row r="652" customFormat="false" ht="12.8" hidden="false" customHeight="false" outlineLevel="0" collapsed="false">
      <c r="A652" s="1" t="n">
        <f aca="false">A651+1</f>
        <v>651</v>
      </c>
      <c r="B652" s="5" t="n">
        <v>44116</v>
      </c>
      <c r="C652" s="25" t="s">
        <v>936</v>
      </c>
      <c r="D652" s="25" t="s">
        <v>4</v>
      </c>
      <c r="E652" s="25" t="s">
        <v>38</v>
      </c>
      <c r="F652" s="25" t="s">
        <v>127</v>
      </c>
      <c r="G652" s="25" t="s">
        <v>28</v>
      </c>
      <c r="H652" s="25" t="n">
        <v>1</v>
      </c>
      <c r="I652" s="17" t="s">
        <v>937</v>
      </c>
      <c r="J652" s="18" t="n">
        <v>15804910002</v>
      </c>
      <c r="L652" s="5" t="n">
        <v>44118</v>
      </c>
      <c r="M652" s="25" t="str">
        <f aca="false">IF(OR(YEAR(L652)&gt;2000,LEN(O652)&gt;0),"Completed","Pending")</f>
        <v>Completed</v>
      </c>
      <c r="N652" s="25" t="s">
        <v>30</v>
      </c>
      <c r="P652" s="1" t="str">
        <f aca="false">IF(G652="Pamplet","",E652&amp;" - "&amp;F652)</f>
        <v>JKR - Gujrati</v>
      </c>
      <c r="Q652" s="19" t="n">
        <f aca="false">IF(VALUE(L652)&gt;1000,1,0)</f>
        <v>1</v>
      </c>
      <c r="R652" s="19" t="n">
        <f aca="false">SUMIFS($Q$1:Q651,$J$1:$J651,J652)+SUMIFS($Q$1:Q651,$I$1:$I651,I652)</f>
        <v>0</v>
      </c>
      <c r="S652" s="20" t="str">
        <f aca="false">IF(R652&gt;0,"Repeat","")</f>
        <v/>
      </c>
      <c r="T652" s="22"/>
      <c r="U652" s="4"/>
      <c r="X652" s="4"/>
      <c r="Y652" s="4"/>
      <c r="Z652" s="4"/>
    </row>
    <row r="653" customFormat="false" ht="12.8" hidden="false" customHeight="false" outlineLevel="0" collapsed="false">
      <c r="A653" s="1" t="n">
        <f aca="false">A652+1</f>
        <v>652</v>
      </c>
      <c r="B653" s="5" t="n">
        <v>44116</v>
      </c>
      <c r="C653" s="25" t="s">
        <v>938</v>
      </c>
      <c r="D653" s="25" t="s">
        <v>4</v>
      </c>
      <c r="E653" s="25"/>
      <c r="F653" s="25"/>
      <c r="G653" s="25" t="s">
        <v>28</v>
      </c>
      <c r="H653" s="25" t="n">
        <v>1</v>
      </c>
      <c r="I653" s="17" t="s">
        <v>939</v>
      </c>
      <c r="J653" s="18" t="n">
        <v>13474007694</v>
      </c>
      <c r="M653" s="25" t="str">
        <f aca="false">IF(OR(YEAR(L653)&gt;2000,LEN(O653)&gt;0),"Completed","Pending")</f>
        <v>Completed</v>
      </c>
      <c r="N653" s="25" t="s">
        <v>30</v>
      </c>
      <c r="O653" s="4" t="s">
        <v>58</v>
      </c>
      <c r="P653" s="1" t="str">
        <f aca="false">IF(G653="Pamplet","",E653&amp;" - "&amp;F653)</f>
        <v> - </v>
      </c>
      <c r="Q653" s="19" t="n">
        <f aca="false">IF(VALUE(L653)&gt;1000,1,0)</f>
        <v>0</v>
      </c>
      <c r="R653" s="19" t="n">
        <f aca="false">SUMIFS($Q$1:Q652,$J$1:$J652,J653)+SUMIFS($Q$1:Q652,$I$1:$I652,I653)</f>
        <v>0</v>
      </c>
      <c r="S653" s="20" t="str">
        <f aca="false">IF(R653&gt;0,"Repeat","")</f>
        <v/>
      </c>
      <c r="T653" s="22"/>
      <c r="U653" s="4"/>
      <c r="X653" s="4"/>
      <c r="Y653" s="4"/>
      <c r="Z653" s="4"/>
    </row>
    <row r="654" customFormat="false" ht="12.8" hidden="false" customHeight="false" outlineLevel="0" collapsed="false">
      <c r="A654" s="1" t="n">
        <f aca="false">A653+1</f>
        <v>653</v>
      </c>
      <c r="B654" s="5" t="n">
        <v>44139</v>
      </c>
      <c r="C654" s="25" t="s">
        <v>940</v>
      </c>
      <c r="D654" s="25" t="s">
        <v>4</v>
      </c>
      <c r="E654" s="25" t="s">
        <v>26</v>
      </c>
      <c r="F654" s="25" t="s">
        <v>27</v>
      </c>
      <c r="G654" s="25" t="s">
        <v>28</v>
      </c>
      <c r="H654" s="25" t="n">
        <v>1</v>
      </c>
      <c r="I654" s="17" t="s">
        <v>941</v>
      </c>
      <c r="J654" s="18" t="n">
        <v>19293503220</v>
      </c>
      <c r="L654" s="5" t="n">
        <v>44140</v>
      </c>
      <c r="M654" s="25" t="str">
        <f aca="false">IF(OR(YEAR(L654)&gt;2000,LEN(O654)&gt;0),"Completed","Pending")</f>
        <v>Completed</v>
      </c>
      <c r="N654" s="25" t="s">
        <v>30</v>
      </c>
      <c r="P654" s="1" t="str">
        <f aca="false">IF(G654="Pamplet","",E654&amp;" - "&amp;F654)</f>
        <v>GG - Hindi</v>
      </c>
      <c r="Q654" s="19" t="n">
        <f aca="false">IF(VALUE(L654)&gt;1000,1,0)</f>
        <v>1</v>
      </c>
      <c r="R654" s="19" t="n">
        <f aca="false">SUMIFS($Q$1:Q653,$J$1:$J653,J654)+SUMIFS($Q$1:Q653,$I$1:$I653,I654)</f>
        <v>0</v>
      </c>
      <c r="S654" s="20" t="str">
        <f aca="false">IF(R654&gt;0,"Repeat","")</f>
        <v/>
      </c>
      <c r="T654" s="22"/>
      <c r="U654" s="4"/>
      <c r="X654" s="4"/>
      <c r="Y654" s="4"/>
      <c r="Z654" s="4"/>
    </row>
    <row r="655" customFormat="false" ht="12.8" hidden="false" customHeight="false" outlineLevel="0" collapsed="false">
      <c r="A655" s="1" t="n">
        <f aca="false">A654+1</f>
        <v>654</v>
      </c>
      <c r="B655" s="5" t="n">
        <v>44143</v>
      </c>
      <c r="C655" s="25" t="s">
        <v>245</v>
      </c>
      <c r="D655" s="25" t="s">
        <v>4</v>
      </c>
      <c r="E655" s="25" t="s">
        <v>26</v>
      </c>
      <c r="F655" s="25" t="s">
        <v>127</v>
      </c>
      <c r="G655" s="25" t="s">
        <v>213</v>
      </c>
      <c r="H655" s="25" t="n">
        <v>3</v>
      </c>
      <c r="I655" s="17" t="s">
        <v>246</v>
      </c>
      <c r="J655" s="18" t="n">
        <v>17139228699</v>
      </c>
      <c r="L655" s="5" t="n">
        <v>44143</v>
      </c>
      <c r="M655" s="25" t="str">
        <f aca="false">IF(OR(YEAR(L655)&gt;2000,LEN(O655)&gt;0),"Completed","Pending")</f>
        <v>Completed</v>
      </c>
      <c r="N655" s="25" t="s">
        <v>30</v>
      </c>
      <c r="P655" s="1" t="str">
        <f aca="false">IF(G655="Pamplet","",E655&amp;" - "&amp;F655)</f>
        <v>GG - Gujrati</v>
      </c>
      <c r="Q655" s="19" t="n">
        <f aca="false">IF(VALUE(L655)&gt;1000,1,0)</f>
        <v>1</v>
      </c>
      <c r="R655" s="19" t="n">
        <f aca="false">SUMIFS($Q$1:Q654,$J$1:$J654,J655)+SUMIFS($Q$1:Q654,$I$1:$I654,I655)</f>
        <v>9</v>
      </c>
      <c r="S655" s="20" t="str">
        <f aca="false">IF(R655&gt;0,"Repeat","")</f>
        <v>Repeat</v>
      </c>
      <c r="T655" s="22"/>
      <c r="U655" s="4"/>
      <c r="X655" s="4"/>
      <c r="Y655" s="4"/>
      <c r="Z655" s="4"/>
    </row>
    <row r="656" customFormat="false" ht="12.8" hidden="false" customHeight="false" outlineLevel="0" collapsed="false">
      <c r="A656" s="1" t="n">
        <f aca="false">A655+1</f>
        <v>655</v>
      </c>
      <c r="B656" s="5" t="n">
        <v>44143</v>
      </c>
      <c r="C656" s="25" t="s">
        <v>245</v>
      </c>
      <c r="D656" s="25" t="s">
        <v>4</v>
      </c>
      <c r="E656" s="25" t="s">
        <v>26</v>
      </c>
      <c r="F656" s="25" t="s">
        <v>35</v>
      </c>
      <c r="G656" s="25" t="s">
        <v>213</v>
      </c>
      <c r="H656" s="25" t="n">
        <v>4</v>
      </c>
      <c r="I656" s="17" t="s">
        <v>246</v>
      </c>
      <c r="J656" s="18" t="n">
        <v>17139228699</v>
      </c>
      <c r="L656" s="5" t="n">
        <v>44143</v>
      </c>
      <c r="M656" s="25" t="str">
        <f aca="false">IF(OR(YEAR(L656)&gt;2000,LEN(O656)&gt;0),"Completed","Pending")</f>
        <v>Completed</v>
      </c>
      <c r="N656" s="25" t="s">
        <v>30</v>
      </c>
      <c r="P656" s="1" t="str">
        <f aca="false">IF(G656="Pamplet","",E656&amp;" - "&amp;F656)</f>
        <v>GG - English</v>
      </c>
      <c r="Q656" s="19" t="n">
        <f aca="false">IF(VALUE(L656)&gt;1000,1,0)</f>
        <v>1</v>
      </c>
      <c r="R656" s="19" t="n">
        <f aca="false">SUMIFS($Q$1:Q655,$J$1:$J655,J656)+SUMIFS($Q$1:Q655,$I$1:$I655,I656)</f>
        <v>11</v>
      </c>
      <c r="S656" s="20" t="str">
        <f aca="false">IF(R656&gt;0,"Repeat","")</f>
        <v>Repeat</v>
      </c>
      <c r="T656" s="22"/>
      <c r="U656" s="4"/>
      <c r="X656" s="4"/>
      <c r="Y656" s="4"/>
      <c r="Z656" s="4"/>
    </row>
    <row r="657" customFormat="false" ht="12.8" hidden="false" customHeight="false" outlineLevel="0" collapsed="false">
      <c r="A657" s="1" t="n">
        <f aca="false">A656+1</f>
        <v>656</v>
      </c>
      <c r="B657" s="5" t="n">
        <v>44144</v>
      </c>
      <c r="C657" s="25" t="s">
        <v>942</v>
      </c>
      <c r="D657" s="25" t="s">
        <v>4</v>
      </c>
      <c r="E657" s="25" t="s">
        <v>40</v>
      </c>
      <c r="F657" s="25" t="s">
        <v>27</v>
      </c>
      <c r="G657" s="25" t="s">
        <v>28</v>
      </c>
      <c r="H657" s="25" t="n">
        <v>1</v>
      </c>
      <c r="I657" s="17" t="s">
        <v>943</v>
      </c>
      <c r="J657" s="18" t="n">
        <v>12065044242</v>
      </c>
      <c r="L657" s="5" t="n">
        <v>44148</v>
      </c>
      <c r="M657" s="25" t="str">
        <f aca="false">IF(OR(YEAR(L657)&gt;2000,LEN(O657)&gt;0),"Completed","Pending")</f>
        <v>Completed</v>
      </c>
      <c r="N657" s="25" t="s">
        <v>30</v>
      </c>
      <c r="P657" s="1" t="str">
        <f aca="false">IF(G657="Pamplet","",E657&amp;" - "&amp;F657)</f>
        <v>YBB - Hindi</v>
      </c>
      <c r="Q657" s="19" t="n">
        <f aca="false">IF(VALUE(L657)&gt;1000,1,0)</f>
        <v>1</v>
      </c>
      <c r="R657" s="19" t="n">
        <f aca="false">SUMIFS($Q$1:Q656,$J$1:$J656,J657)+SUMIFS($Q$1:Q656,$I$1:$I656,I657)</f>
        <v>0</v>
      </c>
      <c r="S657" s="20" t="str">
        <f aca="false">IF(R657&gt;0,"Repeat","")</f>
        <v/>
      </c>
      <c r="T657" s="22"/>
      <c r="U657" s="4"/>
      <c r="X657" s="4"/>
      <c r="Y657" s="4"/>
      <c r="Z657" s="4"/>
    </row>
    <row r="658" customFormat="false" ht="12.8" hidden="false" customHeight="false" outlineLevel="0" collapsed="false">
      <c r="A658" s="1" t="n">
        <f aca="false">A657+1</f>
        <v>657</v>
      </c>
      <c r="B658" s="5" t="n">
        <v>44144</v>
      </c>
      <c r="C658" s="25" t="s">
        <v>942</v>
      </c>
      <c r="D658" s="25" t="s">
        <v>4</v>
      </c>
      <c r="E658" s="25" t="s">
        <v>914</v>
      </c>
      <c r="F658" s="25" t="s">
        <v>27</v>
      </c>
      <c r="G658" s="25" t="s">
        <v>28</v>
      </c>
      <c r="H658" s="25" t="n">
        <v>1</v>
      </c>
      <c r="I658" s="17" t="s">
        <v>943</v>
      </c>
      <c r="J658" s="18" t="n">
        <v>12065044242</v>
      </c>
      <c r="L658" s="5" t="n">
        <v>44148</v>
      </c>
      <c r="M658" s="25" t="str">
        <f aca="false">IF(OR(YEAR(L658)&gt;2000,LEN(O658)&gt;0),"Completed","Pending")</f>
        <v>Completed</v>
      </c>
      <c r="N658" s="25" t="s">
        <v>30</v>
      </c>
      <c r="P658" s="1" t="str">
        <f aca="false">IF(G658="Pamplet","",E658&amp;" - "&amp;F658)</f>
        <v>BSBT - Hindi</v>
      </c>
      <c r="Q658" s="19" t="n">
        <f aca="false">IF(VALUE(L658)&gt;1000,1,0)</f>
        <v>1</v>
      </c>
      <c r="R658" s="19" t="n">
        <f aca="false">SUMIFS($Q$1:Q657,$J$1:$J657,J658)+SUMIFS($Q$1:Q657,$I$1:$I657,I658)</f>
        <v>2</v>
      </c>
      <c r="S658" s="20" t="str">
        <f aca="false">IF(R658&gt;0,"Repeat","")</f>
        <v>Repeat</v>
      </c>
      <c r="T658" s="22"/>
      <c r="U658" s="4"/>
      <c r="X658" s="4"/>
      <c r="Y658" s="4"/>
      <c r="Z658" s="4"/>
    </row>
    <row r="659" customFormat="false" ht="12.8" hidden="false" customHeight="false" outlineLevel="0" collapsed="false">
      <c r="A659" s="1" t="n">
        <f aca="false">A658+1</f>
        <v>658</v>
      </c>
      <c r="B659" s="5" t="n">
        <v>44153</v>
      </c>
      <c r="C659" s="25" t="s">
        <v>944</v>
      </c>
      <c r="D659" s="25" t="s">
        <v>4</v>
      </c>
      <c r="E659" s="25" t="s">
        <v>26</v>
      </c>
      <c r="F659" s="25" t="s">
        <v>27</v>
      </c>
      <c r="G659" s="25" t="s">
        <v>28</v>
      </c>
      <c r="H659" s="25" t="n">
        <v>1</v>
      </c>
      <c r="I659" s="17" t="s">
        <v>945</v>
      </c>
      <c r="J659" s="18"/>
      <c r="L659" s="5" t="n">
        <v>44153</v>
      </c>
      <c r="M659" s="25" t="str">
        <f aca="false">IF(OR(YEAR(L659)&gt;2000,LEN(O659)&gt;0),"Completed","Pending")</f>
        <v>Completed</v>
      </c>
      <c r="N659" s="25" t="s">
        <v>30</v>
      </c>
      <c r="P659" s="1" t="str">
        <f aca="false">IF(G659="Pamplet","",E659&amp;" - "&amp;F659)</f>
        <v>GG - Hindi</v>
      </c>
      <c r="Q659" s="19" t="n">
        <f aca="false">IF(VALUE(L659)&gt;1000,1,0)</f>
        <v>1</v>
      </c>
      <c r="R659" s="19" t="n">
        <f aca="false">SUMIFS($Q$1:Q658,$J$1:$J658,J659)+SUMIFS($Q$1:Q658,$I$1:$I658,I659)</f>
        <v>0</v>
      </c>
      <c r="S659" s="20" t="str">
        <f aca="false">IF(R659&gt;0,"Repeat","")</f>
        <v/>
      </c>
      <c r="T659" s="22"/>
      <c r="U659" s="4"/>
      <c r="X659" s="4"/>
      <c r="Y659" s="4"/>
      <c r="Z659" s="4"/>
    </row>
    <row r="660" customFormat="false" ht="12.8" hidden="false" customHeight="false" outlineLevel="0" collapsed="false">
      <c r="A660" s="1" t="n">
        <f aca="false">A659+1</f>
        <v>659</v>
      </c>
      <c r="B660" s="5" t="n">
        <v>44153</v>
      </c>
      <c r="C660" s="25" t="s">
        <v>944</v>
      </c>
      <c r="D660" s="25" t="s">
        <v>4</v>
      </c>
      <c r="E660" s="25" t="s">
        <v>38</v>
      </c>
      <c r="F660" s="25" t="s">
        <v>27</v>
      </c>
      <c r="G660" s="25" t="s">
        <v>28</v>
      </c>
      <c r="H660" s="25" t="n">
        <v>1</v>
      </c>
      <c r="I660" s="17" t="s">
        <v>945</v>
      </c>
      <c r="J660" s="18"/>
      <c r="L660" s="5" t="n">
        <v>44153</v>
      </c>
      <c r="M660" s="25" t="str">
        <f aca="false">IF(OR(YEAR(L660)&gt;2000,LEN(O660)&gt;0),"Completed","Pending")</f>
        <v>Completed</v>
      </c>
      <c r="N660" s="25" t="s">
        <v>30</v>
      </c>
      <c r="P660" s="1" t="str">
        <f aca="false">IF(G660="Pamplet","",E660&amp;" - "&amp;F660)</f>
        <v>JKR - Hindi</v>
      </c>
      <c r="Q660" s="19" t="n">
        <f aca="false">IF(VALUE(L660)&gt;1000,1,0)</f>
        <v>1</v>
      </c>
      <c r="R660" s="19" t="n">
        <f aca="false">SUMIFS($Q$1:Q659,$J$1:$J659,J660)+SUMIFS($Q$1:Q659,$I$1:$I659,I660)</f>
        <v>1</v>
      </c>
      <c r="S660" s="20" t="str">
        <f aca="false">IF(R660&gt;0,"Repeat","")</f>
        <v>Repeat</v>
      </c>
      <c r="T660" s="22"/>
      <c r="U660" s="4"/>
      <c r="X660" s="4"/>
      <c r="Y660" s="4"/>
      <c r="Z660" s="4"/>
    </row>
    <row r="661" customFormat="false" ht="23.85" hidden="false" customHeight="false" outlineLevel="0" collapsed="false">
      <c r="A661" s="1" t="n">
        <f aca="false">A660+1</f>
        <v>660</v>
      </c>
      <c r="B661" s="5" t="n">
        <v>44156</v>
      </c>
      <c r="C661" s="25" t="s">
        <v>924</v>
      </c>
      <c r="D661" s="25" t="s">
        <v>4</v>
      </c>
      <c r="E661" s="25" t="s">
        <v>26</v>
      </c>
      <c r="F661" s="25" t="s">
        <v>27</v>
      </c>
      <c r="G661" s="25" t="s">
        <v>28</v>
      </c>
      <c r="H661" s="25" t="n">
        <v>2</v>
      </c>
      <c r="I661" s="17" t="s">
        <v>925</v>
      </c>
      <c r="J661" s="18" t="n">
        <v>13609095436</v>
      </c>
      <c r="L661" s="5" t="n">
        <v>44158</v>
      </c>
      <c r="M661" s="25" t="str">
        <f aca="false">IF(OR(YEAR(L661)&gt;2000,LEN(O661)&gt;0),"Completed","Pending")</f>
        <v>Completed</v>
      </c>
      <c r="N661" s="25" t="s">
        <v>30</v>
      </c>
      <c r="P661" s="1" t="str">
        <f aca="false">IF(G661="Pamplet","",E661&amp;" - "&amp;F661)</f>
        <v>GG - Hindi</v>
      </c>
      <c r="Q661" s="19" t="n">
        <f aca="false">IF(VALUE(L661)&gt;1000,1,0)</f>
        <v>1</v>
      </c>
      <c r="R661" s="19" t="n">
        <f aca="false">SUMIFS($Q$1:Q660,$J$1:$J660,J661)+SUMIFS($Q$1:Q660,$I$1:$I660,I661)</f>
        <v>4</v>
      </c>
      <c r="S661" s="20" t="str">
        <f aca="false">IF(R661&gt;0,"Repeat","")</f>
        <v>Repeat</v>
      </c>
      <c r="T661" s="22"/>
      <c r="U661" s="4"/>
      <c r="X661" s="4"/>
      <c r="Y661" s="4"/>
      <c r="Z661" s="4"/>
    </row>
    <row r="662" customFormat="false" ht="23.85" hidden="false" customHeight="false" outlineLevel="0" collapsed="false">
      <c r="A662" s="1" t="n">
        <f aca="false">A661+1</f>
        <v>661</v>
      </c>
      <c r="B662" s="5" t="n">
        <v>44156</v>
      </c>
      <c r="C662" s="25" t="s">
        <v>924</v>
      </c>
      <c r="D662" s="25" t="s">
        <v>4</v>
      </c>
      <c r="E662" s="25" t="s">
        <v>26</v>
      </c>
      <c r="F662" s="25" t="s">
        <v>35</v>
      </c>
      <c r="G662" s="25" t="s">
        <v>28</v>
      </c>
      <c r="H662" s="25" t="n">
        <v>2</v>
      </c>
      <c r="I662" s="17" t="s">
        <v>925</v>
      </c>
      <c r="J662" s="18" t="n">
        <v>13609095436</v>
      </c>
      <c r="L662" s="5" t="n">
        <v>44158</v>
      </c>
      <c r="M662" s="25" t="str">
        <f aca="false">IF(OR(YEAR(L662)&gt;2000,LEN(O662)&gt;0),"Completed","Pending")</f>
        <v>Completed</v>
      </c>
      <c r="N662" s="25" t="s">
        <v>30</v>
      </c>
      <c r="P662" s="1" t="str">
        <f aca="false">IF(G662="Pamplet","",E662&amp;" - "&amp;F662)</f>
        <v>GG - English</v>
      </c>
      <c r="Q662" s="19" t="n">
        <f aca="false">IF(VALUE(L662)&gt;1000,1,0)</f>
        <v>1</v>
      </c>
      <c r="R662" s="19" t="n">
        <f aca="false">SUMIFS($Q$1:Q661,$J$1:$J661,J662)+SUMIFS($Q$1:Q661,$I$1:$I661,I662)</f>
        <v>6</v>
      </c>
      <c r="S662" s="20" t="str">
        <f aca="false">IF(R662&gt;0,"Repeat","")</f>
        <v>Repeat</v>
      </c>
      <c r="T662" s="22"/>
      <c r="U662" s="4"/>
      <c r="X662" s="4"/>
      <c r="Y662" s="4"/>
      <c r="Z662" s="4"/>
    </row>
    <row r="663" customFormat="false" ht="12.8" hidden="false" customHeight="false" outlineLevel="0" collapsed="false">
      <c r="A663" s="1" t="n">
        <f aca="false">A662+1</f>
        <v>662</v>
      </c>
      <c r="B663" s="5" t="n">
        <v>44149</v>
      </c>
      <c r="C663" s="25" t="s">
        <v>946</v>
      </c>
      <c r="D663" s="25" t="s">
        <v>4</v>
      </c>
      <c r="E663" s="25" t="s">
        <v>38</v>
      </c>
      <c r="F663" s="25" t="s">
        <v>27</v>
      </c>
      <c r="G663" s="25" t="s">
        <v>28</v>
      </c>
      <c r="H663" s="25" t="n">
        <v>1</v>
      </c>
      <c r="I663" s="17" t="s">
        <v>947</v>
      </c>
      <c r="J663" s="18" t="n">
        <v>17756837572</v>
      </c>
      <c r="M663" s="25" t="str">
        <f aca="false">IF(OR(YEAR(L663)&gt;2000,LEN(O663)&gt;0),"Completed","Pending")</f>
        <v>Completed</v>
      </c>
      <c r="N663" s="25" t="s">
        <v>30</v>
      </c>
      <c r="O663" s="4" t="s">
        <v>89</v>
      </c>
      <c r="P663" s="1" t="str">
        <f aca="false">IF(G663="Pamplet","",E663&amp;" - "&amp;F663)</f>
        <v>JKR - Hindi</v>
      </c>
      <c r="Q663" s="19" t="n">
        <f aca="false">IF(VALUE(L663)&gt;1000,1,0)</f>
        <v>0</v>
      </c>
      <c r="R663" s="19" t="n">
        <f aca="false">SUMIFS($Q$1:Q662,$J$1:$J662,J663)+SUMIFS($Q$1:Q662,$I$1:$I662,I663)</f>
        <v>0</v>
      </c>
      <c r="S663" s="20" t="str">
        <f aca="false">IF(R663&gt;0,"Repeat","")</f>
        <v/>
      </c>
      <c r="T663" s="22"/>
      <c r="U663" s="4"/>
      <c r="X663" s="4"/>
      <c r="Y663" s="4"/>
      <c r="Z663" s="4"/>
    </row>
    <row r="664" customFormat="false" ht="12.8" hidden="false" customHeight="false" outlineLevel="0" collapsed="false">
      <c r="A664" s="1" t="n">
        <f aca="false">A663+1</f>
        <v>663</v>
      </c>
      <c r="B664" s="5" t="n">
        <v>44174</v>
      </c>
      <c r="C664" s="25" t="s">
        <v>948</v>
      </c>
      <c r="D664" s="25" t="s">
        <v>4</v>
      </c>
      <c r="E664" s="25" t="s">
        <v>26</v>
      </c>
      <c r="F664" s="25" t="s">
        <v>127</v>
      </c>
      <c r="G664" s="25" t="s">
        <v>28</v>
      </c>
      <c r="H664" s="25" t="n">
        <v>1</v>
      </c>
      <c r="I664" s="17" t="s">
        <v>949</v>
      </c>
      <c r="J664" s="18" t="n">
        <v>13173602633</v>
      </c>
      <c r="L664" s="5" t="n">
        <v>44176</v>
      </c>
      <c r="M664" s="25" t="str">
        <f aca="false">IF(OR(YEAR(L664)&gt;2000,LEN(O664)&gt;0),"Completed","Pending")</f>
        <v>Completed</v>
      </c>
      <c r="N664" s="25" t="s">
        <v>30</v>
      </c>
      <c r="P664" s="1" t="str">
        <f aca="false">IF(G664="Pamplet","",E664&amp;" - "&amp;F664)</f>
        <v>GG - Gujrati</v>
      </c>
      <c r="Q664" s="19" t="n">
        <f aca="false">IF(VALUE(L664)&gt;1000,1,0)</f>
        <v>1</v>
      </c>
      <c r="R664" s="19" t="n">
        <f aca="false">SUMIFS($Q$1:Q663,$J$1:$J663,J664)+SUMIFS($Q$1:Q663,$I$1:$I663,I664)</f>
        <v>0</v>
      </c>
      <c r="S664" s="20" t="str">
        <f aca="false">IF(R664&gt;0,"Repeat","")</f>
        <v/>
      </c>
      <c r="T664" s="22"/>
      <c r="U664" s="4"/>
      <c r="X664" s="4"/>
      <c r="Y664" s="4"/>
      <c r="Z664" s="4"/>
    </row>
    <row r="665" customFormat="false" ht="12.8" hidden="false" customHeight="false" outlineLevel="0" collapsed="false">
      <c r="A665" s="1" t="n">
        <f aca="false">A664+1</f>
        <v>664</v>
      </c>
      <c r="B665" s="5" t="n">
        <v>44174</v>
      </c>
      <c r="C665" s="25" t="s">
        <v>948</v>
      </c>
      <c r="D665" s="25" t="s">
        <v>4</v>
      </c>
      <c r="E665" s="25" t="s">
        <v>38</v>
      </c>
      <c r="F665" s="25" t="s">
        <v>127</v>
      </c>
      <c r="G665" s="25" t="s">
        <v>28</v>
      </c>
      <c r="H665" s="25" t="n">
        <v>1</v>
      </c>
      <c r="I665" s="17" t="s">
        <v>949</v>
      </c>
      <c r="J665" s="18" t="n">
        <v>13173602633</v>
      </c>
      <c r="L665" s="5" t="n">
        <v>44176</v>
      </c>
      <c r="M665" s="25" t="str">
        <f aca="false">IF(OR(YEAR(L665)&gt;2000,LEN(O665)&gt;0),"Completed","Pending")</f>
        <v>Completed</v>
      </c>
      <c r="N665" s="25" t="s">
        <v>30</v>
      </c>
      <c r="P665" s="1" t="str">
        <f aca="false">IF(G665="Pamplet","",E665&amp;" - "&amp;F665)</f>
        <v>JKR - Gujrati</v>
      </c>
      <c r="Q665" s="19" t="n">
        <f aca="false">IF(VALUE(L665)&gt;1000,1,0)</f>
        <v>1</v>
      </c>
      <c r="R665" s="19" t="n">
        <f aca="false">SUMIFS($Q$1:Q664,$J$1:$J664,J665)+SUMIFS($Q$1:Q664,$I$1:$I664,I665)</f>
        <v>2</v>
      </c>
      <c r="S665" s="20" t="str">
        <f aca="false">IF(R665&gt;0,"Repeat","")</f>
        <v>Repeat</v>
      </c>
      <c r="T665" s="22"/>
      <c r="U665" s="4"/>
      <c r="X665" s="4"/>
      <c r="Y665" s="4"/>
      <c r="Z665" s="4"/>
    </row>
    <row r="666" customFormat="false" ht="12.8" hidden="false" customHeight="false" outlineLevel="0" collapsed="false">
      <c r="A666" s="1" t="n">
        <f aca="false">A665+1</f>
        <v>665</v>
      </c>
      <c r="B666" s="5" t="n">
        <v>44175</v>
      </c>
      <c r="C666" s="25" t="s">
        <v>950</v>
      </c>
      <c r="D666" s="25" t="s">
        <v>4</v>
      </c>
      <c r="E666" s="25" t="s">
        <v>26</v>
      </c>
      <c r="F666" s="25" t="s">
        <v>35</v>
      </c>
      <c r="G666" s="25" t="s">
        <v>28</v>
      </c>
      <c r="H666" s="25" t="n">
        <v>1</v>
      </c>
      <c r="I666" s="17" t="s">
        <v>951</v>
      </c>
      <c r="J666" s="18" t="n">
        <v>19705608606</v>
      </c>
      <c r="L666" s="5" t="n">
        <v>44176</v>
      </c>
      <c r="M666" s="25" t="str">
        <f aca="false">IF(OR(YEAR(L666)&gt;2000,LEN(O666)&gt;0),"Completed","Pending")</f>
        <v>Completed</v>
      </c>
      <c r="N666" s="25" t="s">
        <v>30</v>
      </c>
      <c r="P666" s="1" t="str">
        <f aca="false">IF(G666="Pamplet","",E666&amp;" - "&amp;F666)</f>
        <v>GG - English</v>
      </c>
      <c r="Q666" s="19" t="n">
        <f aca="false">IF(VALUE(L666)&gt;1000,1,0)</f>
        <v>1</v>
      </c>
      <c r="R666" s="19" t="n">
        <f aca="false">SUMIFS($Q$1:Q665,$J$1:$J665,J666)+SUMIFS($Q$1:Q665,$I$1:$I665,I666)</f>
        <v>0</v>
      </c>
      <c r="S666" s="20" t="str">
        <f aca="false">IF(R666&gt;0,"Repeat","")</f>
        <v/>
      </c>
      <c r="T666" s="22"/>
      <c r="U666" s="4"/>
      <c r="X666" s="4"/>
      <c r="Y666" s="4"/>
      <c r="Z666" s="4"/>
    </row>
    <row r="667" customFormat="false" ht="12.8" hidden="false" customHeight="false" outlineLevel="0" collapsed="false">
      <c r="A667" s="1" t="n">
        <f aca="false">A666+1</f>
        <v>666</v>
      </c>
      <c r="B667" s="5" t="n">
        <v>44176</v>
      </c>
      <c r="C667" s="25" t="s">
        <v>952</v>
      </c>
      <c r="D667" s="25" t="s">
        <v>4</v>
      </c>
      <c r="E667" s="25" t="s">
        <v>26</v>
      </c>
      <c r="F667" s="25" t="s">
        <v>27</v>
      </c>
      <c r="G667" s="25" t="s">
        <v>28</v>
      </c>
      <c r="H667" s="25" t="n">
        <v>1</v>
      </c>
      <c r="I667" s="17" t="s">
        <v>953</v>
      </c>
      <c r="J667" s="18" t="n">
        <v>16508623631</v>
      </c>
      <c r="L667" s="5" t="n">
        <v>44176</v>
      </c>
      <c r="M667" s="25" t="str">
        <f aca="false">IF(OR(YEAR(L667)&gt;2000,LEN(O667)&gt;0),"Completed","Pending")</f>
        <v>Completed</v>
      </c>
      <c r="N667" s="25" t="s">
        <v>30</v>
      </c>
      <c r="P667" s="1" t="str">
        <f aca="false">IF(G667="Pamplet","",E667&amp;" - "&amp;F667)</f>
        <v>GG - Hindi</v>
      </c>
      <c r="Q667" s="19" t="n">
        <f aca="false">IF(VALUE(L667)&gt;1000,1,0)</f>
        <v>1</v>
      </c>
      <c r="R667" s="19" t="n">
        <f aca="false">SUMIFS($Q$1:Q666,$J$1:$J666,J667)+SUMIFS($Q$1:Q666,$I$1:$I666,I667)</f>
        <v>0</v>
      </c>
      <c r="S667" s="20" t="str">
        <f aca="false">IF(R667&gt;0,"Repeat","")</f>
        <v/>
      </c>
      <c r="T667" s="22"/>
      <c r="U667" s="4"/>
      <c r="X667" s="4"/>
      <c r="Y667" s="4"/>
      <c r="Z667" s="4"/>
    </row>
    <row r="668" customFormat="false" ht="12.8" hidden="false" customHeight="false" outlineLevel="0" collapsed="false">
      <c r="A668" s="1" t="n">
        <f aca="false">A667+1</f>
        <v>667</v>
      </c>
      <c r="B668" s="5" t="n">
        <v>44178</v>
      </c>
      <c r="C668" s="25" t="s">
        <v>954</v>
      </c>
      <c r="D668" s="25" t="s">
        <v>4</v>
      </c>
      <c r="E668" s="25" t="s">
        <v>26</v>
      </c>
      <c r="F668" s="25" t="s">
        <v>36</v>
      </c>
      <c r="G668" s="25" t="s">
        <v>28</v>
      </c>
      <c r="H668" s="25" t="n">
        <v>1</v>
      </c>
      <c r="I668" s="17" t="s">
        <v>955</v>
      </c>
      <c r="J668" s="18" t="n">
        <v>14124957114</v>
      </c>
      <c r="L668" s="5" t="n">
        <v>44179</v>
      </c>
      <c r="M668" s="25" t="str">
        <f aca="false">IF(OR(YEAR(L668)&gt;2000,LEN(O668)&gt;0),"Completed","Pending")</f>
        <v>Completed</v>
      </c>
      <c r="N668" s="25" t="s">
        <v>30</v>
      </c>
      <c r="P668" s="1" t="str">
        <f aca="false">IF(G668="Pamplet","",E668&amp;" - "&amp;F668)</f>
        <v>GG - Punjabi</v>
      </c>
      <c r="Q668" s="19" t="n">
        <f aca="false">IF(VALUE(L668)&gt;1000,1,0)</f>
        <v>1</v>
      </c>
      <c r="R668" s="19" t="n">
        <f aca="false">SUMIFS($Q$1:Q667,$J$1:$J667,J668)+SUMIFS($Q$1:Q667,$I$1:$I667,I668)</f>
        <v>0</v>
      </c>
      <c r="S668" s="20" t="str">
        <f aca="false">IF(R668&gt;0,"Repeat","")</f>
        <v/>
      </c>
      <c r="T668" s="22"/>
      <c r="U668" s="4"/>
      <c r="X668" s="4"/>
      <c r="Y668" s="4"/>
      <c r="Z668" s="4"/>
    </row>
    <row r="669" customFormat="false" ht="12.8" hidden="false" customHeight="false" outlineLevel="0" collapsed="false">
      <c r="A669" s="1" t="n">
        <f aca="false">A668+1</f>
        <v>668</v>
      </c>
      <c r="B669" s="5" t="n">
        <v>44178</v>
      </c>
      <c r="C669" s="25" t="s">
        <v>231</v>
      </c>
      <c r="D669" s="25" t="s">
        <v>4</v>
      </c>
      <c r="E669" s="25" t="s">
        <v>38</v>
      </c>
      <c r="F669" s="25" t="s">
        <v>127</v>
      </c>
      <c r="G669" s="25" t="s">
        <v>28</v>
      </c>
      <c r="H669" s="25" t="n">
        <v>1</v>
      </c>
      <c r="I669" s="17" t="s">
        <v>956</v>
      </c>
      <c r="J669" s="18" t="n">
        <v>17326404720</v>
      </c>
      <c r="L669" s="5" t="n">
        <v>44179</v>
      </c>
      <c r="M669" s="25" t="str">
        <f aca="false">IF(OR(YEAR(L669)&gt;2000,LEN(O669)&gt;0),"Completed","Pending")</f>
        <v>Completed</v>
      </c>
      <c r="N669" s="25" t="s">
        <v>30</v>
      </c>
      <c r="P669" s="1" t="str">
        <f aca="false">IF(G669="Pamplet","",E669&amp;" - "&amp;F669)</f>
        <v>JKR - Gujrati</v>
      </c>
      <c r="Q669" s="19" t="n">
        <f aca="false">IF(VALUE(L669)&gt;1000,1,0)</f>
        <v>1</v>
      </c>
      <c r="R669" s="19" t="n">
        <f aca="false">SUMIFS($Q$1:Q668,$J$1:$J668,J669)+SUMIFS($Q$1:Q668,$I$1:$I668,I669)</f>
        <v>0</v>
      </c>
      <c r="S669" s="20" t="str">
        <f aca="false">IF(R669&gt;0,"Repeat","")</f>
        <v/>
      </c>
      <c r="T669" s="22"/>
      <c r="U669" s="4"/>
      <c r="X669" s="4"/>
      <c r="Y669" s="4"/>
      <c r="Z669" s="4"/>
    </row>
    <row r="670" customFormat="false" ht="12.8" hidden="false" customHeight="false" outlineLevel="0" collapsed="false">
      <c r="A670" s="1" t="n">
        <f aca="false">A669+1</f>
        <v>669</v>
      </c>
      <c r="B670" s="5" t="n">
        <v>44178</v>
      </c>
      <c r="C670" s="25" t="s">
        <v>957</v>
      </c>
      <c r="D670" s="25" t="s">
        <v>4</v>
      </c>
      <c r="E670" s="25" t="s">
        <v>38</v>
      </c>
      <c r="F670" s="25" t="s">
        <v>27</v>
      </c>
      <c r="G670" s="25" t="s">
        <v>28</v>
      </c>
      <c r="H670" s="25" t="n">
        <v>1</v>
      </c>
      <c r="I670" s="17" t="s">
        <v>958</v>
      </c>
      <c r="J670" s="18" t="n">
        <v>14087149218</v>
      </c>
      <c r="L670" s="5" t="n">
        <v>44179</v>
      </c>
      <c r="M670" s="25" t="str">
        <f aca="false">IF(OR(YEAR(L670)&gt;2000,LEN(O670)&gt;0),"Completed","Pending")</f>
        <v>Completed</v>
      </c>
      <c r="N670" s="25" t="s">
        <v>30</v>
      </c>
      <c r="P670" s="1" t="str">
        <f aca="false">IF(G670="Pamplet","",E670&amp;" - "&amp;F670)</f>
        <v>JKR - Hindi</v>
      </c>
      <c r="Q670" s="19" t="n">
        <f aca="false">IF(VALUE(L670)&gt;1000,1,0)</f>
        <v>1</v>
      </c>
      <c r="R670" s="19" t="n">
        <f aca="false">SUMIFS($Q$1:Q669,$J$1:$J669,J670)+SUMIFS($Q$1:Q669,$I$1:$I669,I670)</f>
        <v>0</v>
      </c>
      <c r="S670" s="20" t="str">
        <f aca="false">IF(R670&gt;0,"Repeat","")</f>
        <v/>
      </c>
      <c r="T670" s="22"/>
      <c r="U670" s="4"/>
      <c r="X670" s="4"/>
      <c r="Y670" s="4"/>
      <c r="Z670" s="4"/>
    </row>
    <row r="671" customFormat="false" ht="12.8" hidden="false" customHeight="false" outlineLevel="0" collapsed="false">
      <c r="A671" s="1" t="n">
        <f aca="false">A670+1</f>
        <v>670</v>
      </c>
      <c r="B671" s="5" t="n">
        <v>44178</v>
      </c>
      <c r="C671" s="25" t="s">
        <v>959</v>
      </c>
      <c r="D671" s="25" t="s">
        <v>4</v>
      </c>
      <c r="E671" s="25" t="s">
        <v>38</v>
      </c>
      <c r="F671" s="25" t="s">
        <v>35</v>
      </c>
      <c r="G671" s="25" t="s">
        <v>28</v>
      </c>
      <c r="H671" s="25" t="n">
        <v>1</v>
      </c>
      <c r="I671" s="17" t="s">
        <v>960</v>
      </c>
      <c r="J671" s="18" t="n">
        <v>14065343931</v>
      </c>
      <c r="L671" s="5" t="n">
        <v>44179</v>
      </c>
      <c r="M671" s="25" t="str">
        <f aca="false">IF(OR(YEAR(L671)&gt;2000,LEN(O671)&gt;0),"Completed","Pending")</f>
        <v>Completed</v>
      </c>
      <c r="N671" s="25" t="s">
        <v>30</v>
      </c>
      <c r="P671" s="1" t="str">
        <f aca="false">IF(G671="Pamplet","",E671&amp;" - "&amp;F671)</f>
        <v>JKR - English</v>
      </c>
      <c r="Q671" s="19" t="n">
        <f aca="false">IF(VALUE(L671)&gt;1000,1,0)</f>
        <v>1</v>
      </c>
      <c r="R671" s="19" t="n">
        <f aca="false">SUMIFS($Q$1:Q670,$J$1:$J670,J671)+SUMIFS($Q$1:Q670,$I$1:$I670,I671)</f>
        <v>0</v>
      </c>
      <c r="S671" s="20" t="str">
        <f aca="false">IF(R671&gt;0,"Repeat","")</f>
        <v/>
      </c>
      <c r="T671" s="22"/>
      <c r="U671" s="4"/>
      <c r="X671" s="4"/>
      <c r="Y671" s="4"/>
      <c r="Z671" s="4"/>
    </row>
    <row r="672" customFormat="false" ht="12.8" hidden="false" customHeight="false" outlineLevel="0" collapsed="false">
      <c r="A672" s="1" t="n">
        <f aca="false">A671+1</f>
        <v>671</v>
      </c>
      <c r="B672" s="5" t="n">
        <v>44178</v>
      </c>
      <c r="C672" s="25" t="s">
        <v>961</v>
      </c>
      <c r="D672" s="25" t="s">
        <v>4</v>
      </c>
      <c r="E672" s="25" t="s">
        <v>38</v>
      </c>
      <c r="F672" s="25"/>
      <c r="G672" s="25" t="s">
        <v>28</v>
      </c>
      <c r="H672" s="25" t="n">
        <v>1</v>
      </c>
      <c r="I672" s="17" t="s">
        <v>962</v>
      </c>
      <c r="J672" s="18" t="n">
        <v>18482195115</v>
      </c>
      <c r="M672" s="25" t="str">
        <f aca="false">IF(OR(YEAR(L672)&gt;2000,LEN(O672)&gt;0),"Completed","Pending")</f>
        <v>Completed</v>
      </c>
      <c r="N672" s="25" t="s">
        <v>30</v>
      </c>
      <c r="O672" s="4" t="s">
        <v>58</v>
      </c>
      <c r="P672" s="1" t="str">
        <f aca="false">IF(G672="Pamplet","",E672&amp;" - "&amp;F672)</f>
        <v>JKR - </v>
      </c>
      <c r="Q672" s="19" t="n">
        <f aca="false">IF(VALUE(L672)&gt;1000,1,0)</f>
        <v>0</v>
      </c>
      <c r="R672" s="19" t="n">
        <f aca="false">SUMIFS($Q$1:Q671,$J$1:$J671,J672)+SUMIFS($Q$1:Q671,$I$1:$I671,I672)</f>
        <v>0</v>
      </c>
      <c r="S672" s="20" t="str">
        <f aca="false">IF(R672&gt;0,"Repeat","")</f>
        <v/>
      </c>
      <c r="T672" s="22"/>
      <c r="U672" s="4"/>
      <c r="X672" s="4"/>
      <c r="Y672" s="4"/>
      <c r="Z672" s="4"/>
    </row>
    <row r="673" customFormat="false" ht="12.8" hidden="false" customHeight="false" outlineLevel="0" collapsed="false">
      <c r="A673" s="1" t="n">
        <f aca="false">A672+1</f>
        <v>672</v>
      </c>
      <c r="B673" s="5" t="n">
        <v>44178</v>
      </c>
      <c r="C673" s="25" t="s">
        <v>963</v>
      </c>
      <c r="D673" s="25" t="s">
        <v>4</v>
      </c>
      <c r="E673" s="25" t="s">
        <v>38</v>
      </c>
      <c r="F673" s="25" t="s">
        <v>127</v>
      </c>
      <c r="G673" s="25" t="s">
        <v>28</v>
      </c>
      <c r="H673" s="25" t="n">
        <v>1</v>
      </c>
      <c r="I673" s="17" t="s">
        <v>964</v>
      </c>
      <c r="J673" s="18" t="n">
        <v>12679719863</v>
      </c>
      <c r="L673" s="5" t="n">
        <v>44179</v>
      </c>
      <c r="M673" s="25" t="str">
        <f aca="false">IF(OR(YEAR(L673)&gt;2000,LEN(O673)&gt;0),"Completed","Pending")</f>
        <v>Completed</v>
      </c>
      <c r="N673" s="25" t="s">
        <v>30</v>
      </c>
      <c r="P673" s="1" t="str">
        <f aca="false">IF(G673="Pamplet","",E673&amp;" - "&amp;F673)</f>
        <v>JKR - Gujrati</v>
      </c>
      <c r="Q673" s="19" t="n">
        <f aca="false">IF(VALUE(L673)&gt;1000,1,0)</f>
        <v>1</v>
      </c>
      <c r="R673" s="19" t="n">
        <f aca="false">SUMIFS($Q$1:Q672,$J$1:$J672,J673)+SUMIFS($Q$1:Q672,$I$1:$I672,I673)</f>
        <v>0</v>
      </c>
      <c r="S673" s="20" t="str">
        <f aca="false">IF(R673&gt;0,"Repeat","")</f>
        <v/>
      </c>
      <c r="T673" s="22"/>
      <c r="U673" s="4"/>
      <c r="X673" s="4"/>
      <c r="Y673" s="4"/>
      <c r="Z673" s="4"/>
    </row>
    <row r="674" customFormat="false" ht="12.8" hidden="false" customHeight="false" outlineLevel="0" collapsed="false">
      <c r="A674" s="1" t="n">
        <f aca="false">A673+1</f>
        <v>673</v>
      </c>
      <c r="B674" s="5" t="n">
        <v>44178</v>
      </c>
      <c r="C674" s="25" t="s">
        <v>965</v>
      </c>
      <c r="D674" s="25" t="s">
        <v>4</v>
      </c>
      <c r="E674" s="25" t="s">
        <v>26</v>
      </c>
      <c r="F674" s="25" t="s">
        <v>35</v>
      </c>
      <c r="G674" s="25" t="s">
        <v>28</v>
      </c>
      <c r="H674" s="25" t="n">
        <v>1</v>
      </c>
      <c r="I674" s="17"/>
      <c r="J674" s="18" t="n">
        <v>12025550151</v>
      </c>
      <c r="M674" s="25" t="str">
        <f aca="false">IF(OR(YEAR(L674)&gt;2000,LEN(O674)&gt;0),"Completed","Pending")</f>
        <v>Completed</v>
      </c>
      <c r="N674" s="25" t="s">
        <v>30</v>
      </c>
      <c r="O674" s="4" t="s">
        <v>56</v>
      </c>
      <c r="P674" s="1" t="str">
        <f aca="false">IF(G674="Pamplet","",E674&amp;" - "&amp;F674)</f>
        <v>GG - English</v>
      </c>
      <c r="Q674" s="19" t="n">
        <f aca="false">IF(VALUE(L674)&gt;1000,1,0)</f>
        <v>0</v>
      </c>
      <c r="R674" s="19" t="n">
        <f aca="false">SUMIFS($Q$1:Q673,$J$1:$J673,J674)+SUMIFS($Q$1:Q673,$I$1:$I673,I674)</f>
        <v>0</v>
      </c>
      <c r="S674" s="20" t="str">
        <f aca="false">IF(R674&gt;0,"Repeat","")</f>
        <v/>
      </c>
      <c r="T674" s="22"/>
      <c r="U674" s="4"/>
      <c r="X674" s="4"/>
      <c r="Y674" s="4"/>
      <c r="Z674" s="4"/>
    </row>
    <row r="675" customFormat="false" ht="14.25" hidden="false" customHeight="false" outlineLevel="0" collapsed="false">
      <c r="A675" s="1" t="n">
        <f aca="false">A674+1</f>
        <v>674</v>
      </c>
      <c r="B675" s="5" t="n">
        <v>44178</v>
      </c>
      <c r="C675" s="2" t="s">
        <v>197</v>
      </c>
      <c r="D675" s="25" t="s">
        <v>4</v>
      </c>
      <c r="E675" s="25" t="s">
        <v>38</v>
      </c>
      <c r="F675" s="25" t="s">
        <v>127</v>
      </c>
      <c r="G675" s="25" t="s">
        <v>28</v>
      </c>
      <c r="H675" s="25" t="n">
        <v>1</v>
      </c>
      <c r="I675" s="25" t="s">
        <v>966</v>
      </c>
      <c r="J675" s="18" t="n">
        <v>17708618028</v>
      </c>
      <c r="L675" s="5" t="n">
        <v>44179</v>
      </c>
      <c r="M675" s="25" t="str">
        <f aca="false">IF(OR(YEAR(L675)&gt;2000,LEN(O675)&gt;0),"Completed","Pending")</f>
        <v>Completed</v>
      </c>
      <c r="N675" s="25" t="s">
        <v>30</v>
      </c>
      <c r="P675" s="1" t="str">
        <f aca="false">IF(G675="Pamplet","",E675&amp;" - "&amp;F675)</f>
        <v>JKR - Gujrati</v>
      </c>
      <c r="Q675" s="19" t="n">
        <f aca="false">IF(VALUE(L675)&gt;1000,1,0)</f>
        <v>1</v>
      </c>
      <c r="R675" s="19" t="n">
        <f aca="false">SUMIFS($Q$1:Q674,$J$1:$J674,J675)+SUMIFS($Q$1:Q674,$I$1:$I674,I675)</f>
        <v>0</v>
      </c>
      <c r="S675" s="20" t="str">
        <f aca="false">IF(R675&gt;0,"Repeat","")</f>
        <v/>
      </c>
      <c r="T675" s="22"/>
      <c r="U675" s="4"/>
      <c r="X675" s="4"/>
      <c r="Y675" s="4"/>
      <c r="Z675" s="4"/>
    </row>
    <row r="676" customFormat="false" ht="14.25" hidden="false" customHeight="false" outlineLevel="0" collapsed="false">
      <c r="A676" s="1" t="n">
        <f aca="false">A675+1</f>
        <v>675</v>
      </c>
      <c r="B676" s="5" t="n">
        <v>44178</v>
      </c>
      <c r="C676" s="2" t="s">
        <v>197</v>
      </c>
      <c r="D676" s="25" t="s">
        <v>4</v>
      </c>
      <c r="E676" s="25" t="s">
        <v>38</v>
      </c>
      <c r="F676" s="25" t="s">
        <v>35</v>
      </c>
      <c r="G676" s="25" t="s">
        <v>28</v>
      </c>
      <c r="H676" s="25" t="n">
        <v>1</v>
      </c>
      <c r="I676" s="25" t="s">
        <v>966</v>
      </c>
      <c r="J676" s="18" t="n">
        <v>17708618028</v>
      </c>
      <c r="L676" s="5" t="n">
        <v>44179</v>
      </c>
      <c r="M676" s="25" t="str">
        <f aca="false">IF(OR(YEAR(L676)&gt;2000,LEN(O676)&gt;0),"Completed","Pending")</f>
        <v>Completed</v>
      </c>
      <c r="N676" s="25" t="s">
        <v>30</v>
      </c>
      <c r="P676" s="1" t="str">
        <f aca="false">IF(G676="Pamplet","",E676&amp;" - "&amp;F676)</f>
        <v>JKR - English</v>
      </c>
      <c r="Q676" s="19" t="n">
        <f aca="false">IF(VALUE(L676)&gt;1000,1,0)</f>
        <v>1</v>
      </c>
      <c r="R676" s="19" t="n">
        <f aca="false">SUMIFS($Q$1:Q675,$J$1:$J675,J676)+SUMIFS($Q$1:Q675,$I$1:$I675,I676)</f>
        <v>2</v>
      </c>
      <c r="S676" s="20" t="str">
        <f aca="false">IF(R676&gt;0,"Repeat","")</f>
        <v>Repeat</v>
      </c>
      <c r="T676" s="22"/>
      <c r="U676" s="4"/>
      <c r="X676" s="4"/>
      <c r="Y676" s="4"/>
      <c r="Z676" s="4"/>
    </row>
    <row r="677" customFormat="false" ht="12.8" hidden="false" customHeight="false" outlineLevel="0" collapsed="false">
      <c r="A677" s="1" t="n">
        <f aca="false">A676+1</f>
        <v>676</v>
      </c>
      <c r="B677" s="5" t="n">
        <v>44178</v>
      </c>
      <c r="C677" s="25" t="s">
        <v>967</v>
      </c>
      <c r="D677" s="25" t="s">
        <v>4</v>
      </c>
      <c r="E677" s="25" t="s">
        <v>38</v>
      </c>
      <c r="F677" s="25" t="s">
        <v>494</v>
      </c>
      <c r="G677" s="25" t="s">
        <v>28</v>
      </c>
      <c r="H677" s="25" t="n">
        <v>1</v>
      </c>
      <c r="I677" s="17" t="s">
        <v>968</v>
      </c>
      <c r="J677" s="18" t="n">
        <v>12026182921</v>
      </c>
      <c r="M677" s="25" t="str">
        <f aca="false">IF(OR(YEAR(L677)&gt;2000,LEN(O677)&gt;0),"Completed","Pending")</f>
        <v>Completed</v>
      </c>
      <c r="N677" s="25" t="s">
        <v>30</v>
      </c>
      <c r="O677" s="4" t="s">
        <v>58</v>
      </c>
      <c r="P677" s="1" t="str">
        <f aca="false">IF(G677="Pamplet","",E677&amp;" - "&amp;F677)</f>
        <v>JKR - Marathi</v>
      </c>
      <c r="Q677" s="19" t="n">
        <f aca="false">IF(VALUE(L677)&gt;1000,1,0)</f>
        <v>0</v>
      </c>
      <c r="R677" s="19" t="n">
        <f aca="false">SUMIFS($Q$1:Q676,$J$1:$J676,J677)+SUMIFS($Q$1:Q676,$I$1:$I676,I677)</f>
        <v>0</v>
      </c>
      <c r="S677" s="20" t="str">
        <f aca="false">IF(R677&gt;0,"Repeat","")</f>
        <v/>
      </c>
      <c r="T677" s="22"/>
      <c r="U677" s="4"/>
      <c r="X677" s="4"/>
      <c r="Y677" s="4"/>
      <c r="Z677" s="4"/>
    </row>
    <row r="678" customFormat="false" ht="12.8" hidden="false" customHeight="false" outlineLevel="0" collapsed="false">
      <c r="A678" s="1" t="n">
        <f aca="false">A677+1</f>
        <v>677</v>
      </c>
      <c r="B678" s="5" t="n">
        <v>44178</v>
      </c>
      <c r="C678" s="25" t="s">
        <v>969</v>
      </c>
      <c r="D678" s="25" t="s">
        <v>4</v>
      </c>
      <c r="E678" s="25" t="s">
        <v>26</v>
      </c>
      <c r="F678" s="25"/>
      <c r="G678" s="25" t="s">
        <v>28</v>
      </c>
      <c r="H678" s="25" t="n">
        <v>1</v>
      </c>
      <c r="I678" s="17"/>
      <c r="J678" s="18" t="n">
        <v>526161170427</v>
      </c>
      <c r="M678" s="25" t="str">
        <f aca="false">IF(OR(YEAR(L678)&gt;2000,LEN(O678)&gt;0),"Completed","Pending")</f>
        <v>Completed</v>
      </c>
      <c r="N678" s="25" t="s">
        <v>30</v>
      </c>
      <c r="O678" s="4" t="s">
        <v>58</v>
      </c>
      <c r="P678" s="1" t="str">
        <f aca="false">IF(G678="Pamplet","",E678&amp;" - "&amp;F678)</f>
        <v>GG - </v>
      </c>
      <c r="Q678" s="19" t="n">
        <f aca="false">IF(VALUE(L678)&gt;1000,1,0)</f>
        <v>0</v>
      </c>
      <c r="R678" s="19" t="n">
        <f aca="false">SUMIFS($Q$1:Q677,$J$1:$J677,J678)+SUMIFS($Q$1:Q677,$I$1:$I677,I678)</f>
        <v>0</v>
      </c>
      <c r="S678" s="20" t="str">
        <f aca="false">IF(R678&gt;0,"Repeat","")</f>
        <v/>
      </c>
      <c r="T678" s="22"/>
      <c r="U678" s="4"/>
      <c r="X678" s="4"/>
      <c r="Y678" s="4"/>
      <c r="Z678" s="4"/>
    </row>
    <row r="679" customFormat="false" ht="12.8" hidden="false" customHeight="false" outlineLevel="0" collapsed="false">
      <c r="A679" s="1" t="n">
        <f aca="false">A678+1</f>
        <v>678</v>
      </c>
      <c r="B679" s="5" t="n">
        <v>44178</v>
      </c>
      <c r="C679" s="25" t="s">
        <v>783</v>
      </c>
      <c r="D679" s="25" t="s">
        <v>4</v>
      </c>
      <c r="E679" s="25" t="s">
        <v>26</v>
      </c>
      <c r="F679" s="25" t="s">
        <v>27</v>
      </c>
      <c r="G679" s="25" t="s">
        <v>28</v>
      </c>
      <c r="H679" s="25" t="n">
        <v>1</v>
      </c>
      <c r="I679" s="17" t="s">
        <v>784</v>
      </c>
      <c r="J679" s="18" t="n">
        <v>16693005935</v>
      </c>
      <c r="M679" s="25" t="str">
        <f aca="false">IF(OR(YEAR(L679)&gt;2000,LEN(O679)&gt;0),"Completed","Pending")</f>
        <v>Completed</v>
      </c>
      <c r="N679" s="25" t="s">
        <v>30</v>
      </c>
      <c r="O679" s="4" t="s">
        <v>58</v>
      </c>
      <c r="P679" s="1" t="str">
        <f aca="false">IF(G679="Pamplet","",E679&amp;" - "&amp;F679)</f>
        <v>GG - Hindi</v>
      </c>
      <c r="Q679" s="19" t="n">
        <f aca="false">IF(VALUE(L679)&gt;1000,1,0)</f>
        <v>0</v>
      </c>
      <c r="R679" s="19" t="n">
        <f aca="false">SUMIFS($Q$1:Q678,$J$1:$J678,J679)+SUMIFS($Q$1:Q678,$I$1:$I678,I679)</f>
        <v>2</v>
      </c>
      <c r="S679" s="20" t="str">
        <f aca="false">IF(R679&gt;0,"Repeat","")</f>
        <v>Repeat</v>
      </c>
      <c r="T679" s="22"/>
      <c r="U679" s="4"/>
      <c r="X679" s="4"/>
      <c r="Y679" s="4"/>
      <c r="Z679" s="4"/>
    </row>
    <row r="680" customFormat="false" ht="12.8" hidden="false" customHeight="false" outlineLevel="0" collapsed="false">
      <c r="A680" s="1" t="n">
        <f aca="false">A679+1</f>
        <v>679</v>
      </c>
      <c r="B680" s="5" t="n">
        <v>44178</v>
      </c>
      <c r="C680" s="25" t="s">
        <v>970</v>
      </c>
      <c r="D680" s="25" t="s">
        <v>4</v>
      </c>
      <c r="E680" s="25" t="s">
        <v>38</v>
      </c>
      <c r="F680" s="25"/>
      <c r="G680" s="25" t="s">
        <v>28</v>
      </c>
      <c r="H680" s="25" t="n">
        <v>1</v>
      </c>
      <c r="I680" s="17" t="s">
        <v>971</v>
      </c>
      <c r="J680" s="18" t="n">
        <v>13109089241</v>
      </c>
      <c r="M680" s="25" t="str">
        <f aca="false">IF(OR(YEAR(L680)&gt;2000,LEN(O680)&gt;0),"Completed","Pending")</f>
        <v>Completed</v>
      </c>
      <c r="N680" s="25" t="s">
        <v>30</v>
      </c>
      <c r="O680" s="4" t="s">
        <v>58</v>
      </c>
      <c r="P680" s="1" t="str">
        <f aca="false">IF(G680="Pamplet","",E680&amp;" - "&amp;F680)</f>
        <v>JKR - </v>
      </c>
      <c r="Q680" s="19" t="n">
        <f aca="false">IF(VALUE(L680)&gt;1000,1,0)</f>
        <v>0</v>
      </c>
      <c r="R680" s="19" t="n">
        <f aca="false">SUMIFS($Q$1:Q679,$J$1:$J679,J680)+SUMIFS($Q$1:Q679,$I$1:$I679,I680)</f>
        <v>0</v>
      </c>
      <c r="S680" s="20" t="str">
        <f aca="false">IF(R680&gt;0,"Repeat","")</f>
        <v/>
      </c>
      <c r="T680" s="22"/>
      <c r="U680" s="4"/>
      <c r="X680" s="4"/>
      <c r="Y680" s="4"/>
      <c r="Z680" s="4"/>
    </row>
    <row r="681" customFormat="false" ht="12.8" hidden="false" customHeight="false" outlineLevel="0" collapsed="false">
      <c r="A681" s="1" t="n">
        <f aca="false">A680+1</f>
        <v>680</v>
      </c>
      <c r="B681" s="5" t="n">
        <v>44181</v>
      </c>
      <c r="C681" s="25" t="s">
        <v>972</v>
      </c>
      <c r="D681" s="25" t="s">
        <v>4</v>
      </c>
      <c r="E681" s="25" t="s">
        <v>26</v>
      </c>
      <c r="F681" s="25" t="s">
        <v>36</v>
      </c>
      <c r="G681" s="25" t="s">
        <v>28</v>
      </c>
      <c r="H681" s="25" t="n">
        <v>1</v>
      </c>
      <c r="I681" s="17" t="s">
        <v>973</v>
      </c>
      <c r="J681" s="18" t="n">
        <v>19166928036</v>
      </c>
      <c r="L681" s="5" t="n">
        <v>44181</v>
      </c>
      <c r="M681" s="25" t="str">
        <f aca="false">IF(OR(YEAR(L681)&gt;2000,LEN(O681)&gt;0),"Completed","Pending")</f>
        <v>Completed</v>
      </c>
      <c r="N681" s="25" t="s">
        <v>30</v>
      </c>
      <c r="P681" s="1" t="str">
        <f aca="false">IF(G681="Pamplet","",E681&amp;" - "&amp;F681)</f>
        <v>GG - Punjabi</v>
      </c>
      <c r="Q681" s="19" t="n">
        <f aca="false">IF(VALUE(L681)&gt;1000,1,0)</f>
        <v>1</v>
      </c>
      <c r="R681" s="19" t="n">
        <f aca="false">SUMIFS($Q$1:Q680,$J$1:$J680,J681)+SUMIFS($Q$1:Q680,$I$1:$I680,I681)</f>
        <v>0</v>
      </c>
      <c r="S681" s="20" t="str">
        <f aca="false">IF(R681&gt;0,"Repeat","")</f>
        <v/>
      </c>
      <c r="T681" s="22"/>
      <c r="U681" s="4"/>
      <c r="X681" s="4"/>
      <c r="Y681" s="4"/>
      <c r="Z681" s="4"/>
    </row>
    <row r="682" customFormat="false" ht="12.8" hidden="false" customHeight="false" outlineLevel="0" collapsed="false">
      <c r="A682" s="1" t="n">
        <f aca="false">A681+1</f>
        <v>681</v>
      </c>
      <c r="B682" s="5" t="n">
        <v>44182</v>
      </c>
      <c r="C682" s="25" t="s">
        <v>974</v>
      </c>
      <c r="D682" s="25" t="s">
        <v>4</v>
      </c>
      <c r="E682" s="25" t="s">
        <v>26</v>
      </c>
      <c r="F682" s="25" t="s">
        <v>494</v>
      </c>
      <c r="G682" s="25" t="s">
        <v>28</v>
      </c>
      <c r="H682" s="25" t="n">
        <v>1</v>
      </c>
      <c r="I682" s="17" t="s">
        <v>975</v>
      </c>
      <c r="J682" s="18" t="n">
        <v>15025366034</v>
      </c>
      <c r="L682" s="5" t="n">
        <v>44186</v>
      </c>
      <c r="M682" s="25" t="str">
        <f aca="false">IF(OR(YEAR(L682)&gt;2000,LEN(O682)&gt;0),"Completed","Pending")</f>
        <v>Completed</v>
      </c>
      <c r="N682" s="25" t="s">
        <v>30</v>
      </c>
      <c r="P682" s="1" t="str">
        <f aca="false">IF(G682="Pamplet","",E682&amp;" - "&amp;F682)</f>
        <v>GG - Marathi</v>
      </c>
      <c r="Q682" s="19" t="n">
        <f aca="false">IF(VALUE(L682)&gt;1000,1,0)</f>
        <v>1</v>
      </c>
      <c r="R682" s="19" t="n">
        <f aca="false">SUMIFS($Q$1:Q681,$J$1:$J681,J682)+SUMIFS($Q$1:Q681,$I$1:$I681,I682)</f>
        <v>0</v>
      </c>
      <c r="S682" s="20" t="str">
        <f aca="false">IF(R682&gt;0,"Repeat","")</f>
        <v/>
      </c>
      <c r="T682" s="22"/>
      <c r="U682" s="4"/>
      <c r="X682" s="4"/>
      <c r="Y682" s="4"/>
      <c r="Z682" s="4"/>
    </row>
    <row r="683" customFormat="false" ht="12.8" hidden="false" customHeight="false" outlineLevel="0" collapsed="false">
      <c r="A683" s="1" t="n">
        <f aca="false">A682+1</f>
        <v>682</v>
      </c>
      <c r="B683" s="5" t="n">
        <v>44186</v>
      </c>
      <c r="C683" s="25" t="s">
        <v>425</v>
      </c>
      <c r="D683" s="25" t="s">
        <v>4</v>
      </c>
      <c r="E683" s="25" t="s">
        <v>26</v>
      </c>
      <c r="F683" s="25" t="s">
        <v>35</v>
      </c>
      <c r="G683" s="25" t="s">
        <v>28</v>
      </c>
      <c r="H683" s="25" t="n">
        <v>1</v>
      </c>
      <c r="I683" s="17" t="s">
        <v>426</v>
      </c>
      <c r="J683" s="18" t="n">
        <v>19164702949</v>
      </c>
      <c r="L683" s="5" t="n">
        <v>44186</v>
      </c>
      <c r="M683" s="25" t="str">
        <f aca="false">IF(OR(YEAR(L683)&gt;2000,LEN(O683)&gt;0),"Completed","Pending")</f>
        <v>Completed</v>
      </c>
      <c r="N683" s="25" t="s">
        <v>30</v>
      </c>
      <c r="P683" s="1" t="str">
        <f aca="false">IF(G683="Pamplet","",E683&amp;" - "&amp;F683)</f>
        <v>GG - English</v>
      </c>
      <c r="Q683" s="19" t="n">
        <f aca="false">IF(VALUE(L683)&gt;1000,1,0)</f>
        <v>1</v>
      </c>
      <c r="R683" s="19" t="n">
        <f aca="false">SUMIFS($Q$1:Q682,$J$1:$J682,J683)+SUMIFS($Q$1:Q682,$I$1:$I682,I683)</f>
        <v>0</v>
      </c>
      <c r="S683" s="20" t="str">
        <f aca="false">IF(R683&gt;0,"Repeat","")</f>
        <v/>
      </c>
      <c r="T683" s="22"/>
      <c r="U683" s="4"/>
      <c r="X683" s="4"/>
      <c r="Y683" s="4"/>
      <c r="Z683" s="4"/>
    </row>
    <row r="684" customFormat="false" ht="12.8" hidden="false" customHeight="false" outlineLevel="0" collapsed="false">
      <c r="A684" s="1" t="n">
        <f aca="false">A683+1</f>
        <v>683</v>
      </c>
      <c r="B684" s="5" t="n">
        <v>44187</v>
      </c>
      <c r="C684" s="25" t="s">
        <v>976</v>
      </c>
      <c r="D684" s="25" t="s">
        <v>4</v>
      </c>
      <c r="E684" s="25" t="s">
        <v>38</v>
      </c>
      <c r="F684" s="25" t="s">
        <v>35</v>
      </c>
      <c r="G684" s="25" t="s">
        <v>28</v>
      </c>
      <c r="H684" s="25" t="n">
        <v>1</v>
      </c>
      <c r="I684" s="17" t="s">
        <v>977</v>
      </c>
      <c r="J684" s="18" t="n">
        <v>18626869046</v>
      </c>
      <c r="L684" s="5" t="n">
        <v>44191</v>
      </c>
      <c r="M684" s="25" t="str">
        <f aca="false">IF(OR(YEAR(L684)&gt;2000,LEN(O684)&gt;0),"Completed","Pending")</f>
        <v>Completed</v>
      </c>
      <c r="N684" s="25" t="s">
        <v>30</v>
      </c>
      <c r="P684" s="1" t="str">
        <f aca="false">IF(G684="Pamplet","",E684&amp;" - "&amp;F684)</f>
        <v>JKR - English</v>
      </c>
      <c r="Q684" s="19" t="n">
        <f aca="false">IF(VALUE(L684)&gt;1000,1,0)</f>
        <v>1</v>
      </c>
      <c r="R684" s="19" t="n">
        <f aca="false">SUMIFS($Q$1:Q683,$J$1:$J683,J684)+SUMIFS($Q$1:Q683,$I$1:$I683,I684)</f>
        <v>0</v>
      </c>
      <c r="S684" s="20" t="str">
        <f aca="false">IF(R684&gt;0,"Repeat","")</f>
        <v/>
      </c>
      <c r="T684" s="22"/>
      <c r="U684" s="4"/>
      <c r="X684" s="4"/>
      <c r="Y684" s="4"/>
      <c r="Z684" s="4"/>
    </row>
    <row r="685" customFormat="false" ht="12.8" hidden="false" customHeight="false" outlineLevel="0" collapsed="false">
      <c r="A685" s="1" t="n">
        <f aca="false">A684+1</f>
        <v>684</v>
      </c>
      <c r="B685" s="5" t="n">
        <v>44187</v>
      </c>
      <c r="C685" s="25" t="s">
        <v>978</v>
      </c>
      <c r="D685" s="25" t="s">
        <v>4</v>
      </c>
      <c r="E685" s="25" t="s">
        <v>38</v>
      </c>
      <c r="F685" s="25" t="s">
        <v>35</v>
      </c>
      <c r="G685" s="25" t="s">
        <v>28</v>
      </c>
      <c r="H685" s="25" t="n">
        <v>1</v>
      </c>
      <c r="I685" s="17" t="s">
        <v>979</v>
      </c>
      <c r="J685" s="18" t="n">
        <v>19413303079</v>
      </c>
      <c r="L685" s="5" t="n">
        <v>44191</v>
      </c>
      <c r="M685" s="25" t="str">
        <f aca="false">IF(OR(YEAR(L685)&gt;2000,LEN(O685)&gt;0),"Completed","Pending")</f>
        <v>Completed</v>
      </c>
      <c r="N685" s="25" t="s">
        <v>30</v>
      </c>
      <c r="P685" s="1" t="str">
        <f aca="false">IF(G685="Pamplet","",E685&amp;" - "&amp;F685)</f>
        <v>JKR - English</v>
      </c>
      <c r="Q685" s="19" t="n">
        <f aca="false">IF(VALUE(L685)&gt;1000,1,0)</f>
        <v>1</v>
      </c>
      <c r="R685" s="19" t="n">
        <f aca="false">SUMIFS($Q$1:Q684,$J$1:$J684,J685)+SUMIFS($Q$1:Q684,$I$1:$I684,I685)</f>
        <v>0</v>
      </c>
      <c r="S685" s="20" t="str">
        <f aca="false">IF(R685&gt;0,"Repeat","")</f>
        <v/>
      </c>
      <c r="T685" s="22"/>
      <c r="U685" s="4"/>
      <c r="X685" s="4"/>
      <c r="Y685" s="4"/>
      <c r="Z685" s="4"/>
    </row>
    <row r="686" customFormat="false" ht="12.8" hidden="false" customHeight="false" outlineLevel="0" collapsed="false">
      <c r="A686" s="1" t="n">
        <f aca="false">A685+1</f>
        <v>685</v>
      </c>
      <c r="B686" s="5" t="n">
        <v>44195</v>
      </c>
      <c r="C686" s="25" t="s">
        <v>980</v>
      </c>
      <c r="D686" s="25" t="s">
        <v>4</v>
      </c>
      <c r="E686" s="25" t="s">
        <v>26</v>
      </c>
      <c r="F686" s="25" t="s">
        <v>27</v>
      </c>
      <c r="G686" s="25" t="s">
        <v>28</v>
      </c>
      <c r="H686" s="25" t="n">
        <v>1</v>
      </c>
      <c r="I686" s="17" t="s">
        <v>981</v>
      </c>
      <c r="J686" s="18" t="n">
        <v>16504078030</v>
      </c>
      <c r="L686" s="5" t="n">
        <v>44196</v>
      </c>
      <c r="M686" s="25" t="str">
        <f aca="false">IF(OR(YEAR(L686)&gt;2000,LEN(O686)&gt;0),"Completed","Pending")</f>
        <v>Completed</v>
      </c>
      <c r="N686" s="25" t="s">
        <v>30</v>
      </c>
      <c r="P686" s="1" t="str">
        <f aca="false">IF(G686="Pamplet","",E686&amp;" - "&amp;F686)</f>
        <v>GG - Hindi</v>
      </c>
      <c r="Q686" s="19" t="n">
        <f aca="false">IF(VALUE(L686)&gt;1000,1,0)</f>
        <v>1</v>
      </c>
      <c r="R686" s="19" t="n">
        <f aca="false">SUMIFS($Q$1:Q685,$J$1:$J685,J686)+SUMIFS($Q$1:Q685,$I$1:$I685,I686)</f>
        <v>0</v>
      </c>
      <c r="S686" s="20" t="str">
        <f aca="false">IF(R686&gt;0,"Repeat","")</f>
        <v/>
      </c>
      <c r="T686" s="22"/>
      <c r="U686" s="4"/>
      <c r="X686" s="4"/>
      <c r="Y686" s="4"/>
      <c r="Z686" s="4"/>
    </row>
    <row r="687" customFormat="false" ht="23.85" hidden="false" customHeight="false" outlineLevel="0" collapsed="false">
      <c r="A687" s="1" t="n">
        <f aca="false">A686+1</f>
        <v>686</v>
      </c>
      <c r="B687" s="5" t="n">
        <v>44206</v>
      </c>
      <c r="C687" s="25" t="s">
        <v>924</v>
      </c>
      <c r="D687" s="25" t="s">
        <v>4</v>
      </c>
      <c r="E687" s="25" t="s">
        <v>26</v>
      </c>
      <c r="F687" s="25" t="s">
        <v>35</v>
      </c>
      <c r="G687" s="25" t="s">
        <v>28</v>
      </c>
      <c r="H687" s="25" t="n">
        <v>3</v>
      </c>
      <c r="I687" s="17" t="s">
        <v>925</v>
      </c>
      <c r="J687" s="18" t="n">
        <v>13609095436</v>
      </c>
      <c r="L687" s="5" t="n">
        <v>44208</v>
      </c>
      <c r="M687" s="25" t="str">
        <f aca="false">IF(OR(YEAR(L687)&gt;2000,LEN(O687)&gt;0),"Completed","Pending")</f>
        <v>Completed</v>
      </c>
      <c r="N687" s="25" t="s">
        <v>30</v>
      </c>
      <c r="P687" s="1" t="str">
        <f aca="false">IF(G687="Pamplet","",E687&amp;" - "&amp;F687)</f>
        <v>GG - English</v>
      </c>
      <c r="Q687" s="19" t="n">
        <f aca="false">IF(VALUE(L687)&gt;1000,1,0)</f>
        <v>1</v>
      </c>
      <c r="R687" s="19" t="n">
        <f aca="false">SUMIFS($Q$1:Q686,$J$1:$J686,J687)+SUMIFS($Q$1:Q686,$I$1:$I686,I687)</f>
        <v>8</v>
      </c>
      <c r="S687" s="20" t="str">
        <f aca="false">IF(R687&gt;0,"Repeat","")</f>
        <v>Repeat</v>
      </c>
      <c r="T687" s="22"/>
      <c r="U687" s="4"/>
      <c r="X687" s="4"/>
      <c r="Y687" s="4"/>
      <c r="Z687" s="4"/>
    </row>
    <row r="688" customFormat="false" ht="23.85" hidden="false" customHeight="false" outlineLevel="0" collapsed="false">
      <c r="A688" s="1" t="n">
        <f aca="false">A687+1</f>
        <v>687</v>
      </c>
      <c r="B688" s="5" t="n">
        <v>44206</v>
      </c>
      <c r="C688" s="25" t="s">
        <v>924</v>
      </c>
      <c r="D688" s="25" t="s">
        <v>4</v>
      </c>
      <c r="E688" s="25" t="s">
        <v>26</v>
      </c>
      <c r="F688" s="25" t="s">
        <v>27</v>
      </c>
      <c r="G688" s="25" t="s">
        <v>28</v>
      </c>
      <c r="H688" s="25" t="n">
        <v>1</v>
      </c>
      <c r="I688" s="17" t="s">
        <v>925</v>
      </c>
      <c r="J688" s="18" t="n">
        <v>13609095436</v>
      </c>
      <c r="L688" s="5" t="n">
        <v>44208</v>
      </c>
      <c r="M688" s="25" t="str">
        <f aca="false">IF(OR(YEAR(L688)&gt;2000,LEN(O688)&gt;0),"Completed","Pending")</f>
        <v>Completed</v>
      </c>
      <c r="N688" s="25" t="s">
        <v>30</v>
      </c>
      <c r="P688" s="1" t="str">
        <f aca="false">IF(G688="Pamplet","",E688&amp;" - "&amp;F688)</f>
        <v>GG - Hindi</v>
      </c>
      <c r="Q688" s="19" t="n">
        <f aca="false">IF(VALUE(L688)&gt;1000,1,0)</f>
        <v>1</v>
      </c>
      <c r="R688" s="19" t="n">
        <f aca="false">SUMIFS($Q$1:Q687,$J$1:$J687,J688)+SUMIFS($Q$1:Q687,$I$1:$I687,I688)</f>
        <v>10</v>
      </c>
      <c r="S688" s="20" t="str">
        <f aca="false">IF(R688&gt;0,"Repeat","")</f>
        <v>Repeat</v>
      </c>
      <c r="T688" s="22"/>
      <c r="U688" s="4"/>
      <c r="X688" s="4"/>
      <c r="Y688" s="4"/>
      <c r="Z688" s="4"/>
    </row>
    <row r="689" customFormat="false" ht="12.8" hidden="false" customHeight="false" outlineLevel="0" collapsed="false">
      <c r="A689" s="1" t="n">
        <f aca="false">A688+1</f>
        <v>688</v>
      </c>
      <c r="B689" s="5" t="n">
        <v>44207</v>
      </c>
      <c r="C689" s="25" t="s">
        <v>982</v>
      </c>
      <c r="D689" s="25" t="s">
        <v>4</v>
      </c>
      <c r="E689" s="25" t="s">
        <v>26</v>
      </c>
      <c r="F689" s="25" t="s">
        <v>72</v>
      </c>
      <c r="G689" s="25" t="s">
        <v>28</v>
      </c>
      <c r="H689" s="25" t="n">
        <v>1</v>
      </c>
      <c r="I689" s="17" t="s">
        <v>983</v>
      </c>
      <c r="J689" s="18" t="n">
        <v>18722357417</v>
      </c>
      <c r="L689" s="5" t="n">
        <v>44208</v>
      </c>
      <c r="M689" s="25" t="str">
        <f aca="false">IF(OR(YEAR(L689)&gt;2000,LEN(O689)&gt;0),"Completed","Pending")</f>
        <v>Completed</v>
      </c>
      <c r="N689" s="25" t="s">
        <v>30</v>
      </c>
      <c r="P689" s="1" t="str">
        <f aca="false">IF(G689="Pamplet","",E689&amp;" - "&amp;F689)</f>
        <v>GG - Nepali</v>
      </c>
      <c r="Q689" s="19" t="n">
        <f aca="false">IF(VALUE(L689)&gt;1000,1,0)</f>
        <v>1</v>
      </c>
      <c r="R689" s="19" t="n">
        <f aca="false">SUMIFS($Q$1:Q688,$J$1:$J688,J689)+SUMIFS($Q$1:Q688,$I$1:$I688,I689)</f>
        <v>0</v>
      </c>
      <c r="S689" s="20" t="str">
        <f aca="false">IF(R689&gt;0,"Repeat","")</f>
        <v/>
      </c>
      <c r="T689" s="22"/>
      <c r="U689" s="4"/>
      <c r="X689" s="4"/>
      <c r="Y689" s="4"/>
      <c r="Z689" s="4"/>
    </row>
    <row r="690" customFormat="false" ht="12.8" hidden="false" customHeight="false" outlineLevel="0" collapsed="false">
      <c r="A690" s="1" t="n">
        <f aca="false">A689+1</f>
        <v>689</v>
      </c>
      <c r="B690" s="5" t="n">
        <v>44207</v>
      </c>
      <c r="C690" s="25" t="s">
        <v>984</v>
      </c>
      <c r="D690" s="25" t="s">
        <v>4</v>
      </c>
      <c r="E690" s="25" t="s">
        <v>26</v>
      </c>
      <c r="F690" s="25"/>
      <c r="G690" s="25" t="s">
        <v>28</v>
      </c>
      <c r="H690" s="25" t="n">
        <v>1</v>
      </c>
      <c r="I690" s="17" t="s">
        <v>985</v>
      </c>
      <c r="J690" s="18"/>
      <c r="M690" s="25" t="str">
        <f aca="false">IF(OR(YEAR(L690)&gt;2000,LEN(O690)&gt;0),"Completed","Pending")</f>
        <v>Completed</v>
      </c>
      <c r="N690" s="25" t="s">
        <v>30</v>
      </c>
      <c r="O690" s="4" t="s">
        <v>112</v>
      </c>
      <c r="P690" s="1" t="str">
        <f aca="false">IF(G690="Pamplet","",E690&amp;" - "&amp;F690)</f>
        <v>GG - </v>
      </c>
      <c r="Q690" s="19" t="n">
        <f aca="false">IF(VALUE(L690)&gt;1000,1,0)</f>
        <v>0</v>
      </c>
      <c r="R690" s="19" t="n">
        <f aca="false">SUMIFS($Q$1:Q689,$J$1:$J689,J690)+SUMIFS($Q$1:Q689,$I$1:$I689,I690)</f>
        <v>0</v>
      </c>
      <c r="S690" s="20" t="str">
        <f aca="false">IF(R690&gt;0,"Repeat","")</f>
        <v/>
      </c>
      <c r="T690" s="22"/>
      <c r="U690" s="4"/>
      <c r="X690" s="4"/>
      <c r="Y690" s="4"/>
      <c r="Z690" s="4"/>
    </row>
    <row r="691" customFormat="false" ht="12.8" hidden="false" customHeight="false" outlineLevel="0" collapsed="false">
      <c r="A691" s="1" t="n">
        <f aca="false">A690+1</f>
        <v>690</v>
      </c>
      <c r="B691" s="5" t="n">
        <v>44208</v>
      </c>
      <c r="C691" s="25" t="s">
        <v>986</v>
      </c>
      <c r="D691" s="25" t="s">
        <v>4</v>
      </c>
      <c r="E691" s="25" t="s">
        <v>26</v>
      </c>
      <c r="F691" s="25" t="s">
        <v>27</v>
      </c>
      <c r="G691" s="25" t="s">
        <v>28</v>
      </c>
      <c r="H691" s="25" t="n">
        <v>1</v>
      </c>
      <c r="I691" s="17" t="s">
        <v>987</v>
      </c>
      <c r="J691" s="18"/>
      <c r="L691" s="5" t="n">
        <v>44208</v>
      </c>
      <c r="M691" s="25" t="str">
        <f aca="false">IF(OR(YEAR(L691)&gt;2000,LEN(O691)&gt;0),"Completed","Pending")</f>
        <v>Completed</v>
      </c>
      <c r="N691" s="25" t="s">
        <v>30</v>
      </c>
      <c r="P691" s="1" t="str">
        <f aca="false">IF(G691="Pamplet","",E691&amp;" - "&amp;F691)</f>
        <v>GG - Hindi</v>
      </c>
      <c r="Q691" s="19" t="n">
        <f aca="false">IF(VALUE(L691)&gt;1000,1,0)</f>
        <v>1</v>
      </c>
      <c r="R691" s="19" t="n">
        <f aca="false">SUMIFS($Q$1:Q690,$J$1:$J690,J691)+SUMIFS($Q$1:Q690,$I$1:$I690,I691)</f>
        <v>0</v>
      </c>
      <c r="S691" s="20" t="str">
        <f aca="false">IF(R691&gt;0,"Repeat","")</f>
        <v/>
      </c>
      <c r="T691" s="22"/>
      <c r="U691" s="4"/>
      <c r="X691" s="4"/>
      <c r="Y691" s="4"/>
      <c r="Z691" s="4"/>
    </row>
    <row r="692" customFormat="false" ht="12.8" hidden="false" customHeight="false" outlineLevel="0" collapsed="false">
      <c r="A692" s="1" t="n">
        <f aca="false">A691+1</f>
        <v>691</v>
      </c>
      <c r="B692" s="5" t="n">
        <v>44210</v>
      </c>
      <c r="C692" s="25" t="s">
        <v>864</v>
      </c>
      <c r="D692" s="25" t="s">
        <v>4</v>
      </c>
      <c r="E692" s="25" t="s">
        <v>26</v>
      </c>
      <c r="F692" s="25" t="s">
        <v>36</v>
      </c>
      <c r="G692" s="25" t="s">
        <v>28</v>
      </c>
      <c r="H692" s="25" t="n">
        <v>3</v>
      </c>
      <c r="I692" s="17" t="s">
        <v>865</v>
      </c>
      <c r="J692" s="18" t="n">
        <v>13479447411</v>
      </c>
      <c r="L692" s="5" t="n">
        <v>44218</v>
      </c>
      <c r="M692" s="25" t="str">
        <f aca="false">IF(OR(YEAR(L692)&gt;2000,LEN(O692)&gt;0),"Completed","Pending")</f>
        <v>Completed</v>
      </c>
      <c r="N692" s="25" t="s">
        <v>30</v>
      </c>
      <c r="P692" s="1" t="str">
        <f aca="false">IF(G692="Pamplet","",E692&amp;" - "&amp;F692)</f>
        <v>GG - Punjabi</v>
      </c>
      <c r="Q692" s="19" t="n">
        <f aca="false">IF(VALUE(L692)&gt;1000,1,0)</f>
        <v>1</v>
      </c>
      <c r="R692" s="19" t="n">
        <f aca="false">SUMIFS($Q$1:Q691,$J$1:$J691,J692)+SUMIFS($Q$1:Q691,$I$1:$I691,I692)</f>
        <v>2</v>
      </c>
      <c r="S692" s="20" t="str">
        <f aca="false">IF(R692&gt;0,"Repeat","")</f>
        <v>Repeat</v>
      </c>
      <c r="T692" s="22"/>
      <c r="U692" s="4"/>
      <c r="X692" s="4"/>
      <c r="Y692" s="4"/>
      <c r="Z692" s="4"/>
    </row>
    <row r="693" customFormat="false" ht="12.8" hidden="false" customHeight="false" outlineLevel="0" collapsed="false">
      <c r="A693" s="1" t="n">
        <f aca="false">A692+1</f>
        <v>692</v>
      </c>
      <c r="B693" s="5" t="n">
        <v>44210</v>
      </c>
      <c r="C693" s="25" t="s">
        <v>864</v>
      </c>
      <c r="D693" s="25" t="s">
        <v>4</v>
      </c>
      <c r="E693" s="25" t="s">
        <v>26</v>
      </c>
      <c r="F693" s="25" t="s">
        <v>72</v>
      </c>
      <c r="G693" s="25" t="s">
        <v>28</v>
      </c>
      <c r="H693" s="25" t="n">
        <v>3</v>
      </c>
      <c r="I693" s="17" t="s">
        <v>865</v>
      </c>
      <c r="J693" s="18" t="n">
        <v>13479447411</v>
      </c>
      <c r="L693" s="5" t="n">
        <v>44218</v>
      </c>
      <c r="M693" s="25" t="str">
        <f aca="false">IF(OR(YEAR(L693)&gt;2000,LEN(O693)&gt;0),"Completed","Pending")</f>
        <v>Completed</v>
      </c>
      <c r="N693" s="25" t="s">
        <v>30</v>
      </c>
      <c r="P693" s="1" t="str">
        <f aca="false">IF(G693="Pamplet","",E693&amp;" - "&amp;F693)</f>
        <v>GG - Nepali</v>
      </c>
      <c r="Q693" s="19" t="n">
        <f aca="false">IF(VALUE(L693)&gt;1000,1,0)</f>
        <v>1</v>
      </c>
      <c r="R693" s="19" t="n">
        <f aca="false">SUMIFS($Q$1:Q692,$J$1:$J692,J693)+SUMIFS($Q$1:Q692,$I$1:$I692,I693)</f>
        <v>4</v>
      </c>
      <c r="S693" s="20" t="str">
        <f aca="false">IF(R693&gt;0,"Repeat","")</f>
        <v>Repeat</v>
      </c>
      <c r="T693" s="22"/>
      <c r="U693" s="4"/>
      <c r="X693" s="4"/>
      <c r="Y693" s="4"/>
      <c r="Z693" s="4"/>
    </row>
    <row r="694" customFormat="false" ht="12.8" hidden="false" customHeight="false" outlineLevel="0" collapsed="false">
      <c r="A694" s="1" t="n">
        <f aca="false">A693+1</f>
        <v>693</v>
      </c>
      <c r="B694" s="5" t="n">
        <v>44210</v>
      </c>
      <c r="C694" s="25" t="s">
        <v>864</v>
      </c>
      <c r="D694" s="25" t="s">
        <v>4</v>
      </c>
      <c r="E694" s="25" t="s">
        <v>26</v>
      </c>
      <c r="F694" s="25" t="s">
        <v>35</v>
      </c>
      <c r="G694" s="25" t="s">
        <v>28</v>
      </c>
      <c r="H694" s="25" t="n">
        <v>3</v>
      </c>
      <c r="I694" s="17" t="s">
        <v>865</v>
      </c>
      <c r="J694" s="18" t="n">
        <v>13479447411</v>
      </c>
      <c r="L694" s="5" t="n">
        <v>44218</v>
      </c>
      <c r="M694" s="25" t="str">
        <f aca="false">IF(OR(YEAR(L694)&gt;2000,LEN(O694)&gt;0),"Completed","Pending")</f>
        <v>Completed</v>
      </c>
      <c r="N694" s="25" t="s">
        <v>30</v>
      </c>
      <c r="P694" s="1" t="str">
        <f aca="false">IF(G694="Pamplet","",E694&amp;" - "&amp;F694)</f>
        <v>GG - English</v>
      </c>
      <c r="Q694" s="19" t="n">
        <f aca="false">IF(VALUE(L694)&gt;1000,1,0)</f>
        <v>1</v>
      </c>
      <c r="R694" s="19" t="n">
        <f aca="false">SUMIFS($Q$1:Q693,$J$1:$J693,J694)+SUMIFS($Q$1:Q693,$I$1:$I693,I694)</f>
        <v>6</v>
      </c>
      <c r="S694" s="20" t="str">
        <f aca="false">IF(R694&gt;0,"Repeat","")</f>
        <v>Repeat</v>
      </c>
      <c r="T694" s="22"/>
      <c r="U694" s="4"/>
      <c r="X694" s="4"/>
      <c r="Y694" s="4"/>
      <c r="Z694" s="4"/>
    </row>
    <row r="695" customFormat="false" ht="12.8" hidden="false" customHeight="false" outlineLevel="0" collapsed="false">
      <c r="A695" s="1" t="n">
        <f aca="false">A694+1</f>
        <v>694</v>
      </c>
      <c r="B695" s="5" t="n">
        <v>44214</v>
      </c>
      <c r="C695" s="25" t="s">
        <v>988</v>
      </c>
      <c r="D695" s="25" t="s">
        <v>4</v>
      </c>
      <c r="E695" s="25" t="s">
        <v>26</v>
      </c>
      <c r="F695" s="25" t="s">
        <v>127</v>
      </c>
      <c r="G695" s="25" t="s">
        <v>28</v>
      </c>
      <c r="H695" s="25" t="n">
        <v>1</v>
      </c>
      <c r="I695" s="17" t="s">
        <v>989</v>
      </c>
      <c r="J695" s="18" t="n">
        <v>17034706853</v>
      </c>
      <c r="L695" s="5" t="n">
        <v>44218</v>
      </c>
      <c r="M695" s="25" t="str">
        <f aca="false">IF(OR(YEAR(L695)&gt;2000,LEN(O695)&gt;0),"Completed","Pending")</f>
        <v>Completed</v>
      </c>
      <c r="N695" s="25" t="s">
        <v>30</v>
      </c>
      <c r="P695" s="1" t="str">
        <f aca="false">IF(G695="Pamplet","",E695&amp;" - "&amp;F695)</f>
        <v>GG - Gujrati</v>
      </c>
      <c r="Q695" s="19" t="n">
        <f aca="false">IF(VALUE(L695)&gt;1000,1,0)</f>
        <v>1</v>
      </c>
      <c r="R695" s="19" t="n">
        <f aca="false">SUMIFS($Q$1:Q694,$J$1:$J694,J695)+SUMIFS($Q$1:Q694,$I$1:$I694,I695)</f>
        <v>0</v>
      </c>
      <c r="S695" s="20" t="str">
        <f aca="false">IF(R695&gt;0,"Repeat","")</f>
        <v/>
      </c>
      <c r="T695" s="22"/>
      <c r="U695" s="4"/>
      <c r="X695" s="4"/>
      <c r="Y695" s="4"/>
      <c r="Z695" s="4"/>
    </row>
    <row r="696" customFormat="false" ht="12.8" hidden="false" customHeight="false" outlineLevel="0" collapsed="false">
      <c r="A696" s="1" t="n">
        <f aca="false">A695+1</f>
        <v>695</v>
      </c>
      <c r="B696" s="5" t="n">
        <v>44214</v>
      </c>
      <c r="C696" s="25" t="s">
        <v>410</v>
      </c>
      <c r="D696" s="25" t="s">
        <v>4</v>
      </c>
      <c r="E696" s="25" t="s">
        <v>26</v>
      </c>
      <c r="F696" s="25" t="s">
        <v>127</v>
      </c>
      <c r="G696" s="25" t="s">
        <v>28</v>
      </c>
      <c r="H696" s="25" t="n">
        <v>1</v>
      </c>
      <c r="I696" s="17" t="s">
        <v>990</v>
      </c>
      <c r="J696" s="18" t="n">
        <v>15107794323</v>
      </c>
      <c r="L696" s="5" t="n">
        <v>44218</v>
      </c>
      <c r="M696" s="25" t="str">
        <f aca="false">IF(OR(YEAR(L696)&gt;2000,LEN(O696)&gt;0),"Completed","Pending")</f>
        <v>Completed</v>
      </c>
      <c r="N696" s="25" t="s">
        <v>30</v>
      </c>
      <c r="P696" s="1" t="str">
        <f aca="false">IF(G696="Pamplet","",E696&amp;" - "&amp;F696)</f>
        <v>GG - Gujrati</v>
      </c>
      <c r="Q696" s="19" t="n">
        <f aca="false">IF(VALUE(L696)&gt;1000,1,0)</f>
        <v>1</v>
      </c>
      <c r="R696" s="19" t="n">
        <f aca="false">SUMIFS($Q$1:Q695,$J$1:$J695,J696)+SUMIFS($Q$1:Q695,$I$1:$I695,I696)</f>
        <v>0</v>
      </c>
      <c r="S696" s="20" t="str">
        <f aca="false">IF(R696&gt;0,"Repeat","")</f>
        <v/>
      </c>
      <c r="T696" s="22"/>
      <c r="U696" s="4"/>
      <c r="X696" s="4"/>
      <c r="Y696" s="4"/>
      <c r="Z696" s="4"/>
    </row>
    <row r="697" customFormat="false" ht="12.8" hidden="false" customHeight="false" outlineLevel="0" collapsed="false">
      <c r="A697" s="1" t="n">
        <f aca="false">A696+1</f>
        <v>696</v>
      </c>
      <c r="B697" s="5" t="n">
        <v>44214</v>
      </c>
      <c r="C697" s="25" t="s">
        <v>347</v>
      </c>
      <c r="D697" s="25" t="s">
        <v>4</v>
      </c>
      <c r="E697" s="25" t="s">
        <v>44</v>
      </c>
      <c r="F697" s="25" t="s">
        <v>127</v>
      </c>
      <c r="G697" s="25" t="s">
        <v>28</v>
      </c>
      <c r="H697" s="25" t="n">
        <v>1</v>
      </c>
      <c r="I697" s="17" t="s">
        <v>348</v>
      </c>
      <c r="J697" s="18" t="n">
        <v>16099333596</v>
      </c>
      <c r="L697" s="5" t="n">
        <v>44218</v>
      </c>
      <c r="M697" s="25" t="str">
        <f aca="false">IF(OR(YEAR(L697)&gt;2000,LEN(O697)&gt;0),"Completed","Pending")</f>
        <v>Completed</v>
      </c>
      <c r="N697" s="25" t="s">
        <v>30</v>
      </c>
      <c r="P697" s="1" t="str">
        <f aca="false">IF(G697="Pamplet","",E697&amp;" - "&amp;F697)</f>
        <v>GTGA - Gujrati</v>
      </c>
      <c r="Q697" s="19" t="n">
        <f aca="false">IF(VALUE(L697)&gt;1000,1,0)</f>
        <v>1</v>
      </c>
      <c r="R697" s="19" t="n">
        <f aca="false">SUMIFS($Q$1:Q696,$J$1:$J696,J697)+SUMIFS($Q$1:Q696,$I$1:$I696,I697)</f>
        <v>4</v>
      </c>
      <c r="S697" s="20" t="str">
        <f aca="false">IF(R697&gt;0,"Repeat","")</f>
        <v>Repeat</v>
      </c>
      <c r="T697" s="22"/>
      <c r="U697" s="4"/>
      <c r="X697" s="4"/>
      <c r="Y697" s="4"/>
      <c r="Z697" s="4"/>
    </row>
    <row r="698" customFormat="false" ht="12.8" hidden="false" customHeight="false" outlineLevel="0" collapsed="false">
      <c r="A698" s="1" t="n">
        <f aca="false">A697+1</f>
        <v>697</v>
      </c>
      <c r="B698" s="5" t="n">
        <v>44214</v>
      </c>
      <c r="C698" s="25" t="s">
        <v>991</v>
      </c>
      <c r="D698" s="25" t="s">
        <v>4</v>
      </c>
      <c r="E698" s="25" t="s">
        <v>26</v>
      </c>
      <c r="F698" s="25" t="s">
        <v>36</v>
      </c>
      <c r="G698" s="25" t="s">
        <v>28</v>
      </c>
      <c r="H698" s="25" t="n">
        <v>1</v>
      </c>
      <c r="I698" s="17" t="s">
        <v>992</v>
      </c>
      <c r="J698" s="18" t="n">
        <v>17202275799</v>
      </c>
      <c r="L698" s="5" t="n">
        <v>44218</v>
      </c>
      <c r="M698" s="25" t="str">
        <f aca="false">IF(OR(YEAR(L698)&gt;2000,LEN(O698)&gt;0),"Completed","Pending")</f>
        <v>Completed</v>
      </c>
      <c r="N698" s="25" t="s">
        <v>30</v>
      </c>
      <c r="P698" s="1" t="str">
        <f aca="false">IF(G698="Pamplet","",E698&amp;" - "&amp;F698)</f>
        <v>GG - Punjabi</v>
      </c>
      <c r="Q698" s="19" t="n">
        <f aca="false">IF(VALUE(L698)&gt;1000,1,0)</f>
        <v>1</v>
      </c>
      <c r="R698" s="19" t="n">
        <f aca="false">SUMIFS($Q$1:Q697,$J$1:$J697,J698)+SUMIFS($Q$1:Q697,$I$1:$I697,I698)</f>
        <v>0</v>
      </c>
      <c r="S698" s="20" t="str">
        <f aca="false">IF(R698&gt;0,"Repeat","")</f>
        <v/>
      </c>
      <c r="T698" s="22"/>
      <c r="U698" s="4"/>
      <c r="X698" s="4"/>
      <c r="Y698" s="4"/>
      <c r="Z698" s="4"/>
    </row>
    <row r="699" customFormat="false" ht="14.25" hidden="false" customHeight="false" outlineLevel="0" collapsed="false">
      <c r="A699" s="1" t="n">
        <f aca="false">A698+1</f>
        <v>698</v>
      </c>
      <c r="B699" s="5" t="n">
        <v>44214</v>
      </c>
      <c r="C699" s="25" t="s">
        <v>993</v>
      </c>
      <c r="D699" s="25" t="s">
        <v>4</v>
      </c>
      <c r="E699" s="25" t="s">
        <v>44</v>
      </c>
      <c r="F699" s="25" t="s">
        <v>127</v>
      </c>
      <c r="G699" s="25" t="s">
        <v>28</v>
      </c>
      <c r="H699" s="25" t="n">
        <v>1</v>
      </c>
      <c r="I699" s="26" t="s">
        <v>994</v>
      </c>
      <c r="J699" s="18" t="n">
        <v>15804477027</v>
      </c>
      <c r="L699" s="5" t="n">
        <v>44218</v>
      </c>
      <c r="M699" s="25" t="str">
        <f aca="false">IF(OR(YEAR(L699)&gt;2000,LEN(O699)&gt;0),"Completed","Pending")</f>
        <v>Completed</v>
      </c>
      <c r="N699" s="25" t="s">
        <v>30</v>
      </c>
      <c r="P699" s="1" t="str">
        <f aca="false">IF(G699="Pamplet","",E699&amp;" - "&amp;F699)</f>
        <v>GTGA - Gujrati</v>
      </c>
      <c r="Q699" s="19" t="n">
        <f aca="false">IF(VALUE(L699)&gt;1000,1,0)</f>
        <v>1</v>
      </c>
      <c r="R699" s="19" t="n">
        <f aca="false">SUMIFS($Q$1:Q698,$J$1:$J698,J699)+SUMIFS($Q$1:Q698,$I$1:$I698,I699)</f>
        <v>0</v>
      </c>
      <c r="S699" s="20" t="str">
        <f aca="false">IF(R699&gt;0,"Repeat","")</f>
        <v/>
      </c>
      <c r="T699" s="22"/>
      <c r="U699" s="4"/>
      <c r="X699" s="4"/>
      <c r="Y699" s="4"/>
      <c r="Z699" s="4"/>
    </row>
    <row r="700" customFormat="false" ht="12.8" hidden="false" customHeight="false" outlineLevel="0" collapsed="false">
      <c r="A700" s="1" t="n">
        <f aca="false">A699+1</f>
        <v>699</v>
      </c>
      <c r="B700" s="5" t="n">
        <v>44217</v>
      </c>
      <c r="C700" s="25" t="s">
        <v>995</v>
      </c>
      <c r="D700" s="25" t="s">
        <v>4</v>
      </c>
      <c r="E700" s="25" t="s">
        <v>26</v>
      </c>
      <c r="F700" s="25" t="s">
        <v>35</v>
      </c>
      <c r="G700" s="25" t="s">
        <v>28</v>
      </c>
      <c r="H700" s="25" t="n">
        <v>1</v>
      </c>
      <c r="I700" s="17" t="s">
        <v>996</v>
      </c>
      <c r="J700" s="18"/>
      <c r="L700" s="5" t="n">
        <v>44218</v>
      </c>
      <c r="M700" s="25" t="str">
        <f aca="false">IF(OR(YEAR(L700)&gt;2000,LEN(O700)&gt;0),"Completed","Pending")</f>
        <v>Completed</v>
      </c>
      <c r="N700" s="25" t="s">
        <v>30</v>
      </c>
      <c r="P700" s="1" t="str">
        <f aca="false">IF(G700="Pamplet","",E700&amp;" - "&amp;F700)</f>
        <v>GG - English</v>
      </c>
      <c r="Q700" s="19" t="n">
        <f aca="false">IF(VALUE(L700)&gt;1000,1,0)</f>
        <v>1</v>
      </c>
      <c r="R700" s="19" t="n">
        <f aca="false">SUMIFS($Q$1:Q699,$J$1:$J699,J700)+SUMIFS($Q$1:Q699,$I$1:$I699,I700)</f>
        <v>0</v>
      </c>
      <c r="S700" s="20" t="str">
        <f aca="false">IF(R700&gt;0,"Repeat","")</f>
        <v/>
      </c>
      <c r="T700" s="22"/>
      <c r="U700" s="4"/>
      <c r="X700" s="4"/>
      <c r="Y700" s="4"/>
      <c r="Z700" s="4"/>
    </row>
    <row r="701" customFormat="false" ht="12.8" hidden="false" customHeight="false" outlineLevel="0" collapsed="false">
      <c r="A701" s="1" t="n">
        <f aca="false">A700+1</f>
        <v>700</v>
      </c>
      <c r="B701" s="5" t="n">
        <v>44217</v>
      </c>
      <c r="C701" s="25" t="s">
        <v>995</v>
      </c>
      <c r="D701" s="25" t="s">
        <v>4</v>
      </c>
      <c r="E701" s="25" t="s">
        <v>26</v>
      </c>
      <c r="F701" s="25" t="s">
        <v>27</v>
      </c>
      <c r="G701" s="25" t="s">
        <v>28</v>
      </c>
      <c r="H701" s="25" t="n">
        <v>1</v>
      </c>
      <c r="I701" s="17" t="s">
        <v>996</v>
      </c>
      <c r="J701" s="18"/>
      <c r="L701" s="5" t="n">
        <v>44218</v>
      </c>
      <c r="M701" s="25" t="str">
        <f aca="false">IF(OR(YEAR(L701)&gt;2000,LEN(O701)&gt;0),"Completed","Pending")</f>
        <v>Completed</v>
      </c>
      <c r="N701" s="25" t="s">
        <v>30</v>
      </c>
      <c r="P701" s="1" t="str">
        <f aca="false">IF(G701="Pamplet","",E701&amp;" - "&amp;F701)</f>
        <v>GG - Hindi</v>
      </c>
      <c r="Q701" s="19" t="n">
        <f aca="false">IF(VALUE(L701)&gt;1000,1,0)</f>
        <v>1</v>
      </c>
      <c r="R701" s="19" t="n">
        <f aca="false">SUMIFS($Q$1:Q700,$J$1:$J700,J701)+SUMIFS($Q$1:Q700,$I$1:$I700,I701)</f>
        <v>1</v>
      </c>
      <c r="S701" s="20" t="str">
        <f aca="false">IF(R701&gt;0,"Repeat","")</f>
        <v>Repeat</v>
      </c>
      <c r="T701" s="22"/>
      <c r="U701" s="4"/>
      <c r="X701" s="4"/>
      <c r="Y701" s="4"/>
      <c r="Z701" s="4"/>
    </row>
    <row r="702" customFormat="false" ht="12.8" hidden="false" customHeight="false" outlineLevel="0" collapsed="false">
      <c r="A702" s="1" t="n">
        <f aca="false">A701+1</f>
        <v>701</v>
      </c>
      <c r="B702" s="5" t="n">
        <v>44228</v>
      </c>
      <c r="C702" s="25" t="s">
        <v>997</v>
      </c>
      <c r="D702" s="25" t="s">
        <v>4</v>
      </c>
      <c r="E702" s="25" t="s">
        <v>26</v>
      </c>
      <c r="F702" s="25" t="s">
        <v>35</v>
      </c>
      <c r="G702" s="25" t="s">
        <v>28</v>
      </c>
      <c r="H702" s="25" t="n">
        <v>1</v>
      </c>
      <c r="I702" s="17" t="s">
        <v>998</v>
      </c>
      <c r="J702" s="18" t="n">
        <v>16142842359</v>
      </c>
      <c r="L702" s="5" t="n">
        <v>44229</v>
      </c>
      <c r="M702" s="25" t="str">
        <f aca="false">IF(OR(YEAR(L702)&gt;2000,LEN(O702)&gt;0),"Completed","Pending")</f>
        <v>Completed</v>
      </c>
      <c r="N702" s="25" t="s">
        <v>30</v>
      </c>
      <c r="P702" s="1" t="str">
        <f aca="false">IF(G702="Pamplet","",E702&amp;" - "&amp;F702)</f>
        <v>GG - English</v>
      </c>
      <c r="Q702" s="19" t="n">
        <f aca="false">IF(VALUE(L702)&gt;1000,1,0)</f>
        <v>1</v>
      </c>
      <c r="R702" s="19" t="n">
        <f aca="false">SUMIFS($Q$1:Q701,$J$1:$J701,J702)+SUMIFS($Q$1:Q701,$I$1:$I701,I702)</f>
        <v>0</v>
      </c>
      <c r="S702" s="20" t="str">
        <f aca="false">IF(R702&gt;0,"Repeat","")</f>
        <v/>
      </c>
      <c r="T702" s="22"/>
      <c r="U702" s="4"/>
      <c r="X702" s="4"/>
      <c r="Y702" s="4"/>
      <c r="Z702" s="4"/>
    </row>
    <row r="703" customFormat="false" ht="12.8" hidden="false" customHeight="false" outlineLevel="0" collapsed="false">
      <c r="A703" s="1" t="n">
        <f aca="false">A702+1</f>
        <v>702</v>
      </c>
      <c r="B703" s="5" t="n">
        <v>44231</v>
      </c>
      <c r="C703" s="25" t="s">
        <v>999</v>
      </c>
      <c r="D703" s="25" t="s">
        <v>4</v>
      </c>
      <c r="E703" s="25" t="s">
        <v>38</v>
      </c>
      <c r="F703" s="25" t="s">
        <v>35</v>
      </c>
      <c r="G703" s="25" t="s">
        <v>28</v>
      </c>
      <c r="H703" s="25" t="n">
        <v>1</v>
      </c>
      <c r="I703" s="17" t="s">
        <v>1000</v>
      </c>
      <c r="J703" s="18" t="n">
        <v>14843360831</v>
      </c>
      <c r="L703" s="5" t="n">
        <v>44235</v>
      </c>
      <c r="M703" s="25" t="str">
        <f aca="false">IF(OR(YEAR(L703)&gt;2000,LEN(O703)&gt;0),"Completed","Pending")</f>
        <v>Completed</v>
      </c>
      <c r="N703" s="25" t="s">
        <v>30</v>
      </c>
      <c r="P703" s="1" t="str">
        <f aca="false">IF(G703="Pamplet","",E703&amp;" - "&amp;F703)</f>
        <v>JKR - English</v>
      </c>
      <c r="Q703" s="19" t="n">
        <f aca="false">IF(VALUE(L703)&gt;1000,1,0)</f>
        <v>1</v>
      </c>
      <c r="R703" s="19" t="n">
        <f aca="false">SUMIFS($Q$1:Q702,$J$1:$J702,J703)+SUMIFS($Q$1:Q702,$I$1:$I702,I703)</f>
        <v>0</v>
      </c>
      <c r="S703" s="20" t="str">
        <f aca="false">IF(R703&gt;0,"Repeat","")</f>
        <v/>
      </c>
      <c r="T703" s="22"/>
      <c r="U703" s="4"/>
      <c r="X703" s="4"/>
      <c r="Y703" s="4"/>
      <c r="Z703" s="4"/>
    </row>
    <row r="704" customFormat="false" ht="12.8" hidden="false" customHeight="false" outlineLevel="0" collapsed="false">
      <c r="A704" s="1" t="n">
        <f aca="false">A703+1</f>
        <v>703</v>
      </c>
      <c r="B704" s="5" t="n">
        <v>44231</v>
      </c>
      <c r="C704" s="25" t="s">
        <v>1001</v>
      </c>
      <c r="D704" s="25" t="s">
        <v>4</v>
      </c>
      <c r="E704" s="25" t="s">
        <v>26</v>
      </c>
      <c r="F704" s="25"/>
      <c r="G704" s="25" t="s">
        <v>28</v>
      </c>
      <c r="H704" s="25" t="n">
        <v>1</v>
      </c>
      <c r="I704" s="17" t="s">
        <v>1002</v>
      </c>
      <c r="J704" s="18" t="n">
        <v>16093619693</v>
      </c>
      <c r="M704" s="25" t="str">
        <f aca="false">IF(OR(YEAR(L704)&gt;2000,LEN(O704)&gt;0),"Completed","Pending")</f>
        <v>Completed</v>
      </c>
      <c r="N704" s="25" t="s">
        <v>30</v>
      </c>
      <c r="O704" s="4" t="s">
        <v>56</v>
      </c>
      <c r="P704" s="1" t="str">
        <f aca="false">IF(G704="Pamplet","",E704&amp;" - "&amp;F704)</f>
        <v>GG - </v>
      </c>
      <c r="Q704" s="19" t="n">
        <f aca="false">IF(VALUE(L704)&gt;1000,1,0)</f>
        <v>0</v>
      </c>
      <c r="R704" s="19" t="n">
        <f aca="false">SUMIFS($Q$1:Q703,$J$1:$J703,J704)+SUMIFS($Q$1:Q703,$I$1:$I703,I704)</f>
        <v>0</v>
      </c>
      <c r="S704" s="20" t="str">
        <f aca="false">IF(R704&gt;0,"Repeat","")</f>
        <v/>
      </c>
      <c r="T704" s="22"/>
      <c r="U704" s="4"/>
      <c r="X704" s="4"/>
      <c r="Y704" s="4"/>
      <c r="Z704" s="4"/>
    </row>
    <row r="705" customFormat="false" ht="12.8" hidden="false" customHeight="false" outlineLevel="0" collapsed="false">
      <c r="A705" s="1" t="n">
        <f aca="false">A704+1</f>
        <v>704</v>
      </c>
      <c r="B705" s="5" t="n">
        <v>44238</v>
      </c>
      <c r="C705" s="25" t="s">
        <v>1003</v>
      </c>
      <c r="D705" s="25" t="s">
        <v>4</v>
      </c>
      <c r="E705" s="25" t="s">
        <v>26</v>
      </c>
      <c r="F705" s="25" t="s">
        <v>27</v>
      </c>
      <c r="G705" s="25" t="s">
        <v>28</v>
      </c>
      <c r="H705" s="25" t="n">
        <v>1</v>
      </c>
      <c r="I705" s="17" t="s">
        <v>1004</v>
      </c>
      <c r="J705" s="18" t="n">
        <v>16506307556</v>
      </c>
      <c r="L705" s="5" t="n">
        <v>44239</v>
      </c>
      <c r="M705" s="25" t="str">
        <f aca="false">IF(OR(YEAR(L705)&gt;2000,LEN(O705)&gt;0),"Completed","Pending")</f>
        <v>Completed</v>
      </c>
      <c r="N705" s="25" t="s">
        <v>30</v>
      </c>
      <c r="P705" s="1" t="str">
        <f aca="false">IF(G705="Pamplet","",E705&amp;" - "&amp;F705)</f>
        <v>GG - Hindi</v>
      </c>
      <c r="Q705" s="19" t="n">
        <f aca="false">IF(VALUE(L705)&gt;1000,1,0)</f>
        <v>1</v>
      </c>
      <c r="R705" s="19" t="n">
        <f aca="false">SUMIFS($Q$1:Q704,$J$1:$J704,J705)+SUMIFS($Q$1:Q704,$I$1:$I704,I705)</f>
        <v>0</v>
      </c>
      <c r="S705" s="20" t="str">
        <f aca="false">IF(R705&gt;0,"Repeat","")</f>
        <v/>
      </c>
      <c r="T705" s="22"/>
      <c r="U705" s="4"/>
      <c r="X705" s="4"/>
      <c r="Y705" s="4"/>
      <c r="Z705" s="4"/>
    </row>
    <row r="706" customFormat="false" ht="12.8" hidden="false" customHeight="false" outlineLevel="0" collapsed="false">
      <c r="A706" s="1" t="n">
        <f aca="false">A705+1</f>
        <v>705</v>
      </c>
      <c r="B706" s="5" t="n">
        <v>44238</v>
      </c>
      <c r="C706" s="25" t="s">
        <v>1003</v>
      </c>
      <c r="D706" s="25" t="s">
        <v>4</v>
      </c>
      <c r="E706" s="25" t="s">
        <v>26</v>
      </c>
      <c r="F706" s="25" t="s">
        <v>35</v>
      </c>
      <c r="G706" s="25" t="s">
        <v>28</v>
      </c>
      <c r="H706" s="25" t="n">
        <v>1</v>
      </c>
      <c r="I706" s="17" t="s">
        <v>1004</v>
      </c>
      <c r="J706" s="18" t="n">
        <v>16506307556</v>
      </c>
      <c r="L706" s="5" t="n">
        <v>44239</v>
      </c>
      <c r="M706" s="25" t="str">
        <f aca="false">IF(OR(YEAR(L706)&gt;2000,LEN(O706)&gt;0),"Completed","Pending")</f>
        <v>Completed</v>
      </c>
      <c r="N706" s="25" t="s">
        <v>30</v>
      </c>
      <c r="P706" s="1" t="str">
        <f aca="false">IF(G706="Pamplet","",E706&amp;" - "&amp;F706)</f>
        <v>GG - English</v>
      </c>
      <c r="Q706" s="19" t="n">
        <f aca="false">IF(VALUE(L706)&gt;1000,1,0)</f>
        <v>1</v>
      </c>
      <c r="R706" s="19" t="n">
        <f aca="false">SUMIFS($Q$1:Q705,$J$1:$J705,J706)+SUMIFS($Q$1:Q705,$I$1:$I705,I706)</f>
        <v>2</v>
      </c>
      <c r="S706" s="20" t="str">
        <f aca="false">IF(R706&gt;0,"Repeat","")</f>
        <v>Repeat</v>
      </c>
      <c r="T706" s="22"/>
      <c r="U706" s="4"/>
      <c r="X706" s="4"/>
      <c r="Y706" s="4"/>
      <c r="Z706" s="4"/>
    </row>
    <row r="707" customFormat="false" ht="12.8" hidden="false" customHeight="false" outlineLevel="0" collapsed="false">
      <c r="A707" s="1" t="n">
        <f aca="false">A706+1</f>
        <v>706</v>
      </c>
      <c r="B707" s="5" t="n">
        <v>44238</v>
      </c>
      <c r="C707" s="25" t="s">
        <v>431</v>
      </c>
      <c r="D707" s="25" t="s">
        <v>4</v>
      </c>
      <c r="E707" s="25" t="s">
        <v>26</v>
      </c>
      <c r="F707" s="25" t="s">
        <v>36</v>
      </c>
      <c r="G707" s="25" t="s">
        <v>28</v>
      </c>
      <c r="H707" s="25" t="n">
        <v>3</v>
      </c>
      <c r="I707" s="17" t="s">
        <v>780</v>
      </c>
      <c r="J707" s="18" t="n">
        <v>15105993871</v>
      </c>
      <c r="L707" s="5" t="n">
        <v>44239</v>
      </c>
      <c r="M707" s="25" t="str">
        <f aca="false">IF(OR(YEAR(L707)&gt;2000,LEN(O707)&gt;0),"Completed","Pending")</f>
        <v>Completed</v>
      </c>
      <c r="N707" s="25" t="s">
        <v>30</v>
      </c>
      <c r="P707" s="1" t="str">
        <f aca="false">IF(G707="Pamplet","",E707&amp;" - "&amp;F707)</f>
        <v>GG - Punjabi</v>
      </c>
      <c r="Q707" s="19" t="n">
        <f aca="false">IF(VALUE(L707)&gt;1000,1,0)</f>
        <v>1</v>
      </c>
      <c r="R707" s="19" t="n">
        <f aca="false">SUMIFS($Q$1:Q706,$J$1:$J706,J707)+SUMIFS($Q$1:Q706,$I$1:$I706,I707)</f>
        <v>10</v>
      </c>
      <c r="S707" s="20" t="str">
        <f aca="false">IF(R707&gt;0,"Repeat","")</f>
        <v>Repeat</v>
      </c>
      <c r="T707" s="22"/>
      <c r="U707" s="4"/>
      <c r="X707" s="4"/>
      <c r="Y707" s="4"/>
      <c r="Z707" s="4"/>
    </row>
    <row r="708" customFormat="false" ht="12.8" hidden="false" customHeight="false" outlineLevel="0" collapsed="false">
      <c r="A708" s="1" t="n">
        <f aca="false">A707+1</f>
        <v>707</v>
      </c>
      <c r="B708" s="5" t="n">
        <v>44238</v>
      </c>
      <c r="C708" s="25" t="s">
        <v>431</v>
      </c>
      <c r="D708" s="25" t="s">
        <v>4</v>
      </c>
      <c r="E708" s="25" t="s">
        <v>26</v>
      </c>
      <c r="F708" s="25" t="s">
        <v>27</v>
      </c>
      <c r="G708" s="25" t="s">
        <v>28</v>
      </c>
      <c r="H708" s="25" t="n">
        <v>2</v>
      </c>
      <c r="I708" s="17" t="s">
        <v>780</v>
      </c>
      <c r="J708" s="18" t="n">
        <v>15105993871</v>
      </c>
      <c r="L708" s="5" t="n">
        <v>44239</v>
      </c>
      <c r="M708" s="25" t="str">
        <f aca="false">IF(OR(YEAR(L708)&gt;2000,LEN(O708)&gt;0),"Completed","Pending")</f>
        <v>Completed</v>
      </c>
      <c r="N708" s="25" t="s">
        <v>30</v>
      </c>
      <c r="P708" s="1" t="str">
        <f aca="false">IF(G708="Pamplet","",E708&amp;" - "&amp;F708)</f>
        <v>GG - Hindi</v>
      </c>
      <c r="Q708" s="19" t="n">
        <f aca="false">IF(VALUE(L708)&gt;1000,1,0)</f>
        <v>1</v>
      </c>
      <c r="R708" s="19" t="n">
        <f aca="false">SUMIFS($Q$1:Q707,$J$1:$J707,J708)+SUMIFS($Q$1:Q707,$I$1:$I707,I708)</f>
        <v>12</v>
      </c>
      <c r="S708" s="20" t="str">
        <f aca="false">IF(R708&gt;0,"Repeat","")</f>
        <v>Repeat</v>
      </c>
      <c r="T708" s="22"/>
      <c r="U708" s="4"/>
      <c r="X708" s="4"/>
      <c r="Y708" s="4"/>
      <c r="Z708" s="4"/>
    </row>
    <row r="709" customFormat="false" ht="12.8" hidden="false" customHeight="false" outlineLevel="0" collapsed="false">
      <c r="A709" s="1" t="n">
        <f aca="false">A708+1</f>
        <v>708</v>
      </c>
      <c r="B709" s="5" t="n">
        <v>44238</v>
      </c>
      <c r="C709" s="25" t="s">
        <v>431</v>
      </c>
      <c r="D709" s="25" t="s">
        <v>4</v>
      </c>
      <c r="E709" s="25" t="s">
        <v>26</v>
      </c>
      <c r="F709" s="25" t="s">
        <v>35</v>
      </c>
      <c r="G709" s="25" t="s">
        <v>28</v>
      </c>
      <c r="H709" s="25" t="n">
        <v>2</v>
      </c>
      <c r="I709" s="17" t="s">
        <v>780</v>
      </c>
      <c r="J709" s="18" t="n">
        <v>15105993871</v>
      </c>
      <c r="L709" s="5" t="n">
        <v>44239</v>
      </c>
      <c r="M709" s="25" t="str">
        <f aca="false">IF(OR(YEAR(L709)&gt;2000,LEN(O709)&gt;0),"Completed","Pending")</f>
        <v>Completed</v>
      </c>
      <c r="N709" s="25" t="s">
        <v>30</v>
      </c>
      <c r="P709" s="1" t="str">
        <f aca="false">IF(G709="Pamplet","",E709&amp;" - "&amp;F709)</f>
        <v>GG - English</v>
      </c>
      <c r="Q709" s="19" t="n">
        <f aca="false">IF(VALUE(L709)&gt;1000,1,0)</f>
        <v>1</v>
      </c>
      <c r="R709" s="19" t="n">
        <f aca="false">SUMIFS($Q$1:Q708,$J$1:$J708,J709)+SUMIFS($Q$1:Q708,$I$1:$I708,I709)</f>
        <v>14</v>
      </c>
      <c r="S709" s="20" t="str">
        <f aca="false">IF(R709&gt;0,"Repeat","")</f>
        <v>Repeat</v>
      </c>
      <c r="T709" s="22"/>
      <c r="U709" s="4"/>
      <c r="X709" s="4"/>
      <c r="Y709" s="4"/>
      <c r="Z709" s="4"/>
    </row>
    <row r="710" customFormat="false" ht="12.8" hidden="false" customHeight="false" outlineLevel="0" collapsed="false">
      <c r="A710" s="1" t="n">
        <f aca="false">A709+1</f>
        <v>709</v>
      </c>
      <c r="B710" s="5" t="n">
        <v>44238</v>
      </c>
      <c r="C710" s="25" t="s">
        <v>431</v>
      </c>
      <c r="D710" s="25" t="s">
        <v>4</v>
      </c>
      <c r="E710" s="25" t="s">
        <v>38</v>
      </c>
      <c r="F710" s="25" t="s">
        <v>27</v>
      </c>
      <c r="G710" s="25" t="s">
        <v>28</v>
      </c>
      <c r="H710" s="25" t="n">
        <v>3</v>
      </c>
      <c r="I710" s="17" t="s">
        <v>780</v>
      </c>
      <c r="J710" s="18" t="n">
        <v>15105993871</v>
      </c>
      <c r="L710" s="5" t="n">
        <v>44239</v>
      </c>
      <c r="M710" s="25" t="str">
        <f aca="false">IF(OR(YEAR(L710)&gt;2000,LEN(O710)&gt;0),"Completed","Pending")</f>
        <v>Completed</v>
      </c>
      <c r="N710" s="25" t="s">
        <v>30</v>
      </c>
      <c r="P710" s="1" t="str">
        <f aca="false">IF(G710="Pamplet","",E710&amp;" - "&amp;F710)</f>
        <v>JKR - Hindi</v>
      </c>
      <c r="Q710" s="19" t="n">
        <f aca="false">IF(VALUE(L710)&gt;1000,1,0)</f>
        <v>1</v>
      </c>
      <c r="R710" s="19" t="n">
        <f aca="false">SUMIFS($Q$1:Q709,$J$1:$J709,J710)+SUMIFS($Q$1:Q709,$I$1:$I709,I710)</f>
        <v>16</v>
      </c>
      <c r="S710" s="20" t="str">
        <f aca="false">IF(R710&gt;0,"Repeat","")</f>
        <v>Repeat</v>
      </c>
      <c r="T710" s="22"/>
      <c r="U710" s="4"/>
      <c r="X710" s="4"/>
      <c r="Y710" s="4"/>
      <c r="Z710" s="4"/>
    </row>
    <row r="711" customFormat="false" ht="12.8" hidden="false" customHeight="false" outlineLevel="0" collapsed="false">
      <c r="A711" s="1" t="n">
        <f aca="false">A710+1</f>
        <v>710</v>
      </c>
      <c r="B711" s="5" t="n">
        <v>44238</v>
      </c>
      <c r="C711" s="25" t="s">
        <v>431</v>
      </c>
      <c r="D711" s="25" t="s">
        <v>215</v>
      </c>
      <c r="E711" s="25" t="s">
        <v>215</v>
      </c>
      <c r="F711" s="25" t="s">
        <v>27</v>
      </c>
      <c r="G711" s="25" t="s">
        <v>28</v>
      </c>
      <c r="H711" s="25" t="n">
        <v>25</v>
      </c>
      <c r="I711" s="17" t="s">
        <v>780</v>
      </c>
      <c r="J711" s="18" t="n">
        <v>15105993871</v>
      </c>
      <c r="L711" s="5" t="n">
        <v>44239</v>
      </c>
      <c r="M711" s="25" t="str">
        <f aca="false">IF(OR(YEAR(L711)&gt;2000,LEN(O711)&gt;0),"Completed","Pending")</f>
        <v>Completed</v>
      </c>
      <c r="N711" s="25" t="s">
        <v>30</v>
      </c>
      <c r="P711" s="1" t="str">
        <f aca="false">IF(G711="Pamplet","",E711&amp;" - "&amp;F711)</f>
        <v>Pamplet - Hindi</v>
      </c>
      <c r="Q711" s="19" t="n">
        <f aca="false">IF(VALUE(L711)&gt;1000,1,0)</f>
        <v>1</v>
      </c>
      <c r="R711" s="19" t="n">
        <f aca="false">SUMIFS($Q$1:Q710,$J$1:$J710,J711)+SUMIFS($Q$1:Q710,$I$1:$I710,I711)</f>
        <v>18</v>
      </c>
      <c r="S711" s="20" t="str">
        <f aca="false">IF(R711&gt;0,"Repeat","")</f>
        <v>Repeat</v>
      </c>
      <c r="T711" s="22"/>
      <c r="U711" s="4"/>
      <c r="X711" s="4"/>
      <c r="Y711" s="4"/>
      <c r="Z711" s="4"/>
    </row>
    <row r="712" customFormat="false" ht="12.8" hidden="false" customHeight="false" outlineLevel="0" collapsed="false">
      <c r="A712" s="1" t="n">
        <f aca="false">A711+1</f>
        <v>711</v>
      </c>
      <c r="B712" s="5" t="n">
        <v>44240</v>
      </c>
      <c r="C712" s="25" t="s">
        <v>1005</v>
      </c>
      <c r="D712" s="25" t="s">
        <v>4</v>
      </c>
      <c r="E712" s="25" t="s">
        <v>26</v>
      </c>
      <c r="F712" s="25" t="s">
        <v>127</v>
      </c>
      <c r="G712" s="25" t="s">
        <v>28</v>
      </c>
      <c r="H712" s="25" t="n">
        <v>1</v>
      </c>
      <c r="I712" s="17" t="s">
        <v>1006</v>
      </c>
      <c r="J712" s="18" t="n">
        <v>18303059977</v>
      </c>
      <c r="L712" s="5" t="n">
        <v>44241</v>
      </c>
      <c r="M712" s="25" t="str">
        <f aca="false">IF(OR(YEAR(L712)&gt;2000,LEN(O712)&gt;0),"Completed","Pending")</f>
        <v>Completed</v>
      </c>
      <c r="N712" s="25" t="s">
        <v>30</v>
      </c>
      <c r="P712" s="1" t="str">
        <f aca="false">IF(G712="Pamplet","",E712&amp;" - "&amp;F712)</f>
        <v>GG - Gujrati</v>
      </c>
      <c r="Q712" s="19" t="n">
        <f aca="false">IF(VALUE(L712)&gt;1000,1,0)</f>
        <v>1</v>
      </c>
      <c r="R712" s="19" t="n">
        <f aca="false">SUMIFS($Q$1:Q711,$J$1:$J711,J712)+SUMIFS($Q$1:Q711,$I$1:$I711,I712)</f>
        <v>0</v>
      </c>
      <c r="S712" s="20" t="str">
        <f aca="false">IF(R712&gt;0,"Repeat","")</f>
        <v/>
      </c>
      <c r="T712" s="22"/>
      <c r="U712" s="4"/>
      <c r="X712" s="4"/>
      <c r="Y712" s="4"/>
      <c r="Z712" s="4"/>
    </row>
    <row r="713" customFormat="false" ht="12.8" hidden="false" customHeight="false" outlineLevel="0" collapsed="false">
      <c r="A713" s="1" t="n">
        <f aca="false">A712+1</f>
        <v>712</v>
      </c>
      <c r="B713" s="5" t="n">
        <v>44241</v>
      </c>
      <c r="C713" s="25" t="s">
        <v>1007</v>
      </c>
      <c r="D713" s="25" t="s">
        <v>4</v>
      </c>
      <c r="E713" s="25" t="s">
        <v>26</v>
      </c>
      <c r="F713" s="25" t="s">
        <v>127</v>
      </c>
      <c r="G713" s="25" t="s">
        <v>28</v>
      </c>
      <c r="H713" s="25" t="n">
        <v>1</v>
      </c>
      <c r="I713" s="17" t="s">
        <v>1008</v>
      </c>
      <c r="J713" s="18" t="n">
        <v>17176441375</v>
      </c>
      <c r="L713" s="5" t="n">
        <v>44241</v>
      </c>
      <c r="M713" s="25" t="str">
        <f aca="false">IF(OR(YEAR(L713)&gt;2000,LEN(O713)&gt;0),"Completed","Pending")</f>
        <v>Completed</v>
      </c>
      <c r="N713" s="25" t="s">
        <v>30</v>
      </c>
      <c r="P713" s="1" t="str">
        <f aca="false">IF(G713="Pamplet","",E713&amp;" - "&amp;F713)</f>
        <v>GG - Gujrati</v>
      </c>
      <c r="Q713" s="19" t="n">
        <f aca="false">IF(VALUE(L713)&gt;1000,1,0)</f>
        <v>1</v>
      </c>
      <c r="R713" s="19" t="n">
        <f aca="false">SUMIFS($Q$1:Q712,$J$1:$J712,J713)+SUMIFS($Q$1:Q712,$I$1:$I712,I713)</f>
        <v>0</v>
      </c>
      <c r="S713" s="20" t="str">
        <f aca="false">IF(R713&gt;0,"Repeat","")</f>
        <v/>
      </c>
      <c r="T713" s="22"/>
      <c r="U713" s="4"/>
      <c r="X713" s="4"/>
      <c r="Y713" s="4"/>
      <c r="Z713" s="4"/>
    </row>
    <row r="714" customFormat="false" ht="12.8" hidden="false" customHeight="false" outlineLevel="0" collapsed="false">
      <c r="A714" s="1" t="n">
        <f aca="false">A713+1</f>
        <v>713</v>
      </c>
      <c r="B714" s="5" t="n">
        <v>44241</v>
      </c>
      <c r="C714" s="25" t="s">
        <v>1007</v>
      </c>
      <c r="D714" s="25" t="s">
        <v>4</v>
      </c>
      <c r="E714" s="25" t="s">
        <v>38</v>
      </c>
      <c r="F714" s="25" t="s">
        <v>127</v>
      </c>
      <c r="G714" s="25" t="s">
        <v>28</v>
      </c>
      <c r="H714" s="25" t="n">
        <v>1</v>
      </c>
      <c r="I714" s="17" t="s">
        <v>1008</v>
      </c>
      <c r="J714" s="18" t="n">
        <v>17176441375</v>
      </c>
      <c r="L714" s="5" t="n">
        <v>44241</v>
      </c>
      <c r="M714" s="25" t="str">
        <f aca="false">IF(OR(YEAR(L714)&gt;2000,LEN(O714)&gt;0),"Completed","Pending")</f>
        <v>Completed</v>
      </c>
      <c r="N714" s="25" t="s">
        <v>30</v>
      </c>
      <c r="P714" s="1" t="str">
        <f aca="false">IF(G714="Pamplet","",E714&amp;" - "&amp;F714)</f>
        <v>JKR - Gujrati</v>
      </c>
      <c r="Q714" s="19" t="n">
        <f aca="false">IF(VALUE(L714)&gt;1000,1,0)</f>
        <v>1</v>
      </c>
      <c r="R714" s="19" t="n">
        <f aca="false">SUMIFS($Q$1:Q713,$J$1:$J713,J714)+SUMIFS($Q$1:Q713,$I$1:$I713,I714)</f>
        <v>2</v>
      </c>
      <c r="S714" s="20" t="str">
        <f aca="false">IF(R714&gt;0,"Repeat","")</f>
        <v>Repeat</v>
      </c>
      <c r="T714" s="22"/>
      <c r="U714" s="4"/>
      <c r="X714" s="4"/>
      <c r="Y714" s="4"/>
      <c r="Z714" s="4"/>
    </row>
    <row r="715" customFormat="false" ht="12.8" hidden="false" customHeight="false" outlineLevel="0" collapsed="false">
      <c r="A715" s="1" t="n">
        <f aca="false">A714+1</f>
        <v>714</v>
      </c>
      <c r="B715" s="5" t="n">
        <v>44248</v>
      </c>
      <c r="C715" s="25" t="s">
        <v>262</v>
      </c>
      <c r="D715" s="25" t="s">
        <v>4</v>
      </c>
      <c r="E715" s="25" t="s">
        <v>26</v>
      </c>
      <c r="F715" s="25" t="s">
        <v>36</v>
      </c>
      <c r="G715" s="25" t="s">
        <v>28</v>
      </c>
      <c r="H715" s="25" t="n">
        <v>2</v>
      </c>
      <c r="I715" s="17" t="s">
        <v>263</v>
      </c>
      <c r="J715" s="18" t="n">
        <v>12316837814</v>
      </c>
      <c r="L715" s="5" t="n">
        <v>44249</v>
      </c>
      <c r="M715" s="25" t="str">
        <f aca="false">IF(OR(YEAR(L715)&gt;2000,LEN(O715)&gt;0),"Completed","Pending")</f>
        <v>Completed</v>
      </c>
      <c r="N715" s="25" t="s">
        <v>30</v>
      </c>
      <c r="P715" s="1" t="str">
        <f aca="false">IF(G715="Pamplet","",E715&amp;" - "&amp;F715)</f>
        <v>GG - Punjabi</v>
      </c>
      <c r="Q715" s="19" t="n">
        <f aca="false">IF(VALUE(L715)&gt;1000,1,0)</f>
        <v>1</v>
      </c>
      <c r="R715" s="19" t="n">
        <f aca="false">SUMIFS($Q$1:Q714,$J$1:$J714,J715)+SUMIFS($Q$1:Q714,$I$1:$I714,I715)</f>
        <v>10</v>
      </c>
      <c r="S715" s="20" t="str">
        <f aca="false">IF(R715&gt;0,"Repeat","")</f>
        <v>Repeat</v>
      </c>
      <c r="T715" s="22"/>
      <c r="U715" s="4"/>
      <c r="X715" s="4"/>
      <c r="Y715" s="4"/>
      <c r="Z715" s="4"/>
    </row>
    <row r="716" customFormat="false" ht="12.8" hidden="false" customHeight="false" outlineLevel="0" collapsed="false">
      <c r="A716" s="1" t="n">
        <f aca="false">A715+1</f>
        <v>715</v>
      </c>
      <c r="B716" s="5" t="n">
        <v>44248</v>
      </c>
      <c r="C716" s="25" t="s">
        <v>1009</v>
      </c>
      <c r="D716" s="25" t="s">
        <v>4</v>
      </c>
      <c r="E716" s="25" t="s">
        <v>26</v>
      </c>
      <c r="F716" s="25" t="s">
        <v>27</v>
      </c>
      <c r="G716" s="25" t="s">
        <v>28</v>
      </c>
      <c r="H716" s="25" t="n">
        <v>1</v>
      </c>
      <c r="I716" s="17" t="s">
        <v>1010</v>
      </c>
      <c r="J716" s="18" t="n">
        <v>12094832664</v>
      </c>
      <c r="L716" s="5" t="n">
        <v>44249</v>
      </c>
      <c r="M716" s="25" t="str">
        <f aca="false">IF(OR(YEAR(L716)&gt;2000,LEN(O716)&gt;0),"Completed","Pending")</f>
        <v>Completed</v>
      </c>
      <c r="N716" s="25" t="s">
        <v>30</v>
      </c>
      <c r="P716" s="1" t="str">
        <f aca="false">IF(G716="Pamplet","",E716&amp;" - "&amp;F716)</f>
        <v>GG - Hindi</v>
      </c>
      <c r="Q716" s="19" t="n">
        <f aca="false">IF(VALUE(L716)&gt;1000,1,0)</f>
        <v>1</v>
      </c>
      <c r="R716" s="19" t="n">
        <f aca="false">SUMIFS($Q$1:Q715,$J$1:$J715,J716)+SUMIFS($Q$1:Q715,$I$1:$I715,I716)</f>
        <v>0</v>
      </c>
      <c r="S716" s="20" t="str">
        <f aca="false">IF(R716&gt;0,"Repeat","")</f>
        <v/>
      </c>
      <c r="T716" s="22"/>
      <c r="U716" s="4"/>
      <c r="X716" s="4"/>
      <c r="Y716" s="4"/>
      <c r="Z716" s="4"/>
    </row>
    <row r="717" customFormat="false" ht="12.8" hidden="false" customHeight="false" outlineLevel="0" collapsed="false">
      <c r="A717" s="1" t="n">
        <f aca="false">A716+1</f>
        <v>716</v>
      </c>
      <c r="B717" s="5" t="n">
        <v>44248</v>
      </c>
      <c r="C717" s="25" t="s">
        <v>1011</v>
      </c>
      <c r="D717" s="25" t="s">
        <v>4</v>
      </c>
      <c r="E717" s="25" t="s">
        <v>38</v>
      </c>
      <c r="F717" s="25" t="s">
        <v>35</v>
      </c>
      <c r="G717" s="25" t="s">
        <v>28</v>
      </c>
      <c r="H717" s="25" t="n">
        <v>1</v>
      </c>
      <c r="I717" s="17" t="s">
        <v>1012</v>
      </c>
      <c r="J717" s="18" t="n">
        <v>18045141587</v>
      </c>
      <c r="L717" s="5" t="n">
        <v>44249</v>
      </c>
      <c r="M717" s="25" t="str">
        <f aca="false">IF(OR(YEAR(L717)&gt;2000,LEN(O717)&gt;0),"Completed","Pending")</f>
        <v>Completed</v>
      </c>
      <c r="N717" s="25" t="s">
        <v>30</v>
      </c>
      <c r="P717" s="1" t="str">
        <f aca="false">IF(G717="Pamplet","",E717&amp;" - "&amp;F717)</f>
        <v>JKR - English</v>
      </c>
      <c r="Q717" s="19" t="n">
        <f aca="false">IF(VALUE(L717)&gt;1000,1,0)</f>
        <v>1</v>
      </c>
      <c r="R717" s="19" t="n">
        <f aca="false">SUMIFS($Q$1:Q716,$J$1:$J716,J717)+SUMIFS($Q$1:Q716,$I$1:$I716,I717)</f>
        <v>0</v>
      </c>
      <c r="S717" s="20" t="str">
        <f aca="false">IF(R717&gt;0,"Repeat","")</f>
        <v/>
      </c>
      <c r="T717" s="22"/>
      <c r="U717" s="4"/>
      <c r="X717" s="4"/>
      <c r="Y717" s="4"/>
      <c r="Z717" s="4"/>
    </row>
    <row r="718" customFormat="false" ht="12.8" hidden="false" customHeight="false" outlineLevel="0" collapsed="false">
      <c r="A718" s="1" t="n">
        <f aca="false">A717+1</f>
        <v>717</v>
      </c>
      <c r="B718" s="5" t="n">
        <v>44252</v>
      </c>
      <c r="C718" s="25" t="s">
        <v>1013</v>
      </c>
      <c r="D718" s="25" t="s">
        <v>4</v>
      </c>
      <c r="E718" s="25" t="s">
        <v>38</v>
      </c>
      <c r="F718" s="25" t="s">
        <v>127</v>
      </c>
      <c r="G718" s="25" t="s">
        <v>28</v>
      </c>
      <c r="H718" s="25" t="n">
        <v>1</v>
      </c>
      <c r="I718" s="17" t="s">
        <v>1014</v>
      </c>
      <c r="J718" s="18" t="n">
        <v>12142506445</v>
      </c>
      <c r="L718" s="5" t="n">
        <v>44252</v>
      </c>
      <c r="M718" s="25" t="str">
        <f aca="false">IF(OR(YEAR(L718)&gt;2000,LEN(O718)&gt;0),"Completed","Pending")</f>
        <v>Completed</v>
      </c>
      <c r="N718" s="25" t="s">
        <v>30</v>
      </c>
      <c r="P718" s="1" t="str">
        <f aca="false">IF(G718="Pamplet","",E718&amp;" - "&amp;F718)</f>
        <v>JKR - Gujrati</v>
      </c>
      <c r="Q718" s="19" t="n">
        <f aca="false">IF(VALUE(L718)&gt;1000,1,0)</f>
        <v>1</v>
      </c>
      <c r="R718" s="19" t="n">
        <f aca="false">SUMIFS($Q$1:Q717,$J$1:$J717,J718)+SUMIFS($Q$1:Q717,$I$1:$I717,I718)</f>
        <v>0</v>
      </c>
      <c r="S718" s="20" t="str">
        <f aca="false">IF(R718&gt;0,"Repeat","")</f>
        <v/>
      </c>
      <c r="T718" s="22"/>
      <c r="U718" s="4"/>
      <c r="X718" s="4"/>
      <c r="Y718" s="4"/>
      <c r="Z718" s="4"/>
    </row>
    <row r="719" customFormat="false" ht="12.8" hidden="false" customHeight="false" outlineLevel="0" collapsed="false">
      <c r="A719" s="1" t="n">
        <f aca="false">A718+1</f>
        <v>718</v>
      </c>
      <c r="B719" s="5" t="n">
        <v>44252</v>
      </c>
      <c r="C719" s="25" t="s">
        <v>530</v>
      </c>
      <c r="D719" s="25" t="s">
        <v>4</v>
      </c>
      <c r="E719" s="25" t="s">
        <v>26</v>
      </c>
      <c r="F719" s="25" t="s">
        <v>127</v>
      </c>
      <c r="G719" s="25" t="s">
        <v>28</v>
      </c>
      <c r="H719" s="25" t="n">
        <v>1</v>
      </c>
      <c r="I719" s="17" t="s">
        <v>1015</v>
      </c>
      <c r="J719" s="18" t="n">
        <v>19787159907</v>
      </c>
      <c r="L719" s="5" t="n">
        <v>44252</v>
      </c>
      <c r="M719" s="25" t="str">
        <f aca="false">IF(OR(YEAR(L719)&gt;2000,LEN(O719)&gt;0),"Completed","Pending")</f>
        <v>Completed</v>
      </c>
      <c r="N719" s="25" t="s">
        <v>30</v>
      </c>
      <c r="P719" s="1" t="str">
        <f aca="false">IF(G719="Pamplet","",E719&amp;" - "&amp;F719)</f>
        <v>GG - Gujrati</v>
      </c>
      <c r="Q719" s="19" t="n">
        <f aca="false">IF(VALUE(L719)&gt;1000,1,0)</f>
        <v>1</v>
      </c>
      <c r="R719" s="19" t="n">
        <f aca="false">SUMIFS($Q$1:Q718,$J$1:$J718,J719)+SUMIFS($Q$1:Q718,$I$1:$I718,I719)</f>
        <v>0</v>
      </c>
      <c r="S719" s="20" t="str">
        <f aca="false">IF(R719&gt;0,"Repeat","")</f>
        <v/>
      </c>
      <c r="T719" s="22"/>
      <c r="U719" s="4"/>
      <c r="X719" s="4"/>
      <c r="Y719" s="4"/>
      <c r="Z719" s="4"/>
    </row>
    <row r="720" customFormat="false" ht="12.8" hidden="false" customHeight="false" outlineLevel="0" collapsed="false">
      <c r="A720" s="1" t="n">
        <f aca="false">A719+1</f>
        <v>719</v>
      </c>
      <c r="B720" s="5" t="n">
        <v>44256</v>
      </c>
      <c r="C720" s="25" t="s">
        <v>1016</v>
      </c>
      <c r="D720" s="25" t="s">
        <v>4</v>
      </c>
      <c r="E720" s="25" t="s">
        <v>44</v>
      </c>
      <c r="F720" s="25" t="s">
        <v>127</v>
      </c>
      <c r="G720" s="25" t="s">
        <v>28</v>
      </c>
      <c r="H720" s="25" t="n">
        <v>1</v>
      </c>
      <c r="I720" s="17" t="s">
        <v>1017</v>
      </c>
      <c r="J720" s="18" t="n">
        <v>14784612470</v>
      </c>
      <c r="L720" s="5" t="n">
        <v>44257</v>
      </c>
      <c r="M720" s="25" t="str">
        <f aca="false">IF(OR(YEAR(L720)&gt;2000,LEN(O720)&gt;0),"Completed","Pending")</f>
        <v>Completed</v>
      </c>
      <c r="N720" s="25" t="s">
        <v>30</v>
      </c>
      <c r="P720" s="1" t="str">
        <f aca="false">IF(G720="Pamplet","",E720&amp;" - "&amp;F720)</f>
        <v>GTGA - Gujrati</v>
      </c>
      <c r="Q720" s="19" t="n">
        <f aca="false">IF(VALUE(L720)&gt;1000,1,0)</f>
        <v>1</v>
      </c>
      <c r="R720" s="19" t="n">
        <f aca="false">SUMIFS($Q$1:Q719,$J$1:$J719,J720)+SUMIFS($Q$1:Q719,$I$1:$I719,I720)</f>
        <v>0</v>
      </c>
      <c r="S720" s="20" t="str">
        <f aca="false">IF(R720&gt;0,"Repeat","")</f>
        <v/>
      </c>
      <c r="T720" s="22"/>
      <c r="U720" s="4"/>
      <c r="X720" s="4"/>
      <c r="Y720" s="4"/>
      <c r="Z720" s="4"/>
    </row>
    <row r="721" customFormat="false" ht="12.8" hidden="false" customHeight="false" outlineLevel="0" collapsed="false">
      <c r="A721" s="1" t="n">
        <f aca="false">A720+1</f>
        <v>720</v>
      </c>
      <c r="B721" s="5" t="n">
        <v>44256</v>
      </c>
      <c r="C721" s="25" t="s">
        <v>757</v>
      </c>
      <c r="D721" s="25" t="s">
        <v>4</v>
      </c>
      <c r="E721" s="25" t="s">
        <v>26</v>
      </c>
      <c r="F721" s="25" t="s">
        <v>35</v>
      </c>
      <c r="G721" s="25" t="s">
        <v>28</v>
      </c>
      <c r="H721" s="25" t="n">
        <v>2</v>
      </c>
      <c r="I721" s="17" t="s">
        <v>758</v>
      </c>
      <c r="J721" s="18" t="n">
        <v>14074845110</v>
      </c>
      <c r="L721" s="5" t="n">
        <v>44257</v>
      </c>
      <c r="M721" s="25" t="str">
        <f aca="false">IF(OR(YEAR(L721)&gt;2000,LEN(O721)&gt;0),"Completed","Pending")</f>
        <v>Completed</v>
      </c>
      <c r="N721" s="25" t="s">
        <v>30</v>
      </c>
      <c r="P721" s="1" t="str">
        <f aca="false">IF(G721="Pamplet","",E721&amp;" - "&amp;F721)</f>
        <v>GG - English</v>
      </c>
      <c r="Q721" s="19" t="n">
        <f aca="false">IF(VALUE(L721)&gt;1000,1,0)</f>
        <v>1</v>
      </c>
      <c r="R721" s="19" t="n">
        <f aca="false">SUMIFS($Q$1:Q720,$J$1:$J720,J721)+SUMIFS($Q$1:Q720,$I$1:$I720,I721)</f>
        <v>10</v>
      </c>
      <c r="S721" s="20" t="str">
        <f aca="false">IF(R721&gt;0,"Repeat","")</f>
        <v>Repeat</v>
      </c>
      <c r="T721" s="22"/>
      <c r="U721" s="4"/>
      <c r="X721" s="4"/>
      <c r="Y721" s="4"/>
      <c r="Z721" s="4"/>
    </row>
    <row r="722" customFormat="false" ht="12.8" hidden="false" customHeight="false" outlineLevel="0" collapsed="false">
      <c r="A722" s="1" t="n">
        <f aca="false">A721+1</f>
        <v>721</v>
      </c>
      <c r="B722" s="5" t="n">
        <v>44256</v>
      </c>
      <c r="C722" s="25" t="s">
        <v>757</v>
      </c>
      <c r="D722" s="25" t="s">
        <v>4</v>
      </c>
      <c r="E722" s="25" t="s">
        <v>26</v>
      </c>
      <c r="F722" s="25" t="s">
        <v>27</v>
      </c>
      <c r="G722" s="25" t="s">
        <v>28</v>
      </c>
      <c r="H722" s="25" t="n">
        <v>1</v>
      </c>
      <c r="I722" s="17" t="s">
        <v>758</v>
      </c>
      <c r="J722" s="18" t="n">
        <v>14074845110</v>
      </c>
      <c r="L722" s="5" t="n">
        <v>44257</v>
      </c>
      <c r="M722" s="25" t="str">
        <f aca="false">IF(OR(YEAR(L722)&gt;2000,LEN(O722)&gt;0),"Completed","Pending")</f>
        <v>Completed</v>
      </c>
      <c r="N722" s="25" t="s">
        <v>30</v>
      </c>
      <c r="P722" s="1" t="str">
        <f aca="false">IF(G722="Pamplet","",E722&amp;" - "&amp;F722)</f>
        <v>GG - Hindi</v>
      </c>
      <c r="Q722" s="19" t="n">
        <f aca="false">IF(VALUE(L722)&gt;1000,1,0)</f>
        <v>1</v>
      </c>
      <c r="R722" s="19" t="n">
        <f aca="false">SUMIFS($Q$1:Q721,$J$1:$J721,J722)+SUMIFS($Q$1:Q721,$I$1:$I721,I722)</f>
        <v>12</v>
      </c>
      <c r="S722" s="20" t="str">
        <f aca="false">IF(R722&gt;0,"Repeat","")</f>
        <v>Repeat</v>
      </c>
      <c r="T722" s="22"/>
      <c r="U722" s="4"/>
      <c r="X722" s="4"/>
      <c r="Y722" s="4"/>
      <c r="Z722" s="4"/>
    </row>
    <row r="723" customFormat="false" ht="12.8" hidden="false" customHeight="false" outlineLevel="0" collapsed="false">
      <c r="A723" s="1" t="n">
        <f aca="false">A722+1</f>
        <v>722</v>
      </c>
      <c r="B723" s="5" t="n">
        <v>44257</v>
      </c>
      <c r="C723" s="25" t="s">
        <v>1003</v>
      </c>
      <c r="D723" s="25" t="s">
        <v>4</v>
      </c>
      <c r="E723" s="25" t="s">
        <v>40</v>
      </c>
      <c r="F723" s="25" t="s">
        <v>27</v>
      </c>
      <c r="G723" s="25" t="s">
        <v>28</v>
      </c>
      <c r="H723" s="25" t="n">
        <v>1</v>
      </c>
      <c r="I723" s="17" t="s">
        <v>1004</v>
      </c>
      <c r="J723" s="18" t="n">
        <v>16506307556</v>
      </c>
      <c r="L723" s="5" t="n">
        <v>44257</v>
      </c>
      <c r="M723" s="25" t="str">
        <f aca="false">IF(OR(YEAR(L723)&gt;2000,LEN(O723)&gt;0),"Completed","Pending")</f>
        <v>Completed</v>
      </c>
      <c r="N723" s="25" t="s">
        <v>30</v>
      </c>
      <c r="P723" s="1" t="str">
        <f aca="false">IF(G723="Pamplet","",E723&amp;" - "&amp;F723)</f>
        <v>YBB - Hindi</v>
      </c>
      <c r="Q723" s="19" t="n">
        <f aca="false">IF(VALUE(L723)&gt;1000,1,0)</f>
        <v>1</v>
      </c>
      <c r="R723" s="19" t="n">
        <f aca="false">SUMIFS($Q$1:Q722,$J$1:$J722,J723)+SUMIFS($Q$1:Q722,$I$1:$I722,I723)</f>
        <v>4</v>
      </c>
      <c r="S723" s="20" t="str">
        <f aca="false">IF(R723&gt;0,"Repeat","")</f>
        <v>Repeat</v>
      </c>
      <c r="T723" s="22"/>
      <c r="U723" s="4"/>
      <c r="X723" s="4"/>
      <c r="Y723" s="4"/>
      <c r="Z723" s="4"/>
    </row>
    <row r="724" customFormat="false" ht="12.8" hidden="false" customHeight="false" outlineLevel="0" collapsed="false">
      <c r="A724" s="1" t="n">
        <f aca="false">A723+1</f>
        <v>723</v>
      </c>
      <c r="B724" s="5" t="n">
        <v>44258</v>
      </c>
      <c r="C724" s="25" t="s">
        <v>1018</v>
      </c>
      <c r="D724" s="25" t="s">
        <v>4</v>
      </c>
      <c r="E724" s="25" t="s">
        <v>26</v>
      </c>
      <c r="F724" s="25" t="s">
        <v>27</v>
      </c>
      <c r="G724" s="25" t="s">
        <v>28</v>
      </c>
      <c r="H724" s="25" t="n">
        <v>1</v>
      </c>
      <c r="I724" s="17" t="s">
        <v>1019</v>
      </c>
      <c r="J724" s="18" t="n">
        <v>14055931306</v>
      </c>
      <c r="L724" s="5" t="n">
        <v>44260</v>
      </c>
      <c r="M724" s="25" t="str">
        <f aca="false">IF(OR(YEAR(L724)&gt;2000,LEN(O724)&gt;0),"Completed","Pending")</f>
        <v>Completed</v>
      </c>
      <c r="N724" s="25" t="s">
        <v>30</v>
      </c>
      <c r="P724" s="1" t="str">
        <f aca="false">IF(G724="Pamplet","",E724&amp;" - "&amp;F724)</f>
        <v>GG - Hindi</v>
      </c>
      <c r="Q724" s="19" t="n">
        <f aca="false">IF(VALUE(L724)&gt;1000,1,0)</f>
        <v>1</v>
      </c>
      <c r="R724" s="19" t="n">
        <f aca="false">SUMIFS($Q$1:Q723,$J$1:$J723,J724)+SUMIFS($Q$1:Q723,$I$1:$I723,I724)</f>
        <v>0</v>
      </c>
      <c r="S724" s="20" t="str">
        <f aca="false">IF(R724&gt;0,"Repeat","")</f>
        <v/>
      </c>
      <c r="T724" s="22"/>
      <c r="U724" s="4"/>
      <c r="X724" s="4"/>
      <c r="Y724" s="4"/>
      <c r="Z724" s="4"/>
    </row>
    <row r="725" customFormat="false" ht="12.8" hidden="false" customHeight="false" outlineLevel="0" collapsed="false">
      <c r="A725" s="1" t="n">
        <f aca="false">A724+1</f>
        <v>724</v>
      </c>
      <c r="B725" s="5" t="n">
        <v>44258</v>
      </c>
      <c r="C725" s="25" t="s">
        <v>1020</v>
      </c>
      <c r="D725" s="25" t="s">
        <v>4</v>
      </c>
      <c r="E725" s="25" t="s">
        <v>26</v>
      </c>
      <c r="F725" s="25" t="s">
        <v>35</v>
      </c>
      <c r="G725" s="25" t="s">
        <v>28</v>
      </c>
      <c r="H725" s="25" t="n">
        <v>1</v>
      </c>
      <c r="I725" s="17" t="s">
        <v>1021</v>
      </c>
      <c r="J725" s="18"/>
      <c r="L725" s="5" t="n">
        <v>44260</v>
      </c>
      <c r="M725" s="25" t="str">
        <f aca="false">IF(OR(YEAR(L725)&gt;2000,LEN(O725)&gt;0),"Completed","Pending")</f>
        <v>Completed</v>
      </c>
      <c r="N725" s="25" t="s">
        <v>30</v>
      </c>
      <c r="P725" s="1" t="str">
        <f aca="false">IF(G725="Pamplet","",E725&amp;" - "&amp;F725)</f>
        <v>GG - English</v>
      </c>
      <c r="Q725" s="19" t="n">
        <f aca="false">IF(VALUE(L725)&gt;1000,1,0)</f>
        <v>1</v>
      </c>
      <c r="R725" s="19" t="n">
        <f aca="false">SUMIFS($Q$1:Q724,$J$1:$J724,J725)+SUMIFS($Q$1:Q724,$I$1:$I724,I725)</f>
        <v>0</v>
      </c>
      <c r="S725" s="20" t="str">
        <f aca="false">IF(R725&gt;0,"Repeat","")</f>
        <v/>
      </c>
      <c r="T725" s="22"/>
      <c r="U725" s="4"/>
      <c r="X725" s="4"/>
      <c r="Y725" s="4"/>
      <c r="Z725" s="4"/>
    </row>
    <row r="726" customFormat="false" ht="12.8" hidden="false" customHeight="false" outlineLevel="0" collapsed="false">
      <c r="A726" s="1" t="n">
        <f aca="false">A725+1</f>
        <v>725</v>
      </c>
      <c r="B726" s="5" t="n">
        <v>44258</v>
      </c>
      <c r="C726" s="25" t="s">
        <v>1020</v>
      </c>
      <c r="D726" s="25" t="s">
        <v>4</v>
      </c>
      <c r="E726" s="25" t="s">
        <v>26</v>
      </c>
      <c r="F726" s="25" t="s">
        <v>127</v>
      </c>
      <c r="G726" s="25" t="s">
        <v>28</v>
      </c>
      <c r="H726" s="25" t="n">
        <v>1</v>
      </c>
      <c r="I726" s="17" t="s">
        <v>1021</v>
      </c>
      <c r="J726" s="18"/>
      <c r="L726" s="5" t="n">
        <v>44260</v>
      </c>
      <c r="M726" s="25" t="str">
        <f aca="false">IF(OR(YEAR(L726)&gt;2000,LEN(O726)&gt;0),"Completed","Pending")</f>
        <v>Completed</v>
      </c>
      <c r="N726" s="25" t="s">
        <v>30</v>
      </c>
      <c r="P726" s="1" t="str">
        <f aca="false">IF(G726="Pamplet","",E726&amp;" - "&amp;F726)</f>
        <v>GG - Gujrati</v>
      </c>
      <c r="Q726" s="19" t="n">
        <f aca="false">IF(VALUE(L726)&gt;1000,1,0)</f>
        <v>1</v>
      </c>
      <c r="R726" s="19" t="n">
        <f aca="false">SUMIFS($Q$1:Q725,$J$1:$J725,J726)+SUMIFS($Q$1:Q725,$I$1:$I725,I726)</f>
        <v>1</v>
      </c>
      <c r="S726" s="20" t="str">
        <f aca="false">IF(R726&gt;0,"Repeat","")</f>
        <v>Repeat</v>
      </c>
      <c r="T726" s="22"/>
      <c r="U726" s="4"/>
      <c r="X726" s="4"/>
      <c r="Y726" s="4"/>
      <c r="Z726" s="4"/>
    </row>
    <row r="727" customFormat="false" ht="14.25" hidden="false" customHeight="false" outlineLevel="0" collapsed="false">
      <c r="A727" s="1" t="n">
        <f aca="false">A726+1</f>
        <v>726</v>
      </c>
      <c r="B727" s="5" t="n">
        <v>44264</v>
      </c>
      <c r="C727" s="25" t="s">
        <v>887</v>
      </c>
      <c r="D727" s="25" t="s">
        <v>4</v>
      </c>
      <c r="E727" s="25" t="s">
        <v>26</v>
      </c>
      <c r="F727" s="25" t="s">
        <v>35</v>
      </c>
      <c r="G727" s="25" t="s">
        <v>213</v>
      </c>
      <c r="H727" s="25" t="n">
        <v>1</v>
      </c>
      <c r="I727" s="23" t="s">
        <v>888</v>
      </c>
      <c r="J727" s="23" t="n">
        <v>18329698955</v>
      </c>
      <c r="L727" s="5" t="n">
        <v>44264</v>
      </c>
      <c r="M727" s="25" t="str">
        <f aca="false">IF(OR(YEAR(L727)&gt;2000,LEN(O727)&gt;0),"Completed","Pending")</f>
        <v>Completed</v>
      </c>
      <c r="N727" s="25" t="s">
        <v>30</v>
      </c>
      <c r="P727" s="1" t="str">
        <f aca="false">IF(G727="Pamplet","",E727&amp;" - "&amp;F727)</f>
        <v>GG - English</v>
      </c>
      <c r="Q727" s="19" t="n">
        <f aca="false">IF(VALUE(L727)&gt;1000,1,0)</f>
        <v>1</v>
      </c>
      <c r="R727" s="19" t="n">
        <f aca="false">SUMIFS($Q$1:Q726,$J$1:$J726,J727)+SUMIFS($Q$1:Q726,$I$1:$I726,I727)</f>
        <v>6</v>
      </c>
      <c r="S727" s="20" t="str">
        <f aca="false">IF(R727&gt;0,"Repeat","")</f>
        <v>Repeat</v>
      </c>
      <c r="T727" s="22"/>
      <c r="U727" s="4"/>
      <c r="X727" s="4"/>
      <c r="Y727" s="4"/>
      <c r="Z727" s="4"/>
    </row>
    <row r="728" customFormat="false" ht="14.25" hidden="false" customHeight="false" outlineLevel="0" collapsed="false">
      <c r="A728" s="1" t="n">
        <f aca="false">A727+1</f>
        <v>727</v>
      </c>
      <c r="B728" s="5" t="n">
        <v>44264</v>
      </c>
      <c r="C728" s="25" t="s">
        <v>887</v>
      </c>
      <c r="D728" s="25" t="s">
        <v>4</v>
      </c>
      <c r="E728" s="25" t="s">
        <v>26</v>
      </c>
      <c r="F728" s="25" t="s">
        <v>35</v>
      </c>
      <c r="G728" s="25" t="s">
        <v>213</v>
      </c>
      <c r="H728" s="25" t="n">
        <v>2</v>
      </c>
      <c r="I728" s="23" t="s">
        <v>888</v>
      </c>
      <c r="J728" s="23" t="n">
        <v>18329698955</v>
      </c>
      <c r="L728" s="5" t="n">
        <v>44264</v>
      </c>
      <c r="M728" s="25" t="str">
        <f aca="false">IF(OR(YEAR(L728)&gt;2000,LEN(O728)&gt;0),"Completed","Pending")</f>
        <v>Completed</v>
      </c>
      <c r="N728" s="25" t="s">
        <v>30</v>
      </c>
      <c r="P728" s="1" t="str">
        <f aca="false">IF(G728="Pamplet","",E728&amp;" - "&amp;F728)</f>
        <v>GG - English</v>
      </c>
      <c r="Q728" s="19" t="n">
        <f aca="false">IF(VALUE(L728)&gt;1000,1,0)</f>
        <v>1</v>
      </c>
      <c r="R728" s="19" t="n">
        <f aca="false">SUMIFS($Q$1:Q727,$J$1:$J727,J728)+SUMIFS($Q$1:Q727,$I$1:$I727,I728)</f>
        <v>8</v>
      </c>
      <c r="S728" s="20" t="str">
        <f aca="false">IF(R728&gt;0,"Repeat","")</f>
        <v>Repeat</v>
      </c>
      <c r="T728" s="22"/>
      <c r="U728" s="4"/>
      <c r="X728" s="4"/>
      <c r="Y728" s="4"/>
      <c r="Z728" s="4"/>
    </row>
    <row r="729" customFormat="false" ht="14.25" hidden="false" customHeight="false" outlineLevel="0" collapsed="false">
      <c r="A729" s="1" t="n">
        <f aca="false">A728+1</f>
        <v>728</v>
      </c>
      <c r="B729" s="5" t="n">
        <v>44264</v>
      </c>
      <c r="C729" s="25" t="s">
        <v>887</v>
      </c>
      <c r="D729" s="25" t="s">
        <v>4</v>
      </c>
      <c r="E729" s="25" t="s">
        <v>26</v>
      </c>
      <c r="F729" s="25" t="s">
        <v>27</v>
      </c>
      <c r="G729" s="25" t="s">
        <v>213</v>
      </c>
      <c r="H729" s="25" t="n">
        <v>1</v>
      </c>
      <c r="I729" s="23" t="s">
        <v>888</v>
      </c>
      <c r="J729" s="23" t="n">
        <v>18329698955</v>
      </c>
      <c r="L729" s="5" t="n">
        <v>44264</v>
      </c>
      <c r="M729" s="25" t="str">
        <f aca="false">IF(OR(YEAR(L729)&gt;2000,LEN(O729)&gt;0),"Completed","Pending")</f>
        <v>Completed</v>
      </c>
      <c r="N729" s="25" t="s">
        <v>30</v>
      </c>
      <c r="P729" s="1" t="str">
        <f aca="false">IF(G729="Pamplet","",E729&amp;" - "&amp;F729)</f>
        <v>GG - Hindi</v>
      </c>
      <c r="Q729" s="19" t="n">
        <f aca="false">IF(VALUE(L729)&gt;1000,1,0)</f>
        <v>1</v>
      </c>
      <c r="R729" s="19" t="n">
        <f aca="false">SUMIFS($Q$1:Q728,$J$1:$J728,J729)+SUMIFS($Q$1:Q728,$I$1:$I728,I729)</f>
        <v>10</v>
      </c>
      <c r="S729" s="20" t="str">
        <f aca="false">IF(R729&gt;0,"Repeat","")</f>
        <v>Repeat</v>
      </c>
      <c r="T729" s="22"/>
      <c r="U729" s="4"/>
      <c r="X729" s="4"/>
      <c r="Y729" s="4"/>
      <c r="Z729" s="4"/>
    </row>
    <row r="730" customFormat="false" ht="12.8" hidden="false" customHeight="false" outlineLevel="0" collapsed="false">
      <c r="A730" s="1" t="n">
        <f aca="false">A729+1</f>
        <v>729</v>
      </c>
      <c r="B730" s="5" t="n">
        <v>44264</v>
      </c>
      <c r="C730" s="25" t="s">
        <v>1022</v>
      </c>
      <c r="D730" s="25" t="s">
        <v>4</v>
      </c>
      <c r="E730" s="25" t="s">
        <v>26</v>
      </c>
      <c r="F730" s="25" t="s">
        <v>27</v>
      </c>
      <c r="G730" s="25" t="s">
        <v>28</v>
      </c>
      <c r="H730" s="25" t="n">
        <v>1</v>
      </c>
      <c r="I730" s="17" t="s">
        <v>1023</v>
      </c>
      <c r="J730" s="18" t="n">
        <v>12064668604</v>
      </c>
      <c r="L730" s="5" t="n">
        <v>44266</v>
      </c>
      <c r="M730" s="1" t="str">
        <f aca="false">IF(OR(YEAR(L730)&gt;2000,LEN(O730)&gt;0),"Completed","Pending")</f>
        <v>Completed</v>
      </c>
      <c r="N730" s="25" t="s">
        <v>30</v>
      </c>
      <c r="P730" s="1" t="str">
        <f aca="false">IF(G730="Pamplet","",E730&amp;" - "&amp;F730)</f>
        <v>GG - Hindi</v>
      </c>
      <c r="Q730" s="19" t="n">
        <f aca="false">IF(VALUE(L730)&gt;1000,1,0)</f>
        <v>1</v>
      </c>
      <c r="R730" s="19" t="n">
        <f aca="false">SUMIFS($Q$1:Q729,$J$1:$J729,J730)+SUMIFS($Q$1:Q729,$I$1:$I729,I730)</f>
        <v>0</v>
      </c>
      <c r="S730" s="20" t="str">
        <f aca="false">IF(R730&gt;0,"Repeat","")</f>
        <v/>
      </c>
      <c r="T730" s="22"/>
      <c r="U730" s="4"/>
      <c r="X730" s="4"/>
      <c r="Y730" s="4"/>
      <c r="Z730" s="4"/>
    </row>
    <row r="731" customFormat="false" ht="12.8" hidden="false" customHeight="false" outlineLevel="0" collapsed="false">
      <c r="A731" s="1" t="n">
        <f aca="false">A730+1</f>
        <v>730</v>
      </c>
      <c r="B731" s="5" t="n">
        <v>44275</v>
      </c>
      <c r="C731" s="25" t="s">
        <v>1024</v>
      </c>
      <c r="D731" s="25" t="s">
        <v>4</v>
      </c>
      <c r="E731" s="25" t="s">
        <v>26</v>
      </c>
      <c r="F731" s="25" t="s">
        <v>127</v>
      </c>
      <c r="G731" s="25" t="s">
        <v>28</v>
      </c>
      <c r="H731" s="25" t="n">
        <v>1</v>
      </c>
      <c r="I731" s="17" t="s">
        <v>1025</v>
      </c>
      <c r="J731" s="18" t="n">
        <v>17088507137</v>
      </c>
      <c r="L731" s="5" t="n">
        <v>44275</v>
      </c>
      <c r="M731" s="1" t="str">
        <f aca="false">IF(OR(YEAR(L731)&gt;2000,LEN(O731)&gt;0),"Completed","Pending")</f>
        <v>Completed</v>
      </c>
      <c r="N731" s="25" t="s">
        <v>30</v>
      </c>
      <c r="P731" s="1" t="str">
        <f aca="false">IF(G731="Pamplet","",E731&amp;" - "&amp;F731)</f>
        <v>GG - Gujrati</v>
      </c>
      <c r="Q731" s="19" t="n">
        <f aca="false">IF(VALUE(L731)&gt;1000,1,0)</f>
        <v>1</v>
      </c>
      <c r="R731" s="19" t="n">
        <f aca="false">SUMIFS($Q$1:Q730,$J$1:$J730,J731)+SUMIFS($Q$1:Q730,$I$1:$I730,I731)</f>
        <v>0</v>
      </c>
      <c r="S731" s="20" t="str">
        <f aca="false">IF(R731&gt;0,"Repeat","")</f>
        <v/>
      </c>
      <c r="T731" s="22"/>
      <c r="U731" s="4"/>
      <c r="X731" s="4"/>
      <c r="Y731" s="4"/>
      <c r="Z731" s="4"/>
    </row>
    <row r="732" customFormat="false" ht="12.8" hidden="false" customHeight="false" outlineLevel="0" collapsed="false">
      <c r="A732" s="1" t="n">
        <f aca="false">A731+1</f>
        <v>731</v>
      </c>
      <c r="B732" s="5" t="n">
        <v>44275</v>
      </c>
      <c r="C732" s="25" t="s">
        <v>1026</v>
      </c>
      <c r="D732" s="25" t="s">
        <v>4</v>
      </c>
      <c r="E732" s="25" t="s">
        <v>26</v>
      </c>
      <c r="F732" s="25" t="s">
        <v>72</v>
      </c>
      <c r="G732" s="25" t="s">
        <v>28</v>
      </c>
      <c r="H732" s="25" t="n">
        <v>2</v>
      </c>
      <c r="I732" s="17" t="s">
        <v>1027</v>
      </c>
      <c r="J732" s="18" t="n">
        <v>17029456584</v>
      </c>
      <c r="L732" s="5" t="n">
        <v>44277</v>
      </c>
      <c r="M732" s="1" t="str">
        <f aca="false">IF(OR(YEAR(L732)&gt;2000,LEN(O732)&gt;0),"Completed","Pending")</f>
        <v>Completed</v>
      </c>
      <c r="N732" s="25" t="s">
        <v>30</v>
      </c>
      <c r="P732" s="1" t="str">
        <f aca="false">IF(G732="Pamplet","",E732&amp;" - "&amp;F732)</f>
        <v>GG - Nepali</v>
      </c>
      <c r="Q732" s="19" t="n">
        <f aca="false">IF(VALUE(L732)&gt;1000,1,0)</f>
        <v>1</v>
      </c>
      <c r="R732" s="19" t="n">
        <f aca="false">SUMIFS($Q$1:Q731,$J$1:$J731,J732)+SUMIFS($Q$1:Q731,$I$1:$I731,I732)</f>
        <v>0</v>
      </c>
      <c r="S732" s="20" t="str">
        <f aca="false">IF(R732&gt;0,"Repeat","")</f>
        <v/>
      </c>
      <c r="T732" s="22"/>
      <c r="U732" s="4"/>
      <c r="X732" s="4"/>
      <c r="Y732" s="4"/>
      <c r="Z732" s="4"/>
    </row>
    <row r="733" customFormat="false" ht="12.8" hidden="false" customHeight="false" outlineLevel="0" collapsed="false">
      <c r="A733" s="1" t="n">
        <f aca="false">A732+1</f>
        <v>732</v>
      </c>
      <c r="B733" s="5" t="n">
        <v>44278</v>
      </c>
      <c r="C733" s="25" t="s">
        <v>1028</v>
      </c>
      <c r="D733" s="25" t="s">
        <v>4</v>
      </c>
      <c r="E733" s="25" t="s">
        <v>26</v>
      </c>
      <c r="F733" s="25" t="s">
        <v>27</v>
      </c>
      <c r="G733" s="25" t="s">
        <v>28</v>
      </c>
      <c r="H733" s="25" t="n">
        <v>1</v>
      </c>
      <c r="I733" s="17" t="s">
        <v>1029</v>
      </c>
      <c r="J733" s="18" t="n">
        <v>15125209230</v>
      </c>
      <c r="L733" s="5" t="n">
        <v>44280</v>
      </c>
      <c r="M733" s="1" t="str">
        <f aca="false">IF(OR(YEAR(L733)&gt;2000,LEN(O733)&gt;0),"Completed","Pending")</f>
        <v>Completed</v>
      </c>
      <c r="N733" s="25" t="s">
        <v>30</v>
      </c>
      <c r="P733" s="1" t="str">
        <f aca="false">IF(G733="Pamplet","",E733&amp;" - "&amp;F733)</f>
        <v>GG - Hindi</v>
      </c>
      <c r="Q733" s="19" t="n">
        <f aca="false">IF(VALUE(L733)&gt;1000,1,0)</f>
        <v>1</v>
      </c>
      <c r="R733" s="19" t="n">
        <f aca="false">SUMIFS($Q$1:Q732,$J$1:$J732,J733)+SUMIFS($Q$1:Q732,$I$1:$I732,I733)</f>
        <v>0</v>
      </c>
      <c r="S733" s="20" t="str">
        <f aca="false">IF(R733&gt;0,"Repeat","")</f>
        <v/>
      </c>
      <c r="T733" s="22"/>
      <c r="U733" s="4"/>
      <c r="X733" s="4"/>
      <c r="Y733" s="4"/>
      <c r="Z733" s="4"/>
    </row>
    <row r="734" customFormat="false" ht="12.8" hidden="false" customHeight="false" outlineLevel="0" collapsed="false">
      <c r="A734" s="1" t="n">
        <f aca="false">A733+1</f>
        <v>733</v>
      </c>
      <c r="B734" s="5" t="n">
        <v>44282</v>
      </c>
      <c r="C734" s="25" t="s">
        <v>1030</v>
      </c>
      <c r="D734" s="25" t="s">
        <v>4</v>
      </c>
      <c r="E734" s="25" t="s">
        <v>26</v>
      </c>
      <c r="F734" s="25" t="s">
        <v>35</v>
      </c>
      <c r="G734" s="25" t="s">
        <v>28</v>
      </c>
      <c r="H734" s="25" t="n">
        <v>1</v>
      </c>
      <c r="I734" s="17" t="s">
        <v>632</v>
      </c>
      <c r="J734" s="18" t="n">
        <v>15104686055</v>
      </c>
      <c r="L734" s="5" t="n">
        <v>44283</v>
      </c>
      <c r="M734" s="1" t="str">
        <f aca="false">IF(OR(YEAR(L734)&gt;2000,LEN(O734)&gt;0),"Completed","Pending")</f>
        <v>Completed</v>
      </c>
      <c r="N734" s="25" t="s">
        <v>30</v>
      </c>
      <c r="P734" s="1" t="str">
        <f aca="false">IF(G734="Pamplet","",E734&amp;" - "&amp;F734)</f>
        <v>GG - English</v>
      </c>
      <c r="Q734" s="19" t="n">
        <f aca="false">IF(VALUE(L734)&gt;1000,1,0)</f>
        <v>1</v>
      </c>
      <c r="R734" s="19" t="n">
        <f aca="false">SUMIFS($Q$1:Q733,$J$1:$J733,J734)+SUMIFS($Q$1:Q733,$I$1:$I733,I734)</f>
        <v>1</v>
      </c>
      <c r="S734" s="20" t="str">
        <f aca="false">IF(R734&gt;0,"Repeat","")</f>
        <v>Repeat</v>
      </c>
      <c r="T734" s="22"/>
      <c r="U734" s="4"/>
      <c r="X734" s="4"/>
      <c r="Y734" s="4"/>
      <c r="Z734" s="4"/>
    </row>
    <row r="735" customFormat="false" ht="12.8" hidden="false" customHeight="false" outlineLevel="0" collapsed="false">
      <c r="A735" s="1" t="n">
        <f aca="false">A734+1</f>
        <v>734</v>
      </c>
      <c r="B735" s="5" t="n">
        <v>44287</v>
      </c>
      <c r="C735" s="25" t="s">
        <v>1031</v>
      </c>
      <c r="D735" s="25" t="s">
        <v>4</v>
      </c>
      <c r="E735" s="25" t="s">
        <v>26</v>
      </c>
      <c r="F735" s="25" t="s">
        <v>36</v>
      </c>
      <c r="G735" s="25" t="s">
        <v>28</v>
      </c>
      <c r="H735" s="25" t="n">
        <v>1</v>
      </c>
      <c r="I735" s="17" t="s">
        <v>1032</v>
      </c>
      <c r="J735" s="18" t="n">
        <v>12018503718</v>
      </c>
      <c r="L735" s="5" t="n">
        <v>44287</v>
      </c>
      <c r="M735" s="1" t="str">
        <f aca="false">IF(OR(YEAR(L735)&gt;2000,LEN(O735)&gt;0),"Completed","Pending")</f>
        <v>Completed</v>
      </c>
      <c r="N735" s="25" t="s">
        <v>30</v>
      </c>
      <c r="P735" s="1" t="str">
        <f aca="false">IF(G735="Pamplet","",E735&amp;" - "&amp;F735)</f>
        <v>GG - Punjabi</v>
      </c>
      <c r="Q735" s="19" t="n">
        <f aca="false">IF(VALUE(L735)&gt;1000,1,0)</f>
        <v>1</v>
      </c>
      <c r="R735" s="19" t="n">
        <f aca="false">SUMIFS($Q$1:Q734,$J$1:$J734,J735)+SUMIFS($Q$1:Q734,$I$1:$I734,I735)</f>
        <v>0</v>
      </c>
      <c r="S735" s="20" t="str">
        <f aca="false">IF(R735&gt;0,"Repeat","")</f>
        <v/>
      </c>
      <c r="T735" s="22"/>
      <c r="U735" s="4"/>
      <c r="X735" s="4"/>
      <c r="Y735" s="4"/>
      <c r="Z735" s="4"/>
    </row>
    <row r="736" customFormat="false" ht="12.8" hidden="false" customHeight="false" outlineLevel="0" collapsed="false">
      <c r="A736" s="1" t="n">
        <f aca="false">A735+1</f>
        <v>735</v>
      </c>
      <c r="B736" s="5" t="n">
        <v>44287</v>
      </c>
      <c r="C736" s="25" t="s">
        <v>915</v>
      </c>
      <c r="D736" s="25" t="s">
        <v>4</v>
      </c>
      <c r="E736" s="25" t="s">
        <v>26</v>
      </c>
      <c r="F736" s="25" t="s">
        <v>72</v>
      </c>
      <c r="G736" s="25" t="s">
        <v>28</v>
      </c>
      <c r="H736" s="25" t="n">
        <v>1</v>
      </c>
      <c r="I736" s="17" t="s">
        <v>916</v>
      </c>
      <c r="J736" s="18" t="n">
        <v>16032645123</v>
      </c>
      <c r="L736" s="5" t="n">
        <v>44287</v>
      </c>
      <c r="M736" s="1" t="str">
        <f aca="false">IF(OR(YEAR(L736)&gt;2000,LEN(O736)&gt;0),"Completed","Pending")</f>
        <v>Completed</v>
      </c>
      <c r="N736" s="25" t="s">
        <v>30</v>
      </c>
      <c r="P736" s="1" t="str">
        <f aca="false">IF(G736="Pamplet","",E736&amp;" - "&amp;F736)</f>
        <v>GG - Nepali</v>
      </c>
      <c r="Q736" s="19" t="n">
        <f aca="false">IF(VALUE(L736)&gt;1000,1,0)</f>
        <v>1</v>
      </c>
      <c r="R736" s="19" t="n">
        <f aca="false">SUMIFS($Q$1:Q735,$J$1:$J735,J736)+SUMIFS($Q$1:Q735,$I$1:$I735,I736)</f>
        <v>4</v>
      </c>
      <c r="S736" s="20" t="str">
        <f aca="false">IF(R736&gt;0,"Repeat","")</f>
        <v>Repeat</v>
      </c>
      <c r="T736" s="22"/>
      <c r="U736" s="4"/>
      <c r="X736" s="4"/>
      <c r="Y736" s="4"/>
      <c r="Z736" s="4"/>
    </row>
    <row r="737" customFormat="false" ht="12.8" hidden="false" customHeight="false" outlineLevel="0" collapsed="false">
      <c r="A737" s="1" t="n">
        <f aca="false">A736+1</f>
        <v>736</v>
      </c>
      <c r="B737" s="5" t="n">
        <v>44289</v>
      </c>
      <c r="C737" s="25" t="s">
        <v>1033</v>
      </c>
      <c r="D737" s="25" t="s">
        <v>4</v>
      </c>
      <c r="E737" s="25" t="s">
        <v>26</v>
      </c>
      <c r="F737" s="25" t="s">
        <v>27</v>
      </c>
      <c r="G737" s="25" t="s">
        <v>28</v>
      </c>
      <c r="H737" s="25" t="n">
        <v>1</v>
      </c>
      <c r="I737" s="17" t="s">
        <v>1034</v>
      </c>
      <c r="J737" s="18" t="n">
        <v>13015151491</v>
      </c>
      <c r="L737" s="5" t="n">
        <v>44292</v>
      </c>
      <c r="M737" s="1" t="str">
        <f aca="false">IF(OR(YEAR(L737)&gt;2000,LEN(O737)&gt;0),"Completed","Pending")</f>
        <v>Completed</v>
      </c>
      <c r="N737" s="25" t="s">
        <v>30</v>
      </c>
      <c r="P737" s="1" t="str">
        <f aca="false">IF(G737="Pamplet","",E737&amp;" - "&amp;F737)</f>
        <v>GG - Hindi</v>
      </c>
      <c r="Q737" s="19" t="n">
        <f aca="false">IF(VALUE(L737)&gt;1000,1,0)</f>
        <v>1</v>
      </c>
      <c r="R737" s="19" t="n">
        <f aca="false">SUMIFS($Q$1:Q736,$J$1:$J736,J737)+SUMIFS($Q$1:Q736,$I$1:$I736,I737)</f>
        <v>0</v>
      </c>
      <c r="S737" s="20" t="str">
        <f aca="false">IF(R737&gt;0,"Repeat","")</f>
        <v/>
      </c>
      <c r="T737" s="22"/>
      <c r="U737" s="4"/>
      <c r="X737" s="4"/>
      <c r="Y737" s="4"/>
      <c r="Z737" s="4"/>
    </row>
    <row r="738" customFormat="false" ht="12.8" hidden="false" customHeight="false" outlineLevel="0" collapsed="false">
      <c r="A738" s="1" t="n">
        <f aca="false">A737+1</f>
        <v>737</v>
      </c>
      <c r="B738" s="5" t="n">
        <v>44289</v>
      </c>
      <c r="C738" s="25" t="s">
        <v>1033</v>
      </c>
      <c r="D738" s="25" t="s">
        <v>4</v>
      </c>
      <c r="E738" s="25" t="s">
        <v>26</v>
      </c>
      <c r="F738" s="25" t="s">
        <v>35</v>
      </c>
      <c r="G738" s="25" t="s">
        <v>28</v>
      </c>
      <c r="H738" s="25" t="n">
        <v>1</v>
      </c>
      <c r="I738" s="17" t="s">
        <v>1034</v>
      </c>
      <c r="J738" s="18" t="n">
        <v>13015151491</v>
      </c>
      <c r="L738" s="5" t="n">
        <v>44292</v>
      </c>
      <c r="M738" s="1" t="str">
        <f aca="false">IF(OR(YEAR(L738)&gt;2000,LEN(O738)&gt;0),"Completed","Pending")</f>
        <v>Completed</v>
      </c>
      <c r="N738" s="25" t="s">
        <v>30</v>
      </c>
      <c r="P738" s="1" t="str">
        <f aca="false">IF(G738="Pamplet","",E738&amp;" - "&amp;F738)</f>
        <v>GG - English</v>
      </c>
      <c r="Q738" s="19" t="n">
        <f aca="false">IF(VALUE(L738)&gt;1000,1,0)</f>
        <v>1</v>
      </c>
      <c r="R738" s="19" t="n">
        <f aca="false">SUMIFS($Q$1:Q737,$J$1:$J737,J738)+SUMIFS($Q$1:Q737,$I$1:$I737,I738)</f>
        <v>2</v>
      </c>
      <c r="S738" s="20" t="str">
        <f aca="false">IF(R738&gt;0,"Repeat","")</f>
        <v>Repeat</v>
      </c>
      <c r="T738" s="22"/>
      <c r="U738" s="4"/>
      <c r="X738" s="4"/>
      <c r="Y738" s="4"/>
      <c r="Z738" s="4"/>
    </row>
    <row r="739" customFormat="false" ht="12.8" hidden="false" customHeight="false" outlineLevel="0" collapsed="false">
      <c r="A739" s="1" t="n">
        <f aca="false">A738+1</f>
        <v>738</v>
      </c>
      <c r="B739" s="5" t="n">
        <v>44292</v>
      </c>
      <c r="C739" s="25" t="s">
        <v>33</v>
      </c>
      <c r="D739" s="25" t="s">
        <v>4</v>
      </c>
      <c r="E739" s="25" t="s">
        <v>26</v>
      </c>
      <c r="F739" s="25" t="s">
        <v>27</v>
      </c>
      <c r="G739" s="25" t="s">
        <v>28</v>
      </c>
      <c r="H739" s="25" t="n">
        <v>2</v>
      </c>
      <c r="I739" s="17" t="s">
        <v>1035</v>
      </c>
      <c r="J739" s="18" t="n">
        <v>19165626481</v>
      </c>
      <c r="L739" s="5" t="n">
        <v>44292</v>
      </c>
      <c r="M739" s="1" t="str">
        <f aca="false">IF(OR(YEAR(L739)&gt;2000,LEN(O739)&gt;0),"Completed","Pending")</f>
        <v>Completed</v>
      </c>
      <c r="N739" s="25" t="s">
        <v>30</v>
      </c>
      <c r="P739" s="1" t="str">
        <f aca="false">IF(G739="Pamplet","",E739&amp;" - "&amp;F739)</f>
        <v>GG - Hindi</v>
      </c>
      <c r="Q739" s="19" t="n">
        <f aca="false">IF(VALUE(L739)&gt;1000,1,0)</f>
        <v>1</v>
      </c>
      <c r="R739" s="19" t="n">
        <f aca="false">SUMIFS($Q$1:Q738,$J$1:$J738,J739)+SUMIFS($Q$1:Q738,$I$1:$I738,I739)</f>
        <v>1</v>
      </c>
      <c r="S739" s="20" t="str">
        <f aca="false">IF(R739&gt;0,"Repeat","")</f>
        <v>Repeat</v>
      </c>
      <c r="T739" s="22"/>
      <c r="U739" s="4"/>
      <c r="X739" s="4"/>
      <c r="Y739" s="4"/>
      <c r="Z739" s="4"/>
    </row>
    <row r="740" customFormat="false" ht="12.8" hidden="false" customHeight="false" outlineLevel="0" collapsed="false">
      <c r="A740" s="1" t="n">
        <f aca="false">A739+1</f>
        <v>739</v>
      </c>
      <c r="B740" s="5" t="n">
        <v>44292</v>
      </c>
      <c r="C740" s="25" t="s">
        <v>33</v>
      </c>
      <c r="D740" s="25" t="s">
        <v>4</v>
      </c>
      <c r="E740" s="25" t="s">
        <v>26</v>
      </c>
      <c r="F740" s="25" t="s">
        <v>36</v>
      </c>
      <c r="G740" s="25" t="s">
        <v>28</v>
      </c>
      <c r="H740" s="25" t="n">
        <v>2</v>
      </c>
      <c r="I740" s="17" t="s">
        <v>1035</v>
      </c>
      <c r="J740" s="18" t="n">
        <v>19165626481</v>
      </c>
      <c r="L740" s="5" t="n">
        <v>44292</v>
      </c>
      <c r="M740" s="1" t="str">
        <f aca="false">IF(OR(YEAR(L740)&gt;2000,LEN(O740)&gt;0),"Completed","Pending")</f>
        <v>Completed</v>
      </c>
      <c r="N740" s="25" t="s">
        <v>30</v>
      </c>
      <c r="P740" s="1" t="str">
        <f aca="false">IF(G740="Pamplet","",E740&amp;" - "&amp;F740)</f>
        <v>GG - Punjabi</v>
      </c>
      <c r="Q740" s="19" t="n">
        <f aca="false">IF(VALUE(L740)&gt;1000,1,0)</f>
        <v>1</v>
      </c>
      <c r="R740" s="19" t="n">
        <f aca="false">SUMIFS($Q$1:Q739,$J$1:$J739,J740)+SUMIFS($Q$1:Q739,$I$1:$I739,I740)</f>
        <v>3</v>
      </c>
      <c r="S740" s="20" t="str">
        <f aca="false">IF(R740&gt;0,"Repeat","")</f>
        <v>Repeat</v>
      </c>
      <c r="T740" s="22"/>
      <c r="U740" s="4"/>
      <c r="X740" s="4"/>
      <c r="Y740" s="4"/>
      <c r="Z740" s="4"/>
    </row>
    <row r="741" customFormat="false" ht="12.8" hidden="false" customHeight="false" outlineLevel="0" collapsed="false">
      <c r="A741" s="1" t="n">
        <f aca="false">A740+1</f>
        <v>740</v>
      </c>
      <c r="B741" s="5" t="n">
        <v>44292</v>
      </c>
      <c r="C741" s="25" t="s">
        <v>33</v>
      </c>
      <c r="D741" s="25" t="s">
        <v>4</v>
      </c>
      <c r="E741" s="25" t="s">
        <v>26</v>
      </c>
      <c r="F741" s="25" t="s">
        <v>35</v>
      </c>
      <c r="G741" s="25" t="s">
        <v>28</v>
      </c>
      <c r="H741" s="25" t="n">
        <v>1</v>
      </c>
      <c r="I741" s="17" t="s">
        <v>1035</v>
      </c>
      <c r="J741" s="18" t="n">
        <v>19165626481</v>
      </c>
      <c r="L741" s="5" t="n">
        <v>44292</v>
      </c>
      <c r="M741" s="1" t="str">
        <f aca="false">IF(OR(YEAR(L741)&gt;2000,LEN(O741)&gt;0),"Completed","Pending")</f>
        <v>Completed</v>
      </c>
      <c r="N741" s="25" t="s">
        <v>30</v>
      </c>
      <c r="P741" s="1" t="str">
        <f aca="false">IF(G741="Pamplet","",E741&amp;" - "&amp;F741)</f>
        <v>GG - English</v>
      </c>
      <c r="Q741" s="19" t="n">
        <f aca="false">IF(VALUE(L741)&gt;1000,1,0)</f>
        <v>1</v>
      </c>
      <c r="R741" s="19" t="n">
        <f aca="false">SUMIFS($Q$1:Q740,$J$1:$J740,J741)+SUMIFS($Q$1:Q740,$I$1:$I740,I741)</f>
        <v>5</v>
      </c>
      <c r="S741" s="20" t="str">
        <f aca="false">IF(R741&gt;0,"Repeat","")</f>
        <v>Repeat</v>
      </c>
      <c r="T741" s="22"/>
      <c r="U741" s="4"/>
      <c r="X741" s="4"/>
      <c r="Y741" s="4"/>
      <c r="Z741" s="4"/>
    </row>
    <row r="742" customFormat="false" ht="12.8" hidden="false" customHeight="false" outlineLevel="0" collapsed="false">
      <c r="A742" s="1" t="n">
        <f aca="false">A741+1</f>
        <v>741</v>
      </c>
      <c r="B742" s="5" t="n">
        <v>44292</v>
      </c>
      <c r="C742" s="25" t="s">
        <v>1030</v>
      </c>
      <c r="D742" s="25" t="s">
        <v>4</v>
      </c>
      <c r="E742" s="25" t="s">
        <v>26</v>
      </c>
      <c r="F742" s="25" t="s">
        <v>35</v>
      </c>
      <c r="G742" s="25" t="s">
        <v>28</v>
      </c>
      <c r="H742" s="25" t="n">
        <v>1</v>
      </c>
      <c r="I742" s="17" t="s">
        <v>1036</v>
      </c>
      <c r="J742" s="18" t="n">
        <v>15104686055</v>
      </c>
      <c r="L742" s="5" t="n">
        <v>44292</v>
      </c>
      <c r="M742" s="1" t="str">
        <f aca="false">IF(OR(YEAR(L742)&gt;2000,LEN(O742)&gt;0),"Completed","Pending")</f>
        <v>Completed</v>
      </c>
      <c r="N742" s="25" t="s">
        <v>30</v>
      </c>
      <c r="P742" s="1" t="str">
        <f aca="false">IF(G742="Pamplet","",E742&amp;" - "&amp;F742)</f>
        <v>GG - English</v>
      </c>
      <c r="Q742" s="19" t="n">
        <f aca="false">IF(VALUE(L742)&gt;1000,1,0)</f>
        <v>1</v>
      </c>
      <c r="R742" s="19" t="n">
        <f aca="false">SUMIFS($Q$1:Q741,$J$1:$J741,J742)+SUMIFS($Q$1:Q741,$I$1:$I741,I742)</f>
        <v>1</v>
      </c>
      <c r="S742" s="20" t="str">
        <f aca="false">IF(R742&gt;0,"Repeat","")</f>
        <v>Repeat</v>
      </c>
      <c r="T742" s="22"/>
      <c r="U742" s="4"/>
      <c r="X742" s="4"/>
      <c r="Y742" s="4"/>
      <c r="Z742" s="4"/>
    </row>
    <row r="743" customFormat="false" ht="12.8" hidden="false" customHeight="false" outlineLevel="0" collapsed="false">
      <c r="A743" s="1" t="n">
        <f aca="false">A742+1</f>
        <v>742</v>
      </c>
      <c r="B743" s="5" t="n">
        <v>44292</v>
      </c>
      <c r="C743" s="1" t="s">
        <v>1037</v>
      </c>
      <c r="D743" s="1" t="s">
        <v>4</v>
      </c>
      <c r="E743" s="1" t="s">
        <v>26</v>
      </c>
      <c r="F743" s="1" t="s">
        <v>35</v>
      </c>
      <c r="G743" s="1" t="s">
        <v>28</v>
      </c>
      <c r="H743" s="1" t="n">
        <v>1</v>
      </c>
      <c r="I743" s="17" t="s">
        <v>1038</v>
      </c>
      <c r="J743" s="18" t="n">
        <v>18157647991</v>
      </c>
      <c r="L743" s="5" t="n">
        <v>44292</v>
      </c>
      <c r="M743" s="25" t="str">
        <f aca="false">IF(OR(YEAR(L743)&gt;2000,LEN(O743)&gt;0),"Completed","Pending")</f>
        <v>Completed</v>
      </c>
      <c r="N743" s="25" t="s">
        <v>30</v>
      </c>
      <c r="P743" s="1" t="str">
        <f aca="false">IF(G743="Pamplet","",E743&amp;" - "&amp;F743)</f>
        <v>GG - English</v>
      </c>
      <c r="Q743" s="19" t="n">
        <f aca="false">IF(VALUE(L743)&gt;1000,1,0)</f>
        <v>1</v>
      </c>
      <c r="R743" s="19" t="n">
        <f aca="false">SUMIFS($Q$1:Q742,$J$1:$J742,J743)+SUMIFS($Q$1:Q742,$I$1:$I742,I743)</f>
        <v>0</v>
      </c>
      <c r="S743" s="20" t="str">
        <f aca="false">IF(R743&gt;0,"Repeat","")</f>
        <v/>
      </c>
      <c r="T743" s="22"/>
      <c r="U743" s="4"/>
      <c r="X743" s="4"/>
      <c r="Y743" s="4"/>
      <c r="Z743" s="4"/>
    </row>
    <row r="744" customFormat="false" ht="12.8" hidden="false" customHeight="false" outlineLevel="0" collapsed="false">
      <c r="A744" s="1" t="n">
        <f aca="false">A743+1</f>
        <v>743</v>
      </c>
      <c r="B744" s="5" t="n">
        <v>44295</v>
      </c>
      <c r="C744" s="1" t="s">
        <v>1039</v>
      </c>
      <c r="D744" s="1" t="s">
        <v>4</v>
      </c>
      <c r="E744" s="1" t="s">
        <v>26</v>
      </c>
      <c r="F744" s="1" t="s">
        <v>36</v>
      </c>
      <c r="G744" s="1" t="s">
        <v>28</v>
      </c>
      <c r="H744" s="1" t="n">
        <v>1</v>
      </c>
      <c r="I744" s="17" t="s">
        <v>1040</v>
      </c>
      <c r="J744" s="18" t="n">
        <v>16696000713</v>
      </c>
      <c r="L744" s="5" t="n">
        <v>44299</v>
      </c>
      <c r="M744" s="25" t="str">
        <f aca="false">IF(OR(YEAR(L744)&gt;2000,LEN(O744)&gt;0),"Completed","Pending")</f>
        <v>Completed</v>
      </c>
      <c r="N744" s="25" t="s">
        <v>30</v>
      </c>
      <c r="P744" s="1" t="str">
        <f aca="false">IF(G744="Pamplet","",E744&amp;" - "&amp;F744)</f>
        <v>GG - Punjabi</v>
      </c>
      <c r="Q744" s="19" t="n">
        <f aca="false">IF(VALUE(L744)&gt;1000,1,0)</f>
        <v>1</v>
      </c>
      <c r="R744" s="19" t="n">
        <f aca="false">SUMIFS($Q$1:Q743,$J$1:$J743,J744)+SUMIFS($Q$1:Q743,$I$1:$I743,I744)</f>
        <v>0</v>
      </c>
      <c r="S744" s="20" t="str">
        <f aca="false">IF(R744&gt;0,"Repeat","")</f>
        <v/>
      </c>
      <c r="T744" s="22"/>
      <c r="U744" s="4"/>
      <c r="X744" s="4"/>
      <c r="Y744" s="4"/>
      <c r="Z744" s="4"/>
    </row>
    <row r="745" customFormat="false" ht="12.8" hidden="false" customHeight="false" outlineLevel="0" collapsed="false">
      <c r="A745" s="1" t="n">
        <f aca="false">A744+1</f>
        <v>744</v>
      </c>
      <c r="B745" s="5" t="n">
        <v>44295</v>
      </c>
      <c r="C745" s="1" t="s">
        <v>1041</v>
      </c>
      <c r="D745" s="1" t="s">
        <v>4</v>
      </c>
      <c r="E745" s="1" t="s">
        <v>26</v>
      </c>
      <c r="F745" s="1" t="s">
        <v>35</v>
      </c>
      <c r="G745" s="1" t="s">
        <v>28</v>
      </c>
      <c r="H745" s="1" t="n">
        <v>1</v>
      </c>
      <c r="I745" s="17" t="s">
        <v>1042</v>
      </c>
      <c r="J745" s="18"/>
      <c r="L745" s="5" t="n">
        <v>44295</v>
      </c>
      <c r="M745" s="25" t="str">
        <f aca="false">IF(OR(YEAR(L745)&gt;2000,LEN(O745)&gt;0),"Completed","Pending")</f>
        <v>Completed</v>
      </c>
      <c r="N745" s="25" t="s">
        <v>30</v>
      </c>
      <c r="P745" s="1" t="str">
        <f aca="false">IF(G745="Pamplet","",E745&amp;" - "&amp;F745)</f>
        <v>GG - English</v>
      </c>
      <c r="Q745" s="19" t="n">
        <f aca="false">IF(VALUE(L745)&gt;1000,1,0)</f>
        <v>1</v>
      </c>
      <c r="R745" s="19" t="n">
        <f aca="false">SUMIFS($Q$1:Q744,$J$1:$J744,J745)+SUMIFS($Q$1:Q744,$I$1:$I744,I745)</f>
        <v>0</v>
      </c>
      <c r="S745" s="20" t="str">
        <f aca="false">IF(R745&gt;0,"Repeat","")</f>
        <v/>
      </c>
      <c r="T745" s="22"/>
      <c r="U745" s="4"/>
      <c r="X745" s="4"/>
      <c r="Y745" s="4"/>
      <c r="Z745" s="4"/>
    </row>
    <row r="746" customFormat="false" ht="12.8" hidden="false" customHeight="false" outlineLevel="0" collapsed="false">
      <c r="A746" s="1" t="n">
        <f aca="false">A745+1</f>
        <v>745</v>
      </c>
      <c r="B746" s="5" t="n">
        <v>44297</v>
      </c>
      <c r="C746" s="1" t="s">
        <v>1043</v>
      </c>
      <c r="D746" s="1" t="s">
        <v>4</v>
      </c>
      <c r="E746" s="1" t="s">
        <v>26</v>
      </c>
      <c r="F746" s="1" t="s">
        <v>36</v>
      </c>
      <c r="G746" s="1" t="s">
        <v>28</v>
      </c>
      <c r="H746" s="1" t="n">
        <v>1</v>
      </c>
      <c r="I746" s="17" t="s">
        <v>1044</v>
      </c>
      <c r="J746" s="18" t="n">
        <v>17148295670</v>
      </c>
      <c r="L746" s="5" t="n">
        <v>44299</v>
      </c>
      <c r="M746" s="25" t="str">
        <f aca="false">IF(OR(YEAR(L746)&gt;2000,LEN(O746)&gt;0),"Completed","Pending")</f>
        <v>Completed</v>
      </c>
      <c r="N746" s="25" t="s">
        <v>30</v>
      </c>
      <c r="P746" s="1" t="str">
        <f aca="false">IF(G746="Pamplet","",E746&amp;" - "&amp;F746)</f>
        <v>GG - Punjabi</v>
      </c>
      <c r="Q746" s="19" t="n">
        <f aca="false">IF(VALUE(L746)&gt;1000,1,0)</f>
        <v>1</v>
      </c>
      <c r="R746" s="19" t="n">
        <f aca="false">SUMIFS($Q$1:Q745,$J$1:$J745,J746)+SUMIFS($Q$1:Q745,$I$1:$I745,I746)</f>
        <v>0</v>
      </c>
      <c r="S746" s="20" t="str">
        <f aca="false">IF(R746&gt;0,"Repeat","")</f>
        <v/>
      </c>
      <c r="T746" s="22"/>
      <c r="U746" s="4"/>
      <c r="X746" s="4"/>
      <c r="Y746" s="4"/>
      <c r="Z746" s="4"/>
    </row>
    <row r="747" customFormat="false" ht="12.8" hidden="false" customHeight="false" outlineLevel="0" collapsed="false">
      <c r="A747" s="1" t="n">
        <f aca="false">A746+1</f>
        <v>746</v>
      </c>
      <c r="B747" s="5" t="n">
        <v>44297</v>
      </c>
      <c r="C747" s="1" t="s">
        <v>1045</v>
      </c>
      <c r="D747" s="1" t="s">
        <v>4</v>
      </c>
      <c r="E747" s="1" t="s">
        <v>26</v>
      </c>
      <c r="F747" s="1" t="s">
        <v>27</v>
      </c>
      <c r="G747" s="1" t="s">
        <v>28</v>
      </c>
      <c r="H747" s="1" t="n">
        <v>2</v>
      </c>
      <c r="I747" s="17" t="s">
        <v>1046</v>
      </c>
      <c r="J747" s="18" t="n">
        <v>13178510446</v>
      </c>
      <c r="L747" s="5" t="n">
        <v>44299</v>
      </c>
      <c r="M747" s="25" t="str">
        <f aca="false">IF(OR(YEAR(L747)&gt;2000,LEN(O747)&gt;0),"Completed","Pending")</f>
        <v>Completed</v>
      </c>
      <c r="N747" s="25" t="s">
        <v>30</v>
      </c>
      <c r="P747" s="1" t="str">
        <f aca="false">IF(G747="Pamplet","",E747&amp;" - "&amp;F747)</f>
        <v>GG - Hindi</v>
      </c>
      <c r="Q747" s="19" t="n">
        <f aca="false">IF(VALUE(L747)&gt;1000,1,0)</f>
        <v>1</v>
      </c>
      <c r="R747" s="19" t="n">
        <f aca="false">SUMIFS($Q$1:Q746,$J$1:$J746,J747)+SUMIFS($Q$1:Q746,$I$1:$I746,I747)</f>
        <v>5</v>
      </c>
      <c r="S747" s="20" t="str">
        <f aca="false">IF(R747&gt;0,"Repeat","")</f>
        <v>Repeat</v>
      </c>
      <c r="T747" s="22"/>
      <c r="U747" s="4"/>
      <c r="X747" s="4"/>
      <c r="Y747" s="4"/>
      <c r="Z747" s="4"/>
    </row>
    <row r="748" customFormat="false" ht="12.8" hidden="false" customHeight="false" outlineLevel="0" collapsed="false">
      <c r="A748" s="1" t="n">
        <f aca="false">A747+1</f>
        <v>747</v>
      </c>
      <c r="B748" s="5" t="n">
        <v>44297</v>
      </c>
      <c r="C748" s="1" t="s">
        <v>1045</v>
      </c>
      <c r="D748" s="1" t="s">
        <v>4</v>
      </c>
      <c r="E748" s="1" t="s">
        <v>38</v>
      </c>
      <c r="F748" s="1" t="s">
        <v>27</v>
      </c>
      <c r="G748" s="1" t="s">
        <v>28</v>
      </c>
      <c r="H748" s="1" t="n">
        <v>2</v>
      </c>
      <c r="I748" s="17" t="s">
        <v>1046</v>
      </c>
      <c r="J748" s="18" t="n">
        <v>13178510446</v>
      </c>
      <c r="L748" s="5" t="n">
        <v>44299</v>
      </c>
      <c r="M748" s="25" t="str">
        <f aca="false">IF(OR(YEAR(L748)&gt;2000,LEN(O748)&gt;0),"Completed","Pending")</f>
        <v>Completed</v>
      </c>
      <c r="N748" s="25" t="s">
        <v>30</v>
      </c>
      <c r="P748" s="1" t="str">
        <f aca="false">IF(G748="Pamplet","",E748&amp;" - "&amp;F748)</f>
        <v>JKR - Hindi</v>
      </c>
      <c r="Q748" s="19" t="n">
        <f aca="false">IF(VALUE(L748)&gt;1000,1,0)</f>
        <v>1</v>
      </c>
      <c r="R748" s="19" t="n">
        <f aca="false">SUMIFS($Q$1:Q747,$J$1:$J747,J748)+SUMIFS($Q$1:Q747,$I$1:$I747,I748)</f>
        <v>7</v>
      </c>
      <c r="S748" s="20" t="str">
        <f aca="false">IF(R748&gt;0,"Repeat","")</f>
        <v>Repeat</v>
      </c>
      <c r="T748" s="22"/>
      <c r="U748" s="4"/>
      <c r="X748" s="4"/>
      <c r="Y748" s="4"/>
      <c r="Z748" s="4"/>
    </row>
    <row r="749" customFormat="false" ht="12.8" hidden="false" customHeight="false" outlineLevel="0" collapsed="false">
      <c r="A749" s="1" t="n">
        <f aca="false">A748+1</f>
        <v>748</v>
      </c>
      <c r="B749" s="5" t="n">
        <v>44297</v>
      </c>
      <c r="C749" s="1" t="s">
        <v>1045</v>
      </c>
      <c r="D749" s="1" t="s">
        <v>4</v>
      </c>
      <c r="E749" s="1" t="s">
        <v>26</v>
      </c>
      <c r="F749" s="1" t="s">
        <v>36</v>
      </c>
      <c r="G749" s="1" t="s">
        <v>28</v>
      </c>
      <c r="H749" s="1" t="n">
        <v>1</v>
      </c>
      <c r="I749" s="17" t="s">
        <v>1046</v>
      </c>
      <c r="J749" s="18" t="n">
        <v>13178510446</v>
      </c>
      <c r="L749" s="5" t="n">
        <v>44299</v>
      </c>
      <c r="M749" s="25" t="str">
        <f aca="false">IF(OR(YEAR(L749)&gt;2000,LEN(O749)&gt;0),"Completed","Pending")</f>
        <v>Completed</v>
      </c>
      <c r="N749" s="25" t="s">
        <v>30</v>
      </c>
      <c r="P749" s="1" t="str">
        <f aca="false">IF(G749="Pamplet","",E749&amp;" - "&amp;F749)</f>
        <v>GG - Punjabi</v>
      </c>
      <c r="Q749" s="19" t="n">
        <f aca="false">IF(VALUE(L749)&gt;1000,1,0)</f>
        <v>1</v>
      </c>
      <c r="R749" s="19" t="n">
        <f aca="false">SUMIFS($Q$1:Q748,$J$1:$J748,J749)+SUMIFS($Q$1:Q748,$I$1:$I748,I749)</f>
        <v>9</v>
      </c>
      <c r="S749" s="20" t="str">
        <f aca="false">IF(R749&gt;0,"Repeat","")</f>
        <v>Repeat</v>
      </c>
      <c r="T749" s="22"/>
      <c r="U749" s="4"/>
      <c r="X749" s="4"/>
      <c r="Y749" s="4"/>
      <c r="Z749" s="4"/>
    </row>
    <row r="750" customFormat="false" ht="12.8" hidden="false" customHeight="false" outlineLevel="0" collapsed="false">
      <c r="A750" s="1" t="n">
        <f aca="false">A749+1</f>
        <v>749</v>
      </c>
      <c r="B750" s="5" t="n">
        <v>44299</v>
      </c>
      <c r="C750" s="1" t="s">
        <v>1047</v>
      </c>
      <c r="D750" s="1" t="s">
        <v>4</v>
      </c>
      <c r="E750" s="1" t="s">
        <v>38</v>
      </c>
      <c r="F750" s="1" t="s">
        <v>27</v>
      </c>
      <c r="G750" s="1" t="s">
        <v>28</v>
      </c>
      <c r="H750" s="1" t="n">
        <v>1</v>
      </c>
      <c r="I750" s="17" t="s">
        <v>767</v>
      </c>
      <c r="J750" s="18" t="n">
        <v>15132931218</v>
      </c>
      <c r="L750" s="5" t="n">
        <v>44299</v>
      </c>
      <c r="M750" s="25" t="str">
        <f aca="false">IF(OR(YEAR(L750)&gt;2000,LEN(O750)&gt;0),"Completed","Pending")</f>
        <v>Completed</v>
      </c>
      <c r="N750" s="25" t="s">
        <v>30</v>
      </c>
      <c r="P750" s="1" t="str">
        <f aca="false">IF(G750="Pamplet","",E750&amp;" - "&amp;F750)</f>
        <v>JKR - Hindi</v>
      </c>
      <c r="Q750" s="19" t="n">
        <f aca="false">IF(VALUE(L750)&gt;1000,1,0)</f>
        <v>1</v>
      </c>
      <c r="R750" s="19" t="n">
        <f aca="false">SUMIFS($Q$1:Q749,$J$1:$J749,J750)+SUMIFS($Q$1:Q749,$I$1:$I749,I750)</f>
        <v>1</v>
      </c>
      <c r="S750" s="20" t="str">
        <f aca="false">IF(R750&gt;0,"Repeat","")</f>
        <v>Repeat</v>
      </c>
      <c r="T750" s="22"/>
      <c r="U750" s="4"/>
      <c r="X750" s="4"/>
      <c r="Y750" s="4"/>
      <c r="Z750" s="4"/>
    </row>
    <row r="751" customFormat="false" ht="12.8" hidden="false" customHeight="false" outlineLevel="0" collapsed="false">
      <c r="A751" s="1" t="n">
        <f aca="false">A750+1</f>
        <v>750</v>
      </c>
      <c r="B751" s="5" t="n">
        <v>44307</v>
      </c>
      <c r="C751" s="25" t="s">
        <v>810</v>
      </c>
      <c r="D751" s="25" t="s">
        <v>4</v>
      </c>
      <c r="E751" s="25" t="s">
        <v>26</v>
      </c>
      <c r="F751" s="25" t="s">
        <v>808</v>
      </c>
      <c r="G751" s="25" t="s">
        <v>28</v>
      </c>
      <c r="H751" s="25" t="n">
        <v>1</v>
      </c>
      <c r="I751" s="17" t="s">
        <v>811</v>
      </c>
      <c r="J751" s="18" t="n">
        <v>16466833837</v>
      </c>
      <c r="L751" s="5" t="n">
        <v>44309</v>
      </c>
      <c r="M751" s="1" t="str">
        <f aca="false">IF(OR(YEAR(L751)&gt;2000,LEN(O751)&gt;0),"Completed","Pending")</f>
        <v>Completed</v>
      </c>
      <c r="N751" s="25" t="s">
        <v>30</v>
      </c>
      <c r="P751" s="1" t="str">
        <f aca="false">IF(G751="Pamplet","",E751&amp;" - "&amp;F751)</f>
        <v>GG - Bengali</v>
      </c>
      <c r="Q751" s="19" t="n">
        <f aca="false">IF(VALUE(L751)&gt;1000,1,0)</f>
        <v>1</v>
      </c>
      <c r="R751" s="19" t="n">
        <f aca="false">SUMIFS($Q$1:Q750,$J$1:$J750,J751)+SUMIFS($Q$1:Q750,$I$1:$I750,I751)</f>
        <v>2</v>
      </c>
      <c r="S751" s="20" t="str">
        <f aca="false">IF(R751&gt;0,"Repeat","")</f>
        <v>Repeat</v>
      </c>
      <c r="T751" s="22"/>
      <c r="U751" s="4"/>
      <c r="X751" s="4"/>
      <c r="Y751" s="4"/>
      <c r="Z751" s="4"/>
    </row>
    <row r="752" customFormat="false" ht="12.8" hidden="false" customHeight="false" outlineLevel="0" collapsed="false">
      <c r="A752" s="1" t="n">
        <f aca="false">A751+1</f>
        <v>751</v>
      </c>
      <c r="B752" s="5" t="n">
        <v>44309</v>
      </c>
      <c r="C752" s="25" t="s">
        <v>1048</v>
      </c>
      <c r="D752" s="25" t="s">
        <v>4</v>
      </c>
      <c r="E752" s="25" t="s">
        <v>38</v>
      </c>
      <c r="F752" s="25" t="s">
        <v>127</v>
      </c>
      <c r="G752" s="25" t="s">
        <v>28</v>
      </c>
      <c r="H752" s="25" t="n">
        <v>1</v>
      </c>
      <c r="I752" s="17" t="s">
        <v>1049</v>
      </c>
      <c r="J752" s="18" t="n">
        <v>17022906236</v>
      </c>
      <c r="L752" s="5" t="n">
        <v>44309</v>
      </c>
      <c r="M752" s="1" t="str">
        <f aca="false">IF(OR(YEAR(L752)&gt;2000,LEN(O752)&gt;0),"Completed","Pending")</f>
        <v>Completed</v>
      </c>
      <c r="N752" s="25" t="s">
        <v>30</v>
      </c>
      <c r="P752" s="1" t="str">
        <f aca="false">IF(G752="Pamplet","",E752&amp;" - "&amp;F752)</f>
        <v>JKR - Gujrati</v>
      </c>
      <c r="Q752" s="19" t="n">
        <f aca="false">IF(VALUE(L752)&gt;1000,1,0)</f>
        <v>1</v>
      </c>
      <c r="R752" s="19" t="n">
        <f aca="false">SUMIFS($Q$1:Q751,$J$1:$J751,J752)+SUMIFS($Q$1:Q751,$I$1:$I751,I752)</f>
        <v>0</v>
      </c>
      <c r="S752" s="20" t="str">
        <f aca="false">IF(R752&gt;0,"Repeat","")</f>
        <v/>
      </c>
      <c r="T752" s="22"/>
      <c r="U752" s="4"/>
      <c r="X752" s="4"/>
      <c r="Y752" s="4"/>
      <c r="Z752" s="4"/>
    </row>
    <row r="753" customFormat="false" ht="12.8" hidden="false" customHeight="false" outlineLevel="0" collapsed="false">
      <c r="A753" s="1" t="n">
        <f aca="false">A752+1</f>
        <v>752</v>
      </c>
      <c r="B753" s="5" t="n">
        <v>44309</v>
      </c>
      <c r="C753" s="25" t="s">
        <v>1050</v>
      </c>
      <c r="D753" s="25" t="s">
        <v>4</v>
      </c>
      <c r="E753" s="25" t="s">
        <v>40</v>
      </c>
      <c r="F753" s="25" t="s">
        <v>27</v>
      </c>
      <c r="G753" s="25" t="s">
        <v>28</v>
      </c>
      <c r="H753" s="25" t="n">
        <v>1</v>
      </c>
      <c r="I753" s="17" t="s">
        <v>1051</v>
      </c>
      <c r="J753" s="18" t="n">
        <v>18047412920</v>
      </c>
      <c r="L753" s="5" t="n">
        <v>44312</v>
      </c>
      <c r="M753" s="1" t="str">
        <f aca="false">IF(OR(YEAR(L753)&gt;2000,LEN(O753)&gt;0),"Completed","Pending")</f>
        <v>Completed</v>
      </c>
      <c r="N753" s="25" t="s">
        <v>30</v>
      </c>
      <c r="P753" s="1" t="str">
        <f aca="false">IF(G753="Pamplet","",E753&amp;" - "&amp;F753)</f>
        <v>YBB - Hindi</v>
      </c>
      <c r="Q753" s="19" t="n">
        <f aca="false">IF(VALUE(L753)&gt;1000,1,0)</f>
        <v>1</v>
      </c>
      <c r="R753" s="19" t="n">
        <f aca="false">SUMIFS($Q$1:Q752,$J$1:$J752,J753)+SUMIFS($Q$1:Q752,$I$1:$I752,I753)</f>
        <v>0</v>
      </c>
      <c r="S753" s="20" t="str">
        <f aca="false">IF(R753&gt;0,"Repeat","")</f>
        <v/>
      </c>
      <c r="T753" s="22"/>
      <c r="U753" s="4"/>
      <c r="X753" s="4"/>
      <c r="Y753" s="4"/>
      <c r="Z753" s="4"/>
    </row>
    <row r="754" customFormat="false" ht="12.8" hidden="false" customHeight="false" outlineLevel="0" collapsed="false">
      <c r="A754" s="1" t="n">
        <f aca="false">A753+1</f>
        <v>753</v>
      </c>
      <c r="B754" s="5" t="n">
        <v>44312</v>
      </c>
      <c r="C754" s="25" t="s">
        <v>530</v>
      </c>
      <c r="D754" s="25" t="s">
        <v>4</v>
      </c>
      <c r="E754" s="25" t="s">
        <v>38</v>
      </c>
      <c r="F754" s="25" t="s">
        <v>127</v>
      </c>
      <c r="G754" s="25" t="s">
        <v>28</v>
      </c>
      <c r="H754" s="25" t="n">
        <v>1</v>
      </c>
      <c r="I754" s="17" t="s">
        <v>1015</v>
      </c>
      <c r="J754" s="18" t="n">
        <v>19787159907</v>
      </c>
      <c r="L754" s="5" t="n">
        <v>44312</v>
      </c>
      <c r="M754" s="1" t="str">
        <f aca="false">IF(OR(YEAR(L754)&gt;2000,LEN(O754)&gt;0),"Completed","Pending")</f>
        <v>Completed</v>
      </c>
      <c r="N754" s="25" t="s">
        <v>30</v>
      </c>
      <c r="P754" s="1" t="str">
        <f aca="false">IF(G754="Pamplet","",E754&amp;" - "&amp;F754)</f>
        <v>JKR - Gujrati</v>
      </c>
      <c r="Q754" s="19" t="n">
        <f aca="false">IF(VALUE(L754)&gt;1000,1,0)</f>
        <v>1</v>
      </c>
      <c r="R754" s="19" t="n">
        <f aca="false">SUMIFS($Q$1:Q753,$J$1:$J753,J754)+SUMIFS($Q$1:Q753,$I$1:$I753,I754)</f>
        <v>2</v>
      </c>
      <c r="S754" s="20" t="str">
        <f aca="false">IF(R754&gt;0,"Repeat","")</f>
        <v>Repeat</v>
      </c>
      <c r="T754" s="22"/>
      <c r="U754" s="4"/>
      <c r="X754" s="4"/>
      <c r="Y754" s="4"/>
      <c r="Z754" s="4"/>
    </row>
    <row r="755" customFormat="false" ht="12.8" hidden="false" customHeight="false" outlineLevel="0" collapsed="false">
      <c r="A755" s="1" t="n">
        <f aca="false">A754+1</f>
        <v>754</v>
      </c>
      <c r="B755" s="5" t="n">
        <v>44318</v>
      </c>
      <c r="C755" s="25" t="s">
        <v>1030</v>
      </c>
      <c r="D755" s="25" t="s">
        <v>4</v>
      </c>
      <c r="E755" s="25" t="s">
        <v>26</v>
      </c>
      <c r="F755" s="25" t="s">
        <v>1052</v>
      </c>
      <c r="G755" s="25" t="s">
        <v>28</v>
      </c>
      <c r="H755" s="25" t="n">
        <v>1</v>
      </c>
      <c r="I755" s="17" t="s">
        <v>1036</v>
      </c>
      <c r="J755" s="18" t="n">
        <v>15104686055</v>
      </c>
      <c r="L755" s="5" t="n">
        <v>44321</v>
      </c>
      <c r="M755" s="1" t="str">
        <f aca="false">IF(OR(YEAR(L755)&gt;2000,LEN(O755)&gt;0),"Completed","Pending")</f>
        <v>Completed</v>
      </c>
      <c r="N755" s="25" t="s">
        <v>30</v>
      </c>
      <c r="P755" s="1" t="str">
        <f aca="false">IF(G755="Pamplet","",E755&amp;" - "&amp;F755)</f>
        <v>GG - Telegu</v>
      </c>
      <c r="Q755" s="19" t="n">
        <f aca="false">IF(VALUE(L755)&gt;1000,1,0)</f>
        <v>1</v>
      </c>
      <c r="R755" s="19" t="n">
        <f aca="false">SUMIFS($Q$1:Q754,$J$1:$J754,J755)+SUMIFS($Q$1:Q754,$I$1:$I754,I755)</f>
        <v>3</v>
      </c>
      <c r="S755" s="20" t="str">
        <f aca="false">IF(R755&gt;0,"Repeat","")</f>
        <v>Repeat</v>
      </c>
      <c r="T755" s="22"/>
      <c r="U755" s="4"/>
      <c r="X755" s="4"/>
      <c r="Y755" s="4"/>
      <c r="Z755" s="4"/>
    </row>
    <row r="756" customFormat="false" ht="12.8" hidden="false" customHeight="false" outlineLevel="0" collapsed="false">
      <c r="A756" s="1" t="n">
        <f aca="false">A755+1</f>
        <v>755</v>
      </c>
      <c r="B756" s="5" t="n">
        <v>44319</v>
      </c>
      <c r="C756" s="25" t="s">
        <v>1053</v>
      </c>
      <c r="D756" s="25" t="s">
        <v>4</v>
      </c>
      <c r="E756" s="25" t="s">
        <v>26</v>
      </c>
      <c r="F756" s="25" t="s">
        <v>36</v>
      </c>
      <c r="G756" s="25" t="s">
        <v>28</v>
      </c>
      <c r="H756" s="25" t="n">
        <v>1</v>
      </c>
      <c r="I756" s="17" t="s">
        <v>1054</v>
      </c>
      <c r="J756" s="18" t="n">
        <v>15092709898</v>
      </c>
      <c r="L756" s="5" t="n">
        <v>44321</v>
      </c>
      <c r="M756" s="1" t="str">
        <f aca="false">IF(OR(YEAR(L756)&gt;2000,LEN(O756)&gt;0),"Completed","Pending")</f>
        <v>Completed</v>
      </c>
      <c r="N756" s="25" t="s">
        <v>30</v>
      </c>
      <c r="P756" s="1" t="str">
        <f aca="false">IF(G756="Pamplet","",E756&amp;" - "&amp;F756)</f>
        <v>GG - Punjabi</v>
      </c>
      <c r="Q756" s="19" t="n">
        <f aca="false">IF(VALUE(L756)&gt;1000,1,0)</f>
        <v>1</v>
      </c>
      <c r="R756" s="19" t="n">
        <f aca="false">SUMIFS($Q$1:Q755,$J$1:$J755,J756)+SUMIFS($Q$1:Q755,$I$1:$I755,I756)</f>
        <v>0</v>
      </c>
      <c r="S756" s="20" t="str">
        <f aca="false">IF(R756&gt;0,"Repeat","")</f>
        <v/>
      </c>
      <c r="T756" s="22"/>
      <c r="U756" s="4"/>
      <c r="X756" s="4"/>
      <c r="Y756" s="4"/>
      <c r="Z756" s="4"/>
    </row>
    <row r="757" customFormat="false" ht="12.8" hidden="false" customHeight="false" outlineLevel="0" collapsed="false">
      <c r="A757" s="1" t="n">
        <f aca="false">A756+1</f>
        <v>756</v>
      </c>
      <c r="B757" s="5" t="n">
        <v>44319</v>
      </c>
      <c r="C757" s="25" t="s">
        <v>1053</v>
      </c>
      <c r="D757" s="25" t="s">
        <v>4</v>
      </c>
      <c r="E757" s="25" t="s">
        <v>26</v>
      </c>
      <c r="F757" s="25" t="s">
        <v>35</v>
      </c>
      <c r="G757" s="25" t="s">
        <v>28</v>
      </c>
      <c r="H757" s="25" t="n">
        <v>1</v>
      </c>
      <c r="I757" s="17" t="s">
        <v>1054</v>
      </c>
      <c r="J757" s="18" t="n">
        <v>15092709898</v>
      </c>
      <c r="L757" s="5" t="n">
        <v>44321</v>
      </c>
      <c r="M757" s="1" t="str">
        <f aca="false">IF(OR(YEAR(L757)&gt;2000,LEN(O757)&gt;0),"Completed","Pending")</f>
        <v>Completed</v>
      </c>
      <c r="N757" s="25" t="s">
        <v>30</v>
      </c>
      <c r="P757" s="1" t="str">
        <f aca="false">IF(G757="Pamplet","",E757&amp;" - "&amp;F757)</f>
        <v>GG - English</v>
      </c>
      <c r="Q757" s="19" t="n">
        <f aca="false">IF(VALUE(L757)&gt;1000,1,0)</f>
        <v>1</v>
      </c>
      <c r="R757" s="19" t="n">
        <f aca="false">SUMIFS($Q$1:Q756,$J$1:$J756,J757)+SUMIFS($Q$1:Q756,$I$1:$I756,I757)</f>
        <v>2</v>
      </c>
      <c r="S757" s="20" t="str">
        <f aca="false">IF(R757&gt;0,"Repeat","")</f>
        <v>Repeat</v>
      </c>
      <c r="T757" s="22"/>
      <c r="U757" s="4"/>
      <c r="X757" s="4"/>
      <c r="Y757" s="4"/>
      <c r="Z757" s="4"/>
    </row>
    <row r="758" customFormat="false" ht="12.8" hidden="false" customHeight="false" outlineLevel="0" collapsed="false">
      <c r="A758" s="1" t="n">
        <f aca="false">A757+1</f>
        <v>757</v>
      </c>
      <c r="B758" s="5" t="n">
        <v>44321</v>
      </c>
      <c r="C758" s="25" t="s">
        <v>1055</v>
      </c>
      <c r="D758" s="25" t="s">
        <v>4</v>
      </c>
      <c r="E758" s="25" t="s">
        <v>26</v>
      </c>
      <c r="F758" s="25" t="s">
        <v>35</v>
      </c>
      <c r="G758" s="25" t="s">
        <v>28</v>
      </c>
      <c r="H758" s="25" t="n">
        <v>1</v>
      </c>
      <c r="I758" s="17" t="s">
        <v>1056</v>
      </c>
      <c r="J758" s="18" t="n">
        <v>18584728790</v>
      </c>
      <c r="L758" s="5" t="n">
        <v>44323</v>
      </c>
      <c r="M758" s="1" t="str">
        <f aca="false">IF(OR(YEAR(L758)&gt;2000,LEN(O758)&gt;0),"Completed","Pending")</f>
        <v>Completed</v>
      </c>
      <c r="N758" s="25" t="s">
        <v>30</v>
      </c>
      <c r="P758" s="1" t="str">
        <f aca="false">IF(G758="Pamplet","",E758&amp;" - "&amp;F758)</f>
        <v>GG - English</v>
      </c>
      <c r="Q758" s="19" t="n">
        <f aca="false">IF(VALUE(L758)&gt;1000,1,0)</f>
        <v>1</v>
      </c>
      <c r="R758" s="19" t="n">
        <f aca="false">SUMIFS($Q$1:Q757,$J$1:$J757,J758)+SUMIFS($Q$1:Q757,$I$1:$I757,I758)</f>
        <v>0</v>
      </c>
      <c r="S758" s="20" t="str">
        <f aca="false">IF(R758&gt;0,"Repeat","")</f>
        <v/>
      </c>
      <c r="T758" s="22"/>
      <c r="U758" s="4"/>
      <c r="X758" s="4"/>
      <c r="Y758" s="4"/>
      <c r="Z758" s="4"/>
    </row>
    <row r="759" customFormat="false" ht="12.8" hidden="false" customHeight="false" outlineLevel="0" collapsed="false">
      <c r="A759" s="1" t="n">
        <f aca="false">A758+1</f>
        <v>758</v>
      </c>
      <c r="B759" s="5" t="n">
        <v>44326</v>
      </c>
      <c r="C759" s="25" t="s">
        <v>1057</v>
      </c>
      <c r="D759" s="25" t="s">
        <v>4</v>
      </c>
      <c r="E759" s="25" t="s">
        <v>26</v>
      </c>
      <c r="F759" s="25" t="s">
        <v>27</v>
      </c>
      <c r="G759" s="25" t="s">
        <v>28</v>
      </c>
      <c r="H759" s="25" t="n">
        <v>1</v>
      </c>
      <c r="I759" s="17" t="s">
        <v>1058</v>
      </c>
      <c r="J759" s="18" t="n">
        <v>12153910411</v>
      </c>
      <c r="L759" s="5" t="n">
        <v>44326</v>
      </c>
      <c r="M759" s="1" t="str">
        <f aca="false">IF(OR(YEAR(L759)&gt;2000,LEN(O759)&gt;0),"Completed","Pending")</f>
        <v>Completed</v>
      </c>
      <c r="N759" s="25" t="s">
        <v>30</v>
      </c>
      <c r="P759" s="1" t="str">
        <f aca="false">IF(G759="Pamplet","",E759&amp;" - "&amp;F759)</f>
        <v>GG - Hindi</v>
      </c>
      <c r="Q759" s="19" t="n">
        <f aca="false">IF(VALUE(L759)&gt;1000,1,0)</f>
        <v>1</v>
      </c>
      <c r="R759" s="19" t="n">
        <f aca="false">SUMIFS($Q$1:Q758,$J$1:$J758,J759)+SUMIFS($Q$1:Q758,$I$1:$I758,I759)</f>
        <v>0</v>
      </c>
      <c r="S759" s="20" t="str">
        <f aca="false">IF(R759&gt;0,"Repeat","")</f>
        <v/>
      </c>
      <c r="T759" s="22"/>
      <c r="U759" s="4"/>
      <c r="X759" s="4"/>
      <c r="Y759" s="4"/>
      <c r="Z759" s="4"/>
    </row>
    <row r="760" customFormat="false" ht="12.8" hidden="false" customHeight="false" outlineLevel="0" collapsed="false">
      <c r="A760" s="1" t="n">
        <f aca="false">A759+1</f>
        <v>759</v>
      </c>
      <c r="B760" s="5" t="n">
        <v>44327</v>
      </c>
      <c r="C760" s="25" t="s">
        <v>1059</v>
      </c>
      <c r="D760" s="25" t="s">
        <v>4</v>
      </c>
      <c r="E760" s="25" t="s">
        <v>26</v>
      </c>
      <c r="F760" s="25" t="s">
        <v>27</v>
      </c>
      <c r="G760" s="25" t="s">
        <v>28</v>
      </c>
      <c r="H760" s="25" t="n">
        <v>1</v>
      </c>
      <c r="I760" s="17" t="s">
        <v>1060</v>
      </c>
      <c r="J760" s="18" t="n">
        <v>19195922325</v>
      </c>
      <c r="L760" s="5" t="n">
        <v>44328</v>
      </c>
      <c r="M760" s="1" t="str">
        <f aca="false">IF(OR(YEAR(L760)&gt;2000,LEN(O760)&gt;0),"Completed","Pending")</f>
        <v>Completed</v>
      </c>
      <c r="N760" s="25" t="s">
        <v>30</v>
      </c>
      <c r="P760" s="1" t="str">
        <f aca="false">IF(G760="Pamplet","",E760&amp;" - "&amp;F760)</f>
        <v>GG - Hindi</v>
      </c>
      <c r="Q760" s="19" t="n">
        <f aca="false">IF(VALUE(L760)&gt;1000,1,0)</f>
        <v>1</v>
      </c>
      <c r="R760" s="19" t="n">
        <f aca="false">SUMIFS($Q$1:Q759,$J$1:$J759,J760)+SUMIFS($Q$1:Q759,$I$1:$I759,I760)</f>
        <v>0</v>
      </c>
      <c r="S760" s="20" t="str">
        <f aca="false">IF(R760&gt;0,"Repeat","")</f>
        <v/>
      </c>
      <c r="T760" s="22"/>
      <c r="U760" s="4"/>
      <c r="X760" s="4"/>
      <c r="Y760" s="4"/>
      <c r="Z760" s="4"/>
    </row>
    <row r="761" customFormat="false" ht="12.8" hidden="false" customHeight="false" outlineLevel="0" collapsed="false">
      <c r="A761" s="1" t="n">
        <f aca="false">A760+1</f>
        <v>760</v>
      </c>
      <c r="B761" s="5" t="n">
        <v>44328</v>
      </c>
      <c r="C761" s="25" t="s">
        <v>1061</v>
      </c>
      <c r="D761" s="25" t="s">
        <v>4</v>
      </c>
      <c r="E761" s="25" t="s">
        <v>122</v>
      </c>
      <c r="F761" s="25" t="s">
        <v>27</v>
      </c>
      <c r="G761" s="25" t="s">
        <v>28</v>
      </c>
      <c r="H761" s="25" t="n">
        <v>1</v>
      </c>
      <c r="I761" s="17" t="s">
        <v>1062</v>
      </c>
      <c r="J761" s="18" t="n">
        <v>12623276920</v>
      </c>
      <c r="L761" s="5" t="n">
        <v>44328</v>
      </c>
      <c r="M761" s="1" t="str">
        <f aca="false">IF(OR(YEAR(L761)&gt;2000,LEN(O761)&gt;0),"Completed","Pending")</f>
        <v>Completed</v>
      </c>
      <c r="N761" s="25" t="s">
        <v>30</v>
      </c>
      <c r="P761" s="1" t="str">
        <f aca="false">IF(G761="Pamplet","",E761&amp;" - "&amp;F761)</f>
        <v>Andh SB - Hindi</v>
      </c>
      <c r="Q761" s="19" t="n">
        <f aca="false">IF(VALUE(L761)&gt;1000,1,0)</f>
        <v>1</v>
      </c>
      <c r="R761" s="19" t="n">
        <f aca="false">SUMIFS($Q$1:Q760,$J$1:$J760,J761)+SUMIFS($Q$1:Q760,$I$1:$I760,I761)</f>
        <v>0</v>
      </c>
      <c r="S761" s="20" t="str">
        <f aca="false">IF(R761&gt;0,"Repeat","")</f>
        <v/>
      </c>
      <c r="T761" s="22"/>
      <c r="U761" s="4"/>
      <c r="X761" s="4"/>
      <c r="Y761" s="4"/>
      <c r="Z761" s="4"/>
    </row>
    <row r="762" customFormat="false" ht="12.8" hidden="false" customHeight="false" outlineLevel="0" collapsed="false">
      <c r="A762" s="1" t="n">
        <f aca="false">A761+1</f>
        <v>761</v>
      </c>
      <c r="B762" s="5" t="n">
        <v>44328</v>
      </c>
      <c r="C762" s="25" t="s">
        <v>1061</v>
      </c>
      <c r="D762" s="25" t="s">
        <v>4</v>
      </c>
      <c r="E762" s="25" t="s">
        <v>40</v>
      </c>
      <c r="F762" s="25" t="s">
        <v>27</v>
      </c>
      <c r="G762" s="25" t="s">
        <v>28</v>
      </c>
      <c r="H762" s="25" t="n">
        <v>1</v>
      </c>
      <c r="I762" s="17" t="s">
        <v>1062</v>
      </c>
      <c r="J762" s="18" t="n">
        <v>12623276920</v>
      </c>
      <c r="L762" s="5" t="n">
        <v>44328</v>
      </c>
      <c r="M762" s="1" t="str">
        <f aca="false">IF(OR(YEAR(L762)&gt;2000,LEN(O762)&gt;0),"Completed","Pending")</f>
        <v>Completed</v>
      </c>
      <c r="N762" s="25" t="s">
        <v>30</v>
      </c>
      <c r="P762" s="1" t="str">
        <f aca="false">IF(G762="Pamplet","",E762&amp;" - "&amp;F762)</f>
        <v>YBB - Hindi</v>
      </c>
      <c r="Q762" s="19" t="n">
        <f aca="false">IF(VALUE(L762)&gt;1000,1,0)</f>
        <v>1</v>
      </c>
      <c r="R762" s="19" t="n">
        <f aca="false">SUMIFS($Q$1:Q761,$J$1:$J761,J762)+SUMIFS($Q$1:Q761,$I$1:$I761,I762)</f>
        <v>2</v>
      </c>
      <c r="S762" s="20" t="str">
        <f aca="false">IF(R762&gt;0,"Repeat","")</f>
        <v>Repeat</v>
      </c>
      <c r="T762" s="22"/>
      <c r="U762" s="4"/>
      <c r="X762" s="4"/>
      <c r="Y762" s="4"/>
      <c r="Z762" s="4"/>
    </row>
    <row r="763" customFormat="false" ht="12.8" hidden="false" customHeight="false" outlineLevel="0" collapsed="false">
      <c r="A763" s="1" t="n">
        <f aca="false">A762+1</f>
        <v>762</v>
      </c>
      <c r="B763" s="5" t="n">
        <v>44328</v>
      </c>
      <c r="C763" s="25" t="s">
        <v>1063</v>
      </c>
      <c r="D763" s="25" t="s">
        <v>4</v>
      </c>
      <c r="E763" s="25" t="s">
        <v>26</v>
      </c>
      <c r="F763" s="25" t="s">
        <v>127</v>
      </c>
      <c r="G763" s="25" t="s">
        <v>28</v>
      </c>
      <c r="H763" s="25" t="n">
        <v>1</v>
      </c>
      <c r="I763" s="17" t="s">
        <v>1064</v>
      </c>
      <c r="J763" s="18"/>
      <c r="L763" s="5" t="n">
        <v>44333</v>
      </c>
      <c r="M763" s="1" t="str">
        <f aca="false">IF(OR(YEAR(L763)&gt;2000,LEN(O763)&gt;0),"Completed","Pending")</f>
        <v>Completed</v>
      </c>
      <c r="N763" s="25" t="s">
        <v>30</v>
      </c>
      <c r="P763" s="1" t="str">
        <f aca="false">IF(G763="Pamplet","",E763&amp;" - "&amp;F763)</f>
        <v>GG - Gujrati</v>
      </c>
      <c r="Q763" s="19" t="n">
        <f aca="false">IF(VALUE(L763)&gt;1000,1,0)</f>
        <v>1</v>
      </c>
      <c r="R763" s="19" t="n">
        <f aca="false">SUMIFS($Q$1:Q762,$J$1:$J762,J763)+SUMIFS($Q$1:Q762,$I$1:$I762,I763)</f>
        <v>0</v>
      </c>
      <c r="S763" s="20" t="str">
        <f aca="false">IF(R763&gt;0,"Repeat","")</f>
        <v/>
      </c>
      <c r="T763" s="22"/>
      <c r="U763" s="4"/>
      <c r="X763" s="4"/>
      <c r="Y763" s="4"/>
      <c r="Z763" s="4"/>
    </row>
    <row r="764" customFormat="false" ht="12.8" hidden="false" customHeight="false" outlineLevel="0" collapsed="false">
      <c r="A764" s="1" t="n">
        <f aca="false">A763+1</f>
        <v>763</v>
      </c>
      <c r="B764" s="5" t="n">
        <v>44328</v>
      </c>
      <c r="C764" s="25" t="s">
        <v>1065</v>
      </c>
      <c r="D764" s="25" t="s">
        <v>4</v>
      </c>
      <c r="E764" s="25" t="s">
        <v>26</v>
      </c>
      <c r="F764" s="25" t="s">
        <v>35</v>
      </c>
      <c r="G764" s="25" t="s">
        <v>28</v>
      </c>
      <c r="H764" s="25" t="n">
        <v>1</v>
      </c>
      <c r="I764" s="17" t="s">
        <v>1066</v>
      </c>
      <c r="J764" s="18"/>
      <c r="L764" s="5" t="n">
        <v>44333</v>
      </c>
      <c r="M764" s="1" t="str">
        <f aca="false">IF(OR(YEAR(L764)&gt;2000,LEN(O764)&gt;0),"Completed","Pending")</f>
        <v>Completed</v>
      </c>
      <c r="N764" s="25" t="s">
        <v>30</v>
      </c>
      <c r="P764" s="1" t="str">
        <f aca="false">IF(G764="Pamplet","",E764&amp;" - "&amp;F764)</f>
        <v>GG - English</v>
      </c>
      <c r="Q764" s="19" t="n">
        <f aca="false">IF(VALUE(L764)&gt;1000,1,0)</f>
        <v>1</v>
      </c>
      <c r="R764" s="19" t="n">
        <f aca="false">SUMIFS($Q$1:Q763,$J$1:$J763,J764)+SUMIFS($Q$1:Q763,$I$1:$I763,I764)</f>
        <v>0</v>
      </c>
      <c r="S764" s="20" t="str">
        <f aca="false">IF(R764&gt;0,"Repeat","")</f>
        <v/>
      </c>
      <c r="T764" s="22"/>
      <c r="U764" s="4"/>
      <c r="X764" s="4"/>
      <c r="Y764" s="4"/>
      <c r="Z764" s="4"/>
    </row>
    <row r="765" customFormat="false" ht="12.8" hidden="false" customHeight="false" outlineLevel="0" collapsed="false">
      <c r="A765" s="1" t="n">
        <f aca="false">A764+1</f>
        <v>764</v>
      </c>
      <c r="B765" s="5" t="n">
        <v>44328</v>
      </c>
      <c r="C765" s="25" t="s">
        <v>1065</v>
      </c>
      <c r="D765" s="25" t="s">
        <v>4</v>
      </c>
      <c r="E765" s="25" t="s">
        <v>26</v>
      </c>
      <c r="F765" s="25" t="s">
        <v>27</v>
      </c>
      <c r="G765" s="25" t="s">
        <v>28</v>
      </c>
      <c r="H765" s="25" t="n">
        <v>1</v>
      </c>
      <c r="I765" s="17" t="s">
        <v>1066</v>
      </c>
      <c r="J765" s="18"/>
      <c r="L765" s="5" t="n">
        <v>44333</v>
      </c>
      <c r="M765" s="1" t="str">
        <f aca="false">IF(OR(YEAR(L765)&gt;2000,LEN(O765)&gt;0),"Completed","Pending")</f>
        <v>Completed</v>
      </c>
      <c r="N765" s="25" t="s">
        <v>30</v>
      </c>
      <c r="P765" s="1" t="str">
        <f aca="false">IF(G765="Pamplet","",E765&amp;" - "&amp;F765)</f>
        <v>GG - Hindi</v>
      </c>
      <c r="Q765" s="19" t="n">
        <f aca="false">IF(VALUE(L765)&gt;1000,1,0)</f>
        <v>1</v>
      </c>
      <c r="R765" s="19" t="n">
        <f aca="false">SUMIFS($Q$1:Q764,$J$1:$J764,J765)+SUMIFS($Q$1:Q764,$I$1:$I764,I765)</f>
        <v>1</v>
      </c>
      <c r="S765" s="20" t="str">
        <f aca="false">IF(R765&gt;0,"Repeat","")</f>
        <v>Repeat</v>
      </c>
      <c r="T765" s="22"/>
      <c r="U765" s="4"/>
      <c r="X765" s="4"/>
      <c r="Y765" s="4"/>
      <c r="Z765" s="4"/>
    </row>
    <row r="766" customFormat="false" ht="12.8" hidden="false" customHeight="false" outlineLevel="0" collapsed="false">
      <c r="A766" s="1" t="n">
        <f aca="false">A765+1</f>
        <v>765</v>
      </c>
      <c r="B766" s="5" t="n">
        <v>44332</v>
      </c>
      <c r="C766" s="25" t="s">
        <v>779</v>
      </c>
      <c r="D766" s="25" t="s">
        <v>4</v>
      </c>
      <c r="E766" s="25" t="s">
        <v>26</v>
      </c>
      <c r="F766" s="25" t="s">
        <v>127</v>
      </c>
      <c r="G766" s="25" t="s">
        <v>28</v>
      </c>
      <c r="H766" s="25" t="n">
        <v>1</v>
      </c>
      <c r="I766" s="17" t="s">
        <v>593</v>
      </c>
      <c r="J766" s="18" t="n">
        <v>16307779118</v>
      </c>
      <c r="L766" s="5" t="n">
        <v>44333</v>
      </c>
      <c r="M766" s="1" t="str">
        <f aca="false">IF(OR(YEAR(L766)&gt;2000,LEN(O766)&gt;0),"Completed","Pending")</f>
        <v>Completed</v>
      </c>
      <c r="N766" s="25" t="s">
        <v>30</v>
      </c>
      <c r="P766" s="1" t="str">
        <f aca="false">IF(G766="Pamplet","",E766&amp;" - "&amp;F766)</f>
        <v>GG - Gujrati</v>
      </c>
      <c r="Q766" s="19" t="n">
        <f aca="false">IF(VALUE(L766)&gt;1000,1,0)</f>
        <v>1</v>
      </c>
      <c r="R766" s="19" t="n">
        <f aca="false">SUMIFS($Q$1:Q765,$J$1:$J765,J766)+SUMIFS($Q$1:Q765,$I$1:$I765,I766)</f>
        <v>5</v>
      </c>
      <c r="S766" s="20" t="str">
        <f aca="false">IF(R766&gt;0,"Repeat","")</f>
        <v>Repeat</v>
      </c>
      <c r="T766" s="22"/>
      <c r="U766" s="4"/>
      <c r="X766" s="4"/>
      <c r="Y766" s="4"/>
      <c r="Z766" s="4"/>
    </row>
    <row r="767" customFormat="false" ht="12.8" hidden="false" customHeight="false" outlineLevel="0" collapsed="false">
      <c r="A767" s="1" t="n">
        <f aca="false">A766+1</f>
        <v>766</v>
      </c>
      <c r="B767" s="5" t="n">
        <v>44332</v>
      </c>
      <c r="C767" s="25" t="s">
        <v>779</v>
      </c>
      <c r="D767" s="25" t="s">
        <v>4</v>
      </c>
      <c r="E767" s="25" t="s">
        <v>38</v>
      </c>
      <c r="F767" s="25" t="s">
        <v>127</v>
      </c>
      <c r="G767" s="25" t="s">
        <v>28</v>
      </c>
      <c r="H767" s="25" t="n">
        <v>1</v>
      </c>
      <c r="I767" s="17" t="s">
        <v>593</v>
      </c>
      <c r="J767" s="18" t="n">
        <v>16307779118</v>
      </c>
      <c r="L767" s="5" t="n">
        <v>44333</v>
      </c>
      <c r="M767" s="1" t="str">
        <f aca="false">IF(OR(YEAR(L767)&gt;2000,LEN(O767)&gt;0),"Completed","Pending")</f>
        <v>Completed</v>
      </c>
      <c r="N767" s="25" t="s">
        <v>30</v>
      </c>
      <c r="P767" s="1" t="str">
        <f aca="false">IF(G767="Pamplet","",E767&amp;" - "&amp;F767)</f>
        <v>JKR - Gujrati</v>
      </c>
      <c r="Q767" s="19" t="n">
        <f aca="false">IF(VALUE(L767)&gt;1000,1,0)</f>
        <v>1</v>
      </c>
      <c r="R767" s="19" t="n">
        <f aca="false">SUMIFS($Q$1:Q766,$J$1:$J766,J767)+SUMIFS($Q$1:Q766,$I$1:$I766,I767)</f>
        <v>7</v>
      </c>
      <c r="S767" s="20" t="str">
        <f aca="false">IF(R767&gt;0,"Repeat","")</f>
        <v>Repeat</v>
      </c>
      <c r="T767" s="22"/>
      <c r="U767" s="4"/>
      <c r="X767" s="4"/>
      <c r="Y767" s="4"/>
      <c r="Z767" s="4"/>
    </row>
    <row r="768" customFormat="false" ht="12.8" hidden="false" customHeight="false" outlineLevel="0" collapsed="false">
      <c r="A768" s="1" t="n">
        <f aca="false">A767+1</f>
        <v>767</v>
      </c>
      <c r="B768" s="5" t="n">
        <v>44336</v>
      </c>
      <c r="C768" s="25" t="s">
        <v>1067</v>
      </c>
      <c r="D768" s="25" t="s">
        <v>4</v>
      </c>
      <c r="E768" s="25" t="s">
        <v>26</v>
      </c>
      <c r="F768" s="25" t="s">
        <v>127</v>
      </c>
      <c r="G768" s="25" t="s">
        <v>28</v>
      </c>
      <c r="H768" s="25" t="n">
        <v>1</v>
      </c>
      <c r="I768" s="17" t="s">
        <v>1068</v>
      </c>
      <c r="J768" s="18" t="n">
        <v>12016472201</v>
      </c>
      <c r="L768" s="5" t="n">
        <v>44336</v>
      </c>
      <c r="M768" s="1" t="str">
        <f aca="false">IF(OR(YEAR(L768)&gt;2000,LEN(O768)&gt;0),"Completed","Pending")</f>
        <v>Completed</v>
      </c>
      <c r="N768" s="25" t="s">
        <v>30</v>
      </c>
      <c r="P768" s="1" t="str">
        <f aca="false">IF(G768="Pamplet","",E768&amp;" - "&amp;F768)</f>
        <v>GG - Gujrati</v>
      </c>
      <c r="Q768" s="19" t="n">
        <f aca="false">IF(VALUE(L768)&gt;1000,1,0)</f>
        <v>1</v>
      </c>
      <c r="R768" s="19" t="n">
        <f aca="false">SUMIFS($Q$1:Q767,$J$1:$J767,J768)+SUMIFS($Q$1:Q767,$I$1:$I767,I768)</f>
        <v>0</v>
      </c>
      <c r="S768" s="20" t="str">
        <f aca="false">IF(R768&gt;0,"Repeat","")</f>
        <v/>
      </c>
      <c r="T768" s="22"/>
      <c r="U768" s="4"/>
      <c r="X768" s="4"/>
      <c r="Y768" s="4"/>
      <c r="Z768" s="4"/>
    </row>
    <row r="769" customFormat="false" ht="12.8" hidden="false" customHeight="false" outlineLevel="0" collapsed="false">
      <c r="A769" s="1" t="n">
        <f aca="false">A768+1</f>
        <v>768</v>
      </c>
      <c r="B769" s="5" t="n">
        <v>44340</v>
      </c>
      <c r="C769" s="25" t="s">
        <v>1069</v>
      </c>
      <c r="D769" s="25" t="s">
        <v>4</v>
      </c>
      <c r="E769" s="25" t="s">
        <v>26</v>
      </c>
      <c r="F769" s="25" t="s">
        <v>35</v>
      </c>
      <c r="G769" s="25" t="s">
        <v>28</v>
      </c>
      <c r="H769" s="25" t="n">
        <v>1</v>
      </c>
      <c r="I769" s="17" t="s">
        <v>1070</v>
      </c>
      <c r="J769" s="18" t="n">
        <v>13212741176</v>
      </c>
      <c r="L769" s="5" t="n">
        <v>44341</v>
      </c>
      <c r="M769" s="1" t="str">
        <f aca="false">IF(OR(YEAR(L769)&gt;2000,LEN(O769)&gt;0),"Completed","Pending")</f>
        <v>Completed</v>
      </c>
      <c r="N769" s="25" t="s">
        <v>30</v>
      </c>
      <c r="P769" s="1" t="str">
        <f aca="false">IF(G769="Pamplet","",E769&amp;" - "&amp;F769)</f>
        <v>GG - English</v>
      </c>
      <c r="Q769" s="19" t="n">
        <f aca="false">IF(VALUE(L769)&gt;1000,1,0)</f>
        <v>1</v>
      </c>
      <c r="R769" s="19" t="n">
        <f aca="false">SUMIFS($Q$1:Q768,$J$1:$J768,J769)+SUMIFS($Q$1:Q768,$I$1:$I768,I769)</f>
        <v>0</v>
      </c>
      <c r="S769" s="20" t="str">
        <f aca="false">IF(R769&gt;0,"Repeat","")</f>
        <v/>
      </c>
      <c r="T769" s="22"/>
      <c r="U769" s="4"/>
      <c r="X769" s="4"/>
      <c r="Y769" s="4"/>
      <c r="Z769" s="4"/>
    </row>
    <row r="770" customFormat="false" ht="12.8" hidden="false" customHeight="false" outlineLevel="0" collapsed="false">
      <c r="A770" s="1" t="n">
        <f aca="false">A769+1</f>
        <v>769</v>
      </c>
      <c r="B770" s="5" t="n">
        <v>44341</v>
      </c>
      <c r="C770" s="25" t="s">
        <v>1071</v>
      </c>
      <c r="D770" s="25" t="s">
        <v>4</v>
      </c>
      <c r="E770" s="25" t="s">
        <v>26</v>
      </c>
      <c r="F770" s="25" t="s">
        <v>35</v>
      </c>
      <c r="G770" s="25" t="s">
        <v>28</v>
      </c>
      <c r="H770" s="25" t="n">
        <v>1</v>
      </c>
      <c r="I770" s="17" t="s">
        <v>1072</v>
      </c>
      <c r="J770" s="18" t="n">
        <v>12158590934</v>
      </c>
      <c r="L770" s="5" t="n">
        <v>44341</v>
      </c>
      <c r="M770" s="1" t="str">
        <f aca="false">IF(OR(YEAR(L770)&gt;2000,LEN(O770)&gt;0),"Completed","Pending")</f>
        <v>Completed</v>
      </c>
      <c r="N770" s="25" t="s">
        <v>30</v>
      </c>
      <c r="P770" s="1" t="str">
        <f aca="false">IF(G770="Pamplet","",E770&amp;" - "&amp;F770)</f>
        <v>GG - English</v>
      </c>
      <c r="Q770" s="19" t="n">
        <f aca="false">IF(VALUE(L770)&gt;1000,1,0)</f>
        <v>1</v>
      </c>
      <c r="R770" s="19" t="n">
        <f aca="false">SUMIFS($Q$1:Q769,$J$1:$J769,J770)+SUMIFS($Q$1:Q769,$I$1:$I769,I770)</f>
        <v>0</v>
      </c>
      <c r="S770" s="20" t="str">
        <f aca="false">IF(R770&gt;0,"Repeat","")</f>
        <v/>
      </c>
      <c r="T770" s="22"/>
      <c r="U770" s="4"/>
      <c r="X770" s="4"/>
      <c r="Y770" s="4"/>
      <c r="Z770" s="4"/>
    </row>
    <row r="771" customFormat="false" ht="12.8" hidden="false" customHeight="false" outlineLevel="0" collapsed="false">
      <c r="A771" s="1" t="n">
        <f aca="false">A770+1</f>
        <v>770</v>
      </c>
      <c r="B771" s="5" t="n">
        <v>44357</v>
      </c>
      <c r="C771" s="25" t="s">
        <v>1073</v>
      </c>
      <c r="D771" s="25" t="s">
        <v>4</v>
      </c>
      <c r="E771" s="25" t="s">
        <v>26</v>
      </c>
      <c r="F771" s="25" t="s">
        <v>72</v>
      </c>
      <c r="G771" s="25" t="s">
        <v>28</v>
      </c>
      <c r="H771" s="25" t="n">
        <v>1</v>
      </c>
      <c r="I771" s="17" t="s">
        <v>1074</v>
      </c>
      <c r="J771" s="18" t="n">
        <v>15106953909</v>
      </c>
      <c r="L771" s="5" t="n">
        <v>44362</v>
      </c>
      <c r="M771" s="1" t="str">
        <f aca="false">IF(OR(YEAR(L771)&gt;2000,LEN(O771)&gt;0),"Completed","Pending")</f>
        <v>Completed</v>
      </c>
      <c r="N771" s="25" t="s">
        <v>30</v>
      </c>
      <c r="P771" s="1" t="str">
        <f aca="false">IF(G771="Pamplet","",E771&amp;" - "&amp;F771)</f>
        <v>GG - Nepali</v>
      </c>
      <c r="Q771" s="19" t="n">
        <f aca="false">IF(VALUE(L771)&gt;1000,1,0)</f>
        <v>1</v>
      </c>
      <c r="R771" s="19" t="n">
        <f aca="false">SUMIFS($Q$1:Q770,$J$1:$J770,J771)+SUMIFS($Q$1:Q770,$I$1:$I770,I771)</f>
        <v>0</v>
      </c>
      <c r="S771" s="20" t="str">
        <f aca="false">IF(R771&gt;0,"Repeat","")</f>
        <v/>
      </c>
      <c r="T771" s="22"/>
      <c r="U771" s="4"/>
      <c r="X771" s="4"/>
      <c r="Y771" s="4"/>
      <c r="Z771" s="4"/>
    </row>
    <row r="772" customFormat="false" ht="12.8" hidden="false" customHeight="false" outlineLevel="0" collapsed="false">
      <c r="A772" s="1" t="n">
        <f aca="false">A771+1</f>
        <v>771</v>
      </c>
      <c r="B772" s="5" t="n">
        <v>44360</v>
      </c>
      <c r="C772" s="25" t="s">
        <v>1075</v>
      </c>
      <c r="D772" s="25" t="s">
        <v>4</v>
      </c>
      <c r="E772" s="25" t="s">
        <v>26</v>
      </c>
      <c r="F772" s="25" t="s">
        <v>35</v>
      </c>
      <c r="G772" s="25" t="s">
        <v>28</v>
      </c>
      <c r="H772" s="25" t="n">
        <v>1</v>
      </c>
      <c r="I772" s="17" t="s">
        <v>1076</v>
      </c>
      <c r="J772" s="18"/>
      <c r="L772" s="5" t="n">
        <v>44362</v>
      </c>
      <c r="M772" s="1" t="str">
        <f aca="false">IF(OR(YEAR(L772)&gt;2000,LEN(O772)&gt;0),"Completed","Pending")</f>
        <v>Completed</v>
      </c>
      <c r="N772" s="25" t="s">
        <v>30</v>
      </c>
      <c r="P772" s="1" t="str">
        <f aca="false">IF(G772="Pamplet","",E772&amp;" - "&amp;F772)</f>
        <v>GG - English</v>
      </c>
      <c r="Q772" s="19" t="n">
        <f aca="false">IF(VALUE(L772)&gt;1000,1,0)</f>
        <v>1</v>
      </c>
      <c r="R772" s="19" t="n">
        <f aca="false">SUMIFS($Q$1:Q771,$J$1:$J771,J772)+SUMIFS($Q$1:Q771,$I$1:$I771,I772)</f>
        <v>0</v>
      </c>
      <c r="S772" s="20" t="str">
        <f aca="false">IF(R772&gt;0,"Repeat","")</f>
        <v/>
      </c>
      <c r="T772" s="22"/>
      <c r="U772" s="4"/>
      <c r="X772" s="4"/>
      <c r="Y772" s="4"/>
      <c r="Z772" s="4"/>
    </row>
    <row r="773" customFormat="false" ht="12.8" hidden="false" customHeight="false" outlineLevel="0" collapsed="false">
      <c r="A773" s="1" t="n">
        <f aca="false">A772+1</f>
        <v>772</v>
      </c>
      <c r="B773" s="5" t="n">
        <v>44362</v>
      </c>
      <c r="C773" s="25" t="s">
        <v>1067</v>
      </c>
      <c r="D773" s="25" t="s">
        <v>4</v>
      </c>
      <c r="E773" s="25" t="s">
        <v>26</v>
      </c>
      <c r="F773" s="25" t="s">
        <v>35</v>
      </c>
      <c r="G773" s="25" t="s">
        <v>28</v>
      </c>
      <c r="H773" s="25" t="n">
        <v>2</v>
      </c>
      <c r="I773" s="17" t="s">
        <v>1068</v>
      </c>
      <c r="J773" s="18" t="n">
        <v>12016472201</v>
      </c>
      <c r="L773" s="5" t="n">
        <v>44362</v>
      </c>
      <c r="M773" s="1" t="str">
        <f aca="false">IF(OR(YEAR(L773)&gt;2000,LEN(O773)&gt;0),"Completed","Pending")</f>
        <v>Completed</v>
      </c>
      <c r="N773" s="25" t="s">
        <v>30</v>
      </c>
      <c r="P773" s="1" t="str">
        <f aca="false">IF(G773="Pamplet","",E773&amp;" - "&amp;F773)</f>
        <v>GG - English</v>
      </c>
      <c r="Q773" s="19" t="n">
        <f aca="false">IF(VALUE(L773)&gt;1000,1,0)</f>
        <v>1</v>
      </c>
      <c r="R773" s="19" t="n">
        <f aca="false">SUMIFS($Q$1:Q772,$J$1:$J772,J773)+SUMIFS($Q$1:Q772,$I$1:$I772,I773)</f>
        <v>2</v>
      </c>
      <c r="S773" s="20" t="str">
        <f aca="false">IF(R773&gt;0,"Repeat","")</f>
        <v>Repeat</v>
      </c>
      <c r="T773" s="22"/>
      <c r="U773" s="4"/>
      <c r="X773" s="4"/>
      <c r="Y773" s="4"/>
      <c r="Z773" s="4"/>
    </row>
    <row r="774" customFormat="false" ht="12.8" hidden="false" customHeight="false" outlineLevel="0" collapsed="false">
      <c r="A774" s="1" t="n">
        <f aca="false">A773+1</f>
        <v>773</v>
      </c>
      <c r="B774" s="5" t="n">
        <v>44363</v>
      </c>
      <c r="C774" s="25" t="s">
        <v>474</v>
      </c>
      <c r="D774" s="25" t="s">
        <v>4</v>
      </c>
      <c r="E774" s="25" t="s">
        <v>38</v>
      </c>
      <c r="F774" s="25" t="s">
        <v>27</v>
      </c>
      <c r="G774" s="25" t="s">
        <v>28</v>
      </c>
      <c r="H774" s="25" t="n">
        <v>1</v>
      </c>
      <c r="I774" s="17" t="s">
        <v>1077</v>
      </c>
      <c r="J774" s="18" t="n">
        <v>18566561491</v>
      </c>
      <c r="L774" s="5" t="n">
        <v>44369</v>
      </c>
      <c r="M774" s="1" t="str">
        <f aca="false">IF(OR(YEAR(L774)&gt;2000,LEN(O774)&gt;0),"Completed","Pending")</f>
        <v>Completed</v>
      </c>
      <c r="N774" s="25" t="s">
        <v>30</v>
      </c>
      <c r="P774" s="1" t="str">
        <f aca="false">IF(G774="Pamplet","",E774&amp;" - "&amp;F774)</f>
        <v>JKR - Hindi</v>
      </c>
      <c r="Q774" s="19" t="n">
        <f aca="false">IF(VALUE(L774)&gt;1000,1,0)</f>
        <v>1</v>
      </c>
      <c r="R774" s="19" t="n">
        <f aca="false">SUMIFS($Q$1:Q773,$J$1:$J773,J774)+SUMIFS($Q$1:Q773,$I$1:$I773,I774)</f>
        <v>0</v>
      </c>
      <c r="S774" s="20" t="str">
        <f aca="false">IF(R774&gt;0,"Repeat","")</f>
        <v/>
      </c>
      <c r="T774" s="22"/>
      <c r="U774" s="4"/>
      <c r="X774" s="4"/>
      <c r="Y774" s="4"/>
      <c r="Z774" s="4"/>
    </row>
    <row r="775" customFormat="false" ht="12.8" hidden="false" customHeight="false" outlineLevel="0" collapsed="false">
      <c r="A775" s="1" t="n">
        <f aca="false">A774+1</f>
        <v>774</v>
      </c>
      <c r="B775" s="5" t="n">
        <v>44363</v>
      </c>
      <c r="C775" s="25" t="s">
        <v>1078</v>
      </c>
      <c r="D775" s="25" t="s">
        <v>4</v>
      </c>
      <c r="E775" s="25" t="s">
        <v>26</v>
      </c>
      <c r="F775" s="25" t="s">
        <v>72</v>
      </c>
      <c r="G775" s="25" t="s">
        <v>28</v>
      </c>
      <c r="H775" s="25" t="n">
        <v>1</v>
      </c>
      <c r="I775" s="17" t="s">
        <v>1079</v>
      </c>
      <c r="J775" s="18"/>
      <c r="L775" s="5" t="n">
        <v>44369</v>
      </c>
      <c r="M775" s="1" t="str">
        <f aca="false">IF(OR(YEAR(L775)&gt;2000,LEN(O775)&gt;0),"Completed","Pending")</f>
        <v>Completed</v>
      </c>
      <c r="N775" s="25" t="s">
        <v>30</v>
      </c>
      <c r="P775" s="1" t="str">
        <f aca="false">IF(G775="Pamplet","",E775&amp;" - "&amp;F775)</f>
        <v>GG - Nepali</v>
      </c>
      <c r="Q775" s="19" t="n">
        <f aca="false">IF(VALUE(L775)&gt;1000,1,0)</f>
        <v>1</v>
      </c>
      <c r="R775" s="19" t="n">
        <f aca="false">SUMIFS($Q$1:Q774,$J$1:$J774,J775)+SUMIFS($Q$1:Q774,$I$1:$I774,I775)</f>
        <v>0</v>
      </c>
      <c r="S775" s="20" t="str">
        <f aca="false">IF(R775&gt;0,"Repeat","")</f>
        <v/>
      </c>
      <c r="T775" s="22"/>
      <c r="U775" s="4"/>
      <c r="X775" s="4"/>
      <c r="Y775" s="4"/>
      <c r="Z775" s="4"/>
    </row>
    <row r="776" customFormat="false" ht="12.8" hidden="false" customHeight="false" outlineLevel="0" collapsed="false">
      <c r="A776" s="1" t="n">
        <f aca="false">A775+1</f>
        <v>775</v>
      </c>
      <c r="B776" s="5" t="n">
        <v>44364</v>
      </c>
      <c r="C776" s="25" t="s">
        <v>1080</v>
      </c>
      <c r="D776" s="25" t="s">
        <v>4</v>
      </c>
      <c r="E776" s="25" t="s">
        <v>26</v>
      </c>
      <c r="F776" s="25" t="s">
        <v>36</v>
      </c>
      <c r="G776" s="25" t="s">
        <v>28</v>
      </c>
      <c r="H776" s="25" t="n">
        <v>1</v>
      </c>
      <c r="I776" s="17" t="s">
        <v>1081</v>
      </c>
      <c r="J776" s="18" t="n">
        <v>17187755009</v>
      </c>
      <c r="L776" s="5" t="n">
        <v>44369</v>
      </c>
      <c r="M776" s="1" t="str">
        <f aca="false">IF(OR(YEAR(L776)&gt;2000,LEN(O776)&gt;0),"Completed","Pending")</f>
        <v>Completed</v>
      </c>
      <c r="N776" s="25" t="s">
        <v>30</v>
      </c>
      <c r="P776" s="1" t="str">
        <f aca="false">IF(G776="Pamplet","",E776&amp;" - "&amp;F776)</f>
        <v>GG - Punjabi</v>
      </c>
      <c r="Q776" s="19" t="n">
        <f aca="false">IF(VALUE(L776)&gt;1000,1,0)</f>
        <v>1</v>
      </c>
      <c r="R776" s="19" t="n">
        <f aca="false">SUMIFS($Q$1:Q775,$J$1:$J775,J776)+SUMIFS($Q$1:Q775,$I$1:$I775,I776)</f>
        <v>0</v>
      </c>
      <c r="S776" s="20" t="str">
        <f aca="false">IF(R776&gt;0,"Repeat","")</f>
        <v/>
      </c>
      <c r="T776" s="22"/>
      <c r="U776" s="4"/>
      <c r="X776" s="4"/>
      <c r="Y776" s="4"/>
      <c r="Z776" s="4"/>
    </row>
    <row r="777" customFormat="false" ht="12.8" hidden="false" customHeight="false" outlineLevel="0" collapsed="false">
      <c r="A777" s="1" t="n">
        <f aca="false">A776+1</f>
        <v>776</v>
      </c>
      <c r="B777" s="5" t="n">
        <v>44364</v>
      </c>
      <c r="C777" s="25" t="s">
        <v>1082</v>
      </c>
      <c r="D777" s="25" t="s">
        <v>4</v>
      </c>
      <c r="E777" s="25" t="s">
        <v>26</v>
      </c>
      <c r="F777" s="25" t="s">
        <v>35</v>
      </c>
      <c r="G777" s="25" t="s">
        <v>28</v>
      </c>
      <c r="H777" s="25" t="n">
        <v>1</v>
      </c>
      <c r="I777" s="17" t="s">
        <v>1083</v>
      </c>
      <c r="J777" s="18"/>
      <c r="L777" s="5" t="n">
        <v>44369</v>
      </c>
      <c r="M777" s="1" t="str">
        <f aca="false">IF(OR(YEAR(L777)&gt;2000,LEN(O777)&gt;0),"Completed","Pending")</f>
        <v>Completed</v>
      </c>
      <c r="N777" s="25" t="s">
        <v>30</v>
      </c>
      <c r="P777" s="1" t="str">
        <f aca="false">IF(G777="Pamplet","",E777&amp;" - "&amp;F777)</f>
        <v>GG - English</v>
      </c>
      <c r="Q777" s="19" t="n">
        <f aca="false">IF(VALUE(L777)&gt;1000,1,0)</f>
        <v>1</v>
      </c>
      <c r="R777" s="19" t="n">
        <f aca="false">SUMIFS($Q$1:Q776,$J$1:$J776,J777)+SUMIFS($Q$1:Q776,$I$1:$I776,I777)</f>
        <v>0</v>
      </c>
      <c r="S777" s="20" t="str">
        <f aca="false">IF(R777&gt;0,"Repeat","")</f>
        <v/>
      </c>
      <c r="T777" s="22"/>
      <c r="U777" s="4"/>
      <c r="X777" s="4"/>
      <c r="Y777" s="4"/>
      <c r="Z777" s="4"/>
    </row>
    <row r="778" customFormat="false" ht="12.8" hidden="false" customHeight="false" outlineLevel="0" collapsed="false">
      <c r="A778" s="1" t="n">
        <f aca="false">A777+1</f>
        <v>777</v>
      </c>
      <c r="B778" s="5" t="n">
        <v>44369</v>
      </c>
      <c r="C778" s="25" t="s">
        <v>1067</v>
      </c>
      <c r="D778" s="25" t="s">
        <v>4</v>
      </c>
      <c r="E778" s="25" t="s">
        <v>26</v>
      </c>
      <c r="F778" s="25" t="s">
        <v>127</v>
      </c>
      <c r="G778" s="25" t="s">
        <v>28</v>
      </c>
      <c r="H778" s="25" t="n">
        <v>5</v>
      </c>
      <c r="I778" s="17" t="s">
        <v>1068</v>
      </c>
      <c r="J778" s="18" t="n">
        <v>12016472201</v>
      </c>
      <c r="L778" s="5" t="n">
        <v>44369</v>
      </c>
      <c r="M778" s="1" t="str">
        <f aca="false">IF(OR(YEAR(L778)&gt;2000,LEN(O778)&gt;0),"Completed","Pending")</f>
        <v>Completed</v>
      </c>
      <c r="N778" s="25" t="s">
        <v>30</v>
      </c>
      <c r="P778" s="1" t="str">
        <f aca="false">IF(G778="Pamplet","",E778&amp;" - "&amp;F778)</f>
        <v>GG - Gujrati</v>
      </c>
      <c r="Q778" s="19" t="n">
        <f aca="false">IF(VALUE(L778)&gt;1000,1,0)</f>
        <v>1</v>
      </c>
      <c r="R778" s="19" t="n">
        <f aca="false">SUMIFS($Q$1:Q777,$J$1:$J777,J778)+SUMIFS($Q$1:Q777,$I$1:$I777,I778)</f>
        <v>4</v>
      </c>
      <c r="S778" s="20" t="str">
        <f aca="false">IF(R778&gt;0,"Repeat","")</f>
        <v>Repeat</v>
      </c>
      <c r="T778" s="22"/>
      <c r="U778" s="4"/>
      <c r="X778" s="4"/>
      <c r="Y778" s="4"/>
      <c r="Z778" s="4"/>
    </row>
    <row r="779" customFormat="false" ht="12.8" hidden="false" customHeight="false" outlineLevel="0" collapsed="false">
      <c r="A779" s="1" t="n">
        <f aca="false">A778+1</f>
        <v>778</v>
      </c>
      <c r="B779" s="5" t="n">
        <v>44369</v>
      </c>
      <c r="C779" s="25" t="s">
        <v>1067</v>
      </c>
      <c r="D779" s="25" t="s">
        <v>215</v>
      </c>
      <c r="E779" s="25" t="s">
        <v>215</v>
      </c>
      <c r="F779" s="25" t="s">
        <v>27</v>
      </c>
      <c r="G779" s="25" t="s">
        <v>215</v>
      </c>
      <c r="H779" s="25" t="n">
        <v>50</v>
      </c>
      <c r="I779" s="17" t="s">
        <v>1068</v>
      </c>
      <c r="J779" s="18" t="n">
        <v>12016472201</v>
      </c>
      <c r="L779" s="5" t="n">
        <v>44369</v>
      </c>
      <c r="M779" s="1" t="str">
        <f aca="false">IF(OR(YEAR(L779)&gt;2000,LEN(O779)&gt;0),"Completed","Pending")</f>
        <v>Completed</v>
      </c>
      <c r="N779" s="25" t="s">
        <v>30</v>
      </c>
      <c r="P779" s="1" t="str">
        <f aca="false">IF(G779="Pamplet","",E779&amp;" - "&amp;F779)</f>
        <v/>
      </c>
      <c r="Q779" s="19" t="n">
        <f aca="false">IF(VALUE(L779)&gt;1000,1,0)</f>
        <v>1</v>
      </c>
      <c r="R779" s="19" t="n">
        <f aca="false">SUMIFS($Q$1:Q778,$J$1:$J778,J779)+SUMIFS($Q$1:Q778,$I$1:$I778,I779)</f>
        <v>6</v>
      </c>
      <c r="S779" s="20" t="str">
        <f aca="false">IF(R779&gt;0,"Repeat","")</f>
        <v>Repeat</v>
      </c>
      <c r="T779" s="22"/>
      <c r="U779" s="4"/>
      <c r="X779" s="4"/>
      <c r="Y779" s="4"/>
      <c r="Z779" s="4"/>
    </row>
    <row r="780" customFormat="false" ht="12.8" hidden="false" customHeight="false" outlineLevel="0" collapsed="false">
      <c r="A780" s="1" t="n">
        <f aca="false">A779+1</f>
        <v>779</v>
      </c>
      <c r="B780" s="5" t="n">
        <v>44369</v>
      </c>
      <c r="C780" s="25" t="s">
        <v>1067</v>
      </c>
      <c r="D780" s="25" t="s">
        <v>4</v>
      </c>
      <c r="E780" s="25" t="s">
        <v>26</v>
      </c>
      <c r="F780" s="25" t="s">
        <v>35</v>
      </c>
      <c r="G780" s="25" t="s">
        <v>28</v>
      </c>
      <c r="H780" s="25" t="n">
        <v>1</v>
      </c>
      <c r="I780" s="17" t="s">
        <v>1068</v>
      </c>
      <c r="J780" s="18" t="n">
        <v>12016472201</v>
      </c>
      <c r="L780" s="5" t="n">
        <v>44369</v>
      </c>
      <c r="M780" s="1" t="str">
        <f aca="false">IF(OR(YEAR(L780)&gt;2000,LEN(O780)&gt;0),"Completed","Pending")</f>
        <v>Completed</v>
      </c>
      <c r="N780" s="25" t="s">
        <v>30</v>
      </c>
      <c r="P780" s="1" t="str">
        <f aca="false">IF(G780="Pamplet","",E780&amp;" - "&amp;F780)</f>
        <v>GG - English</v>
      </c>
      <c r="Q780" s="19" t="n">
        <f aca="false">IF(VALUE(L780)&gt;1000,1,0)</f>
        <v>1</v>
      </c>
      <c r="R780" s="19" t="n">
        <f aca="false">SUMIFS($Q$1:Q779,$J$1:$J779,J780)+SUMIFS($Q$1:Q779,$I$1:$I779,I780)</f>
        <v>8</v>
      </c>
      <c r="S780" s="20" t="str">
        <f aca="false">IF(R780&gt;0,"Repeat","")</f>
        <v>Repeat</v>
      </c>
      <c r="T780" s="22"/>
      <c r="U780" s="4"/>
      <c r="X780" s="4"/>
      <c r="Y780" s="4"/>
      <c r="Z780" s="4"/>
    </row>
    <row r="781" customFormat="false" ht="12.8" hidden="false" customHeight="false" outlineLevel="0" collapsed="false">
      <c r="A781" s="1" t="n">
        <f aca="false">A780+1</f>
        <v>780</v>
      </c>
      <c r="B781" s="5" t="n">
        <v>44371</v>
      </c>
      <c r="C781" s="25" t="s">
        <v>1084</v>
      </c>
      <c r="D781" s="25" t="s">
        <v>4</v>
      </c>
      <c r="E781" s="25" t="s">
        <v>26</v>
      </c>
      <c r="F781" s="25" t="s">
        <v>35</v>
      </c>
      <c r="G781" s="25" t="s">
        <v>28</v>
      </c>
      <c r="H781" s="25" t="n">
        <v>1</v>
      </c>
      <c r="I781" s="17"/>
      <c r="J781" s="18" t="n">
        <v>15162465594</v>
      </c>
      <c r="M781" s="1" t="str">
        <f aca="false">IF(OR(YEAR(L781)&gt;2000,LEN(O781)&gt;0),"Completed","Pending")</f>
        <v>Completed</v>
      </c>
      <c r="N781" s="25" t="s">
        <v>30</v>
      </c>
      <c r="O781" s="4" t="s">
        <v>58</v>
      </c>
      <c r="P781" s="1" t="str">
        <f aca="false">IF(G781="Pamplet","",E781&amp;" - "&amp;F781)</f>
        <v>GG - English</v>
      </c>
      <c r="Q781" s="19" t="n">
        <f aca="false">IF(VALUE(L781)&gt;1000,1,0)</f>
        <v>0</v>
      </c>
      <c r="R781" s="19" t="n">
        <f aca="false">SUMIFS($Q$1:Q780,$J$1:$J780,J781)+SUMIFS($Q$1:Q780,$I$1:$I780,I781)</f>
        <v>0</v>
      </c>
      <c r="S781" s="20" t="str">
        <f aca="false">IF(R781&gt;0,"Repeat","")</f>
        <v/>
      </c>
      <c r="T781" s="22"/>
      <c r="U781" s="4"/>
      <c r="X781" s="4"/>
      <c r="Y781" s="4"/>
      <c r="Z781" s="4"/>
    </row>
    <row r="782" customFormat="false" ht="12.8" hidden="false" customHeight="false" outlineLevel="0" collapsed="false">
      <c r="A782" s="1" t="n">
        <f aca="false">A781+1</f>
        <v>781</v>
      </c>
      <c r="B782" s="5" t="n">
        <v>44385</v>
      </c>
      <c r="C782" s="25" t="s">
        <v>1085</v>
      </c>
      <c r="D782" s="25" t="s">
        <v>4</v>
      </c>
      <c r="E782" s="25" t="s">
        <v>26</v>
      </c>
      <c r="F782" s="25" t="s">
        <v>27</v>
      </c>
      <c r="G782" s="25" t="s">
        <v>28</v>
      </c>
      <c r="H782" s="25" t="n">
        <v>1</v>
      </c>
      <c r="I782" s="17" t="s">
        <v>1086</v>
      </c>
      <c r="J782" s="18" t="n">
        <v>15103097441</v>
      </c>
      <c r="L782" s="5" t="n">
        <v>44391</v>
      </c>
      <c r="M782" s="1" t="str">
        <f aca="false">IF(OR(YEAR(L782)&gt;2000,LEN(O782)&gt;0),"Completed","Pending")</f>
        <v>Completed</v>
      </c>
      <c r="N782" s="25" t="s">
        <v>30</v>
      </c>
      <c r="P782" s="1" t="str">
        <f aca="false">IF(G782="Pamplet","",E782&amp;" - "&amp;F782)</f>
        <v>GG - Hindi</v>
      </c>
      <c r="Q782" s="19" t="n">
        <f aca="false">IF(VALUE(L782)&gt;1000,1,0)</f>
        <v>1</v>
      </c>
      <c r="R782" s="19" t="n">
        <f aca="false">SUMIFS($Q$1:Q781,$J$1:$J781,J782)+SUMIFS($Q$1:Q781,$I$1:$I781,I782)</f>
        <v>0</v>
      </c>
      <c r="S782" s="20" t="str">
        <f aca="false">IF(R782&gt;0,"Repeat","")</f>
        <v/>
      </c>
      <c r="T782" s="22"/>
      <c r="U782" s="4"/>
      <c r="X782" s="4"/>
      <c r="Y782" s="4"/>
      <c r="Z782" s="4"/>
    </row>
    <row r="783" customFormat="false" ht="14.25" hidden="false" customHeight="false" outlineLevel="0" collapsed="false">
      <c r="A783" s="1" t="n">
        <f aca="false">A782+1</f>
        <v>782</v>
      </c>
      <c r="B783" s="5" t="n">
        <v>44387</v>
      </c>
      <c r="C783" s="25" t="s">
        <v>741</v>
      </c>
      <c r="D783" s="25" t="s">
        <v>4</v>
      </c>
      <c r="E783" s="25" t="s">
        <v>26</v>
      </c>
      <c r="F783" s="25" t="s">
        <v>127</v>
      </c>
      <c r="G783" s="25" t="s">
        <v>28</v>
      </c>
      <c r="H783" s="25" t="n">
        <v>1</v>
      </c>
      <c r="I783" s="26" t="s">
        <v>1087</v>
      </c>
      <c r="J783" s="18" t="n">
        <v>15512759365</v>
      </c>
      <c r="L783" s="5" t="n">
        <v>44391</v>
      </c>
      <c r="M783" s="1" t="str">
        <f aca="false">IF(OR(YEAR(L783)&gt;2000,LEN(O783)&gt;0),"Completed","Pending")</f>
        <v>Completed</v>
      </c>
      <c r="N783" s="25" t="s">
        <v>30</v>
      </c>
      <c r="P783" s="1" t="str">
        <f aca="false">IF(G783="Pamplet","",E783&amp;" - "&amp;F783)</f>
        <v>GG - Gujrati</v>
      </c>
      <c r="Q783" s="19" t="n">
        <f aca="false">IF(VALUE(L783)&gt;1000,1,0)</f>
        <v>1</v>
      </c>
      <c r="R783" s="19" t="n">
        <f aca="false">SUMIFS($Q$1:Q782,$J$1:$J782,J783)+SUMIFS($Q$1:Q782,$I$1:$I782,I783)</f>
        <v>0</v>
      </c>
      <c r="S783" s="20" t="str">
        <f aca="false">IF(R783&gt;0,"Repeat","")</f>
        <v/>
      </c>
      <c r="T783" s="22"/>
      <c r="U783" s="4"/>
      <c r="X783" s="4"/>
      <c r="Y783" s="4"/>
      <c r="Z783" s="4"/>
    </row>
    <row r="784" customFormat="false" ht="12.8" hidden="false" customHeight="false" outlineLevel="0" collapsed="false">
      <c r="A784" s="1" t="n">
        <f aca="false">A783+1</f>
        <v>783</v>
      </c>
      <c r="B784" s="5" t="n">
        <v>44387</v>
      </c>
      <c r="C784" s="25" t="s">
        <v>1088</v>
      </c>
      <c r="D784" s="25" t="s">
        <v>4</v>
      </c>
      <c r="E784" s="25" t="s">
        <v>38</v>
      </c>
      <c r="F784" s="25" t="s">
        <v>27</v>
      </c>
      <c r="G784" s="25" t="s">
        <v>28</v>
      </c>
      <c r="H784" s="25" t="n">
        <v>1</v>
      </c>
      <c r="I784" s="17" t="s">
        <v>1089</v>
      </c>
      <c r="J784" s="18" t="n">
        <v>14323120652</v>
      </c>
      <c r="L784" s="5" t="n">
        <v>44391</v>
      </c>
      <c r="M784" s="1" t="str">
        <f aca="false">IF(OR(YEAR(L784)&gt;2000,LEN(O784)&gt;0),"Completed","Pending")</f>
        <v>Completed</v>
      </c>
      <c r="N784" s="25" t="s">
        <v>30</v>
      </c>
      <c r="P784" s="1" t="str">
        <f aca="false">IF(G784="Pamplet","",E784&amp;" - "&amp;F784)</f>
        <v>JKR - Hindi</v>
      </c>
      <c r="Q784" s="19" t="n">
        <f aca="false">IF(VALUE(L784)&gt;1000,1,0)</f>
        <v>1</v>
      </c>
      <c r="R784" s="19" t="n">
        <f aca="false">SUMIFS($Q$1:Q783,$J$1:$J783,J784)+SUMIFS($Q$1:Q783,$I$1:$I783,I784)</f>
        <v>0</v>
      </c>
      <c r="S784" s="20" t="str">
        <f aca="false">IF(R784&gt;0,"Repeat","")</f>
        <v/>
      </c>
      <c r="T784" s="22"/>
      <c r="U784" s="4"/>
      <c r="X784" s="4"/>
      <c r="Y784" s="4"/>
      <c r="Z784" s="4"/>
    </row>
    <row r="785" customFormat="false" ht="12.8" hidden="false" customHeight="false" outlineLevel="0" collapsed="false">
      <c r="A785" s="1" t="n">
        <f aca="false">A784+1</f>
        <v>784</v>
      </c>
      <c r="B785" s="5" t="n">
        <v>44398</v>
      </c>
      <c r="C785" s="25" t="s">
        <v>1090</v>
      </c>
      <c r="D785" s="25" t="s">
        <v>4</v>
      </c>
      <c r="E785" s="25" t="s">
        <v>26</v>
      </c>
      <c r="F785" s="25" t="s">
        <v>72</v>
      </c>
      <c r="G785" s="25" t="s">
        <v>28</v>
      </c>
      <c r="H785" s="25" t="n">
        <v>1</v>
      </c>
      <c r="I785" s="17" t="s">
        <v>880</v>
      </c>
      <c r="J785" s="18" t="n">
        <v>13314259587</v>
      </c>
      <c r="L785" s="5" t="n">
        <v>44402</v>
      </c>
      <c r="M785" s="1" t="str">
        <f aca="false">IF(OR(YEAR(L785)&gt;2000,LEN(O785)&gt;0),"Completed","Pending")</f>
        <v>Completed</v>
      </c>
      <c r="N785" s="25" t="s">
        <v>30</v>
      </c>
      <c r="P785" s="1" t="str">
        <f aca="false">IF(G785="Pamplet","",E785&amp;" - "&amp;F785)</f>
        <v>GG - Nepali</v>
      </c>
      <c r="Q785" s="19" t="n">
        <f aca="false">IF(VALUE(L785)&gt;1000,1,0)</f>
        <v>1</v>
      </c>
      <c r="R785" s="19" t="n">
        <f aca="false">SUMIFS($Q$1:Q784,$J$1:$J784,J785)+SUMIFS($Q$1:Q784,$I$1:$I784,I785)</f>
        <v>2</v>
      </c>
      <c r="S785" s="20" t="str">
        <f aca="false">IF(R785&gt;0,"Repeat","")</f>
        <v>Repeat</v>
      </c>
      <c r="T785" s="22"/>
      <c r="U785" s="4"/>
      <c r="X785" s="4"/>
      <c r="Y785" s="4"/>
      <c r="Z785" s="4"/>
    </row>
    <row r="786" customFormat="false" ht="12.8" hidden="false" customHeight="false" outlineLevel="0" collapsed="false">
      <c r="A786" s="1" t="n">
        <f aca="false">A785+1</f>
        <v>785</v>
      </c>
      <c r="B786" s="5" t="n">
        <v>44400</v>
      </c>
      <c r="C786" s="25" t="s">
        <v>1091</v>
      </c>
      <c r="D786" s="25" t="s">
        <v>4</v>
      </c>
      <c r="E786" s="25" t="s">
        <v>38</v>
      </c>
      <c r="F786" s="25" t="s">
        <v>35</v>
      </c>
      <c r="G786" s="25" t="s">
        <v>28</v>
      </c>
      <c r="H786" s="25" t="n">
        <v>1</v>
      </c>
      <c r="I786" s="17" t="s">
        <v>1092</v>
      </c>
      <c r="J786" s="18" t="n">
        <v>16955247608</v>
      </c>
      <c r="M786" s="1" t="str">
        <f aca="false">IF(OR(YEAR(L786)&gt;2000,LEN(O786)&gt;0),"Completed","Pending")</f>
        <v>Completed</v>
      </c>
      <c r="N786" s="25" t="s">
        <v>30</v>
      </c>
      <c r="O786" s="4" t="s">
        <v>58</v>
      </c>
      <c r="P786" s="1" t="str">
        <f aca="false">IF(G786="Pamplet","",E786&amp;" - "&amp;F786)</f>
        <v>JKR - English</v>
      </c>
      <c r="Q786" s="19" t="n">
        <f aca="false">IF(VALUE(L786)&gt;1000,1,0)</f>
        <v>0</v>
      </c>
      <c r="R786" s="19" t="n">
        <f aca="false">SUMIFS($Q$1:Q785,$J$1:$J785,J786)+SUMIFS($Q$1:Q785,$I$1:$I785,I786)</f>
        <v>0</v>
      </c>
      <c r="S786" s="20" t="str">
        <f aca="false">IF(R786&gt;0,"Repeat","")</f>
        <v/>
      </c>
      <c r="T786" s="22"/>
      <c r="U786" s="4"/>
      <c r="X786" s="4"/>
      <c r="Y786" s="4"/>
      <c r="Z786" s="4"/>
    </row>
    <row r="787" customFormat="false" ht="12.8" hidden="false" customHeight="false" outlineLevel="0" collapsed="false">
      <c r="A787" s="1" t="n">
        <f aca="false">A786+1</f>
        <v>786</v>
      </c>
      <c r="B787" s="5" t="n">
        <v>44401</v>
      </c>
      <c r="C787" s="25" t="s">
        <v>623</v>
      </c>
      <c r="D787" s="25" t="s">
        <v>4</v>
      </c>
      <c r="E787" s="25" t="s">
        <v>26</v>
      </c>
      <c r="F787" s="25" t="s">
        <v>36</v>
      </c>
      <c r="G787" s="25" t="s">
        <v>28</v>
      </c>
      <c r="H787" s="25" t="n">
        <v>1</v>
      </c>
      <c r="I787" s="17" t="s">
        <v>1093</v>
      </c>
      <c r="J787" s="18" t="n">
        <v>13129821396</v>
      </c>
      <c r="L787" s="5" t="n">
        <v>44402</v>
      </c>
      <c r="M787" s="1" t="str">
        <f aca="false">IF(OR(YEAR(L787)&gt;2000,LEN(O787)&gt;0),"Completed","Pending")</f>
        <v>Completed</v>
      </c>
      <c r="N787" s="25" t="s">
        <v>30</v>
      </c>
      <c r="P787" s="1" t="str">
        <f aca="false">IF(G787="Pamplet","",E787&amp;" - "&amp;F787)</f>
        <v>GG - Punjabi</v>
      </c>
      <c r="Q787" s="19" t="n">
        <f aca="false">IF(VALUE(L787)&gt;1000,1,0)</f>
        <v>1</v>
      </c>
      <c r="R787" s="19" t="n">
        <f aca="false">SUMIFS($Q$1:Q786,$J$1:$J786,J787)+SUMIFS($Q$1:Q786,$I$1:$I786,I787)</f>
        <v>0</v>
      </c>
      <c r="S787" s="20" t="str">
        <f aca="false">IF(R787&gt;0,"Repeat","")</f>
        <v/>
      </c>
      <c r="T787" s="22"/>
      <c r="U787" s="4"/>
      <c r="X787" s="4"/>
      <c r="Y787" s="4"/>
      <c r="Z787" s="4"/>
    </row>
    <row r="788" customFormat="false" ht="12.8" hidden="false" customHeight="false" outlineLevel="0" collapsed="false">
      <c r="A788" s="1" t="n">
        <f aca="false">A787+1</f>
        <v>787</v>
      </c>
      <c r="B788" s="5" t="n">
        <v>44407</v>
      </c>
      <c r="C788" s="25" t="s">
        <v>1094</v>
      </c>
      <c r="D788" s="25" t="s">
        <v>4</v>
      </c>
      <c r="E788" s="25" t="s">
        <v>26</v>
      </c>
      <c r="F788" s="25" t="s">
        <v>127</v>
      </c>
      <c r="G788" s="25" t="s">
        <v>28</v>
      </c>
      <c r="H788" s="25" t="n">
        <v>1</v>
      </c>
      <c r="I788" s="17" t="s">
        <v>1095</v>
      </c>
      <c r="J788" s="18" t="n">
        <v>16363576005</v>
      </c>
      <c r="L788" s="5" t="n">
        <v>44407</v>
      </c>
      <c r="M788" s="1" t="str">
        <f aca="false">IF(OR(YEAR(L788)&gt;2000,LEN(O788)&gt;0),"Completed","Pending")</f>
        <v>Completed</v>
      </c>
      <c r="N788" s="25" t="s">
        <v>30</v>
      </c>
      <c r="P788" s="1" t="str">
        <f aca="false">IF(G788="Pamplet","",E788&amp;" - "&amp;F788)</f>
        <v>GG - Gujrati</v>
      </c>
      <c r="Q788" s="19" t="n">
        <f aca="false">IF(VALUE(L788)&gt;1000,1,0)</f>
        <v>1</v>
      </c>
      <c r="R788" s="19" t="n">
        <f aca="false">SUMIFS($Q$1:Q787,$J$1:$J787,J788)+SUMIFS($Q$1:Q787,$I$1:$I787,I788)</f>
        <v>0</v>
      </c>
      <c r="S788" s="20" t="str">
        <f aca="false">IF(R788&gt;0,"Repeat","")</f>
        <v/>
      </c>
      <c r="T788" s="22"/>
      <c r="U788" s="4"/>
      <c r="X788" s="4"/>
      <c r="Y788" s="4"/>
      <c r="Z788" s="4"/>
    </row>
    <row r="789" customFormat="false" ht="12.8" hidden="false" customHeight="false" outlineLevel="0" collapsed="false">
      <c r="A789" s="1" t="n">
        <f aca="false">A788+1</f>
        <v>788</v>
      </c>
      <c r="B789" s="5" t="n">
        <v>44433</v>
      </c>
      <c r="C789" s="25" t="s">
        <v>1094</v>
      </c>
      <c r="D789" s="25" t="s">
        <v>4</v>
      </c>
      <c r="E789" s="25" t="s">
        <v>38</v>
      </c>
      <c r="F789" s="25" t="s">
        <v>127</v>
      </c>
      <c r="G789" s="25" t="s">
        <v>28</v>
      </c>
      <c r="H789" s="25" t="n">
        <v>1</v>
      </c>
      <c r="I789" s="17" t="s">
        <v>1095</v>
      </c>
      <c r="J789" s="18" t="n">
        <v>16363576005</v>
      </c>
      <c r="L789" s="5" t="n">
        <v>44433</v>
      </c>
      <c r="M789" s="1" t="str">
        <f aca="false">IF(OR(YEAR(L789)&gt;2000,LEN(O789)&gt;0),"Completed","Pending")</f>
        <v>Completed</v>
      </c>
      <c r="N789" s="25" t="s">
        <v>30</v>
      </c>
      <c r="P789" s="1" t="str">
        <f aca="false">IF(G789="Pamplet","",E789&amp;" - "&amp;F789)</f>
        <v>JKR - Gujrati</v>
      </c>
      <c r="Q789" s="19" t="n">
        <f aca="false">IF(VALUE(L789)&gt;1000,1,0)</f>
        <v>1</v>
      </c>
      <c r="R789" s="19" t="n">
        <f aca="false">SUMIFS($Q$1:Q788,$J$1:$J788,J789)+SUMIFS($Q$1:Q788,$I$1:$I788,I789)</f>
        <v>2</v>
      </c>
      <c r="S789" s="20" t="str">
        <f aca="false">IF(R789&gt;0,"Repeat","")</f>
        <v>Repeat</v>
      </c>
      <c r="T789" s="22"/>
      <c r="U789" s="4"/>
      <c r="X789" s="4"/>
      <c r="Y789" s="4"/>
      <c r="Z789" s="4"/>
    </row>
    <row r="790" customFormat="false" ht="12.8" hidden="false" customHeight="false" outlineLevel="0" collapsed="false">
      <c r="A790" s="1" t="n">
        <f aca="false">A789+1</f>
        <v>789</v>
      </c>
      <c r="B790" s="5" t="n">
        <v>44439</v>
      </c>
      <c r="C790" s="25" t="s">
        <v>1096</v>
      </c>
      <c r="D790" s="25" t="s">
        <v>4</v>
      </c>
      <c r="E790" s="25" t="s">
        <v>26</v>
      </c>
      <c r="F790" s="25" t="s">
        <v>27</v>
      </c>
      <c r="G790" s="25" t="s">
        <v>28</v>
      </c>
      <c r="H790" s="25" t="n">
        <v>1</v>
      </c>
      <c r="I790" s="17" t="s">
        <v>1097</v>
      </c>
      <c r="J790" s="18" t="n">
        <v>19169686975</v>
      </c>
      <c r="L790" s="5" t="n">
        <v>44439</v>
      </c>
      <c r="M790" s="1" t="str">
        <f aca="false">IF(OR(YEAR(L790)&gt;2000,LEN(O790)&gt;0),"Completed","Pending")</f>
        <v>Completed</v>
      </c>
      <c r="N790" s="25" t="s">
        <v>30</v>
      </c>
      <c r="P790" s="1" t="str">
        <f aca="false">IF(G790="Pamplet","",E790&amp;" - "&amp;F790)</f>
        <v>GG - Hindi</v>
      </c>
      <c r="Q790" s="19" t="n">
        <f aca="false">IF(VALUE(L790)&gt;1000,1,0)</f>
        <v>1</v>
      </c>
      <c r="R790" s="19" t="n">
        <f aca="false">SUMIFS($Q$1:Q789,$J$1:$J789,J790)+SUMIFS($Q$1:Q789,$I$1:$I789,I790)</f>
        <v>0</v>
      </c>
      <c r="S790" s="20" t="str">
        <f aca="false">IF(R790&gt;0,"Repeat","")</f>
        <v/>
      </c>
      <c r="T790" s="22"/>
      <c r="U790" s="4"/>
      <c r="X790" s="4"/>
      <c r="Y790" s="4"/>
      <c r="Z790" s="4"/>
    </row>
    <row r="791" customFormat="false" ht="12.8" hidden="false" customHeight="false" outlineLevel="0" collapsed="false">
      <c r="A791" s="1" t="n">
        <f aca="false">A790+1</f>
        <v>790</v>
      </c>
      <c r="B791" s="5" t="n">
        <v>44439</v>
      </c>
      <c r="C791" s="25" t="s">
        <v>871</v>
      </c>
      <c r="D791" s="25" t="s">
        <v>4</v>
      </c>
      <c r="E791" s="25" t="s">
        <v>26</v>
      </c>
      <c r="F791" s="25" t="s">
        <v>35</v>
      </c>
      <c r="G791" s="25" t="s">
        <v>28</v>
      </c>
      <c r="H791" s="25" t="n">
        <v>1</v>
      </c>
      <c r="I791" s="17" t="s">
        <v>1098</v>
      </c>
      <c r="J791" s="18" t="n">
        <v>17322420280</v>
      </c>
      <c r="L791" s="5" t="n">
        <v>44439</v>
      </c>
      <c r="M791" s="1" t="str">
        <f aca="false">IF(OR(YEAR(L791)&gt;2000,LEN(O791)&gt;0),"Completed","Pending")</f>
        <v>Completed</v>
      </c>
      <c r="N791" s="25" t="s">
        <v>30</v>
      </c>
      <c r="P791" s="1" t="str">
        <f aca="false">IF(G791="Pamplet","",E791&amp;" - "&amp;F791)</f>
        <v>GG - English</v>
      </c>
      <c r="Q791" s="19" t="n">
        <f aca="false">IF(VALUE(L791)&gt;1000,1,0)</f>
        <v>1</v>
      </c>
      <c r="R791" s="19" t="n">
        <f aca="false">SUMIFS($Q$1:Q790,$J$1:$J790,J791)+SUMIFS($Q$1:Q790,$I$1:$I790,I791)</f>
        <v>0</v>
      </c>
      <c r="S791" s="20" t="str">
        <f aca="false">IF(R791&gt;0,"Repeat","")</f>
        <v/>
      </c>
      <c r="T791" s="22"/>
      <c r="U791" s="4"/>
      <c r="X791" s="4"/>
      <c r="Y791" s="4"/>
      <c r="Z791" s="4"/>
    </row>
    <row r="792" customFormat="false" ht="12.8" hidden="false" customHeight="false" outlineLevel="0" collapsed="false">
      <c r="A792" s="1" t="n">
        <f aca="false">A791+1</f>
        <v>791</v>
      </c>
      <c r="B792" s="5" t="n">
        <v>44447</v>
      </c>
      <c r="C792" s="25" t="s">
        <v>1099</v>
      </c>
      <c r="D792" s="25" t="s">
        <v>4</v>
      </c>
      <c r="E792" s="25" t="s">
        <v>38</v>
      </c>
      <c r="F792" s="25"/>
      <c r="G792" s="25" t="s">
        <v>28</v>
      </c>
      <c r="H792" s="25" t="n">
        <v>1</v>
      </c>
      <c r="I792" s="17"/>
      <c r="J792" s="18"/>
      <c r="M792" s="1" t="str">
        <f aca="false">IF(OR(YEAR(L792)&gt;2000,LEN(O792)&gt;0),"Completed","Pending")</f>
        <v>Completed</v>
      </c>
      <c r="N792" s="25" t="s">
        <v>30</v>
      </c>
      <c r="O792" s="4" t="s">
        <v>56</v>
      </c>
      <c r="P792" s="1" t="str">
        <f aca="false">IF(G792="Pamplet","",E792&amp;" - "&amp;F792)</f>
        <v>JKR - </v>
      </c>
      <c r="Q792" s="19" t="n">
        <f aca="false">IF(VALUE(L792)&gt;1000,1,0)</f>
        <v>0</v>
      </c>
      <c r="R792" s="19" t="n">
        <f aca="false">SUMIFS($Q$1:Q791,$J$1:$J791,J792)+SUMIFS($Q$1:Q791,$I$1:$I791,I792)</f>
        <v>0</v>
      </c>
      <c r="S792" s="20" t="str">
        <f aca="false">IF(R792&gt;0,"Repeat","")</f>
        <v/>
      </c>
      <c r="T792" s="22"/>
      <c r="U792" s="4"/>
      <c r="X792" s="4"/>
      <c r="Y792" s="4"/>
      <c r="Z792" s="4"/>
    </row>
    <row r="793" customFormat="false" ht="12.8" hidden="false" customHeight="false" outlineLevel="0" collapsed="false">
      <c r="A793" s="1" t="n">
        <f aca="false">A792+1</f>
        <v>792</v>
      </c>
      <c r="B793" s="5" t="n">
        <v>44451</v>
      </c>
      <c r="C793" s="25" t="s">
        <v>1030</v>
      </c>
      <c r="D793" s="25" t="s">
        <v>4</v>
      </c>
      <c r="E793" s="25" t="s">
        <v>38</v>
      </c>
      <c r="F793" s="25" t="s">
        <v>27</v>
      </c>
      <c r="G793" s="25" t="s">
        <v>28</v>
      </c>
      <c r="H793" s="25" t="n">
        <v>1</v>
      </c>
      <c r="I793" s="17" t="s">
        <v>1036</v>
      </c>
      <c r="J793" s="18" t="n">
        <v>15104686055</v>
      </c>
      <c r="L793" s="5" t="n">
        <v>44453</v>
      </c>
      <c r="M793" s="1" t="str">
        <f aca="false">IF(OR(YEAR(L793)&gt;2000,LEN(O793)&gt;0),"Completed","Pending")</f>
        <v>Completed</v>
      </c>
      <c r="N793" s="25" t="s">
        <v>30</v>
      </c>
      <c r="P793" s="1" t="str">
        <f aca="false">IF(G793="Pamplet","",E793&amp;" - "&amp;F793)</f>
        <v>JKR - Hindi</v>
      </c>
      <c r="Q793" s="19" t="n">
        <f aca="false">IF(VALUE(L793)&gt;1000,1,0)</f>
        <v>1</v>
      </c>
      <c r="R793" s="19" t="n">
        <f aca="false">SUMIFS($Q$1:Q792,$J$1:$J792,J793)+SUMIFS($Q$1:Q792,$I$1:$I792,I793)</f>
        <v>5</v>
      </c>
      <c r="S793" s="20" t="str">
        <f aca="false">IF(R793&gt;0,"Repeat","")</f>
        <v>Repeat</v>
      </c>
      <c r="T793" s="22"/>
      <c r="U793" s="4"/>
      <c r="X793" s="4"/>
      <c r="Y793" s="4"/>
      <c r="Z793" s="4"/>
    </row>
    <row r="794" customFormat="false" ht="12.8" hidden="false" customHeight="false" outlineLevel="0" collapsed="false">
      <c r="A794" s="1" t="n">
        <f aca="false">A793+1</f>
        <v>793</v>
      </c>
      <c r="B794" s="5" t="n">
        <v>44455</v>
      </c>
      <c r="C794" s="25" t="s">
        <v>1094</v>
      </c>
      <c r="D794" s="25" t="s">
        <v>4</v>
      </c>
      <c r="E794" s="25" t="s">
        <v>44</v>
      </c>
      <c r="F794" s="25" t="s">
        <v>127</v>
      </c>
      <c r="G794" s="25" t="s">
        <v>28</v>
      </c>
      <c r="H794" s="25" t="n">
        <v>1</v>
      </c>
      <c r="I794" s="17" t="s">
        <v>1095</v>
      </c>
      <c r="J794" s="18" t="n">
        <v>16363576005</v>
      </c>
      <c r="L794" s="5" t="n">
        <v>44461</v>
      </c>
      <c r="M794" s="1" t="str">
        <f aca="false">IF(OR(YEAR(L794)&gt;2000,LEN(O794)&gt;0),"Completed","Pending")</f>
        <v>Completed</v>
      </c>
      <c r="N794" s="25" t="s">
        <v>30</v>
      </c>
      <c r="P794" s="1" t="str">
        <f aca="false">IF(G794="Pamplet","",E794&amp;" - "&amp;F794)</f>
        <v>GTGA - Gujrati</v>
      </c>
      <c r="Q794" s="19" t="n">
        <f aca="false">IF(VALUE(L794)&gt;1000,1,0)</f>
        <v>1</v>
      </c>
      <c r="R794" s="19" t="n">
        <f aca="false">SUMIFS($Q$1:Q793,$J$1:$J793,J794)+SUMIFS($Q$1:Q793,$I$1:$I793,I794)</f>
        <v>4</v>
      </c>
      <c r="S794" s="20" t="str">
        <f aca="false">IF(R794&gt;0,"Repeat","")</f>
        <v>Repeat</v>
      </c>
      <c r="T794" s="22"/>
      <c r="U794" s="4"/>
      <c r="X794" s="4"/>
      <c r="Y794" s="4"/>
      <c r="Z794" s="4"/>
    </row>
    <row r="795" customFormat="false" ht="14.25" hidden="false" customHeight="false" outlineLevel="0" collapsed="false">
      <c r="A795" s="1" t="n">
        <f aca="false">A794+1</f>
        <v>794</v>
      </c>
      <c r="B795" s="5" t="n">
        <v>44455</v>
      </c>
      <c r="C795" s="25" t="s">
        <v>1100</v>
      </c>
      <c r="D795" s="25" t="s">
        <v>4</v>
      </c>
      <c r="E795" s="25" t="s">
        <v>26</v>
      </c>
      <c r="F795" s="25"/>
      <c r="G795" s="25" t="s">
        <v>28</v>
      </c>
      <c r="H795" s="25" t="n">
        <v>1</v>
      </c>
      <c r="I795" s="17" t="s">
        <v>1101</v>
      </c>
      <c r="J795" s="38" t="n">
        <v>15309199335</v>
      </c>
      <c r="M795" s="1" t="str">
        <f aca="false">IF(OR(YEAR(L795)&gt;2000,LEN(O795)&gt;0),"Completed","Pending")</f>
        <v>Completed</v>
      </c>
      <c r="N795" s="25" t="s">
        <v>30</v>
      </c>
      <c r="O795" s="4" t="s">
        <v>58</v>
      </c>
      <c r="P795" s="1" t="str">
        <f aca="false">IF(G795="Pamplet","",E795&amp;" - "&amp;F795)</f>
        <v>GG - </v>
      </c>
      <c r="Q795" s="19" t="n">
        <f aca="false">IF(VALUE(L795)&gt;1000,1,0)</f>
        <v>0</v>
      </c>
      <c r="R795" s="19" t="n">
        <f aca="false">SUMIFS($Q$1:Q794,$J$1:$J794,J795)+SUMIFS($Q$1:Q794,$I$1:$I794,I795)</f>
        <v>0</v>
      </c>
      <c r="S795" s="20" t="str">
        <f aca="false">IF(R795&gt;0,"Repeat","")</f>
        <v/>
      </c>
      <c r="T795" s="22"/>
      <c r="U795" s="4"/>
      <c r="X795" s="4"/>
      <c r="Y795" s="4"/>
      <c r="Z795" s="4"/>
    </row>
    <row r="796" customFormat="false" ht="14.25" hidden="false" customHeight="false" outlineLevel="0" collapsed="false">
      <c r="A796" s="1" t="n">
        <f aca="false">A795+1</f>
        <v>795</v>
      </c>
      <c r="B796" s="5" t="n">
        <v>44455</v>
      </c>
      <c r="C796" s="25" t="s">
        <v>1102</v>
      </c>
      <c r="D796" s="25" t="s">
        <v>4</v>
      </c>
      <c r="E796" s="25" t="s">
        <v>26</v>
      </c>
      <c r="F796" s="25"/>
      <c r="G796" s="25" t="s">
        <v>28</v>
      </c>
      <c r="H796" s="25" t="n">
        <v>1</v>
      </c>
      <c r="I796" s="17" t="s">
        <v>1103</v>
      </c>
      <c r="J796" s="38" t="n">
        <v>12053313995</v>
      </c>
      <c r="M796" s="1" t="str">
        <f aca="false">IF(OR(YEAR(L796)&gt;2000,LEN(O796)&gt;0),"Completed","Pending")</f>
        <v>Completed</v>
      </c>
      <c r="N796" s="25" t="s">
        <v>30</v>
      </c>
      <c r="O796" s="4" t="s">
        <v>58</v>
      </c>
      <c r="P796" s="1" t="str">
        <f aca="false">IF(G796="Pamplet","",E796&amp;" - "&amp;F796)</f>
        <v>GG - </v>
      </c>
      <c r="Q796" s="19" t="n">
        <f aca="false">IF(VALUE(L796)&gt;1000,1,0)</f>
        <v>0</v>
      </c>
      <c r="R796" s="19" t="n">
        <f aca="false">SUMIFS($Q$1:Q795,$J$1:$J795,J796)+SUMIFS($Q$1:Q795,$I$1:$I795,I796)</f>
        <v>0</v>
      </c>
      <c r="S796" s="20" t="str">
        <f aca="false">IF(R796&gt;0,"Repeat","")</f>
        <v/>
      </c>
      <c r="T796" s="22"/>
      <c r="U796" s="4"/>
      <c r="X796" s="4"/>
      <c r="Y796" s="4"/>
      <c r="Z796" s="4"/>
    </row>
    <row r="797" customFormat="false" ht="12.8" hidden="false" customHeight="false" outlineLevel="0" collapsed="false">
      <c r="A797" s="1" t="n">
        <f aca="false">A796+1</f>
        <v>796</v>
      </c>
      <c r="B797" s="5" t="n">
        <v>44455</v>
      </c>
      <c r="C797" s="25" t="s">
        <v>1104</v>
      </c>
      <c r="D797" s="25" t="s">
        <v>4</v>
      </c>
      <c r="E797" s="25"/>
      <c r="F797" s="25"/>
      <c r="G797" s="25" t="s">
        <v>28</v>
      </c>
      <c r="H797" s="25" t="n">
        <v>1</v>
      </c>
      <c r="I797" s="17" t="s">
        <v>1004</v>
      </c>
      <c r="J797" s="18" t="n">
        <v>16506307556</v>
      </c>
      <c r="M797" s="1" t="str">
        <f aca="false">IF(OR(YEAR(L797)&gt;2000,LEN(O797)&gt;0),"Completed","Pending")</f>
        <v>Completed</v>
      </c>
      <c r="N797" s="25" t="s">
        <v>30</v>
      </c>
      <c r="O797" s="4" t="s">
        <v>662</v>
      </c>
      <c r="P797" s="1" t="str">
        <f aca="false">IF(G797="Pamplet","",E797&amp;" - "&amp;F797)</f>
        <v> - </v>
      </c>
      <c r="Q797" s="19" t="n">
        <f aca="false">IF(VALUE(L797)&gt;1000,1,0)</f>
        <v>0</v>
      </c>
      <c r="R797" s="19" t="n">
        <f aca="false">SUMIFS($Q$1:Q796,$J$1:$J796,J797)+SUMIFS($Q$1:Q796,$I$1:$I796,I797)</f>
        <v>6</v>
      </c>
      <c r="S797" s="20" t="str">
        <f aca="false">IF(R797&gt;0,"Repeat","")</f>
        <v>Repeat</v>
      </c>
      <c r="T797" s="22"/>
      <c r="U797" s="4"/>
      <c r="X797" s="4"/>
      <c r="Y797" s="4"/>
      <c r="Z797" s="4"/>
    </row>
    <row r="798" customFormat="false" ht="12.8" hidden="false" customHeight="false" outlineLevel="0" collapsed="false">
      <c r="A798" s="1" t="n">
        <f aca="false">A797+1</f>
        <v>797</v>
      </c>
      <c r="B798" s="5" t="n">
        <v>44455</v>
      </c>
      <c r="C798" s="1" t="s">
        <v>1105</v>
      </c>
      <c r="D798" s="1" t="s">
        <v>4</v>
      </c>
      <c r="E798" s="1" t="s">
        <v>38</v>
      </c>
      <c r="F798" s="1" t="s">
        <v>27</v>
      </c>
      <c r="G798" s="1" t="s">
        <v>28</v>
      </c>
      <c r="H798" s="1" t="n">
        <v>1</v>
      </c>
      <c r="I798" s="17" t="s">
        <v>1106</v>
      </c>
      <c r="J798" s="18" t="n">
        <v>15635084692</v>
      </c>
      <c r="L798" s="5" t="n">
        <v>44461</v>
      </c>
      <c r="M798" s="25" t="str">
        <f aca="false">IF(OR(YEAR(L798)&gt;2000,LEN(O798)&gt;0),"Completed","Pending")</f>
        <v>Completed</v>
      </c>
      <c r="N798" s="25" t="s">
        <v>30</v>
      </c>
      <c r="P798" s="1" t="str">
        <f aca="false">IF(G798="Pamplet","",E798&amp;" - "&amp;F798)</f>
        <v>JKR - Hindi</v>
      </c>
      <c r="Q798" s="19" t="n">
        <f aca="false">IF(VALUE(L798)&gt;1000,1,0)</f>
        <v>1</v>
      </c>
      <c r="R798" s="19" t="n">
        <f aca="false">SUMIFS($Q$1:Q797,$J$1:$J797,J798)+SUMIFS($Q$1:Q797,$I$1:$I797,I798)</f>
        <v>0</v>
      </c>
      <c r="S798" s="20" t="str">
        <f aca="false">IF(R798&gt;0,"Repeat","")</f>
        <v/>
      </c>
      <c r="T798" s="22"/>
      <c r="U798" s="4"/>
      <c r="X798" s="4"/>
      <c r="Y798" s="4"/>
      <c r="Z798" s="4"/>
    </row>
    <row r="799" customFormat="false" ht="14.25" hidden="false" customHeight="false" outlineLevel="0" collapsed="false">
      <c r="A799" s="1" t="n">
        <f aca="false">A798+1</f>
        <v>798</v>
      </c>
      <c r="B799" s="5" t="n">
        <v>44455</v>
      </c>
      <c r="C799" s="1" t="s">
        <v>1107</v>
      </c>
      <c r="D799" s="1" t="s">
        <v>4</v>
      </c>
      <c r="E799" s="1" t="s">
        <v>38</v>
      </c>
      <c r="F799" s="1"/>
      <c r="G799" s="1" t="s">
        <v>28</v>
      </c>
      <c r="H799" s="1" t="n">
        <v>1</v>
      </c>
      <c r="I799" s="17" t="s">
        <v>1108</v>
      </c>
      <c r="J799" s="38" t="n">
        <v>16192251295</v>
      </c>
      <c r="M799" s="25" t="str">
        <f aca="false">IF(OR(YEAR(L799)&gt;2000,LEN(O799)&gt;0),"Completed","Pending")</f>
        <v>Completed</v>
      </c>
      <c r="N799" s="25" t="s">
        <v>30</v>
      </c>
      <c r="O799" s="4" t="s">
        <v>58</v>
      </c>
      <c r="P799" s="1" t="str">
        <f aca="false">IF(G799="Pamplet","",E799&amp;" - "&amp;F799)</f>
        <v>JKR - </v>
      </c>
      <c r="Q799" s="19" t="n">
        <f aca="false">IF(VALUE(L799)&gt;1000,1,0)</f>
        <v>0</v>
      </c>
      <c r="R799" s="19" t="n">
        <f aca="false">SUMIFS($Q$1:Q798,$J$1:$J798,J799)+SUMIFS($Q$1:Q798,$I$1:$I798,I799)</f>
        <v>0</v>
      </c>
      <c r="S799" s="20" t="str">
        <f aca="false">IF(R799&gt;0,"Repeat","")</f>
        <v/>
      </c>
      <c r="T799" s="22"/>
      <c r="U799" s="4"/>
      <c r="X799" s="4"/>
      <c r="Y799" s="4"/>
      <c r="Z799" s="4"/>
    </row>
    <row r="800" customFormat="false" ht="12.8" hidden="false" customHeight="false" outlineLevel="0" collapsed="false">
      <c r="A800" s="1" t="n">
        <f aca="false">A799+1</f>
        <v>799</v>
      </c>
      <c r="B800" s="5" t="n">
        <v>44455</v>
      </c>
      <c r="C800" s="1" t="s">
        <v>1109</v>
      </c>
      <c r="D800" s="1" t="s">
        <v>4</v>
      </c>
      <c r="E800" s="1" t="s">
        <v>26</v>
      </c>
      <c r="F800" s="1" t="s">
        <v>27</v>
      </c>
      <c r="G800" s="1" t="s">
        <v>28</v>
      </c>
      <c r="H800" s="1" t="n">
        <v>1</v>
      </c>
      <c r="I800" s="17" t="s">
        <v>1110</v>
      </c>
      <c r="J800" s="18" t="n">
        <v>15625691501</v>
      </c>
      <c r="L800" s="5" t="n">
        <v>44461</v>
      </c>
      <c r="M800" s="25" t="str">
        <f aca="false">IF(OR(YEAR(L800)&gt;2000,LEN(O800)&gt;0),"Completed","Pending")</f>
        <v>Completed</v>
      </c>
      <c r="N800" s="25" t="s">
        <v>30</v>
      </c>
      <c r="P800" s="1" t="str">
        <f aca="false">IF(G800="Pamplet","",E800&amp;" - "&amp;F800)</f>
        <v>GG - Hindi</v>
      </c>
      <c r="Q800" s="19" t="n">
        <f aca="false">IF(VALUE(L800)&gt;1000,1,0)</f>
        <v>1</v>
      </c>
      <c r="R800" s="19" t="n">
        <f aca="false">SUMIFS($Q$1:Q799,$J$1:$J799,J800)+SUMIFS($Q$1:Q799,$I$1:$I799,I800)</f>
        <v>0</v>
      </c>
      <c r="S800" s="20" t="str">
        <f aca="false">IF(R800&gt;0,"Repeat","")</f>
        <v/>
      </c>
      <c r="T800" s="22"/>
      <c r="U800" s="4"/>
      <c r="X800" s="4"/>
      <c r="Y800" s="4"/>
      <c r="Z800" s="4"/>
    </row>
    <row r="801" customFormat="false" ht="12.8" hidden="false" customHeight="false" outlineLevel="0" collapsed="false">
      <c r="A801" s="1" t="n">
        <f aca="false">A800+1</f>
        <v>800</v>
      </c>
      <c r="B801" s="5" t="n">
        <v>44455</v>
      </c>
      <c r="C801" s="1" t="s">
        <v>1111</v>
      </c>
      <c r="D801" s="1" t="s">
        <v>4</v>
      </c>
      <c r="E801" s="1" t="s">
        <v>26</v>
      </c>
      <c r="F801" s="1"/>
      <c r="G801" s="1" t="s">
        <v>28</v>
      </c>
      <c r="H801" s="1" t="n">
        <v>1</v>
      </c>
      <c r="I801" s="17" t="s">
        <v>973</v>
      </c>
      <c r="J801" s="18" t="n">
        <v>19166928036</v>
      </c>
      <c r="M801" s="25" t="str">
        <f aca="false">IF(OR(YEAR(L801)&gt;2000,LEN(O801)&gt;0),"Completed","Pending")</f>
        <v>Completed</v>
      </c>
      <c r="N801" s="25" t="s">
        <v>30</v>
      </c>
      <c r="O801" s="4" t="s">
        <v>662</v>
      </c>
      <c r="P801" s="1" t="str">
        <f aca="false">IF(G801="Pamplet","",E801&amp;" - "&amp;F801)</f>
        <v>GG - </v>
      </c>
      <c r="Q801" s="19" t="n">
        <f aca="false">IF(VALUE(L801)&gt;1000,1,0)</f>
        <v>0</v>
      </c>
      <c r="R801" s="19" t="n">
        <f aca="false">SUMIFS($Q$1:Q800,$J$1:$J800,J801)+SUMIFS($Q$1:Q800,$I$1:$I800,I801)</f>
        <v>2</v>
      </c>
      <c r="S801" s="20" t="str">
        <f aca="false">IF(R801&gt;0,"Repeat","")</f>
        <v>Repeat</v>
      </c>
      <c r="T801" s="22"/>
      <c r="U801" s="4"/>
      <c r="X801" s="4"/>
      <c r="Y801" s="4"/>
      <c r="Z801" s="4"/>
    </row>
    <row r="802" customFormat="false" ht="14.25" hidden="false" customHeight="false" outlineLevel="0" collapsed="false">
      <c r="A802" s="1" t="n">
        <f aca="false">A801+1</f>
        <v>801</v>
      </c>
      <c r="B802" s="5" t="n">
        <v>44455</v>
      </c>
      <c r="C802" s="2" t="s">
        <v>425</v>
      </c>
      <c r="D802" s="1" t="s">
        <v>4</v>
      </c>
      <c r="E802" s="39"/>
      <c r="F802" s="1"/>
      <c r="G802" s="1" t="s">
        <v>28</v>
      </c>
      <c r="H802" s="1" t="n">
        <v>1</v>
      </c>
      <c r="I802" s="17" t="s">
        <v>426</v>
      </c>
      <c r="J802" s="18" t="n">
        <v>19164702949</v>
      </c>
      <c r="M802" s="25" t="str">
        <f aca="false">IF(OR(YEAR(L802)&gt;2000,LEN(O802)&gt;0),"Completed","Pending")</f>
        <v>Completed</v>
      </c>
      <c r="N802" s="25" t="s">
        <v>30</v>
      </c>
      <c r="O802" s="4" t="s">
        <v>662</v>
      </c>
      <c r="P802" s="1" t="str">
        <f aca="false">IF(G802="Pamplet","",E802&amp;" - "&amp;F802)</f>
        <v> - </v>
      </c>
      <c r="Q802" s="19" t="n">
        <f aca="false">IF(VALUE(L802)&gt;1000,1,0)</f>
        <v>0</v>
      </c>
      <c r="R802" s="19" t="n">
        <f aca="false">SUMIFS($Q$1:Q801,$J$1:$J801,J802)+SUMIFS($Q$1:Q801,$I$1:$I801,I802)</f>
        <v>2</v>
      </c>
      <c r="S802" s="20" t="str">
        <f aca="false">IF(R802&gt;0,"Repeat","")</f>
        <v>Repeat</v>
      </c>
      <c r="T802" s="22"/>
      <c r="U802" s="4"/>
      <c r="X802" s="4"/>
      <c r="Y802" s="4"/>
      <c r="Z802" s="4"/>
    </row>
    <row r="803" customFormat="false" ht="14.25" hidden="false" customHeight="false" outlineLevel="0" collapsed="false">
      <c r="A803" s="1" t="n">
        <f aca="false">A802+1</f>
        <v>802</v>
      </c>
      <c r="B803" s="5" t="n">
        <v>44455</v>
      </c>
      <c r="C803" s="2" t="s">
        <v>1112</v>
      </c>
      <c r="D803" s="1" t="s">
        <v>4</v>
      </c>
      <c r="F803" s="1"/>
      <c r="G803" s="1" t="s">
        <v>28</v>
      </c>
      <c r="H803" s="1" t="n">
        <v>1</v>
      </c>
      <c r="I803" s="17" t="s">
        <v>1113</v>
      </c>
      <c r="J803" s="38" t="n">
        <v>15104914459</v>
      </c>
      <c r="M803" s="25" t="str">
        <f aca="false">IF(OR(YEAR(L803)&gt;2000,LEN(O803)&gt;0),"Completed","Pending")</f>
        <v>Completed</v>
      </c>
      <c r="N803" s="25" t="s">
        <v>30</v>
      </c>
      <c r="O803" s="4" t="s">
        <v>58</v>
      </c>
      <c r="P803" s="1" t="str">
        <f aca="false">IF(G803="Pamplet","",E803&amp;" - "&amp;F803)</f>
        <v> - </v>
      </c>
      <c r="Q803" s="19" t="n">
        <f aca="false">IF(VALUE(L803)&gt;1000,1,0)</f>
        <v>0</v>
      </c>
      <c r="R803" s="19" t="n">
        <f aca="false">SUMIFS($Q$1:Q802,$J$1:$J802,J803)+SUMIFS($Q$1:Q802,$I$1:$I802,I803)</f>
        <v>0</v>
      </c>
      <c r="S803" s="20" t="str">
        <f aca="false">IF(R803&gt;0,"Repeat","")</f>
        <v/>
      </c>
      <c r="T803" s="22"/>
      <c r="U803" s="4"/>
      <c r="X803" s="4"/>
      <c r="Y803" s="4"/>
      <c r="Z803" s="4"/>
    </row>
    <row r="804" customFormat="false" ht="14.25" hidden="false" customHeight="false" outlineLevel="0" collapsed="false">
      <c r="A804" s="1" t="n">
        <f aca="false">A803+1</f>
        <v>803</v>
      </c>
      <c r="B804" s="5" t="n">
        <v>44455</v>
      </c>
      <c r="C804" s="2" t="s">
        <v>1114</v>
      </c>
      <c r="D804" s="1" t="s">
        <v>4</v>
      </c>
      <c r="E804" s="1" t="s">
        <v>26</v>
      </c>
      <c r="F804" s="1" t="s">
        <v>127</v>
      </c>
      <c r="G804" s="1" t="s">
        <v>28</v>
      </c>
      <c r="H804" s="1" t="n">
        <v>1</v>
      </c>
      <c r="I804" s="17" t="s">
        <v>1115</v>
      </c>
      <c r="J804" s="18"/>
      <c r="L804" s="5" t="n">
        <v>44461</v>
      </c>
      <c r="M804" s="25" t="str">
        <f aca="false">IF(OR(YEAR(L804)&gt;2000,LEN(O804)&gt;0),"Completed","Pending")</f>
        <v>Completed</v>
      </c>
      <c r="N804" s="25" t="s">
        <v>30</v>
      </c>
      <c r="P804" s="1" t="str">
        <f aca="false">IF(G804="Pamplet","",E804&amp;" - "&amp;F804)</f>
        <v>GG - Gujrati</v>
      </c>
      <c r="Q804" s="19" t="n">
        <f aca="false">IF(VALUE(L804)&gt;1000,1,0)</f>
        <v>1</v>
      </c>
      <c r="R804" s="19" t="n">
        <f aca="false">SUMIFS($Q$1:Q803,$J$1:$J803,J804)+SUMIFS($Q$1:Q803,$I$1:$I803,I804)</f>
        <v>0</v>
      </c>
      <c r="S804" s="20" t="str">
        <f aca="false">IF(R804&gt;0,"Repeat","")</f>
        <v/>
      </c>
      <c r="T804" s="22"/>
      <c r="U804" s="4"/>
      <c r="X804" s="4"/>
      <c r="Y804" s="4"/>
      <c r="Z804" s="4"/>
    </row>
    <row r="805" customFormat="false" ht="14.25" hidden="false" customHeight="false" outlineLevel="0" collapsed="false">
      <c r="A805" s="1" t="n">
        <f aca="false">A804+1</f>
        <v>804</v>
      </c>
      <c r="B805" s="5" t="n">
        <v>44455</v>
      </c>
      <c r="C805" s="2" t="s">
        <v>667</v>
      </c>
      <c r="D805" s="1" t="s">
        <v>4</v>
      </c>
      <c r="E805" s="1" t="s">
        <v>26</v>
      </c>
      <c r="F805" s="1"/>
      <c r="G805" s="1" t="s">
        <v>28</v>
      </c>
      <c r="H805" s="1" t="n">
        <v>1</v>
      </c>
      <c r="I805" s="17" t="s">
        <v>1116</v>
      </c>
      <c r="J805" s="18"/>
      <c r="M805" s="25" t="str">
        <f aca="false">IF(OR(YEAR(L805)&gt;2000,LEN(O805)&gt;0),"Completed","Pending")</f>
        <v>Completed</v>
      </c>
      <c r="N805" s="25" t="s">
        <v>30</v>
      </c>
      <c r="O805" s="4" t="s">
        <v>112</v>
      </c>
      <c r="P805" s="1" t="str">
        <f aca="false">IF(G805="Pamplet","",E805&amp;" - "&amp;F805)</f>
        <v>GG - </v>
      </c>
      <c r="Q805" s="19" t="n">
        <f aca="false">IF(VALUE(L805)&gt;1000,1,0)</f>
        <v>0</v>
      </c>
      <c r="R805" s="19" t="n">
        <f aca="false">SUMIFS($Q$1:Q804,$J$1:$J804,J805)+SUMIFS($Q$1:Q804,$I$1:$I804,I805)</f>
        <v>0</v>
      </c>
      <c r="S805" s="20" t="str">
        <f aca="false">IF(R805&gt;0,"Repeat","")</f>
        <v/>
      </c>
      <c r="T805" s="22"/>
      <c r="U805" s="4"/>
      <c r="X805" s="4"/>
      <c r="Y805" s="4"/>
      <c r="Z805" s="4"/>
    </row>
    <row r="806" customFormat="false" ht="14.25" hidden="false" customHeight="false" outlineLevel="0" collapsed="false">
      <c r="A806" s="1" t="n">
        <f aca="false">A805+1</f>
        <v>805</v>
      </c>
      <c r="B806" s="5" t="n">
        <v>44455</v>
      </c>
      <c r="C806" s="2" t="s">
        <v>563</v>
      </c>
      <c r="D806" s="1" t="s">
        <v>4</v>
      </c>
      <c r="E806" s="1" t="s">
        <v>26</v>
      </c>
      <c r="F806" s="1" t="s">
        <v>36</v>
      </c>
      <c r="G806" s="1" t="s">
        <v>28</v>
      </c>
      <c r="H806" s="1" t="n">
        <v>1</v>
      </c>
      <c r="I806" s="17" t="s">
        <v>1117</v>
      </c>
      <c r="J806" s="26" t="n">
        <v>15598190019</v>
      </c>
      <c r="L806" s="5" t="n">
        <v>44474</v>
      </c>
      <c r="M806" s="25" t="str">
        <f aca="false">IF(OR(YEAR(L806)&gt;2000,LEN(O806)&gt;0),"Completed","Pending")</f>
        <v>Completed</v>
      </c>
      <c r="N806" s="25" t="s">
        <v>30</v>
      </c>
      <c r="P806" s="1" t="str">
        <f aca="false">IF(G806="Pamplet","",E806&amp;" - "&amp;F806)</f>
        <v>GG - Punjabi</v>
      </c>
      <c r="Q806" s="19" t="n">
        <f aca="false">IF(VALUE(L806)&gt;1000,1,0)</f>
        <v>1</v>
      </c>
      <c r="R806" s="19" t="n">
        <f aca="false">SUMIFS($Q$1:Q805,$J$1:$J805,J806)+SUMIFS($Q$1:Q805,$I$1:$I805,I806)</f>
        <v>0</v>
      </c>
      <c r="S806" s="20" t="str">
        <f aca="false">IF(R806&gt;0,"Repeat","")</f>
        <v/>
      </c>
      <c r="T806" s="22"/>
      <c r="U806" s="4"/>
      <c r="X806" s="4"/>
      <c r="Y806" s="4"/>
      <c r="Z806" s="4"/>
    </row>
    <row r="807" customFormat="false" ht="14.25" hidden="false" customHeight="false" outlineLevel="0" collapsed="false">
      <c r="A807" s="1" t="n">
        <f aca="false">A806+1</f>
        <v>806</v>
      </c>
      <c r="B807" s="5" t="n">
        <v>44455</v>
      </c>
      <c r="C807" s="2" t="s">
        <v>1118</v>
      </c>
      <c r="D807" s="1" t="s">
        <v>4</v>
      </c>
      <c r="E807" s="1" t="s">
        <v>26</v>
      </c>
      <c r="F807" s="1" t="s">
        <v>36</v>
      </c>
      <c r="G807" s="1" t="s">
        <v>28</v>
      </c>
      <c r="H807" s="1" t="n">
        <v>1</v>
      </c>
      <c r="I807" s="17"/>
      <c r="J807" s="18" t="n">
        <v>17788981352</v>
      </c>
      <c r="M807" s="25" t="str">
        <f aca="false">IF(OR(YEAR(L807)&gt;2000,LEN(O807)&gt;0),"Completed","Pending")</f>
        <v>Completed</v>
      </c>
      <c r="N807" s="25" t="s">
        <v>30</v>
      </c>
      <c r="O807" s="4" t="s">
        <v>58</v>
      </c>
      <c r="P807" s="1" t="str">
        <f aca="false">IF(G807="Pamplet","",E807&amp;" - "&amp;F807)</f>
        <v>GG - Punjabi</v>
      </c>
      <c r="Q807" s="19" t="n">
        <f aca="false">IF(VALUE(L807)&gt;1000,1,0)</f>
        <v>0</v>
      </c>
      <c r="R807" s="19" t="n">
        <f aca="false">SUMIFS($Q$1:Q806,$J$1:$J806,J807)+SUMIFS($Q$1:Q806,$I$1:$I806,I807)</f>
        <v>0</v>
      </c>
      <c r="S807" s="20" t="str">
        <f aca="false">IF(R807&gt;0,"Repeat","")</f>
        <v/>
      </c>
      <c r="T807" s="22"/>
      <c r="U807" s="4"/>
      <c r="X807" s="4"/>
      <c r="Y807" s="4"/>
      <c r="Z807" s="4"/>
    </row>
    <row r="808" customFormat="false" ht="14.25" hidden="false" customHeight="false" outlineLevel="0" collapsed="false">
      <c r="A808" s="1" t="n">
        <f aca="false">A807+1</f>
        <v>807</v>
      </c>
      <c r="B808" s="5" t="n">
        <v>44455</v>
      </c>
      <c r="C808" s="2" t="s">
        <v>1039</v>
      </c>
      <c r="D808" s="1" t="s">
        <v>4</v>
      </c>
      <c r="E808" s="1" t="s">
        <v>38</v>
      </c>
      <c r="F808" s="1" t="s">
        <v>36</v>
      </c>
      <c r="G808" s="1" t="s">
        <v>28</v>
      </c>
      <c r="H808" s="1" t="n">
        <v>1</v>
      </c>
      <c r="I808" s="17" t="s">
        <v>1040</v>
      </c>
      <c r="J808" s="18" t="n">
        <v>16696000713</v>
      </c>
      <c r="L808" s="5" t="n">
        <v>44496</v>
      </c>
      <c r="M808" s="25" t="str">
        <f aca="false">IF(OR(YEAR(L808)&gt;2000,LEN(O808)&gt;0),"Completed","Pending")</f>
        <v>Completed</v>
      </c>
      <c r="N808" s="25" t="s">
        <v>30</v>
      </c>
      <c r="P808" s="1" t="str">
        <f aca="false">IF(G808="Pamplet","",E808&amp;" - "&amp;F808)</f>
        <v>JKR - Punjabi</v>
      </c>
      <c r="Q808" s="19" t="n">
        <f aca="false">IF(VALUE(L808)&gt;1000,1,0)</f>
        <v>1</v>
      </c>
      <c r="R808" s="19" t="n">
        <f aca="false">SUMIFS($Q$1:Q807,$J$1:$J807,J808)+SUMIFS($Q$1:Q807,$I$1:$I807,I808)</f>
        <v>2</v>
      </c>
      <c r="S808" s="20" t="str">
        <f aca="false">IF(R808&gt;0,"Repeat","")</f>
        <v>Repeat</v>
      </c>
      <c r="T808" s="22"/>
      <c r="U808" s="4"/>
      <c r="X808" s="4"/>
      <c r="Y808" s="4"/>
      <c r="Z808" s="4"/>
    </row>
    <row r="809" customFormat="false" ht="14.25" hidden="false" customHeight="false" outlineLevel="0" collapsed="false">
      <c r="A809" s="1" t="n">
        <f aca="false">A808+1</f>
        <v>808</v>
      </c>
      <c r="B809" s="5" t="n">
        <v>44455</v>
      </c>
      <c r="C809" s="2" t="s">
        <v>1119</v>
      </c>
      <c r="D809" s="1" t="s">
        <v>4</v>
      </c>
      <c r="E809" s="1" t="s">
        <v>38</v>
      </c>
      <c r="F809" s="1" t="s">
        <v>36</v>
      </c>
      <c r="G809" s="1" t="s">
        <v>28</v>
      </c>
      <c r="H809" s="1" t="n">
        <v>1</v>
      </c>
      <c r="I809" s="17" t="s">
        <v>1120</v>
      </c>
      <c r="J809" s="26" t="n">
        <v>19164320930</v>
      </c>
      <c r="L809" s="5" t="n">
        <v>44496</v>
      </c>
      <c r="M809" s="25" t="str">
        <f aca="false">IF(OR(YEAR(L809)&gt;2000,LEN(O809)&gt;0),"Completed","Pending")</f>
        <v>Completed</v>
      </c>
      <c r="N809" s="25" t="s">
        <v>30</v>
      </c>
      <c r="P809" s="1" t="str">
        <f aca="false">IF(G809="Pamplet","",E809&amp;" - "&amp;F809)</f>
        <v>JKR - Punjabi</v>
      </c>
      <c r="Q809" s="19" t="n">
        <f aca="false">IF(VALUE(L809)&gt;1000,1,0)</f>
        <v>1</v>
      </c>
      <c r="R809" s="19" t="n">
        <f aca="false">SUMIFS($Q$1:Q808,$J$1:$J808,J809)+SUMIFS($Q$1:Q808,$I$1:$I808,I809)</f>
        <v>0</v>
      </c>
      <c r="S809" s="20" t="str">
        <f aca="false">IF(R809&gt;0,"Repeat","")</f>
        <v/>
      </c>
      <c r="T809" s="22"/>
      <c r="U809" s="4"/>
      <c r="X809" s="4"/>
      <c r="Y809" s="4"/>
      <c r="Z809" s="4"/>
    </row>
    <row r="810" customFormat="false" ht="14.25" hidden="false" customHeight="false" outlineLevel="0" collapsed="false">
      <c r="A810" s="1" t="n">
        <f aca="false">A809+1</f>
        <v>809</v>
      </c>
      <c r="B810" s="5" t="n">
        <v>44455</v>
      </c>
      <c r="C810" s="2" t="s">
        <v>1121</v>
      </c>
      <c r="D810" s="1" t="s">
        <v>4</v>
      </c>
      <c r="E810" s="1" t="s">
        <v>38</v>
      </c>
      <c r="F810" s="1" t="s">
        <v>27</v>
      </c>
      <c r="G810" s="1" t="s">
        <v>28</v>
      </c>
      <c r="H810" s="1" t="n">
        <v>1</v>
      </c>
      <c r="I810" s="17" t="s">
        <v>1122</v>
      </c>
      <c r="J810" s="18" t="n">
        <v>19294389914</v>
      </c>
      <c r="L810" s="5" t="n">
        <v>44461</v>
      </c>
      <c r="M810" s="25" t="str">
        <f aca="false">IF(OR(YEAR(L810)&gt;2000,LEN(O810)&gt;0),"Completed","Pending")</f>
        <v>Completed</v>
      </c>
      <c r="N810" s="25" t="s">
        <v>30</v>
      </c>
      <c r="P810" s="1" t="str">
        <f aca="false">IF(G810="Pamplet","",E810&amp;" - "&amp;F810)</f>
        <v>JKR - Hindi</v>
      </c>
      <c r="Q810" s="19" t="n">
        <f aca="false">IF(VALUE(L810)&gt;1000,1,0)</f>
        <v>1</v>
      </c>
      <c r="R810" s="19" t="n">
        <f aca="false">SUMIFS($Q$1:Q809,$J$1:$J809,J810)+SUMIFS($Q$1:Q809,$I$1:$I809,I810)</f>
        <v>0</v>
      </c>
      <c r="S810" s="20" t="str">
        <f aca="false">IF(R810&gt;0,"Repeat","")</f>
        <v/>
      </c>
      <c r="T810" s="22"/>
      <c r="U810" s="4"/>
      <c r="X810" s="4"/>
      <c r="Y810" s="4"/>
      <c r="Z810" s="4"/>
    </row>
    <row r="811" customFormat="false" ht="14.25" hidden="false" customHeight="false" outlineLevel="0" collapsed="false">
      <c r="A811" s="1" t="n">
        <f aca="false">A810+1</f>
        <v>810</v>
      </c>
      <c r="B811" s="5" t="n">
        <v>44455</v>
      </c>
      <c r="C811" s="2" t="s">
        <v>1123</v>
      </c>
      <c r="D811" s="1" t="s">
        <v>4</v>
      </c>
      <c r="E811" s="1" t="s">
        <v>26</v>
      </c>
      <c r="F811" s="1"/>
      <c r="G811" s="1" t="s">
        <v>28</v>
      </c>
      <c r="H811" s="1" t="n">
        <v>1</v>
      </c>
      <c r="I811" s="17" t="s">
        <v>1124</v>
      </c>
      <c r="J811" s="18"/>
      <c r="M811" s="25" t="str">
        <f aca="false">IF(OR(YEAR(L811)&gt;2000,LEN(O811)&gt;0),"Completed","Pending")</f>
        <v>Completed</v>
      </c>
      <c r="N811" s="25" t="s">
        <v>30</v>
      </c>
      <c r="O811" s="4" t="s">
        <v>112</v>
      </c>
      <c r="P811" s="1" t="str">
        <f aca="false">IF(G811="Pamplet","",E811&amp;" - "&amp;F811)</f>
        <v>GG - </v>
      </c>
      <c r="Q811" s="19" t="n">
        <f aca="false">IF(VALUE(L811)&gt;1000,1,0)</f>
        <v>0</v>
      </c>
      <c r="R811" s="19" t="n">
        <f aca="false">SUMIFS($Q$1:Q810,$J$1:$J810,J811)+SUMIFS($Q$1:Q810,$I$1:$I810,I811)</f>
        <v>0</v>
      </c>
      <c r="S811" s="20" t="str">
        <f aca="false">IF(R811&gt;0,"Repeat","")</f>
        <v/>
      </c>
      <c r="T811" s="22"/>
      <c r="U811" s="4"/>
      <c r="X811" s="4"/>
      <c r="Y811" s="4"/>
      <c r="Z811" s="4"/>
    </row>
    <row r="812" customFormat="false" ht="14.25" hidden="false" customHeight="false" outlineLevel="0" collapsed="false">
      <c r="A812" s="1" t="n">
        <f aca="false">A811+1</f>
        <v>811</v>
      </c>
      <c r="B812" s="5" t="n">
        <v>44455</v>
      </c>
      <c r="C812" s="2" t="s">
        <v>1125</v>
      </c>
      <c r="D812" s="1" t="s">
        <v>4</v>
      </c>
      <c r="E812" s="1" t="s">
        <v>38</v>
      </c>
      <c r="F812" s="1" t="s">
        <v>35</v>
      </c>
      <c r="G812" s="1" t="s">
        <v>28</v>
      </c>
      <c r="H812" s="1" t="n">
        <v>1</v>
      </c>
      <c r="I812" s="17"/>
      <c r="J812" s="38" t="n">
        <v>19292726158</v>
      </c>
      <c r="M812" s="25" t="str">
        <f aca="false">IF(OR(YEAR(L812)&gt;2000,LEN(O812)&gt;0),"Completed","Pending")</f>
        <v>Completed</v>
      </c>
      <c r="N812" s="25" t="s">
        <v>30</v>
      </c>
      <c r="O812" s="4" t="s">
        <v>58</v>
      </c>
      <c r="P812" s="1" t="str">
        <f aca="false">IF(G812="Pamplet","",E812&amp;" - "&amp;F812)</f>
        <v>JKR - English</v>
      </c>
      <c r="Q812" s="19" t="n">
        <f aca="false">IF(VALUE(L812)&gt;1000,1,0)</f>
        <v>0</v>
      </c>
      <c r="R812" s="19" t="n">
        <f aca="false">SUMIFS($Q$1:Q811,$J$1:$J811,J812)+SUMIFS($Q$1:Q811,$I$1:$I811,I812)</f>
        <v>0</v>
      </c>
      <c r="S812" s="20" t="str">
        <f aca="false">IF(R812&gt;0,"Repeat","")</f>
        <v/>
      </c>
      <c r="T812" s="22"/>
      <c r="U812" s="4"/>
      <c r="X812" s="4"/>
      <c r="Y812" s="4"/>
      <c r="Z812" s="4"/>
    </row>
    <row r="813" customFormat="false" ht="14.25" hidden="false" customHeight="false" outlineLevel="0" collapsed="false">
      <c r="A813" s="1" t="n">
        <f aca="false">A812+1</f>
        <v>812</v>
      </c>
      <c r="B813" s="5" t="n">
        <v>44455</v>
      </c>
      <c r="C813" s="2" t="s">
        <v>1126</v>
      </c>
      <c r="D813" s="1" t="s">
        <v>4</v>
      </c>
      <c r="E813" s="1" t="s">
        <v>38</v>
      </c>
      <c r="F813" s="1" t="s">
        <v>127</v>
      </c>
      <c r="G813" s="1" t="s">
        <v>28</v>
      </c>
      <c r="H813" s="1" t="n">
        <v>1</v>
      </c>
      <c r="I813" s="17" t="s">
        <v>1127</v>
      </c>
      <c r="J813" s="18" t="n">
        <v>19173763123</v>
      </c>
      <c r="L813" s="5" t="n">
        <v>44461</v>
      </c>
      <c r="M813" s="25" t="str">
        <f aca="false">IF(OR(YEAR(L813)&gt;2000,LEN(O813)&gt;0),"Completed","Pending")</f>
        <v>Completed</v>
      </c>
      <c r="N813" s="25" t="s">
        <v>30</v>
      </c>
      <c r="P813" s="1" t="str">
        <f aca="false">IF(G813="Pamplet","",E813&amp;" - "&amp;F813)</f>
        <v>JKR - Gujrati</v>
      </c>
      <c r="Q813" s="19" t="n">
        <f aca="false">IF(VALUE(L813)&gt;1000,1,0)</f>
        <v>1</v>
      </c>
      <c r="R813" s="19" t="n">
        <f aca="false">SUMIFS($Q$1:Q812,$J$1:$J812,J813)+SUMIFS($Q$1:Q812,$I$1:$I812,I813)</f>
        <v>0</v>
      </c>
      <c r="S813" s="20" t="str">
        <f aca="false">IF(R813&gt;0,"Repeat","")</f>
        <v/>
      </c>
      <c r="T813" s="22"/>
      <c r="U813" s="4"/>
      <c r="X813" s="4"/>
      <c r="Y813" s="4"/>
      <c r="Z813" s="4"/>
    </row>
    <row r="814" customFormat="false" ht="14.25" hidden="false" customHeight="false" outlineLevel="0" collapsed="false">
      <c r="A814" s="1" t="n">
        <f aca="false">A813+1</f>
        <v>813</v>
      </c>
      <c r="B814" s="5" t="n">
        <v>44455</v>
      </c>
      <c r="C814" s="2" t="s">
        <v>1128</v>
      </c>
      <c r="D814" s="1" t="s">
        <v>4</v>
      </c>
      <c r="E814" s="1" t="s">
        <v>38</v>
      </c>
      <c r="F814" s="1" t="s">
        <v>27</v>
      </c>
      <c r="G814" s="1" t="s">
        <v>28</v>
      </c>
      <c r="H814" s="1" t="n">
        <v>1</v>
      </c>
      <c r="I814" s="17" t="s">
        <v>1129</v>
      </c>
      <c r="J814" s="18" t="n">
        <v>18478944154</v>
      </c>
      <c r="L814" s="5" t="n">
        <v>44461</v>
      </c>
      <c r="M814" s="25" t="str">
        <f aca="false">IF(OR(YEAR(L814)&gt;2000,LEN(O814)&gt;0),"Completed","Pending")</f>
        <v>Completed</v>
      </c>
      <c r="N814" s="25" t="s">
        <v>30</v>
      </c>
      <c r="P814" s="1" t="str">
        <f aca="false">IF(G814="Pamplet","",E814&amp;" - "&amp;F814)</f>
        <v>JKR - Hindi</v>
      </c>
      <c r="Q814" s="19" t="n">
        <f aca="false">IF(VALUE(L814)&gt;1000,1,0)</f>
        <v>1</v>
      </c>
      <c r="R814" s="19" t="n">
        <f aca="false">SUMIFS($Q$1:Q813,$J$1:$J813,J814)+SUMIFS($Q$1:Q813,$I$1:$I813,I814)</f>
        <v>0</v>
      </c>
      <c r="S814" s="20" t="str">
        <f aca="false">IF(R814&gt;0,"Repeat","")</f>
        <v/>
      </c>
      <c r="T814" s="22"/>
      <c r="U814" s="4"/>
      <c r="X814" s="4"/>
      <c r="Y814" s="4"/>
      <c r="Z814" s="4"/>
    </row>
    <row r="815" customFormat="false" ht="14.25" hidden="false" customHeight="false" outlineLevel="0" collapsed="false">
      <c r="A815" s="1" t="n">
        <f aca="false">A814+1</f>
        <v>814</v>
      </c>
      <c r="B815" s="5" t="n">
        <v>44455</v>
      </c>
      <c r="C815" s="2" t="s">
        <v>1130</v>
      </c>
      <c r="D815" s="1" t="s">
        <v>4</v>
      </c>
      <c r="E815" s="1" t="s">
        <v>38</v>
      </c>
      <c r="F815" s="1" t="s">
        <v>127</v>
      </c>
      <c r="G815" s="1" t="s">
        <v>28</v>
      </c>
      <c r="H815" s="1" t="n">
        <v>1</v>
      </c>
      <c r="I815" s="17" t="s">
        <v>1131</v>
      </c>
      <c r="J815" s="18" t="n">
        <v>17085803223</v>
      </c>
      <c r="L815" s="5" t="n">
        <v>44461</v>
      </c>
      <c r="M815" s="25" t="str">
        <f aca="false">IF(OR(YEAR(L815)&gt;2000,LEN(O815)&gt;0),"Completed","Pending")</f>
        <v>Completed</v>
      </c>
      <c r="N815" s="25" t="s">
        <v>30</v>
      </c>
      <c r="P815" s="1" t="str">
        <f aca="false">IF(G815="Pamplet","",E815&amp;" - "&amp;F815)</f>
        <v>JKR - Gujrati</v>
      </c>
      <c r="Q815" s="19" t="n">
        <f aca="false">IF(VALUE(L815)&gt;1000,1,0)</f>
        <v>1</v>
      </c>
      <c r="R815" s="19" t="n">
        <f aca="false">SUMIFS($Q$1:Q814,$J$1:$J814,J815)+SUMIFS($Q$1:Q814,$I$1:$I814,I815)</f>
        <v>0</v>
      </c>
      <c r="S815" s="20" t="str">
        <f aca="false">IF(R815&gt;0,"Repeat","")</f>
        <v/>
      </c>
      <c r="T815" s="22"/>
      <c r="U815" s="4"/>
      <c r="X815" s="4"/>
      <c r="Y815" s="4"/>
      <c r="Z815" s="4"/>
    </row>
    <row r="816" customFormat="false" ht="14.25" hidden="false" customHeight="false" outlineLevel="0" collapsed="false">
      <c r="A816" s="1" t="n">
        <f aca="false">A815+1</f>
        <v>815</v>
      </c>
      <c r="B816" s="5" t="n">
        <v>44455</v>
      </c>
      <c r="C816" s="2" t="s">
        <v>1132</v>
      </c>
      <c r="D816" s="1" t="s">
        <v>4</v>
      </c>
      <c r="E816" s="1" t="s">
        <v>44</v>
      </c>
      <c r="F816" s="1"/>
      <c r="G816" s="1" t="s">
        <v>28</v>
      </c>
      <c r="H816" s="1" t="n">
        <v>1</v>
      </c>
      <c r="I816" s="17" t="s">
        <v>1133</v>
      </c>
      <c r="J816" s="38" t="n">
        <v>19174885307</v>
      </c>
      <c r="M816" s="25" t="str">
        <f aca="false">IF(OR(YEAR(L816)&gt;2000,LEN(O816)&gt;0),"Completed","Pending")</f>
        <v>Completed</v>
      </c>
      <c r="N816" s="25" t="s">
        <v>30</v>
      </c>
      <c r="O816" s="4" t="s">
        <v>58</v>
      </c>
      <c r="P816" s="1" t="str">
        <f aca="false">IF(G816="Pamplet","",E816&amp;" - "&amp;F816)</f>
        <v>GTGA - </v>
      </c>
      <c r="Q816" s="19" t="n">
        <f aca="false">IF(VALUE(L816)&gt;1000,1,0)</f>
        <v>0</v>
      </c>
      <c r="R816" s="19" t="n">
        <f aca="false">SUMIFS($Q$1:Q815,$J$1:$J815,J816)+SUMIFS($Q$1:Q815,$I$1:$I815,I816)</f>
        <v>0</v>
      </c>
      <c r="S816" s="20" t="str">
        <f aca="false">IF(R816&gt;0,"Repeat","")</f>
        <v/>
      </c>
      <c r="T816" s="22"/>
      <c r="U816" s="4"/>
      <c r="X816" s="4"/>
      <c r="Y816" s="4"/>
      <c r="Z816" s="4"/>
    </row>
    <row r="817" customFormat="false" ht="14.25" hidden="false" customHeight="false" outlineLevel="0" collapsed="false">
      <c r="A817" s="1" t="n">
        <f aca="false">A816+1</f>
        <v>816</v>
      </c>
      <c r="B817" s="5" t="n">
        <v>44455</v>
      </c>
      <c r="C817" s="2" t="s">
        <v>1134</v>
      </c>
      <c r="D817" s="1" t="s">
        <v>4</v>
      </c>
      <c r="E817" s="1" t="s">
        <v>26</v>
      </c>
      <c r="F817" s="1" t="s">
        <v>36</v>
      </c>
      <c r="G817" s="1" t="s">
        <v>28</v>
      </c>
      <c r="H817" s="1" t="n">
        <v>1</v>
      </c>
      <c r="I817" s="17" t="s">
        <v>1135</v>
      </c>
      <c r="J817" s="26" t="n">
        <v>15303006115</v>
      </c>
      <c r="L817" s="5" t="n">
        <v>44474</v>
      </c>
      <c r="M817" s="25" t="str">
        <f aca="false">IF(OR(YEAR(L817)&gt;2000,LEN(O817)&gt;0),"Completed","Pending")</f>
        <v>Completed</v>
      </c>
      <c r="N817" s="25" t="s">
        <v>30</v>
      </c>
      <c r="P817" s="1" t="str">
        <f aca="false">IF(G817="Pamplet","",E817&amp;" - "&amp;F817)</f>
        <v>GG - Punjabi</v>
      </c>
      <c r="Q817" s="19" t="n">
        <f aca="false">IF(VALUE(L817)&gt;1000,1,0)</f>
        <v>1</v>
      </c>
      <c r="R817" s="19" t="n">
        <f aca="false">SUMIFS($Q$1:Q816,$J$1:$J816,J817)+SUMIFS($Q$1:Q816,$I$1:$I816,I817)</f>
        <v>0</v>
      </c>
      <c r="S817" s="20" t="str">
        <f aca="false">IF(R817&gt;0,"Repeat","")</f>
        <v/>
      </c>
      <c r="T817" s="22"/>
      <c r="U817" s="4"/>
      <c r="X817" s="4"/>
      <c r="Y817" s="4"/>
      <c r="Z817" s="4"/>
    </row>
    <row r="818" customFormat="false" ht="14.25" hidden="false" customHeight="false" outlineLevel="0" collapsed="false">
      <c r="A818" s="1" t="n">
        <f aca="false">A817+1</f>
        <v>817</v>
      </c>
      <c r="B818" s="5" t="n">
        <v>44455</v>
      </c>
      <c r="C818" s="2" t="s">
        <v>1136</v>
      </c>
      <c r="D818" s="1" t="s">
        <v>4</v>
      </c>
      <c r="E818" s="1" t="s">
        <v>44</v>
      </c>
      <c r="F818" s="1" t="s">
        <v>127</v>
      </c>
      <c r="G818" s="1" t="s">
        <v>28</v>
      </c>
      <c r="H818" s="1" t="n">
        <v>1</v>
      </c>
      <c r="I818" s="40" t="s">
        <v>1137</v>
      </c>
      <c r="J818" s="18" t="n">
        <v>16080531268</v>
      </c>
      <c r="M818" s="25" t="str">
        <f aca="false">IF(OR(YEAR(L818)&gt;2000,LEN(O818)&gt;0),"Completed","Pending")</f>
        <v>Completed</v>
      </c>
      <c r="N818" s="25" t="s">
        <v>30</v>
      </c>
      <c r="O818" s="4" t="s">
        <v>56</v>
      </c>
      <c r="P818" s="1" t="str">
        <f aca="false">IF(G818="Pamplet","",E818&amp;" - "&amp;F818)</f>
        <v>GTGA - Gujrati</v>
      </c>
      <c r="Q818" s="19" t="n">
        <f aca="false">IF(VALUE(L818)&gt;1000,1,0)</f>
        <v>0</v>
      </c>
      <c r="R818" s="19" t="n">
        <f aca="false">SUMIFS($Q$1:Q817,$J$1:$J817,J818)+SUMIFS($Q$1:Q817,$I$1:$I817,I818)</f>
        <v>0</v>
      </c>
      <c r="S818" s="20" t="str">
        <f aca="false">IF(R818&gt;0,"Repeat","")</f>
        <v/>
      </c>
      <c r="T818" s="22"/>
      <c r="U818" s="4"/>
      <c r="X818" s="4"/>
      <c r="Y818" s="4"/>
      <c r="Z818" s="4"/>
    </row>
    <row r="819" customFormat="false" ht="14.25" hidden="false" customHeight="false" outlineLevel="0" collapsed="false">
      <c r="A819" s="1" t="n">
        <f aca="false">A818+1</f>
        <v>818</v>
      </c>
      <c r="B819" s="5" t="n">
        <v>44455</v>
      </c>
      <c r="C819" s="2" t="s">
        <v>1138</v>
      </c>
      <c r="D819" s="1" t="s">
        <v>4</v>
      </c>
      <c r="E819" s="1" t="s">
        <v>44</v>
      </c>
      <c r="F819" s="1"/>
      <c r="G819" s="1" t="s">
        <v>28</v>
      </c>
      <c r="H819" s="1" t="n">
        <v>1</v>
      </c>
      <c r="I819" s="17" t="s">
        <v>1139</v>
      </c>
      <c r="J819" s="18" t="n">
        <v>17247322536</v>
      </c>
      <c r="M819" s="25" t="str">
        <f aca="false">IF(OR(YEAR(L819)&gt;2000,LEN(O819)&gt;0),"Completed","Pending")</f>
        <v>Completed</v>
      </c>
      <c r="N819" s="25" t="s">
        <v>30</v>
      </c>
      <c r="O819" s="4" t="s">
        <v>89</v>
      </c>
      <c r="P819" s="1" t="str">
        <f aca="false">IF(G819="Pamplet","",E819&amp;" - "&amp;F819)</f>
        <v>GTGA - </v>
      </c>
      <c r="Q819" s="19" t="n">
        <f aca="false">IF(VALUE(L819)&gt;1000,1,0)</f>
        <v>0</v>
      </c>
      <c r="R819" s="19" t="n">
        <f aca="false">SUMIFS($Q$1:Q818,$J$1:$J818,J819)+SUMIFS($Q$1:Q818,$I$1:$I818,I819)</f>
        <v>0</v>
      </c>
      <c r="S819" s="20" t="str">
        <f aca="false">IF(R819&gt;0,"Repeat","")</f>
        <v/>
      </c>
      <c r="T819" s="22"/>
      <c r="U819" s="4"/>
      <c r="X819" s="4"/>
      <c r="Y819" s="4"/>
      <c r="Z819" s="4"/>
    </row>
    <row r="820" customFormat="false" ht="14.25" hidden="false" customHeight="false" outlineLevel="0" collapsed="false">
      <c r="A820" s="1" t="n">
        <f aca="false">A819+1</f>
        <v>819</v>
      </c>
      <c r="B820" s="5" t="n">
        <v>44455</v>
      </c>
      <c r="C820" s="2" t="s">
        <v>1140</v>
      </c>
      <c r="D820" s="1" t="s">
        <v>4</v>
      </c>
      <c r="E820" s="1" t="s">
        <v>38</v>
      </c>
      <c r="F820" s="1" t="s">
        <v>35</v>
      </c>
      <c r="G820" s="1" t="s">
        <v>28</v>
      </c>
      <c r="H820" s="1" t="n">
        <v>1</v>
      </c>
      <c r="I820" s="17" t="s">
        <v>1141</v>
      </c>
      <c r="J820" s="18" t="n">
        <v>14109178403</v>
      </c>
      <c r="L820" s="5" t="n">
        <v>44467</v>
      </c>
      <c r="M820" s="25" t="str">
        <f aca="false">IF(OR(YEAR(L820)&gt;2000,LEN(O820)&gt;0),"Completed","Pending")</f>
        <v>Completed</v>
      </c>
      <c r="N820" s="25" t="s">
        <v>30</v>
      </c>
      <c r="P820" s="1" t="str">
        <f aca="false">IF(G820="Pamplet","",E820&amp;" - "&amp;F820)</f>
        <v>JKR - English</v>
      </c>
      <c r="Q820" s="19" t="n">
        <f aca="false">IF(VALUE(L820)&gt;1000,1,0)</f>
        <v>1</v>
      </c>
      <c r="R820" s="19" t="n">
        <f aca="false">SUMIFS($Q$1:Q819,$J$1:$J819,J820)+SUMIFS($Q$1:Q819,$I$1:$I819,I820)</f>
        <v>0</v>
      </c>
      <c r="S820" s="20" t="str">
        <f aca="false">IF(R820&gt;0,"Repeat","")</f>
        <v/>
      </c>
      <c r="T820" s="22"/>
      <c r="U820" s="4"/>
      <c r="X820" s="4"/>
      <c r="Y820" s="4"/>
      <c r="Z820" s="4"/>
    </row>
    <row r="821" customFormat="false" ht="14.25" hidden="false" customHeight="false" outlineLevel="0" collapsed="false">
      <c r="A821" s="1" t="n">
        <f aca="false">A820+1</f>
        <v>820</v>
      </c>
      <c r="B821" s="5" t="n">
        <v>44455</v>
      </c>
      <c r="C821" s="2" t="s">
        <v>1142</v>
      </c>
      <c r="D821" s="1" t="s">
        <v>4</v>
      </c>
      <c r="E821" s="1" t="s">
        <v>38</v>
      </c>
      <c r="F821" s="1" t="s">
        <v>27</v>
      </c>
      <c r="G821" s="1" t="s">
        <v>28</v>
      </c>
      <c r="H821" s="1" t="n">
        <v>1</v>
      </c>
      <c r="I821" s="17" t="s">
        <v>1077</v>
      </c>
      <c r="J821" s="18" t="n">
        <v>18566561491</v>
      </c>
      <c r="M821" s="25" t="str">
        <f aca="false">IF(OR(YEAR(L821)&gt;2000,LEN(O821)&gt;0),"Completed","Pending")</f>
        <v>Completed</v>
      </c>
      <c r="N821" s="25" t="s">
        <v>30</v>
      </c>
      <c r="O821" s="4" t="s">
        <v>662</v>
      </c>
      <c r="P821" s="1" t="str">
        <f aca="false">IF(G821="Pamplet","",E821&amp;" - "&amp;F821)</f>
        <v>JKR - Hindi</v>
      </c>
      <c r="Q821" s="19" t="n">
        <f aca="false">IF(VALUE(L821)&gt;1000,1,0)</f>
        <v>0</v>
      </c>
      <c r="R821" s="19" t="n">
        <f aca="false">SUMIFS($Q$1:Q820,$J$1:$J820,J821)+SUMIFS($Q$1:Q820,$I$1:$I820,I821)</f>
        <v>2</v>
      </c>
      <c r="S821" s="20" t="str">
        <f aca="false">IF(R821&gt;0,"Repeat","")</f>
        <v>Repeat</v>
      </c>
      <c r="T821" s="22"/>
      <c r="U821" s="4"/>
      <c r="X821" s="4"/>
      <c r="Y821" s="4"/>
      <c r="Z821" s="4"/>
    </row>
    <row r="822" customFormat="false" ht="14.25" hidden="false" customHeight="false" outlineLevel="0" collapsed="false">
      <c r="A822" s="1" t="n">
        <f aca="false">A821+1</f>
        <v>821</v>
      </c>
      <c r="B822" s="5" t="n">
        <v>44455</v>
      </c>
      <c r="C822" s="2" t="s">
        <v>1143</v>
      </c>
      <c r="D822" s="1" t="s">
        <v>4</v>
      </c>
      <c r="E822" s="1" t="s">
        <v>38</v>
      </c>
      <c r="F822" s="1" t="s">
        <v>27</v>
      </c>
      <c r="G822" s="1" t="s">
        <v>28</v>
      </c>
      <c r="H822" s="1" t="n">
        <v>1</v>
      </c>
      <c r="I822" s="17" t="s">
        <v>1144</v>
      </c>
      <c r="J822" s="18" t="n">
        <v>18643286298</v>
      </c>
      <c r="L822" s="5" t="n">
        <v>44467</v>
      </c>
      <c r="M822" s="25" t="str">
        <f aca="false">IF(OR(YEAR(L822)&gt;2000,LEN(O822)&gt;0),"Completed","Pending")</f>
        <v>Completed</v>
      </c>
      <c r="N822" s="25" t="s">
        <v>30</v>
      </c>
      <c r="P822" s="1" t="str">
        <f aca="false">IF(G822="Pamplet","",E822&amp;" - "&amp;F822)</f>
        <v>JKR - Hindi</v>
      </c>
      <c r="Q822" s="19" t="n">
        <f aca="false">IF(VALUE(L822)&gt;1000,1,0)</f>
        <v>1</v>
      </c>
      <c r="R822" s="19" t="n">
        <f aca="false">SUMIFS($Q$1:Q821,$J$1:$J821,J822)+SUMIFS($Q$1:Q821,$I$1:$I821,I822)</f>
        <v>0</v>
      </c>
      <c r="S822" s="20" t="str">
        <f aca="false">IF(R822&gt;0,"Repeat","")</f>
        <v/>
      </c>
      <c r="T822" s="22"/>
      <c r="U822" s="4"/>
      <c r="X822" s="4"/>
      <c r="Y822" s="4"/>
      <c r="Z822" s="4"/>
    </row>
    <row r="823" customFormat="false" ht="14.25" hidden="false" customHeight="false" outlineLevel="0" collapsed="false">
      <c r="A823" s="1" t="n">
        <f aca="false">A822+1</f>
        <v>822</v>
      </c>
      <c r="B823" s="5" t="n">
        <v>44455</v>
      </c>
      <c r="C823" s="2" t="s">
        <v>1145</v>
      </c>
      <c r="D823" s="1" t="s">
        <v>4</v>
      </c>
      <c r="E823" s="1" t="s">
        <v>38</v>
      </c>
      <c r="F823" s="1" t="s">
        <v>127</v>
      </c>
      <c r="G823" s="1" t="s">
        <v>28</v>
      </c>
      <c r="H823" s="1" t="n">
        <v>1</v>
      </c>
      <c r="I823" s="17" t="s">
        <v>1146</v>
      </c>
      <c r="J823" s="18" t="n">
        <v>19018347820</v>
      </c>
      <c r="L823" s="5" t="n">
        <v>44467</v>
      </c>
      <c r="M823" s="25" t="str">
        <f aca="false">IF(OR(YEAR(L823)&gt;2000,LEN(O823)&gt;0),"Completed","Pending")</f>
        <v>Completed</v>
      </c>
      <c r="N823" s="25" t="s">
        <v>30</v>
      </c>
      <c r="P823" s="1" t="str">
        <f aca="false">IF(G823="Pamplet","",E823&amp;" - "&amp;F823)</f>
        <v>JKR - Gujrati</v>
      </c>
      <c r="Q823" s="19" t="n">
        <f aca="false">IF(VALUE(L823)&gt;1000,1,0)</f>
        <v>1</v>
      </c>
      <c r="R823" s="19" t="n">
        <f aca="false">SUMIFS($Q$1:Q822,$J$1:$J822,J823)+SUMIFS($Q$1:Q822,$I$1:$I822,I823)</f>
        <v>0</v>
      </c>
      <c r="S823" s="20" t="str">
        <f aca="false">IF(R823&gt;0,"Repeat","")</f>
        <v/>
      </c>
      <c r="T823" s="22"/>
      <c r="U823" s="4"/>
      <c r="X823" s="4"/>
      <c r="Y823" s="4"/>
      <c r="Z823" s="4"/>
    </row>
    <row r="824" customFormat="false" ht="14.25" hidden="false" customHeight="false" outlineLevel="0" collapsed="false">
      <c r="A824" s="1" t="n">
        <f aca="false">A823+1</f>
        <v>823</v>
      </c>
      <c r="B824" s="5" t="n">
        <v>44455</v>
      </c>
      <c r="C824" s="2" t="s">
        <v>1147</v>
      </c>
      <c r="D824" s="1" t="s">
        <v>4</v>
      </c>
      <c r="E824" s="1" t="s">
        <v>38</v>
      </c>
      <c r="F824" s="1"/>
      <c r="G824" s="1" t="s">
        <v>28</v>
      </c>
      <c r="H824" s="1" t="n">
        <v>1</v>
      </c>
      <c r="I824" s="17" t="s">
        <v>1148</v>
      </c>
      <c r="J824" s="18"/>
      <c r="M824" s="25" t="str">
        <f aca="false">IF(OR(YEAR(L824)&gt;2000,LEN(O824)&gt;0),"Completed","Pending")</f>
        <v>Completed</v>
      </c>
      <c r="N824" s="25" t="s">
        <v>30</v>
      </c>
      <c r="O824" s="4" t="s">
        <v>112</v>
      </c>
      <c r="P824" s="1" t="str">
        <f aca="false">IF(G824="Pamplet","",E824&amp;" - "&amp;F824)</f>
        <v>JKR - </v>
      </c>
      <c r="Q824" s="19" t="n">
        <f aca="false">IF(VALUE(L824)&gt;1000,1,0)</f>
        <v>0</v>
      </c>
      <c r="R824" s="19" t="n">
        <f aca="false">SUMIFS($Q$1:Q823,$J$1:$J823,J824)+SUMIFS($Q$1:Q823,$I$1:$I823,I824)</f>
        <v>0</v>
      </c>
      <c r="S824" s="20" t="str">
        <f aca="false">IF(R824&gt;0,"Repeat","")</f>
        <v/>
      </c>
      <c r="T824" s="22"/>
      <c r="U824" s="4"/>
      <c r="X824" s="4"/>
      <c r="Y824" s="4"/>
      <c r="Z824" s="4"/>
    </row>
    <row r="825" customFormat="false" ht="14.25" hidden="false" customHeight="false" outlineLevel="0" collapsed="false">
      <c r="A825" s="1" t="n">
        <f aca="false">A824+1</f>
        <v>824</v>
      </c>
      <c r="B825" s="5" t="n">
        <v>44455</v>
      </c>
      <c r="C825" s="2" t="s">
        <v>1149</v>
      </c>
      <c r="D825" s="1" t="s">
        <v>4</v>
      </c>
      <c r="E825" s="1" t="s">
        <v>38</v>
      </c>
      <c r="F825" s="1" t="s">
        <v>27</v>
      </c>
      <c r="G825" s="1" t="s">
        <v>28</v>
      </c>
      <c r="H825" s="1" t="n">
        <v>1</v>
      </c>
      <c r="I825" s="17" t="s">
        <v>1150</v>
      </c>
      <c r="J825" s="18" t="n">
        <v>19099650786</v>
      </c>
      <c r="L825" s="5" t="n">
        <v>44467</v>
      </c>
      <c r="M825" s="25" t="str">
        <f aca="false">IF(OR(YEAR(L825)&gt;2000,LEN(O825)&gt;0),"Completed","Pending")</f>
        <v>Completed</v>
      </c>
      <c r="N825" s="25" t="s">
        <v>30</v>
      </c>
      <c r="P825" s="1" t="str">
        <f aca="false">IF(G825="Pamplet","",E825&amp;" - "&amp;F825)</f>
        <v>JKR - Hindi</v>
      </c>
      <c r="Q825" s="19" t="n">
        <f aca="false">IF(VALUE(L825)&gt;1000,1,0)</f>
        <v>1</v>
      </c>
      <c r="R825" s="19" t="n">
        <f aca="false">SUMIFS($Q$1:Q824,$J$1:$J824,J825)+SUMIFS($Q$1:Q824,$I$1:$I824,I825)</f>
        <v>0</v>
      </c>
      <c r="S825" s="20" t="str">
        <f aca="false">IF(R825&gt;0,"Repeat","")</f>
        <v/>
      </c>
      <c r="T825" s="22"/>
      <c r="U825" s="4"/>
      <c r="X825" s="4"/>
      <c r="Y825" s="4"/>
      <c r="Z825" s="4"/>
    </row>
    <row r="826" customFormat="false" ht="14.25" hidden="false" customHeight="false" outlineLevel="0" collapsed="false">
      <c r="A826" s="1" t="n">
        <f aca="false">A825+1</f>
        <v>825</v>
      </c>
      <c r="B826" s="5" t="n">
        <v>44455</v>
      </c>
      <c r="C826" s="2" t="s">
        <v>1151</v>
      </c>
      <c r="D826" s="1" t="s">
        <v>4</v>
      </c>
      <c r="E826" s="1" t="s">
        <v>26</v>
      </c>
      <c r="F826" s="1"/>
      <c r="G826" s="1" t="s">
        <v>28</v>
      </c>
      <c r="H826" s="1" t="n">
        <v>1</v>
      </c>
      <c r="I826" s="17" t="s">
        <v>1152</v>
      </c>
      <c r="J826" s="18" t="n">
        <v>16615640156</v>
      </c>
      <c r="M826" s="25" t="str">
        <f aca="false">IF(OR(YEAR(L826)&gt;2000,LEN(O826)&gt;0),"Completed","Pending")</f>
        <v>Completed</v>
      </c>
      <c r="N826" s="25" t="s">
        <v>30</v>
      </c>
      <c r="O826" s="4" t="s">
        <v>89</v>
      </c>
      <c r="P826" s="1" t="str">
        <f aca="false">IF(G826="Pamplet","",E826&amp;" - "&amp;F826)</f>
        <v>GG - </v>
      </c>
      <c r="Q826" s="19" t="n">
        <f aca="false">IF(VALUE(L826)&gt;1000,1,0)</f>
        <v>0</v>
      </c>
      <c r="R826" s="19" t="n">
        <f aca="false">SUMIFS($Q$1:Q825,$J$1:$J825,J826)+SUMIFS($Q$1:Q825,$I$1:$I825,I826)</f>
        <v>0</v>
      </c>
      <c r="S826" s="20" t="str">
        <f aca="false">IF(R826&gt;0,"Repeat","")</f>
        <v/>
      </c>
      <c r="T826" s="22"/>
      <c r="U826" s="4"/>
      <c r="X826" s="4"/>
      <c r="Y826" s="4"/>
      <c r="Z826" s="4"/>
    </row>
    <row r="827" customFormat="false" ht="14.25" hidden="false" customHeight="false" outlineLevel="0" collapsed="false">
      <c r="A827" s="1" t="n">
        <f aca="false">A826+1</f>
        <v>826</v>
      </c>
      <c r="B827" s="5" t="n">
        <v>44455</v>
      </c>
      <c r="C827" s="2" t="s">
        <v>1153</v>
      </c>
      <c r="D827" s="1" t="s">
        <v>4</v>
      </c>
      <c r="E827" s="1" t="s">
        <v>38</v>
      </c>
      <c r="F827" s="1" t="s">
        <v>127</v>
      </c>
      <c r="G827" s="1" t="s">
        <v>28</v>
      </c>
      <c r="H827" s="1" t="n">
        <v>1</v>
      </c>
      <c r="I827" s="17" t="s">
        <v>1154</v>
      </c>
      <c r="J827" s="18" t="n">
        <v>18625710290</v>
      </c>
      <c r="M827" s="25" t="str">
        <f aca="false">IF(OR(YEAR(L827)&gt;2000,LEN(O827)&gt;0),"Completed","Pending")</f>
        <v>Completed</v>
      </c>
      <c r="N827" s="25" t="s">
        <v>30</v>
      </c>
      <c r="O827" s="4" t="s">
        <v>1155</v>
      </c>
      <c r="P827" s="1" t="str">
        <f aca="false">IF(G827="Pamplet","",E827&amp;" - "&amp;F827)</f>
        <v>JKR - Gujrati</v>
      </c>
      <c r="Q827" s="19" t="n">
        <f aca="false">IF(VALUE(L827)&gt;1000,1,0)</f>
        <v>0</v>
      </c>
      <c r="R827" s="19" t="n">
        <f aca="false">SUMIFS($Q$1:Q826,$J$1:$J826,J827)+SUMIFS($Q$1:Q826,$I$1:$I826,I827)</f>
        <v>0</v>
      </c>
      <c r="S827" s="20" t="str">
        <f aca="false">IF(R827&gt;0,"Repeat","")</f>
        <v/>
      </c>
      <c r="T827" s="22"/>
      <c r="U827" s="4"/>
      <c r="X827" s="4"/>
      <c r="Y827" s="4"/>
      <c r="Z827" s="4"/>
    </row>
    <row r="828" customFormat="false" ht="14.25" hidden="false" customHeight="false" outlineLevel="0" collapsed="false">
      <c r="A828" s="1" t="n">
        <f aca="false">A827+1</f>
        <v>827</v>
      </c>
      <c r="B828" s="5" t="n">
        <v>44455</v>
      </c>
      <c r="C828" s="2" t="s">
        <v>1156</v>
      </c>
      <c r="D828" s="1" t="s">
        <v>4</v>
      </c>
      <c r="E828" s="1" t="s">
        <v>38</v>
      </c>
      <c r="F828" s="1" t="s">
        <v>27</v>
      </c>
      <c r="G828" s="1" t="s">
        <v>28</v>
      </c>
      <c r="H828" s="1" t="n">
        <v>1</v>
      </c>
      <c r="I828" s="17" t="s">
        <v>1157</v>
      </c>
      <c r="J828" s="18" t="n">
        <v>18566561491</v>
      </c>
      <c r="M828" s="25" t="str">
        <f aca="false">IF(OR(YEAR(L828)&gt;2000,LEN(O828)&gt;0),"Completed","Pending")</f>
        <v>Completed</v>
      </c>
      <c r="N828" s="25" t="s">
        <v>30</v>
      </c>
      <c r="O828" s="4" t="s">
        <v>662</v>
      </c>
      <c r="P828" s="1" t="str">
        <f aca="false">IF(G828="Pamplet","",E828&amp;" - "&amp;F828)</f>
        <v>JKR - Hindi</v>
      </c>
      <c r="Q828" s="19" t="n">
        <f aca="false">IF(VALUE(L828)&gt;1000,1,0)</f>
        <v>0</v>
      </c>
      <c r="R828" s="19" t="n">
        <f aca="false">SUMIFS($Q$1:Q827,$J$1:$J827,J828)+SUMIFS($Q$1:Q827,$I$1:$I827,I828)</f>
        <v>1</v>
      </c>
      <c r="S828" s="20" t="str">
        <f aca="false">IF(R828&gt;0,"Repeat","")</f>
        <v>Repeat</v>
      </c>
      <c r="T828" s="22"/>
      <c r="U828" s="4"/>
      <c r="X828" s="4"/>
      <c r="Y828" s="4"/>
      <c r="Z828" s="4"/>
    </row>
    <row r="829" customFormat="false" ht="14.25" hidden="false" customHeight="false" outlineLevel="0" collapsed="false">
      <c r="A829" s="1" t="n">
        <f aca="false">A828+1</f>
        <v>828</v>
      </c>
      <c r="B829" s="5" t="n">
        <v>44455</v>
      </c>
      <c r="C829" s="2" t="s">
        <v>1158</v>
      </c>
      <c r="D829" s="1" t="s">
        <v>4</v>
      </c>
      <c r="E829" s="1" t="s">
        <v>44</v>
      </c>
      <c r="F829" s="1"/>
      <c r="G829" s="1" t="s">
        <v>28</v>
      </c>
      <c r="H829" s="1" t="n">
        <v>1</v>
      </c>
      <c r="I829" s="17"/>
      <c r="J829" s="18" t="n">
        <v>15023225241</v>
      </c>
      <c r="M829" s="25" t="str">
        <f aca="false">IF(OR(YEAR(L829)&gt;2000,LEN(O829)&gt;0),"Completed","Pending")</f>
        <v>Completed</v>
      </c>
      <c r="N829" s="25" t="s">
        <v>30</v>
      </c>
      <c r="O829" s="4" t="s">
        <v>56</v>
      </c>
      <c r="P829" s="1" t="str">
        <f aca="false">IF(G829="Pamplet","",E829&amp;" - "&amp;F829)</f>
        <v>GTGA - </v>
      </c>
      <c r="Q829" s="19" t="n">
        <f aca="false">IF(VALUE(L829)&gt;1000,1,0)</f>
        <v>0</v>
      </c>
      <c r="R829" s="19" t="n">
        <f aca="false">SUMIFS($Q$1:Q828,$J$1:$J828,J829)+SUMIFS($Q$1:Q828,$I$1:$I828,I829)</f>
        <v>0</v>
      </c>
      <c r="S829" s="20" t="str">
        <f aca="false">IF(R829&gt;0,"Repeat","")</f>
        <v/>
      </c>
      <c r="T829" s="22"/>
      <c r="U829" s="4"/>
      <c r="X829" s="4"/>
      <c r="Y829" s="4"/>
      <c r="Z829" s="4"/>
    </row>
    <row r="830" customFormat="false" ht="12.8" hidden="false" customHeight="false" outlineLevel="0" collapsed="false">
      <c r="A830" s="1" t="n">
        <f aca="false">A829+1</f>
        <v>829</v>
      </c>
      <c r="B830" s="5" t="n">
        <v>44455</v>
      </c>
      <c r="C830" s="1" t="s">
        <v>1159</v>
      </c>
      <c r="D830" s="1" t="s">
        <v>4</v>
      </c>
      <c r="E830" s="1" t="s">
        <v>38</v>
      </c>
      <c r="F830" s="1" t="s">
        <v>35</v>
      </c>
      <c r="G830" s="1" t="s">
        <v>28</v>
      </c>
      <c r="H830" s="1" t="n">
        <v>1</v>
      </c>
      <c r="I830" s="17" t="s">
        <v>1160</v>
      </c>
      <c r="J830" s="18" t="n">
        <v>3366848157</v>
      </c>
      <c r="L830" s="5" t="n">
        <v>44467</v>
      </c>
      <c r="M830" s="25" t="str">
        <f aca="false">IF(OR(YEAR(L830)&gt;2000,LEN(O830)&gt;0),"Completed","Pending")</f>
        <v>Completed</v>
      </c>
      <c r="N830" s="25" t="s">
        <v>30</v>
      </c>
      <c r="P830" s="1" t="str">
        <f aca="false">IF(G830="Pamplet","",E830&amp;" - "&amp;F830)</f>
        <v>JKR - English</v>
      </c>
      <c r="Q830" s="19" t="n">
        <f aca="false">IF(VALUE(L830)&gt;1000,1,0)</f>
        <v>1</v>
      </c>
      <c r="R830" s="19" t="n">
        <f aca="false">SUMIFS($Q$1:Q829,$J$1:$J829,J830)+SUMIFS($Q$1:Q829,$I$1:$I829,I830)</f>
        <v>0</v>
      </c>
      <c r="S830" s="20" t="str">
        <f aca="false">IF(R830&gt;0,"Repeat","")</f>
        <v/>
      </c>
      <c r="T830" s="22"/>
      <c r="U830" s="4"/>
      <c r="X830" s="4"/>
      <c r="Y830" s="4"/>
      <c r="Z830" s="4"/>
    </row>
    <row r="831" customFormat="false" ht="14.25" hidden="false" customHeight="false" outlineLevel="0" collapsed="false">
      <c r="A831" s="1" t="n">
        <f aca="false">A830+1</f>
        <v>830</v>
      </c>
      <c r="B831" s="5" t="n">
        <v>44455</v>
      </c>
      <c r="C831" s="1" t="s">
        <v>1161</v>
      </c>
      <c r="D831" s="1" t="s">
        <v>4</v>
      </c>
      <c r="E831" s="1" t="s">
        <v>26</v>
      </c>
      <c r="F831" s="1" t="s">
        <v>127</v>
      </c>
      <c r="G831" s="1" t="s">
        <v>28</v>
      </c>
      <c r="H831" s="1" t="n">
        <v>1</v>
      </c>
      <c r="I831" s="17"/>
      <c r="J831" s="38" t="n">
        <v>14025479806</v>
      </c>
      <c r="M831" s="25" t="str">
        <f aca="false">IF(OR(YEAR(L831)&gt;2000,LEN(O831)&gt;0),"Completed","Pending")</f>
        <v>Completed</v>
      </c>
      <c r="N831" s="25" t="s">
        <v>30</v>
      </c>
      <c r="O831" s="4" t="s">
        <v>58</v>
      </c>
      <c r="P831" s="1" t="str">
        <f aca="false">IF(G831="Pamplet","",E831&amp;" - "&amp;F831)</f>
        <v>GG - Gujrati</v>
      </c>
      <c r="Q831" s="19" t="n">
        <f aca="false">IF(VALUE(L831)&gt;1000,1,0)</f>
        <v>0</v>
      </c>
      <c r="R831" s="19" t="n">
        <f aca="false">SUMIFS($Q$1:Q830,$J$1:$J830,J831)+SUMIFS($Q$1:Q830,$I$1:$I830,I831)</f>
        <v>0</v>
      </c>
      <c r="S831" s="20" t="str">
        <f aca="false">IF(R831&gt;0,"Repeat","")</f>
        <v/>
      </c>
      <c r="T831" s="22"/>
      <c r="U831" s="4"/>
      <c r="X831" s="4"/>
      <c r="Y831" s="4"/>
      <c r="Z831" s="4"/>
    </row>
    <row r="832" customFormat="false" ht="12.8" hidden="false" customHeight="false" outlineLevel="0" collapsed="false">
      <c r="A832" s="1" t="n">
        <f aca="false">A831+1</f>
        <v>831</v>
      </c>
      <c r="B832" s="5" t="n">
        <v>44455</v>
      </c>
      <c r="C832" s="1" t="s">
        <v>1162</v>
      </c>
      <c r="D832" s="1" t="s">
        <v>4</v>
      </c>
      <c r="E832" s="1" t="s">
        <v>38</v>
      </c>
      <c r="F832" s="1" t="s">
        <v>127</v>
      </c>
      <c r="G832" s="1" t="s">
        <v>28</v>
      </c>
      <c r="H832" s="1" t="n">
        <v>1</v>
      </c>
      <c r="I832" s="17" t="s">
        <v>1163</v>
      </c>
      <c r="J832" s="18" t="n">
        <v>13472559992</v>
      </c>
      <c r="L832" s="5" t="n">
        <v>44467</v>
      </c>
      <c r="M832" s="25" t="str">
        <f aca="false">IF(OR(YEAR(L832)&gt;2000,LEN(O832)&gt;0),"Completed","Pending")</f>
        <v>Completed</v>
      </c>
      <c r="N832" s="25" t="s">
        <v>30</v>
      </c>
      <c r="P832" s="1" t="str">
        <f aca="false">IF(G832="Pamplet","",E832&amp;" - "&amp;F832)</f>
        <v>JKR - Gujrati</v>
      </c>
      <c r="Q832" s="19" t="n">
        <f aca="false">IF(VALUE(L832)&gt;1000,1,0)</f>
        <v>1</v>
      </c>
      <c r="R832" s="19" t="n">
        <f aca="false">SUMIFS($Q$1:Q831,$J$1:$J831,J832)+SUMIFS($Q$1:Q831,$I$1:$I831,I832)</f>
        <v>0</v>
      </c>
      <c r="S832" s="20" t="str">
        <f aca="false">IF(R832&gt;0,"Repeat","")</f>
        <v/>
      </c>
      <c r="T832" s="22"/>
      <c r="U832" s="4"/>
      <c r="X832" s="4"/>
      <c r="Y832" s="4"/>
      <c r="Z832" s="4"/>
    </row>
    <row r="833" customFormat="false" ht="12.8" hidden="false" customHeight="false" outlineLevel="0" collapsed="false">
      <c r="A833" s="1" t="n">
        <f aca="false">A832+1</f>
        <v>832</v>
      </c>
      <c r="B833" s="5" t="n">
        <v>44455</v>
      </c>
      <c r="C833" s="1" t="s">
        <v>1164</v>
      </c>
      <c r="D833" s="1" t="s">
        <v>4</v>
      </c>
      <c r="E833" s="1" t="s">
        <v>44</v>
      </c>
      <c r="F833" s="1" t="s">
        <v>27</v>
      </c>
      <c r="G833" s="1" t="s">
        <v>28</v>
      </c>
      <c r="H833" s="1" t="n">
        <v>1</v>
      </c>
      <c r="I833" s="17" t="s">
        <v>1165</v>
      </c>
      <c r="J833" s="18" t="n">
        <v>14693633559</v>
      </c>
      <c r="L833" s="5" t="n">
        <v>44474</v>
      </c>
      <c r="M833" s="25" t="str">
        <f aca="false">IF(OR(YEAR(L833)&gt;2000,LEN(O833)&gt;0),"Completed","Pending")</f>
        <v>Completed</v>
      </c>
      <c r="N833" s="25" t="s">
        <v>30</v>
      </c>
      <c r="P833" s="1" t="str">
        <f aca="false">IF(G833="Pamplet","",E833&amp;" - "&amp;F833)</f>
        <v>GTGA - Hindi</v>
      </c>
      <c r="Q833" s="19" t="n">
        <f aca="false">IF(VALUE(L833)&gt;1000,1,0)</f>
        <v>1</v>
      </c>
      <c r="R833" s="19" t="n">
        <f aca="false">SUMIFS($Q$1:Q832,$J$1:$J832,J833)+SUMIFS($Q$1:Q832,$I$1:$I832,I833)</f>
        <v>0</v>
      </c>
      <c r="S833" s="20" t="str">
        <f aca="false">IF(R833&gt;0,"Repeat","")</f>
        <v/>
      </c>
      <c r="T833" s="22"/>
      <c r="U833" s="4"/>
      <c r="X833" s="4"/>
      <c r="Y833" s="4"/>
      <c r="Z833" s="4"/>
    </row>
    <row r="834" customFormat="false" ht="12.8" hidden="false" customHeight="false" outlineLevel="0" collapsed="false">
      <c r="A834" s="1" t="n">
        <f aca="false">A833+1</f>
        <v>833</v>
      </c>
      <c r="B834" s="5" t="n">
        <v>44455</v>
      </c>
      <c r="C834" s="1" t="s">
        <v>1166</v>
      </c>
      <c r="D834" s="1" t="s">
        <v>4</v>
      </c>
      <c r="E834" s="1" t="s">
        <v>26</v>
      </c>
      <c r="F834" s="1"/>
      <c r="G834" s="1" t="s">
        <v>28</v>
      </c>
      <c r="H834" s="1" t="n">
        <v>1</v>
      </c>
      <c r="I834" s="17" t="s">
        <v>1167</v>
      </c>
      <c r="J834" s="18"/>
      <c r="M834" s="25" t="str">
        <f aca="false">IF(OR(YEAR(L834)&gt;2000,LEN(O834)&gt;0),"Completed","Pending")</f>
        <v>Completed</v>
      </c>
      <c r="N834" s="25" t="s">
        <v>30</v>
      </c>
      <c r="O834" s="4" t="s">
        <v>112</v>
      </c>
      <c r="P834" s="1" t="str">
        <f aca="false">IF(G834="Pamplet","",E834&amp;" - "&amp;F834)</f>
        <v>GG - </v>
      </c>
      <c r="Q834" s="19" t="n">
        <f aca="false">IF(VALUE(L834)&gt;1000,1,0)</f>
        <v>0</v>
      </c>
      <c r="R834" s="19" t="n">
        <f aca="false">SUMIFS($Q$1:Q833,$J$1:$J833,J834)+SUMIFS($Q$1:Q833,$I$1:$I833,I834)</f>
        <v>0</v>
      </c>
      <c r="S834" s="20" t="str">
        <f aca="false">IF(R834&gt;0,"Repeat","")</f>
        <v/>
      </c>
      <c r="T834" s="22"/>
      <c r="U834" s="4"/>
      <c r="X834" s="4"/>
      <c r="Y834" s="4"/>
      <c r="Z834" s="4"/>
    </row>
    <row r="835" customFormat="false" ht="12.8" hidden="false" customHeight="false" outlineLevel="0" collapsed="false">
      <c r="A835" s="1" t="n">
        <f aca="false">A834+1</f>
        <v>834</v>
      </c>
      <c r="B835" s="5" t="n">
        <v>44455</v>
      </c>
      <c r="C835" s="1" t="s">
        <v>1168</v>
      </c>
      <c r="D835" s="1" t="s">
        <v>4</v>
      </c>
      <c r="E835" s="1" t="s">
        <v>26</v>
      </c>
      <c r="F835" s="1"/>
      <c r="G835" s="1" t="s">
        <v>28</v>
      </c>
      <c r="H835" s="1" t="n">
        <v>1</v>
      </c>
      <c r="I835" s="17"/>
      <c r="J835" s="18" t="n">
        <v>233575728674</v>
      </c>
      <c r="M835" s="25" t="str">
        <f aca="false">IF(OR(YEAR(L835)&gt;2000,LEN(O835)&gt;0),"Completed","Pending")</f>
        <v>Completed</v>
      </c>
      <c r="N835" s="25" t="s">
        <v>30</v>
      </c>
      <c r="O835" s="4" t="s">
        <v>56</v>
      </c>
      <c r="P835" s="1" t="str">
        <f aca="false">IF(G835="Pamplet","",E835&amp;" - "&amp;F835)</f>
        <v>GG - </v>
      </c>
      <c r="Q835" s="19" t="n">
        <f aca="false">IF(VALUE(L835)&gt;1000,1,0)</f>
        <v>0</v>
      </c>
      <c r="R835" s="19" t="n">
        <f aca="false">SUMIFS($Q$1:Q834,$J$1:$J834,J835)+SUMIFS($Q$1:Q834,$I$1:$I834,I835)</f>
        <v>0</v>
      </c>
      <c r="S835" s="20" t="str">
        <f aca="false">IF(R835&gt;0,"Repeat","")</f>
        <v/>
      </c>
      <c r="T835" s="22"/>
      <c r="U835" s="4"/>
      <c r="X835" s="4"/>
      <c r="Y835" s="4"/>
      <c r="Z835" s="4"/>
    </row>
    <row r="836" customFormat="false" ht="12.8" hidden="false" customHeight="false" outlineLevel="0" collapsed="false">
      <c r="A836" s="1" t="n">
        <f aca="false">A835+1</f>
        <v>835</v>
      </c>
      <c r="B836" s="5" t="n">
        <v>44455</v>
      </c>
      <c r="C836" s="1" t="s">
        <v>1169</v>
      </c>
      <c r="D836" s="1" t="s">
        <v>4</v>
      </c>
      <c r="E836" s="1" t="s">
        <v>26</v>
      </c>
      <c r="F836" s="1" t="s">
        <v>35</v>
      </c>
      <c r="G836" s="1" t="s">
        <v>28</v>
      </c>
      <c r="H836" s="1" t="n">
        <v>1</v>
      </c>
      <c r="I836" s="17" t="s">
        <v>1170</v>
      </c>
      <c r="J836" s="18" t="n">
        <v>2094238404</v>
      </c>
      <c r="L836" s="5" t="n">
        <v>44470</v>
      </c>
      <c r="M836" s="25" t="str">
        <f aca="false">IF(OR(YEAR(L836)&gt;2000,LEN(O836)&gt;0),"Completed","Pending")</f>
        <v>Completed</v>
      </c>
      <c r="N836" s="25" t="s">
        <v>30</v>
      </c>
      <c r="P836" s="1" t="str">
        <f aca="false">IF(G836="Pamplet","",E836&amp;" - "&amp;F836)</f>
        <v>GG - English</v>
      </c>
      <c r="Q836" s="19" t="n">
        <f aca="false">IF(VALUE(L836)&gt;1000,1,0)</f>
        <v>1</v>
      </c>
      <c r="R836" s="19" t="n">
        <f aca="false">SUMIFS($Q$1:Q835,$J$1:$J835,J836)+SUMIFS($Q$1:Q835,$I$1:$I835,I836)</f>
        <v>0</v>
      </c>
      <c r="S836" s="20" t="str">
        <f aca="false">IF(R836&gt;0,"Repeat","")</f>
        <v/>
      </c>
      <c r="T836" s="22"/>
      <c r="U836" s="4"/>
      <c r="X836" s="4"/>
      <c r="Y836" s="4"/>
      <c r="Z836" s="4"/>
    </row>
    <row r="837" customFormat="false" ht="12.8" hidden="false" customHeight="false" outlineLevel="0" collapsed="false">
      <c r="A837" s="1" t="n">
        <f aca="false">A836+1</f>
        <v>836</v>
      </c>
      <c r="B837" s="5" t="n">
        <v>44455</v>
      </c>
      <c r="C837" s="1" t="s">
        <v>1171</v>
      </c>
      <c r="D837" s="1" t="s">
        <v>4</v>
      </c>
      <c r="E837" s="1" t="s">
        <v>38</v>
      </c>
      <c r="F837" s="1" t="s">
        <v>35</v>
      </c>
      <c r="G837" s="1" t="s">
        <v>28</v>
      </c>
      <c r="H837" s="1" t="n">
        <v>1</v>
      </c>
      <c r="I837" s="17" t="s">
        <v>1172</v>
      </c>
      <c r="J837" s="18"/>
      <c r="L837" s="5" t="n">
        <v>44467</v>
      </c>
      <c r="M837" s="25" t="str">
        <f aca="false">IF(OR(YEAR(L837)&gt;2000,LEN(O837)&gt;0),"Completed","Pending")</f>
        <v>Completed</v>
      </c>
      <c r="N837" s="25" t="s">
        <v>30</v>
      </c>
      <c r="P837" s="1" t="str">
        <f aca="false">IF(G837="Pamplet","",E837&amp;" - "&amp;F837)</f>
        <v>JKR - English</v>
      </c>
      <c r="Q837" s="19" t="n">
        <f aca="false">IF(VALUE(L837)&gt;1000,1,0)</f>
        <v>1</v>
      </c>
      <c r="R837" s="19" t="n">
        <f aca="false">SUMIFS($Q$1:Q836,$J$1:$J836,J837)+SUMIFS($Q$1:Q836,$I$1:$I836,I837)</f>
        <v>0</v>
      </c>
      <c r="S837" s="20" t="str">
        <f aca="false">IF(R837&gt;0,"Repeat","")</f>
        <v/>
      </c>
      <c r="T837" s="22"/>
      <c r="U837" s="4"/>
      <c r="X837" s="4"/>
      <c r="Y837" s="4"/>
      <c r="Z837" s="4"/>
    </row>
    <row r="838" customFormat="false" ht="12.8" hidden="false" customHeight="false" outlineLevel="0" collapsed="false">
      <c r="A838" s="1" t="n">
        <f aca="false">A837+1</f>
        <v>837</v>
      </c>
      <c r="B838" s="5" t="n">
        <v>44455</v>
      </c>
      <c r="C838" s="1" t="s">
        <v>474</v>
      </c>
      <c r="D838" s="1" t="s">
        <v>4</v>
      </c>
      <c r="E838" s="1" t="s">
        <v>38</v>
      </c>
      <c r="F838" s="1" t="s">
        <v>27</v>
      </c>
      <c r="G838" s="1" t="s">
        <v>28</v>
      </c>
      <c r="H838" s="1" t="n">
        <v>1</v>
      </c>
      <c r="I838" s="17" t="s">
        <v>1173</v>
      </c>
      <c r="J838" s="18" t="n">
        <v>18477496513</v>
      </c>
      <c r="L838" s="5" t="n">
        <v>44467</v>
      </c>
      <c r="M838" s="25" t="str">
        <f aca="false">IF(OR(YEAR(L838)&gt;2000,LEN(O838)&gt;0),"Completed","Pending")</f>
        <v>Completed</v>
      </c>
      <c r="N838" s="25" t="s">
        <v>30</v>
      </c>
      <c r="P838" s="1" t="str">
        <f aca="false">IF(G838="Pamplet","",E838&amp;" - "&amp;F838)</f>
        <v>JKR - Hindi</v>
      </c>
      <c r="Q838" s="19" t="n">
        <f aca="false">IF(VALUE(L838)&gt;1000,1,0)</f>
        <v>1</v>
      </c>
      <c r="R838" s="19" t="n">
        <f aca="false">SUMIFS($Q$1:Q837,$J$1:$J837,J838)+SUMIFS($Q$1:Q837,$I$1:$I837,I838)</f>
        <v>0</v>
      </c>
      <c r="S838" s="20" t="str">
        <f aca="false">IF(R838&gt;0,"Repeat","")</f>
        <v/>
      </c>
      <c r="T838" s="22"/>
      <c r="U838" s="4"/>
      <c r="X838" s="4"/>
      <c r="Y838" s="4"/>
      <c r="Z838" s="4"/>
    </row>
    <row r="839" customFormat="false" ht="14.25" hidden="false" customHeight="false" outlineLevel="0" collapsed="false">
      <c r="A839" s="1" t="n">
        <f aca="false">A838+1</f>
        <v>838</v>
      </c>
      <c r="B839" s="5" t="n">
        <v>44455</v>
      </c>
      <c r="C839" s="1" t="s">
        <v>1174</v>
      </c>
      <c r="D839" s="1" t="s">
        <v>4</v>
      </c>
      <c r="E839" s="1" t="s">
        <v>26</v>
      </c>
      <c r="F839" s="1" t="s">
        <v>35</v>
      </c>
      <c r="G839" s="1" t="s">
        <v>28</v>
      </c>
      <c r="H839" s="1" t="n">
        <v>1</v>
      </c>
      <c r="I839" s="40" t="s">
        <v>1175</v>
      </c>
      <c r="J839" s="38" t="n">
        <v>18569815943</v>
      </c>
      <c r="M839" s="25" t="str">
        <f aca="false">IF(OR(YEAR(L839)&gt;2000,LEN(O839)&gt;0),"Completed","Pending")</f>
        <v>Completed</v>
      </c>
      <c r="N839" s="25" t="s">
        <v>30</v>
      </c>
      <c r="O839" s="4" t="s">
        <v>58</v>
      </c>
      <c r="P839" s="1" t="str">
        <f aca="false">IF(G839="Pamplet","",E839&amp;" - "&amp;F839)</f>
        <v>GG - English</v>
      </c>
      <c r="Q839" s="19" t="n">
        <f aca="false">IF(VALUE(L839)&gt;1000,1,0)</f>
        <v>0</v>
      </c>
      <c r="R839" s="19" t="n">
        <f aca="false">SUMIFS($Q$1:Q838,$J$1:$J838,J839)+SUMIFS($Q$1:Q838,$I$1:$I838,I839)</f>
        <v>0</v>
      </c>
      <c r="S839" s="20" t="str">
        <f aca="false">IF(R839&gt;0,"Repeat","")</f>
        <v/>
      </c>
      <c r="T839" s="22"/>
      <c r="U839" s="4"/>
      <c r="X839" s="4"/>
      <c r="Y839" s="4"/>
      <c r="Z839" s="4"/>
    </row>
    <row r="840" customFormat="false" ht="14.25" hidden="false" customHeight="false" outlineLevel="0" collapsed="false">
      <c r="A840" s="1" t="n">
        <f aca="false">A839+1</f>
        <v>839</v>
      </c>
      <c r="B840" s="41" t="n">
        <v>44455</v>
      </c>
      <c r="C840" s="1" t="s">
        <v>1176</v>
      </c>
      <c r="D840" s="1" t="s">
        <v>4</v>
      </c>
      <c r="E840" s="1" t="s">
        <v>26</v>
      </c>
      <c r="F840" s="1"/>
      <c r="G840" s="1" t="s">
        <v>28</v>
      </c>
      <c r="H840" s="1" t="n">
        <v>1</v>
      </c>
      <c r="I840" s="40" t="s">
        <v>1177</v>
      </c>
      <c r="J840" s="18" t="n">
        <v>15304903994</v>
      </c>
      <c r="M840" s="25" t="str">
        <f aca="false">IF(OR(YEAR(L840)&gt;2000,LEN(O840)&gt;0),"Completed","Pending")</f>
        <v>Completed</v>
      </c>
      <c r="N840" s="25" t="s">
        <v>30</v>
      </c>
      <c r="O840" s="4" t="s">
        <v>58</v>
      </c>
      <c r="P840" s="1" t="str">
        <f aca="false">IF(G840="Pamplet","",E840&amp;" - "&amp;F840)</f>
        <v>GG - </v>
      </c>
      <c r="Q840" s="19" t="n">
        <f aca="false">IF(VALUE(L840)&gt;1000,1,0)</f>
        <v>0</v>
      </c>
      <c r="R840" s="19" t="n">
        <f aca="false">SUMIFS($Q$1:Q839,$J$1:$J839,J840)+SUMIFS($Q$1:Q839,$I$1:$I839,I840)</f>
        <v>0</v>
      </c>
      <c r="S840" s="20" t="str">
        <f aca="false">IF(R840&gt;0,"Repeat","")</f>
        <v/>
      </c>
      <c r="T840" s="22"/>
      <c r="U840" s="4"/>
      <c r="X840" s="4"/>
      <c r="Y840" s="4"/>
      <c r="Z840" s="4"/>
    </row>
    <row r="841" customFormat="false" ht="12.8" hidden="false" customHeight="false" outlineLevel="0" collapsed="false">
      <c r="A841" s="1" t="n">
        <f aca="false">A840+1</f>
        <v>840</v>
      </c>
      <c r="B841" s="5" t="n">
        <v>44455</v>
      </c>
      <c r="C841" s="1" t="s">
        <v>1178</v>
      </c>
      <c r="D841" s="1" t="s">
        <v>4</v>
      </c>
      <c r="E841" s="1" t="s">
        <v>26</v>
      </c>
      <c r="F841" s="1" t="s">
        <v>808</v>
      </c>
      <c r="G841" s="1" t="s">
        <v>28</v>
      </c>
      <c r="H841" s="1" t="n">
        <v>1</v>
      </c>
      <c r="I841" s="17" t="s">
        <v>1179</v>
      </c>
      <c r="J841" s="18" t="n">
        <v>18625715611</v>
      </c>
      <c r="L841" s="5" t="n">
        <v>44467</v>
      </c>
      <c r="M841" s="25" t="str">
        <f aca="false">IF(OR(YEAR(L841)&gt;2000,LEN(O841)&gt;0),"Completed","Pending")</f>
        <v>Completed</v>
      </c>
      <c r="N841" s="25" t="s">
        <v>30</v>
      </c>
      <c r="P841" s="1" t="str">
        <f aca="false">IF(G841="Pamplet","",E841&amp;" - "&amp;F841)</f>
        <v>GG - Bengali</v>
      </c>
      <c r="Q841" s="19" t="n">
        <f aca="false">IF(VALUE(L841)&gt;1000,1,0)</f>
        <v>1</v>
      </c>
      <c r="R841" s="19" t="n">
        <f aca="false">SUMIFS($Q$1:Q840,$J$1:$J840,J841)+SUMIFS($Q$1:Q840,$I$1:$I840,I841)</f>
        <v>0</v>
      </c>
      <c r="S841" s="20" t="str">
        <f aca="false">IF(R841&gt;0,"Repeat","")</f>
        <v/>
      </c>
      <c r="T841" s="22"/>
      <c r="U841" s="4"/>
      <c r="X841" s="4"/>
      <c r="Y841" s="4"/>
      <c r="Z841" s="4"/>
    </row>
    <row r="842" customFormat="false" ht="12.8" hidden="false" customHeight="false" outlineLevel="0" collapsed="false">
      <c r="A842" s="1" t="n">
        <f aca="false">A841+1</f>
        <v>841</v>
      </c>
      <c r="B842" s="5" t="n">
        <v>44455</v>
      </c>
      <c r="C842" s="1" t="s">
        <v>1180</v>
      </c>
      <c r="D842" s="1" t="s">
        <v>4</v>
      </c>
      <c r="E842" s="1" t="s">
        <v>26</v>
      </c>
      <c r="F842" s="1" t="s">
        <v>72</v>
      </c>
      <c r="G842" s="1" t="s">
        <v>28</v>
      </c>
      <c r="H842" s="1" t="n">
        <v>1</v>
      </c>
      <c r="I842" s="17" t="s">
        <v>1181</v>
      </c>
      <c r="J842" s="18" t="n">
        <v>16462661324</v>
      </c>
      <c r="L842" s="5" t="n">
        <v>44467</v>
      </c>
      <c r="M842" s="25" t="str">
        <f aca="false">IF(OR(YEAR(L842)&gt;2000,LEN(O842)&gt;0),"Completed","Pending")</f>
        <v>Completed</v>
      </c>
      <c r="N842" s="25" t="s">
        <v>30</v>
      </c>
      <c r="P842" s="1" t="str">
        <f aca="false">IF(G842="Pamplet","",E842&amp;" - "&amp;F842)</f>
        <v>GG - Nepali</v>
      </c>
      <c r="Q842" s="19" t="n">
        <f aca="false">IF(VALUE(L842)&gt;1000,1,0)</f>
        <v>1</v>
      </c>
      <c r="R842" s="19" t="n">
        <f aca="false">SUMIFS($Q$1:Q841,$J$1:$J841,J842)+SUMIFS($Q$1:Q841,$I$1:$I841,I842)</f>
        <v>0</v>
      </c>
      <c r="S842" s="20" t="str">
        <f aca="false">IF(R842&gt;0,"Repeat","")</f>
        <v/>
      </c>
      <c r="T842" s="22"/>
      <c r="U842" s="4"/>
      <c r="X842" s="4"/>
      <c r="Y842" s="4"/>
      <c r="Z842" s="4"/>
    </row>
    <row r="843" customFormat="false" ht="12.8" hidden="false" customHeight="false" outlineLevel="0" collapsed="false">
      <c r="A843" s="1" t="n">
        <f aca="false">A842+1</f>
        <v>842</v>
      </c>
      <c r="B843" s="5" t="n">
        <v>44455</v>
      </c>
      <c r="C843" s="1" t="s">
        <v>1182</v>
      </c>
      <c r="D843" s="1" t="s">
        <v>4</v>
      </c>
      <c r="E843" s="1" t="s">
        <v>26</v>
      </c>
      <c r="F843" s="1" t="s">
        <v>35</v>
      </c>
      <c r="G843" s="1" t="s">
        <v>28</v>
      </c>
      <c r="H843" s="1" t="n">
        <v>1</v>
      </c>
      <c r="I843" s="17" t="s">
        <v>1183</v>
      </c>
      <c r="J843" s="18" t="n">
        <v>12018193146</v>
      </c>
      <c r="L843" s="5" t="n">
        <v>44470</v>
      </c>
      <c r="M843" s="25" t="str">
        <f aca="false">IF(OR(YEAR(L843)&gt;2000,LEN(O843)&gt;0),"Completed","Pending")</f>
        <v>Completed</v>
      </c>
      <c r="N843" s="25" t="s">
        <v>30</v>
      </c>
      <c r="P843" s="1" t="str">
        <f aca="false">IF(G843="Pamplet","",E843&amp;" - "&amp;F843)</f>
        <v>GG - English</v>
      </c>
      <c r="Q843" s="19" t="n">
        <f aca="false">IF(VALUE(L843)&gt;1000,1,0)</f>
        <v>1</v>
      </c>
      <c r="R843" s="19" t="n">
        <f aca="false">SUMIFS($Q$1:Q842,$J$1:$J842,J843)+SUMIFS($Q$1:Q842,$I$1:$I842,I843)</f>
        <v>0</v>
      </c>
      <c r="S843" s="20" t="str">
        <f aca="false">IF(R843&gt;0,"Repeat","")</f>
        <v/>
      </c>
      <c r="T843" s="22"/>
      <c r="U843" s="4"/>
      <c r="X843" s="4"/>
      <c r="Y843" s="4"/>
      <c r="Z843" s="4"/>
    </row>
    <row r="844" customFormat="false" ht="12.8" hidden="false" customHeight="false" outlineLevel="0" collapsed="false">
      <c r="A844" s="1" t="n">
        <f aca="false">A843+1</f>
        <v>843</v>
      </c>
      <c r="B844" s="5" t="n">
        <v>44455</v>
      </c>
      <c r="C844" s="1" t="s">
        <v>1184</v>
      </c>
      <c r="D844" s="1" t="s">
        <v>4</v>
      </c>
      <c r="E844" s="1" t="s">
        <v>26</v>
      </c>
      <c r="F844" s="1" t="s">
        <v>27</v>
      </c>
      <c r="G844" s="1" t="s">
        <v>28</v>
      </c>
      <c r="H844" s="1" t="n">
        <v>1</v>
      </c>
      <c r="I844" s="17" t="s">
        <v>1185</v>
      </c>
      <c r="J844" s="18" t="n">
        <v>15512528506</v>
      </c>
      <c r="L844" s="5" t="n">
        <v>44467</v>
      </c>
      <c r="M844" s="25" t="str">
        <f aca="false">IF(OR(YEAR(L844)&gt;2000,LEN(O844)&gt;0),"Completed","Pending")</f>
        <v>Completed</v>
      </c>
      <c r="N844" s="25" t="s">
        <v>30</v>
      </c>
      <c r="P844" s="1" t="str">
        <f aca="false">IF(G844="Pamplet","",E844&amp;" - "&amp;F844)</f>
        <v>GG - Hindi</v>
      </c>
      <c r="Q844" s="19" t="n">
        <f aca="false">IF(VALUE(L844)&gt;1000,1,0)</f>
        <v>1</v>
      </c>
      <c r="R844" s="19" t="n">
        <f aca="false">SUMIFS($Q$1:Q843,$J$1:$J843,J844)+SUMIFS($Q$1:Q843,$I$1:$I843,I844)</f>
        <v>0</v>
      </c>
      <c r="S844" s="20" t="str">
        <f aca="false">IF(R844&gt;0,"Repeat","")</f>
        <v/>
      </c>
      <c r="T844" s="22"/>
      <c r="U844" s="4"/>
      <c r="X844" s="4"/>
      <c r="Y844" s="4"/>
      <c r="Z844" s="4"/>
    </row>
    <row r="845" customFormat="false" ht="14.25" hidden="false" customHeight="false" outlineLevel="0" collapsed="false">
      <c r="A845" s="1" t="n">
        <f aca="false">A844+1</f>
        <v>844</v>
      </c>
      <c r="B845" s="41" t="n">
        <v>44455</v>
      </c>
      <c r="C845" s="1" t="s">
        <v>1186</v>
      </c>
      <c r="D845" s="1" t="s">
        <v>4</v>
      </c>
      <c r="E845" s="1" t="s">
        <v>38</v>
      </c>
      <c r="F845" s="1"/>
      <c r="G845" s="1" t="s">
        <v>28</v>
      </c>
      <c r="H845" s="1" t="n">
        <v>1</v>
      </c>
      <c r="I845" s="17" t="s">
        <v>1187</v>
      </c>
      <c r="J845" s="18" t="n">
        <v>18505590262</v>
      </c>
      <c r="M845" s="25" t="str">
        <f aca="false">IF(OR(YEAR(L845)&gt;2000,LEN(O845)&gt;0),"Completed","Pending")</f>
        <v>Completed</v>
      </c>
      <c r="N845" s="25" t="s">
        <v>30</v>
      </c>
      <c r="O845" s="4" t="s">
        <v>58</v>
      </c>
      <c r="P845" s="1" t="str">
        <f aca="false">IF(G845="Pamplet","",E845&amp;" - "&amp;F845)</f>
        <v>JKR - </v>
      </c>
      <c r="Q845" s="19" t="n">
        <f aca="false">IF(VALUE(L845)&gt;1000,1,0)</f>
        <v>0</v>
      </c>
      <c r="R845" s="19" t="n">
        <f aca="false">SUMIFS($Q$1:Q844,$J$1:$J844,J845)+SUMIFS($Q$1:Q844,$I$1:$I844,I845)</f>
        <v>0</v>
      </c>
      <c r="S845" s="20" t="str">
        <f aca="false">IF(R845&gt;0,"Repeat","")</f>
        <v/>
      </c>
      <c r="T845" s="22"/>
      <c r="U845" s="4"/>
      <c r="X845" s="4"/>
      <c r="Y845" s="4"/>
      <c r="Z845" s="4"/>
    </row>
    <row r="846" customFormat="false" ht="12.8" hidden="false" customHeight="false" outlineLevel="0" collapsed="false">
      <c r="A846" s="1" t="n">
        <f aca="false">A845+1</f>
        <v>845</v>
      </c>
      <c r="B846" s="5" t="n">
        <v>44455</v>
      </c>
      <c r="C846" s="1" t="s">
        <v>1188</v>
      </c>
      <c r="D846" s="1" t="s">
        <v>4</v>
      </c>
      <c r="E846" s="1" t="s">
        <v>44</v>
      </c>
      <c r="F846" s="1" t="s">
        <v>127</v>
      </c>
      <c r="G846" s="1" t="s">
        <v>28</v>
      </c>
      <c r="H846" s="1" t="n">
        <v>1</v>
      </c>
      <c r="I846" s="17" t="s">
        <v>1189</v>
      </c>
      <c r="J846" s="18" t="n">
        <v>17139920312</v>
      </c>
      <c r="L846" s="5" t="n">
        <v>44467</v>
      </c>
      <c r="M846" s="25" t="str">
        <f aca="false">IF(OR(YEAR(L846)&gt;2000,LEN(O846)&gt;0),"Completed","Pending")</f>
        <v>Completed</v>
      </c>
      <c r="N846" s="25" t="s">
        <v>30</v>
      </c>
      <c r="P846" s="1" t="str">
        <f aca="false">IF(G846="Pamplet","",E846&amp;" - "&amp;F846)</f>
        <v>GTGA - Gujrati</v>
      </c>
      <c r="Q846" s="19" t="n">
        <f aca="false">IF(VALUE(L846)&gt;1000,1,0)</f>
        <v>1</v>
      </c>
      <c r="R846" s="19" t="n">
        <f aca="false">SUMIFS($Q$1:Q845,$J$1:$J845,J846)+SUMIFS($Q$1:Q845,$I$1:$I845,I846)</f>
        <v>0</v>
      </c>
      <c r="S846" s="20" t="str">
        <f aca="false">IF(R846&gt;0,"Repeat","")</f>
        <v/>
      </c>
      <c r="T846" s="22"/>
      <c r="U846" s="4"/>
      <c r="X846" s="4"/>
      <c r="Y846" s="4"/>
      <c r="Z846" s="4"/>
    </row>
    <row r="847" customFormat="false" ht="12.8" hidden="false" customHeight="false" outlineLevel="0" collapsed="false">
      <c r="A847" s="1" t="n">
        <f aca="false">A846+1</f>
        <v>846</v>
      </c>
      <c r="B847" s="5" t="n">
        <v>44455</v>
      </c>
      <c r="C847" s="1" t="s">
        <v>1190</v>
      </c>
      <c r="D847" s="1" t="s">
        <v>4</v>
      </c>
      <c r="E847" s="1" t="s">
        <v>26</v>
      </c>
      <c r="F847" s="1"/>
      <c r="G847" s="1" t="s">
        <v>28</v>
      </c>
      <c r="H847" s="1" t="n">
        <v>1</v>
      </c>
      <c r="I847" s="17" t="s">
        <v>1093</v>
      </c>
      <c r="J847" s="18" t="n">
        <v>13129821396</v>
      </c>
      <c r="M847" s="25" t="str">
        <f aca="false">IF(OR(YEAR(L847)&gt;2000,LEN(O847)&gt;0),"Completed","Pending")</f>
        <v>Completed</v>
      </c>
      <c r="N847" s="25" t="s">
        <v>30</v>
      </c>
      <c r="O847" s="4" t="s">
        <v>662</v>
      </c>
      <c r="P847" s="1" t="str">
        <f aca="false">IF(G847="Pamplet","",E847&amp;" - "&amp;F847)</f>
        <v>GG - </v>
      </c>
      <c r="Q847" s="19" t="n">
        <f aca="false">IF(VALUE(L847)&gt;1000,1,0)</f>
        <v>0</v>
      </c>
      <c r="R847" s="19" t="n">
        <f aca="false">SUMIFS($Q$1:Q846,$J$1:$J846,J847)+SUMIFS($Q$1:Q846,$I$1:$I846,I847)</f>
        <v>2</v>
      </c>
      <c r="S847" s="20" t="str">
        <f aca="false">IF(R847&gt;0,"Repeat","")</f>
        <v>Repeat</v>
      </c>
      <c r="T847" s="22"/>
      <c r="U847" s="4"/>
      <c r="X847" s="4"/>
      <c r="Y847" s="4"/>
      <c r="Z847" s="4"/>
    </row>
    <row r="848" customFormat="false" ht="12.8" hidden="false" customHeight="false" outlineLevel="0" collapsed="false">
      <c r="A848" s="1" t="n">
        <f aca="false">A847+1</f>
        <v>847</v>
      </c>
      <c r="B848" s="5" t="n">
        <v>44455</v>
      </c>
      <c r="C848" s="1" t="s">
        <v>1191</v>
      </c>
      <c r="D848" s="1" t="s">
        <v>4</v>
      </c>
      <c r="E848" s="1" t="s">
        <v>26</v>
      </c>
      <c r="F848" s="1" t="s">
        <v>35</v>
      </c>
      <c r="G848" s="1" t="s">
        <v>28</v>
      </c>
      <c r="H848" s="1" t="n">
        <v>1</v>
      </c>
      <c r="I848" s="17" t="s">
        <v>1192</v>
      </c>
      <c r="J848" s="18" t="n">
        <v>13278250690</v>
      </c>
      <c r="M848" s="25" t="str">
        <f aca="false">IF(OR(YEAR(L848)&gt;2000,LEN(O848)&gt;0),"Completed","Pending")</f>
        <v>Completed</v>
      </c>
      <c r="N848" s="25" t="s">
        <v>30</v>
      </c>
      <c r="O848" s="4" t="s">
        <v>56</v>
      </c>
      <c r="P848" s="1" t="str">
        <f aca="false">IF(G848="Pamplet","",E848&amp;" - "&amp;F848)</f>
        <v>GG - English</v>
      </c>
      <c r="Q848" s="19" t="n">
        <f aca="false">IF(VALUE(L848)&gt;1000,1,0)</f>
        <v>0</v>
      </c>
      <c r="R848" s="19" t="n">
        <f aca="false">SUMIFS($Q$1:Q847,$J$1:$J847,J848)+SUMIFS($Q$1:Q847,$I$1:$I847,I848)</f>
        <v>0</v>
      </c>
      <c r="S848" s="20" t="str">
        <f aca="false">IF(R848&gt;0,"Repeat","")</f>
        <v/>
      </c>
      <c r="T848" s="22"/>
      <c r="U848" s="4"/>
      <c r="X848" s="4"/>
      <c r="Y848" s="4"/>
      <c r="Z848" s="4"/>
    </row>
    <row r="849" customFormat="false" ht="12.8" hidden="false" customHeight="false" outlineLevel="0" collapsed="false">
      <c r="A849" s="1" t="n">
        <f aca="false">A848+1</f>
        <v>848</v>
      </c>
      <c r="B849" s="5" t="n">
        <v>44455</v>
      </c>
      <c r="C849" s="1" t="s">
        <v>1193</v>
      </c>
      <c r="D849" s="1" t="s">
        <v>4</v>
      </c>
      <c r="E849" s="1" t="s">
        <v>44</v>
      </c>
      <c r="F849" s="1" t="s">
        <v>127</v>
      </c>
      <c r="G849" s="1" t="s">
        <v>28</v>
      </c>
      <c r="H849" s="1" t="n">
        <v>1</v>
      </c>
      <c r="I849" s="17" t="s">
        <v>1194</v>
      </c>
      <c r="J849" s="18" t="n">
        <v>17065801803</v>
      </c>
      <c r="L849" s="5" t="n">
        <v>44467</v>
      </c>
      <c r="M849" s="25" t="str">
        <f aca="false">IF(OR(YEAR(L849)&gt;2000,LEN(O849)&gt;0),"Completed","Pending")</f>
        <v>Completed</v>
      </c>
      <c r="N849" s="25" t="s">
        <v>30</v>
      </c>
      <c r="P849" s="1" t="str">
        <f aca="false">IF(G849="Pamplet","",E849&amp;" - "&amp;F849)</f>
        <v>GTGA - Gujrati</v>
      </c>
      <c r="Q849" s="19" t="n">
        <f aca="false">IF(VALUE(L849)&gt;1000,1,0)</f>
        <v>1</v>
      </c>
      <c r="R849" s="19" t="n">
        <f aca="false">SUMIFS($Q$1:Q848,$J$1:$J848,J849)+SUMIFS($Q$1:Q848,$I$1:$I848,I849)</f>
        <v>0</v>
      </c>
      <c r="S849" s="20" t="str">
        <f aca="false">IF(R849&gt;0,"Repeat","")</f>
        <v/>
      </c>
      <c r="T849" s="22"/>
      <c r="U849" s="4"/>
      <c r="X849" s="4"/>
      <c r="Y849" s="4"/>
      <c r="Z849" s="4"/>
    </row>
    <row r="850" customFormat="false" ht="12.8" hidden="false" customHeight="false" outlineLevel="0" collapsed="false">
      <c r="A850" s="1" t="n">
        <f aca="false">A849+1</f>
        <v>849</v>
      </c>
      <c r="B850" s="5" t="n">
        <v>44455</v>
      </c>
      <c r="C850" s="1" t="s">
        <v>368</v>
      </c>
      <c r="D850" s="1" t="s">
        <v>4</v>
      </c>
      <c r="E850" s="1" t="s">
        <v>38</v>
      </c>
      <c r="F850" s="1" t="s">
        <v>127</v>
      </c>
      <c r="G850" s="1" t="s">
        <v>28</v>
      </c>
      <c r="H850" s="1" t="n">
        <v>1</v>
      </c>
      <c r="I850" s="17" t="s">
        <v>1195</v>
      </c>
      <c r="J850" s="18" t="n">
        <v>17328241309</v>
      </c>
      <c r="M850" s="25" t="str">
        <f aca="false">IF(OR(YEAR(L850)&gt;2000,LEN(O850)&gt;0),"Completed","Pending")</f>
        <v>Completed</v>
      </c>
      <c r="N850" s="25" t="s">
        <v>30</v>
      </c>
      <c r="O850" s="4" t="s">
        <v>56</v>
      </c>
      <c r="P850" s="1" t="str">
        <f aca="false">IF(G850="Pamplet","",E850&amp;" - "&amp;F850)</f>
        <v>JKR - Gujrati</v>
      </c>
      <c r="Q850" s="19" t="n">
        <f aca="false">IF(VALUE(L850)&gt;1000,1,0)</f>
        <v>0</v>
      </c>
      <c r="R850" s="19" t="n">
        <f aca="false">SUMIFS($Q$1:Q849,$J$1:$J849,J850)+SUMIFS($Q$1:Q849,$I$1:$I849,I850)</f>
        <v>0</v>
      </c>
      <c r="S850" s="20" t="str">
        <f aca="false">IF(R850&gt;0,"Repeat","")</f>
        <v/>
      </c>
      <c r="T850" s="22"/>
      <c r="U850" s="4"/>
      <c r="X850" s="4"/>
      <c r="Y850" s="4"/>
      <c r="Z850" s="4"/>
    </row>
    <row r="851" customFormat="false" ht="12.8" hidden="false" customHeight="false" outlineLevel="0" collapsed="false">
      <c r="A851" s="1" t="n">
        <f aca="false">A850+1</f>
        <v>850</v>
      </c>
      <c r="B851" s="5" t="n">
        <v>44455</v>
      </c>
      <c r="C851" s="1" t="s">
        <v>1196</v>
      </c>
      <c r="D851" s="1" t="s">
        <v>4</v>
      </c>
      <c r="E851" s="1" t="s">
        <v>38</v>
      </c>
      <c r="F851" s="1" t="s">
        <v>27</v>
      </c>
      <c r="G851" s="1" t="s">
        <v>28</v>
      </c>
      <c r="H851" s="1" t="n">
        <v>1</v>
      </c>
      <c r="I851" s="17" t="s">
        <v>1197</v>
      </c>
      <c r="J851" s="18" t="n">
        <v>13478913805</v>
      </c>
      <c r="L851" s="5" t="n">
        <v>44467</v>
      </c>
      <c r="M851" s="25" t="str">
        <f aca="false">IF(OR(YEAR(L851)&gt;2000,LEN(O851)&gt;0),"Completed","Pending")</f>
        <v>Completed</v>
      </c>
      <c r="N851" s="25" t="s">
        <v>30</v>
      </c>
      <c r="P851" s="1" t="str">
        <f aca="false">IF(G851="Pamplet","",E851&amp;" - "&amp;F851)</f>
        <v>JKR - Hindi</v>
      </c>
      <c r="Q851" s="19" t="n">
        <f aca="false">IF(VALUE(L851)&gt;1000,1,0)</f>
        <v>1</v>
      </c>
      <c r="R851" s="19" t="n">
        <f aca="false">SUMIFS($Q$1:Q850,$J$1:$J850,J851)+SUMIFS($Q$1:Q850,$I$1:$I850,I851)</f>
        <v>0</v>
      </c>
      <c r="S851" s="20" t="str">
        <f aca="false">IF(R851&gt;0,"Repeat","")</f>
        <v/>
      </c>
      <c r="T851" s="22"/>
      <c r="U851" s="4"/>
      <c r="X851" s="4"/>
      <c r="Y851" s="4"/>
      <c r="Z851" s="4"/>
    </row>
    <row r="852" customFormat="false" ht="12.8" hidden="false" customHeight="false" outlineLevel="0" collapsed="false">
      <c r="A852" s="1" t="n">
        <f aca="false">A851+1</f>
        <v>851</v>
      </c>
      <c r="B852" s="5" t="n">
        <v>44455</v>
      </c>
      <c r="C852" s="1" t="s">
        <v>1198</v>
      </c>
      <c r="D852" s="1" t="s">
        <v>4</v>
      </c>
      <c r="E852" s="1" t="s">
        <v>44</v>
      </c>
      <c r="F852" s="1" t="s">
        <v>127</v>
      </c>
      <c r="G852" s="1" t="s">
        <v>28</v>
      </c>
      <c r="H852" s="1" t="n">
        <v>1</v>
      </c>
      <c r="I852" s="17" t="s">
        <v>1199</v>
      </c>
      <c r="J852" s="18" t="n">
        <v>18475324409</v>
      </c>
      <c r="L852" s="5" t="n">
        <v>44474</v>
      </c>
      <c r="M852" s="25" t="str">
        <f aca="false">IF(OR(YEAR(L852)&gt;2000,LEN(O852)&gt;0),"Completed","Pending")</f>
        <v>Completed</v>
      </c>
      <c r="N852" s="25" t="s">
        <v>30</v>
      </c>
      <c r="P852" s="1" t="str">
        <f aca="false">IF(G852="Pamplet","",E852&amp;" - "&amp;F852)</f>
        <v>GTGA - Gujrati</v>
      </c>
      <c r="Q852" s="19" t="n">
        <f aca="false">IF(VALUE(L852)&gt;1000,1,0)</f>
        <v>1</v>
      </c>
      <c r="R852" s="19" t="n">
        <f aca="false">SUMIFS($Q$1:Q851,$J$1:$J851,J852)+SUMIFS($Q$1:Q851,$I$1:$I851,I852)</f>
        <v>2</v>
      </c>
      <c r="S852" s="20" t="str">
        <f aca="false">IF(R852&gt;0,"Repeat","")</f>
        <v>Repeat</v>
      </c>
      <c r="T852" s="22"/>
      <c r="U852" s="4"/>
      <c r="X852" s="4"/>
      <c r="Y852" s="4"/>
      <c r="Z852" s="4"/>
    </row>
    <row r="853" customFormat="false" ht="23.85" hidden="false" customHeight="false" outlineLevel="0" collapsed="false">
      <c r="A853" s="1" t="n">
        <f aca="false">A852+1</f>
        <v>852</v>
      </c>
      <c r="B853" s="5" t="n">
        <v>44455</v>
      </c>
      <c r="C853" s="1" t="s">
        <v>1200</v>
      </c>
      <c r="D853" s="1" t="s">
        <v>4</v>
      </c>
      <c r="E853" s="1" t="s">
        <v>26</v>
      </c>
      <c r="F853" s="1" t="s">
        <v>36</v>
      </c>
      <c r="G853" s="1" t="s">
        <v>28</v>
      </c>
      <c r="H853" s="1" t="n">
        <v>1</v>
      </c>
      <c r="I853" s="17" t="s">
        <v>1201</v>
      </c>
      <c r="J853" s="18" t="n">
        <v>15108308247</v>
      </c>
      <c r="L853" s="5" t="n">
        <v>44489</v>
      </c>
      <c r="M853" s="25" t="str">
        <f aca="false">IF(OR(YEAR(L853)&gt;2000,LEN(O853)&gt;0),"Completed","Pending")</f>
        <v>Completed</v>
      </c>
      <c r="N853" s="25" t="s">
        <v>30</v>
      </c>
      <c r="P853" s="1" t="str">
        <f aca="false">IF(G853="Pamplet","",E853&amp;" - "&amp;F853)</f>
        <v>GG - Punjabi</v>
      </c>
      <c r="Q853" s="19" t="n">
        <f aca="false">IF(VALUE(L853)&gt;1000,1,0)</f>
        <v>1</v>
      </c>
      <c r="R853" s="19" t="n">
        <f aca="false">SUMIFS($Q$1:Q852,$J$1:$J852,J853)+SUMIFS($Q$1:Q852,$I$1:$I852,I853)</f>
        <v>0</v>
      </c>
      <c r="S853" s="20" t="str">
        <f aca="false">IF(R853&gt;0,"Repeat","")</f>
        <v/>
      </c>
      <c r="T853" s="22"/>
      <c r="U853" s="4"/>
      <c r="X853" s="4"/>
      <c r="Y853" s="4"/>
      <c r="Z853" s="4"/>
    </row>
    <row r="854" customFormat="false" ht="12.8" hidden="false" customHeight="false" outlineLevel="0" collapsed="false">
      <c r="A854" s="1" t="n">
        <f aca="false">A853+1</f>
        <v>853</v>
      </c>
      <c r="B854" s="5" t="n">
        <v>44455</v>
      </c>
      <c r="C854" s="1" t="s">
        <v>1202</v>
      </c>
      <c r="D854" s="1" t="s">
        <v>4</v>
      </c>
      <c r="E854" s="1" t="s">
        <v>38</v>
      </c>
      <c r="F854" s="1" t="s">
        <v>35</v>
      </c>
      <c r="G854" s="1" t="s">
        <v>28</v>
      </c>
      <c r="H854" s="1" t="n">
        <v>1</v>
      </c>
      <c r="I854" s="17"/>
      <c r="J854" s="18" t="n">
        <v>18773934448</v>
      </c>
      <c r="M854" s="25" t="str">
        <f aca="false">IF(OR(YEAR(L854)&gt;2000,LEN(O854)&gt;0),"Completed","Pending")</f>
        <v>Completed</v>
      </c>
      <c r="N854" s="25" t="s">
        <v>30</v>
      </c>
      <c r="O854" s="4" t="s">
        <v>56</v>
      </c>
      <c r="P854" s="1" t="str">
        <f aca="false">IF(G854="Pamplet","",E854&amp;" - "&amp;F854)</f>
        <v>JKR - English</v>
      </c>
      <c r="Q854" s="19" t="n">
        <f aca="false">IF(VALUE(L854)&gt;1000,1,0)</f>
        <v>0</v>
      </c>
      <c r="R854" s="19" t="n">
        <f aca="false">SUMIFS($Q$1:Q853,$J$1:$J853,J854)+SUMIFS($Q$1:Q853,$I$1:$I853,I854)</f>
        <v>0</v>
      </c>
      <c r="S854" s="20" t="str">
        <f aca="false">IF(R854&gt;0,"Repeat","")</f>
        <v/>
      </c>
      <c r="T854" s="22"/>
      <c r="U854" s="4"/>
      <c r="X854" s="4"/>
      <c r="Y854" s="4"/>
      <c r="Z854" s="4"/>
    </row>
    <row r="855" customFormat="false" ht="14.25" hidden="false" customHeight="false" outlineLevel="0" collapsed="false">
      <c r="A855" s="1" t="n">
        <f aca="false">A854+1</f>
        <v>854</v>
      </c>
      <c r="B855" s="41" t="n">
        <v>44455</v>
      </c>
      <c r="C855" s="1" t="s">
        <v>1104</v>
      </c>
      <c r="D855" s="1" t="s">
        <v>4</v>
      </c>
      <c r="E855" s="1" t="s">
        <v>44</v>
      </c>
      <c r="F855" s="1"/>
      <c r="G855" s="1" t="s">
        <v>28</v>
      </c>
      <c r="H855" s="1" t="n">
        <v>1</v>
      </c>
      <c r="I855" s="17"/>
      <c r="J855" s="18" t="n">
        <v>15095577340</v>
      </c>
      <c r="M855" s="25" t="str">
        <f aca="false">IF(OR(YEAR(L855)&gt;2000,LEN(O855)&gt;0),"Completed","Pending")</f>
        <v>Completed</v>
      </c>
      <c r="N855" s="25" t="s">
        <v>30</v>
      </c>
      <c r="O855" s="4" t="s">
        <v>58</v>
      </c>
      <c r="P855" s="1" t="str">
        <f aca="false">IF(G855="Pamplet","",E855&amp;" - "&amp;F855)</f>
        <v>GTGA - </v>
      </c>
      <c r="Q855" s="19" t="n">
        <f aca="false">IF(VALUE(L855)&gt;1000,1,0)</f>
        <v>0</v>
      </c>
      <c r="R855" s="19" t="n">
        <f aca="false">SUMIFS($Q$1:Q854,$J$1:$J854,J855)+SUMIFS($Q$1:Q854,$I$1:$I854,I855)</f>
        <v>0</v>
      </c>
      <c r="S855" s="20" t="str">
        <f aca="false">IF(R855&gt;0,"Repeat","")</f>
        <v/>
      </c>
      <c r="T855" s="22"/>
      <c r="U855" s="4"/>
      <c r="X855" s="4"/>
      <c r="Y855" s="4"/>
      <c r="Z855" s="4"/>
    </row>
    <row r="856" customFormat="false" ht="12.8" hidden="false" customHeight="false" outlineLevel="0" collapsed="false">
      <c r="A856" s="1" t="n">
        <f aca="false">A855+1</f>
        <v>855</v>
      </c>
      <c r="B856" s="5" t="n">
        <v>44455</v>
      </c>
      <c r="C856" s="1" t="s">
        <v>1203</v>
      </c>
      <c r="D856" s="1" t="s">
        <v>4</v>
      </c>
      <c r="E856" s="1" t="s">
        <v>26</v>
      </c>
      <c r="F856" s="1" t="s">
        <v>35</v>
      </c>
      <c r="G856" s="1" t="s">
        <v>28</v>
      </c>
      <c r="H856" s="1" t="n">
        <v>1</v>
      </c>
      <c r="I856" s="17" t="s">
        <v>1204</v>
      </c>
      <c r="J856" s="18"/>
      <c r="L856" s="5" t="n">
        <v>44470</v>
      </c>
      <c r="M856" s="25" t="str">
        <f aca="false">IF(OR(YEAR(L856)&gt;2000,LEN(O856)&gt;0),"Completed","Pending")</f>
        <v>Completed</v>
      </c>
      <c r="N856" s="25" t="s">
        <v>30</v>
      </c>
      <c r="P856" s="1" t="str">
        <f aca="false">IF(G856="Pamplet","",E856&amp;" - "&amp;F856)</f>
        <v>GG - English</v>
      </c>
      <c r="Q856" s="19" t="n">
        <f aca="false">IF(VALUE(L856)&gt;1000,1,0)</f>
        <v>1</v>
      </c>
      <c r="R856" s="19" t="n">
        <f aca="false">SUMIFS($Q$1:Q855,$J$1:$J855,J856)+SUMIFS($Q$1:Q855,$I$1:$I855,I856)</f>
        <v>0</v>
      </c>
      <c r="S856" s="20" t="str">
        <f aca="false">IF(R856&gt;0,"Repeat","")</f>
        <v/>
      </c>
      <c r="T856" s="22"/>
      <c r="U856" s="4"/>
      <c r="X856" s="4"/>
      <c r="Y856" s="4"/>
      <c r="Z856" s="4"/>
    </row>
    <row r="857" customFormat="false" ht="12.8" hidden="false" customHeight="false" outlineLevel="0" collapsed="false">
      <c r="A857" s="1" t="n">
        <f aca="false">A856+1</f>
        <v>856</v>
      </c>
      <c r="B857" s="5" t="n">
        <v>44455</v>
      </c>
      <c r="C857" s="1" t="s">
        <v>1205</v>
      </c>
      <c r="D857" s="1" t="s">
        <v>4</v>
      </c>
      <c r="E857" s="1" t="s">
        <v>38</v>
      </c>
      <c r="F857" s="1" t="s">
        <v>127</v>
      </c>
      <c r="G857" s="1" t="s">
        <v>28</v>
      </c>
      <c r="H857" s="1" t="n">
        <v>1</v>
      </c>
      <c r="I857" s="17" t="s">
        <v>1206</v>
      </c>
      <c r="J857" s="18" t="n">
        <v>15105880444</v>
      </c>
      <c r="L857" s="5" t="n">
        <v>44470</v>
      </c>
      <c r="M857" s="25" t="str">
        <f aca="false">IF(OR(YEAR(L857)&gt;2000,LEN(O857)&gt;0),"Completed","Pending")</f>
        <v>Completed</v>
      </c>
      <c r="N857" s="25" t="s">
        <v>30</v>
      </c>
      <c r="P857" s="1" t="str">
        <f aca="false">IF(G857="Pamplet","",E857&amp;" - "&amp;F857)</f>
        <v>JKR - Gujrati</v>
      </c>
      <c r="Q857" s="19" t="n">
        <f aca="false">IF(VALUE(L857)&gt;1000,1,0)</f>
        <v>1</v>
      </c>
      <c r="R857" s="19" t="n">
        <f aca="false">SUMIFS($Q$1:Q856,$J$1:$J856,J857)+SUMIFS($Q$1:Q856,$I$1:$I856,I857)</f>
        <v>0</v>
      </c>
      <c r="S857" s="20" t="str">
        <f aca="false">IF(R857&gt;0,"Repeat","")</f>
        <v/>
      </c>
      <c r="T857" s="22"/>
      <c r="U857" s="4"/>
      <c r="X857" s="4"/>
      <c r="Y857" s="4"/>
      <c r="Z857" s="4"/>
    </row>
    <row r="858" customFormat="false" ht="12.8" hidden="false" customHeight="false" outlineLevel="0" collapsed="false">
      <c r="A858" s="1" t="n">
        <f aca="false">A857+1</f>
        <v>857</v>
      </c>
      <c r="B858" s="5" t="n">
        <v>44455</v>
      </c>
      <c r="C858" s="1" t="s">
        <v>1207</v>
      </c>
      <c r="D858" s="1" t="s">
        <v>4</v>
      </c>
      <c r="E858" s="1" t="s">
        <v>26</v>
      </c>
      <c r="F858" s="1" t="s">
        <v>36</v>
      </c>
      <c r="G858" s="1" t="s">
        <v>28</v>
      </c>
      <c r="H858" s="1" t="n">
        <v>1</v>
      </c>
      <c r="I858" s="17" t="s">
        <v>1208</v>
      </c>
      <c r="J858" s="18" t="n">
        <v>12068887488</v>
      </c>
      <c r="L858" s="5" t="n">
        <v>44467</v>
      </c>
      <c r="M858" s="25" t="str">
        <f aca="false">IF(OR(YEAR(L858)&gt;2000,LEN(O858)&gt;0),"Completed","Pending")</f>
        <v>Completed</v>
      </c>
      <c r="N858" s="25" t="s">
        <v>30</v>
      </c>
      <c r="P858" s="1" t="str">
        <f aca="false">IF(G858="Pamplet","",E858&amp;" - "&amp;F858)</f>
        <v>GG - Punjabi</v>
      </c>
      <c r="Q858" s="19" t="n">
        <f aca="false">IF(VALUE(L858)&gt;1000,1,0)</f>
        <v>1</v>
      </c>
      <c r="R858" s="19" t="n">
        <f aca="false">SUMIFS($Q$1:Q857,$J$1:$J857,J858)+SUMIFS($Q$1:Q857,$I$1:$I857,I858)</f>
        <v>0</v>
      </c>
      <c r="S858" s="20" t="str">
        <f aca="false">IF(R858&gt;0,"Repeat","")</f>
        <v/>
      </c>
      <c r="T858" s="22"/>
      <c r="U858" s="4"/>
      <c r="X858" s="4"/>
      <c r="Y858" s="4"/>
      <c r="Z858" s="4"/>
    </row>
    <row r="859" customFormat="false" ht="12.8" hidden="false" customHeight="false" outlineLevel="0" collapsed="false">
      <c r="A859" s="1" t="n">
        <f aca="false">A858+1</f>
        <v>858</v>
      </c>
      <c r="B859" s="5" t="n">
        <v>44455</v>
      </c>
      <c r="C859" s="1" t="s">
        <v>1209</v>
      </c>
      <c r="D859" s="1" t="s">
        <v>4</v>
      </c>
      <c r="E859" s="1" t="s">
        <v>26</v>
      </c>
      <c r="F859" s="1" t="s">
        <v>127</v>
      </c>
      <c r="G859" s="1" t="s">
        <v>28</v>
      </c>
      <c r="H859" s="1" t="n">
        <v>1</v>
      </c>
      <c r="I859" s="17" t="s">
        <v>1210</v>
      </c>
      <c r="J859" s="18" t="n">
        <v>15708669182</v>
      </c>
      <c r="L859" s="5" t="n">
        <v>44489</v>
      </c>
      <c r="M859" s="25" t="str">
        <f aca="false">IF(OR(YEAR(L859)&gt;2000,LEN(O859)&gt;0),"Completed","Pending")</f>
        <v>Completed</v>
      </c>
      <c r="N859" s="25" t="s">
        <v>30</v>
      </c>
      <c r="P859" s="1" t="str">
        <f aca="false">IF(G859="Pamplet","",E859&amp;" - "&amp;F859)</f>
        <v>GG - Gujrati</v>
      </c>
      <c r="Q859" s="19" t="n">
        <f aca="false">IF(VALUE(L859)&gt;1000,1,0)</f>
        <v>1</v>
      </c>
      <c r="R859" s="19" t="n">
        <f aca="false">SUMIFS($Q$1:Q858,$J$1:$J858,J859)+SUMIFS($Q$1:Q858,$I$1:$I858,I859)</f>
        <v>0</v>
      </c>
      <c r="S859" s="20" t="str">
        <f aca="false">IF(R859&gt;0,"Repeat","")</f>
        <v/>
      </c>
      <c r="T859" s="22"/>
      <c r="U859" s="4"/>
      <c r="X859" s="4"/>
      <c r="Y859" s="4"/>
      <c r="Z859" s="4"/>
    </row>
    <row r="860" customFormat="false" ht="14.25" hidden="false" customHeight="false" outlineLevel="0" collapsed="false">
      <c r="A860" s="1" t="n">
        <f aca="false">A859+1</f>
        <v>859</v>
      </c>
      <c r="B860" s="5" t="n">
        <v>44455</v>
      </c>
      <c r="C860" s="1" t="s">
        <v>1211</v>
      </c>
      <c r="D860" s="1" t="s">
        <v>4</v>
      </c>
      <c r="E860" s="1" t="s">
        <v>26</v>
      </c>
      <c r="F860" s="1"/>
      <c r="G860" s="1" t="s">
        <v>28</v>
      </c>
      <c r="H860" s="1" t="n">
        <v>1</v>
      </c>
      <c r="I860" s="17"/>
      <c r="J860" s="38" t="n">
        <v>13233635704</v>
      </c>
      <c r="M860" s="25" t="str">
        <f aca="false">IF(OR(YEAR(L860)&gt;2000,LEN(O860)&gt;0),"Completed","Pending")</f>
        <v>Completed</v>
      </c>
      <c r="N860" s="25" t="s">
        <v>30</v>
      </c>
      <c r="O860" s="4" t="s">
        <v>58</v>
      </c>
      <c r="P860" s="1" t="str">
        <f aca="false">IF(G860="Pamplet","",E860&amp;" - "&amp;F860)</f>
        <v>GG - </v>
      </c>
      <c r="Q860" s="19" t="n">
        <f aca="false">IF(VALUE(L860)&gt;1000,1,0)</f>
        <v>0</v>
      </c>
      <c r="R860" s="19" t="n">
        <f aca="false">SUMIFS($Q$1:Q859,$J$1:$J859,J860)+SUMIFS($Q$1:Q859,$I$1:$I859,I860)</f>
        <v>0</v>
      </c>
      <c r="S860" s="20" t="str">
        <f aca="false">IF(R860&gt;0,"Repeat","")</f>
        <v/>
      </c>
      <c r="T860" s="22"/>
      <c r="U860" s="4"/>
      <c r="X860" s="4"/>
      <c r="Y860" s="4"/>
      <c r="Z860" s="4"/>
    </row>
    <row r="861" customFormat="false" ht="12.8" hidden="false" customHeight="false" outlineLevel="0" collapsed="false">
      <c r="A861" s="1" t="n">
        <f aca="false">A860+1</f>
        <v>860</v>
      </c>
      <c r="B861" s="5" t="n">
        <v>44455</v>
      </c>
      <c r="C861" s="1" t="s">
        <v>1212</v>
      </c>
      <c r="D861" s="1" t="s">
        <v>4</v>
      </c>
      <c r="E861" s="1" t="s">
        <v>38</v>
      </c>
      <c r="F861" s="1" t="s">
        <v>35</v>
      </c>
      <c r="G861" s="1" t="s">
        <v>28</v>
      </c>
      <c r="H861" s="1" t="n">
        <v>1</v>
      </c>
      <c r="I861" s="17" t="s">
        <v>1213</v>
      </c>
      <c r="J861" s="18" t="n">
        <v>19162710967</v>
      </c>
      <c r="L861" s="5" t="n">
        <v>44467</v>
      </c>
      <c r="M861" s="25" t="str">
        <f aca="false">IF(OR(YEAR(L861)&gt;2000,LEN(O861)&gt;0),"Completed","Pending")</f>
        <v>Completed</v>
      </c>
      <c r="N861" s="25" t="s">
        <v>30</v>
      </c>
      <c r="P861" s="1" t="str">
        <f aca="false">IF(G861="Pamplet","",E861&amp;" - "&amp;F861)</f>
        <v>JKR - English</v>
      </c>
      <c r="Q861" s="19" t="n">
        <f aca="false">IF(VALUE(L861)&gt;1000,1,0)</f>
        <v>1</v>
      </c>
      <c r="R861" s="19" t="n">
        <f aca="false">SUMIFS($Q$1:Q860,$J$1:$J860,J861)+SUMIFS($Q$1:Q860,$I$1:$I860,I861)</f>
        <v>0</v>
      </c>
      <c r="S861" s="20" t="str">
        <f aca="false">IF(R861&gt;0,"Repeat","")</f>
        <v/>
      </c>
      <c r="T861" s="22"/>
      <c r="U861" s="4"/>
      <c r="X861" s="4"/>
      <c r="Y861" s="4"/>
      <c r="Z861" s="4"/>
    </row>
    <row r="862" customFormat="false" ht="12.8" hidden="false" customHeight="false" outlineLevel="0" collapsed="false">
      <c r="A862" s="1" t="n">
        <f aca="false">A861+1</f>
        <v>861</v>
      </c>
      <c r="B862" s="5" t="n">
        <v>44455</v>
      </c>
      <c r="C862" s="1" t="s">
        <v>1214</v>
      </c>
      <c r="D862" s="1" t="s">
        <v>4</v>
      </c>
      <c r="E862" s="1" t="s">
        <v>26</v>
      </c>
      <c r="F862" s="1" t="s">
        <v>36</v>
      </c>
      <c r="G862" s="1" t="s">
        <v>28</v>
      </c>
      <c r="H862" s="1" t="n">
        <v>1</v>
      </c>
      <c r="I862" s="17" t="s">
        <v>1215</v>
      </c>
      <c r="J862" s="18" t="n">
        <v>18186321886</v>
      </c>
      <c r="L862" s="5" t="n">
        <v>44489</v>
      </c>
      <c r="M862" s="25" t="str">
        <f aca="false">IF(OR(YEAR(L862)&gt;2000,LEN(O862)&gt;0),"Completed","Pending")</f>
        <v>Completed</v>
      </c>
      <c r="N862" s="25" t="s">
        <v>30</v>
      </c>
      <c r="P862" s="1" t="str">
        <f aca="false">IF(G862="Pamplet","",E862&amp;" - "&amp;F862)</f>
        <v>GG - Punjabi</v>
      </c>
      <c r="Q862" s="19" t="n">
        <f aca="false">IF(VALUE(L862)&gt;1000,1,0)</f>
        <v>1</v>
      </c>
      <c r="R862" s="19" t="n">
        <f aca="false">SUMIFS($Q$1:Q861,$J$1:$J861,J862)+SUMIFS($Q$1:Q861,$I$1:$I861,I862)</f>
        <v>0</v>
      </c>
      <c r="S862" s="20" t="str">
        <f aca="false">IF(R862&gt;0,"Repeat","")</f>
        <v/>
      </c>
      <c r="T862" s="22"/>
      <c r="U862" s="4"/>
      <c r="X862" s="4"/>
      <c r="Y862" s="4"/>
      <c r="Z862" s="4"/>
    </row>
    <row r="863" customFormat="false" ht="12.8" hidden="false" customHeight="false" outlineLevel="0" collapsed="false">
      <c r="A863" s="1" t="n">
        <f aca="false">A862+1</f>
        <v>862</v>
      </c>
      <c r="B863" s="5" t="n">
        <v>44455</v>
      </c>
      <c r="C863" s="1" t="s">
        <v>1216</v>
      </c>
      <c r="D863" s="1" t="s">
        <v>4</v>
      </c>
      <c r="E863" s="1" t="s">
        <v>38</v>
      </c>
      <c r="F863" s="1" t="s">
        <v>127</v>
      </c>
      <c r="G863" s="1" t="s">
        <v>28</v>
      </c>
      <c r="H863" s="1" t="n">
        <v>1</v>
      </c>
      <c r="I863" s="17" t="s">
        <v>1217</v>
      </c>
      <c r="J863" s="18" t="n">
        <v>13368587647</v>
      </c>
      <c r="L863" s="5" t="n">
        <v>44470</v>
      </c>
      <c r="M863" s="25" t="str">
        <f aca="false">IF(OR(YEAR(L863)&gt;2000,LEN(O863)&gt;0),"Completed","Pending")</f>
        <v>Completed</v>
      </c>
      <c r="N863" s="25" t="s">
        <v>30</v>
      </c>
      <c r="P863" s="1" t="str">
        <f aca="false">IF(G863="Pamplet","",E863&amp;" - "&amp;F863)</f>
        <v>JKR - Gujrati</v>
      </c>
      <c r="Q863" s="19" t="n">
        <f aca="false">IF(VALUE(L863)&gt;1000,1,0)</f>
        <v>1</v>
      </c>
      <c r="R863" s="19" t="n">
        <f aca="false">SUMIFS($Q$1:Q862,$J$1:$J862,J863)+SUMIFS($Q$1:Q862,$I$1:$I862,I863)</f>
        <v>0</v>
      </c>
      <c r="S863" s="20" t="str">
        <f aca="false">IF(R863&gt;0,"Repeat","")</f>
        <v/>
      </c>
      <c r="T863" s="22"/>
      <c r="U863" s="4"/>
      <c r="X863" s="4"/>
      <c r="Y863" s="4"/>
      <c r="Z863" s="4"/>
    </row>
    <row r="864" customFormat="false" ht="12.8" hidden="false" customHeight="false" outlineLevel="0" collapsed="false">
      <c r="A864" s="1" t="n">
        <f aca="false">A863+1</f>
        <v>863</v>
      </c>
      <c r="B864" s="5" t="n">
        <v>44455</v>
      </c>
      <c r="C864" s="1" t="s">
        <v>1218</v>
      </c>
      <c r="D864" s="1" t="s">
        <v>4</v>
      </c>
      <c r="E864" s="1" t="s">
        <v>38</v>
      </c>
      <c r="F864" s="1" t="s">
        <v>27</v>
      </c>
      <c r="G864" s="1" t="s">
        <v>28</v>
      </c>
      <c r="H864" s="1" t="n">
        <v>1</v>
      </c>
      <c r="I864" s="17" t="s">
        <v>1219</v>
      </c>
      <c r="J864" s="18" t="n">
        <v>19514102255</v>
      </c>
      <c r="L864" s="5" t="n">
        <v>44470</v>
      </c>
      <c r="M864" s="25" t="str">
        <f aca="false">IF(OR(YEAR(L864)&gt;2000,LEN(O864)&gt;0),"Completed","Pending")</f>
        <v>Completed</v>
      </c>
      <c r="N864" s="25" t="s">
        <v>30</v>
      </c>
      <c r="P864" s="1" t="str">
        <f aca="false">IF(G864="Pamplet","",E864&amp;" - "&amp;F864)</f>
        <v>JKR - Hindi</v>
      </c>
      <c r="Q864" s="19" t="n">
        <f aca="false">IF(VALUE(L864)&gt;1000,1,0)</f>
        <v>1</v>
      </c>
      <c r="R864" s="19" t="n">
        <f aca="false">SUMIFS($Q$1:Q863,$J$1:$J863,J864)+SUMIFS($Q$1:Q863,$I$1:$I863,I864)</f>
        <v>0</v>
      </c>
      <c r="S864" s="20" t="str">
        <f aca="false">IF(R864&gt;0,"Repeat","")</f>
        <v/>
      </c>
      <c r="T864" s="22"/>
      <c r="U864" s="4"/>
      <c r="X864" s="4"/>
      <c r="Y864" s="4"/>
      <c r="Z864" s="4"/>
    </row>
    <row r="865" customFormat="false" ht="14.25" hidden="false" customHeight="false" outlineLevel="0" collapsed="false">
      <c r="A865" s="1" t="n">
        <f aca="false">A864+1</f>
        <v>864</v>
      </c>
      <c r="B865" s="41" t="n">
        <v>44455</v>
      </c>
      <c r="C865" s="1" t="s">
        <v>1220</v>
      </c>
      <c r="D865" s="1" t="s">
        <v>4</v>
      </c>
      <c r="E865" s="1" t="s">
        <v>26</v>
      </c>
      <c r="F865" s="1"/>
      <c r="G865" s="1" t="s">
        <v>28</v>
      </c>
      <c r="H865" s="1" t="n">
        <v>1</v>
      </c>
      <c r="I865" s="17" t="s">
        <v>1221</v>
      </c>
      <c r="J865" s="18" t="n">
        <v>14102586793</v>
      </c>
      <c r="M865" s="25" t="str">
        <f aca="false">IF(OR(YEAR(L865)&gt;2000,LEN(O865)&gt;0),"Completed","Pending")</f>
        <v>Completed</v>
      </c>
      <c r="N865" s="25" t="s">
        <v>30</v>
      </c>
      <c r="O865" s="4" t="s">
        <v>58</v>
      </c>
      <c r="P865" s="1" t="str">
        <f aca="false">IF(G865="Pamplet","",E865&amp;" - "&amp;F865)</f>
        <v>GG - </v>
      </c>
      <c r="Q865" s="19" t="n">
        <f aca="false">IF(VALUE(L865)&gt;1000,1,0)</f>
        <v>0</v>
      </c>
      <c r="R865" s="19" t="n">
        <f aca="false">SUMIFS($Q$1:Q864,$J$1:$J864,J865)+SUMIFS($Q$1:Q864,$I$1:$I864,I865)</f>
        <v>0</v>
      </c>
      <c r="S865" s="20" t="str">
        <f aca="false">IF(R865&gt;0,"Repeat","")</f>
        <v/>
      </c>
      <c r="T865" s="22"/>
      <c r="U865" s="4"/>
      <c r="X865" s="4"/>
      <c r="Y865" s="4"/>
      <c r="Z865" s="4"/>
    </row>
    <row r="866" customFormat="false" ht="12.8" hidden="false" customHeight="false" outlineLevel="0" collapsed="false">
      <c r="A866" s="1" t="n">
        <f aca="false">A865+1</f>
        <v>865</v>
      </c>
      <c r="B866" s="5" t="n">
        <v>44455</v>
      </c>
      <c r="C866" s="1" t="s">
        <v>1222</v>
      </c>
      <c r="D866" s="1" t="s">
        <v>4</v>
      </c>
      <c r="E866" s="1" t="s">
        <v>38</v>
      </c>
      <c r="F866" s="1" t="s">
        <v>127</v>
      </c>
      <c r="G866" s="1" t="s">
        <v>28</v>
      </c>
      <c r="H866" s="1" t="n">
        <v>1</v>
      </c>
      <c r="I866" s="1" t="s">
        <v>1223</v>
      </c>
      <c r="J866" s="18" t="n">
        <v>17349287812</v>
      </c>
      <c r="L866" s="5" t="n">
        <v>44470</v>
      </c>
      <c r="M866" s="25" t="str">
        <f aca="false">IF(OR(YEAR(L866)&gt;2000,LEN(O866)&gt;0),"Completed","Pending")</f>
        <v>Completed</v>
      </c>
      <c r="N866" s="25" t="s">
        <v>30</v>
      </c>
      <c r="P866" s="1" t="str">
        <f aca="false">IF(G866="Pamplet","",E866&amp;" - "&amp;F866)</f>
        <v>JKR - Gujrati</v>
      </c>
      <c r="Q866" s="19" t="n">
        <f aca="false">IF(VALUE(L866)&gt;1000,1,0)</f>
        <v>1</v>
      </c>
      <c r="R866" s="19" t="n">
        <f aca="false">SUMIFS($Q$1:Q865,$J$1:$J865,J866)+SUMIFS($Q$1:Q865,$I$1:$I865,I866)</f>
        <v>0</v>
      </c>
      <c r="S866" s="20" t="str">
        <f aca="false">IF(R866&gt;0,"Repeat","")</f>
        <v/>
      </c>
      <c r="T866" s="22"/>
      <c r="U866" s="4"/>
      <c r="X866" s="4"/>
      <c r="Y866" s="4"/>
      <c r="Z866" s="4"/>
    </row>
    <row r="867" customFormat="false" ht="12.8" hidden="false" customHeight="false" outlineLevel="0" collapsed="false">
      <c r="A867" s="1" t="n">
        <f aca="false">A866+1</f>
        <v>866</v>
      </c>
      <c r="B867" s="5" t="n">
        <v>44455</v>
      </c>
      <c r="C867" s="1" t="s">
        <v>1222</v>
      </c>
      <c r="D867" s="1" t="s">
        <v>4</v>
      </c>
      <c r="E867" s="1" t="s">
        <v>38</v>
      </c>
      <c r="F867" s="1" t="s">
        <v>35</v>
      </c>
      <c r="G867" s="1" t="s">
        <v>28</v>
      </c>
      <c r="H867" s="1" t="n">
        <v>1</v>
      </c>
      <c r="I867" s="17" t="s">
        <v>1223</v>
      </c>
      <c r="J867" s="18" t="n">
        <v>17349287812</v>
      </c>
      <c r="M867" s="25" t="str">
        <f aca="false">IF(OR(YEAR(L867)&gt;2000,LEN(O867)&gt;0),"Completed","Pending")</f>
        <v>Completed</v>
      </c>
      <c r="N867" s="25" t="s">
        <v>30</v>
      </c>
      <c r="O867" s="4" t="s">
        <v>662</v>
      </c>
      <c r="P867" s="1" t="str">
        <f aca="false">IF(G867="Pamplet","",E867&amp;" - "&amp;F867)</f>
        <v>JKR - English</v>
      </c>
      <c r="Q867" s="19" t="n">
        <f aca="false">IF(VALUE(L867)&gt;1000,1,0)</f>
        <v>0</v>
      </c>
      <c r="R867" s="19" t="n">
        <f aca="false">SUMIFS($Q$1:Q866,$J$1:$J866,J867)+SUMIFS($Q$1:Q866,$I$1:$I866,I867)</f>
        <v>2</v>
      </c>
      <c r="S867" s="20" t="str">
        <f aca="false">IF(R867&gt;0,"Repeat","")</f>
        <v>Repeat</v>
      </c>
      <c r="T867" s="22"/>
      <c r="U867" s="4"/>
      <c r="X867" s="4"/>
      <c r="Y867" s="4"/>
      <c r="Z867" s="4"/>
    </row>
    <row r="868" customFormat="false" ht="14.25" hidden="false" customHeight="false" outlineLevel="0" collapsed="false">
      <c r="A868" s="1" t="n">
        <f aca="false">A867+1</f>
        <v>867</v>
      </c>
      <c r="B868" s="5" t="n">
        <v>44455</v>
      </c>
      <c r="C868" s="1" t="s">
        <v>1224</v>
      </c>
      <c r="D868" s="1" t="s">
        <v>4</v>
      </c>
      <c r="E868" s="1" t="s">
        <v>26</v>
      </c>
      <c r="F868" s="1" t="s">
        <v>127</v>
      </c>
      <c r="G868" s="1" t="s">
        <v>28</v>
      </c>
      <c r="H868" s="1" t="n">
        <v>1</v>
      </c>
      <c r="I868" s="40" t="s">
        <v>1137</v>
      </c>
      <c r="J868" s="18" t="n">
        <v>16080531268</v>
      </c>
      <c r="M868" s="25" t="str">
        <f aca="false">IF(OR(YEAR(L868)&gt;2000,LEN(O868)&gt;0),"Completed","Pending")</f>
        <v>Completed</v>
      </c>
      <c r="N868" s="25" t="s">
        <v>30</v>
      </c>
      <c r="O868" s="4" t="s">
        <v>662</v>
      </c>
      <c r="P868" s="1" t="str">
        <f aca="false">IF(G868="Pamplet","",E868&amp;" - "&amp;F868)</f>
        <v>GG - Gujrati</v>
      </c>
      <c r="Q868" s="19" t="n">
        <f aca="false">IF(VALUE(L868)&gt;1000,1,0)</f>
        <v>0</v>
      </c>
      <c r="R868" s="19" t="n">
        <f aca="false">SUMIFS($Q$1:Q867,$J$1:$J867,J868)+SUMIFS($Q$1:Q867,$I$1:$I867,I868)</f>
        <v>0</v>
      </c>
      <c r="S868" s="20" t="str">
        <f aca="false">IF(R868&gt;0,"Repeat","")</f>
        <v/>
      </c>
      <c r="T868" s="22"/>
      <c r="U868" s="4"/>
      <c r="X868" s="4"/>
      <c r="Y868" s="4"/>
      <c r="Z868" s="4"/>
    </row>
    <row r="869" customFormat="false" ht="14.25" hidden="false" customHeight="false" outlineLevel="0" collapsed="false">
      <c r="A869" s="1" t="n">
        <f aca="false">A868+1</f>
        <v>868</v>
      </c>
      <c r="B869" s="5" t="n">
        <v>44455</v>
      </c>
      <c r="C869" s="1" t="s">
        <v>1225</v>
      </c>
      <c r="D869" s="1" t="s">
        <v>4</v>
      </c>
      <c r="E869" s="1" t="s">
        <v>26</v>
      </c>
      <c r="F869" s="1" t="s">
        <v>127</v>
      </c>
      <c r="G869" s="1" t="s">
        <v>28</v>
      </c>
      <c r="H869" s="1" t="n">
        <v>1</v>
      </c>
      <c r="I869" s="17"/>
      <c r="J869" s="38" t="n">
        <v>12624349138</v>
      </c>
      <c r="M869" s="25" t="str">
        <f aca="false">IF(OR(YEAR(L869)&gt;2000,LEN(O869)&gt;0),"Completed","Pending")</f>
        <v>Completed</v>
      </c>
      <c r="N869" s="25" t="s">
        <v>30</v>
      </c>
      <c r="O869" s="4" t="s">
        <v>58</v>
      </c>
      <c r="P869" s="1" t="str">
        <f aca="false">IF(G869="Pamplet","",E869&amp;" - "&amp;F869)</f>
        <v>GG - Gujrati</v>
      </c>
      <c r="Q869" s="19" t="n">
        <f aca="false">IF(VALUE(L869)&gt;1000,1,0)</f>
        <v>0</v>
      </c>
      <c r="R869" s="19" t="n">
        <f aca="false">SUMIFS($Q$1:Q868,$J$1:$J868,J869)+SUMIFS($Q$1:Q868,$I$1:$I868,I869)</f>
        <v>0</v>
      </c>
      <c r="S869" s="20" t="str">
        <f aca="false">IF(R869&gt;0,"Repeat","")</f>
        <v/>
      </c>
      <c r="T869" s="22"/>
      <c r="U869" s="4"/>
      <c r="X869" s="4"/>
      <c r="Y869" s="4"/>
      <c r="Z869" s="4"/>
    </row>
    <row r="870" customFormat="false" ht="12.8" hidden="false" customHeight="false" outlineLevel="0" collapsed="false">
      <c r="A870" s="1" t="n">
        <f aca="false">A869+1</f>
        <v>869</v>
      </c>
      <c r="B870" s="5" t="n">
        <v>44455</v>
      </c>
      <c r="C870" s="1" t="s">
        <v>1226</v>
      </c>
      <c r="D870" s="1" t="s">
        <v>4</v>
      </c>
      <c r="E870" s="1" t="s">
        <v>26</v>
      </c>
      <c r="F870" s="1" t="s">
        <v>808</v>
      </c>
      <c r="G870" s="1" t="s">
        <v>28</v>
      </c>
      <c r="H870" s="1" t="n">
        <v>1</v>
      </c>
      <c r="I870" s="17" t="s">
        <v>1227</v>
      </c>
      <c r="J870" s="18" t="n">
        <v>13136413042</v>
      </c>
      <c r="L870" s="5" t="n">
        <v>44470</v>
      </c>
      <c r="M870" s="25" t="str">
        <f aca="false">IF(OR(YEAR(L870)&gt;2000,LEN(O870)&gt;0),"Completed","Pending")</f>
        <v>Completed</v>
      </c>
      <c r="N870" s="25" t="s">
        <v>30</v>
      </c>
      <c r="P870" s="1" t="str">
        <f aca="false">IF(G870="Pamplet","",E870&amp;" - "&amp;F870)</f>
        <v>GG - Bengali</v>
      </c>
      <c r="Q870" s="19" t="n">
        <f aca="false">IF(VALUE(L870)&gt;1000,1,0)</f>
        <v>1</v>
      </c>
      <c r="R870" s="19" t="n">
        <f aca="false">SUMIFS($Q$1:Q869,$J$1:$J869,J870)+SUMIFS($Q$1:Q869,$I$1:$I869,I870)</f>
        <v>0</v>
      </c>
      <c r="S870" s="20" t="str">
        <f aca="false">IF(R870&gt;0,"Repeat","")</f>
        <v/>
      </c>
      <c r="T870" s="22"/>
      <c r="U870" s="4"/>
      <c r="X870" s="4"/>
      <c r="Y870" s="4"/>
      <c r="Z870" s="4"/>
    </row>
    <row r="871" customFormat="false" ht="12.8" hidden="false" customHeight="false" outlineLevel="0" collapsed="false">
      <c r="A871" s="1" t="n">
        <f aca="false">A870+1</f>
        <v>870</v>
      </c>
      <c r="B871" s="5" t="n">
        <v>44455</v>
      </c>
      <c r="C871" s="1" t="s">
        <v>1228</v>
      </c>
      <c r="D871" s="1" t="s">
        <v>4</v>
      </c>
      <c r="E871" s="1" t="s">
        <v>26</v>
      </c>
      <c r="F871" s="1" t="s">
        <v>72</v>
      </c>
      <c r="G871" s="1" t="s">
        <v>28</v>
      </c>
      <c r="H871" s="1" t="n">
        <v>1</v>
      </c>
      <c r="I871" s="17" t="s">
        <v>1229</v>
      </c>
      <c r="J871" s="18" t="n">
        <v>19133152511</v>
      </c>
      <c r="L871" s="5" t="n">
        <v>44470</v>
      </c>
      <c r="M871" s="25" t="str">
        <f aca="false">IF(OR(YEAR(L871)&gt;2000,LEN(O871)&gt;0),"Completed","Pending")</f>
        <v>Completed</v>
      </c>
      <c r="N871" s="25" t="s">
        <v>30</v>
      </c>
      <c r="P871" s="1" t="str">
        <f aca="false">IF(G871="Pamplet","",E871&amp;" - "&amp;F871)</f>
        <v>GG - Nepali</v>
      </c>
      <c r="Q871" s="19" t="n">
        <f aca="false">IF(VALUE(L871)&gt;1000,1,0)</f>
        <v>1</v>
      </c>
      <c r="R871" s="19" t="n">
        <f aca="false">SUMIFS($Q$1:Q870,$J$1:$J870,J871)+SUMIFS($Q$1:Q870,$I$1:$I870,I871)</f>
        <v>0</v>
      </c>
      <c r="S871" s="20" t="str">
        <f aca="false">IF(R871&gt;0,"Repeat","")</f>
        <v/>
      </c>
      <c r="T871" s="22"/>
      <c r="U871" s="4"/>
      <c r="X871" s="4"/>
      <c r="Y871" s="4"/>
      <c r="Z871" s="4"/>
    </row>
    <row r="872" customFormat="false" ht="12.8" hidden="false" customHeight="false" outlineLevel="0" collapsed="false">
      <c r="A872" s="1" t="n">
        <f aca="false">A871+1</f>
        <v>871</v>
      </c>
      <c r="B872" s="5" t="n">
        <v>44455</v>
      </c>
      <c r="C872" s="1" t="s">
        <v>1230</v>
      </c>
      <c r="D872" s="1" t="s">
        <v>4</v>
      </c>
      <c r="E872" s="1" t="s">
        <v>38</v>
      </c>
      <c r="F872" s="1" t="s">
        <v>35</v>
      </c>
      <c r="G872" s="1" t="s">
        <v>28</v>
      </c>
      <c r="H872" s="1" t="n">
        <v>1</v>
      </c>
      <c r="I872" s="17" t="s">
        <v>1231</v>
      </c>
      <c r="J872" s="18" t="n">
        <v>17078942062</v>
      </c>
      <c r="L872" s="5" t="n">
        <v>44470</v>
      </c>
      <c r="M872" s="25" t="str">
        <f aca="false">IF(OR(YEAR(L872)&gt;2000,LEN(O872)&gt;0),"Completed","Pending")</f>
        <v>Completed</v>
      </c>
      <c r="N872" s="25" t="s">
        <v>30</v>
      </c>
      <c r="P872" s="1" t="str">
        <f aca="false">IF(G872="Pamplet","",E872&amp;" - "&amp;F872)</f>
        <v>JKR - English</v>
      </c>
      <c r="Q872" s="19" t="n">
        <f aca="false">IF(VALUE(L872)&gt;1000,1,0)</f>
        <v>1</v>
      </c>
      <c r="R872" s="19" t="n">
        <f aca="false">SUMIFS($Q$1:Q871,$J$1:$J871,J872)+SUMIFS($Q$1:Q871,$I$1:$I871,I872)</f>
        <v>0</v>
      </c>
      <c r="S872" s="20" t="str">
        <f aca="false">IF(R872&gt;0,"Repeat","")</f>
        <v/>
      </c>
      <c r="T872" s="22"/>
      <c r="U872" s="4"/>
      <c r="X872" s="4"/>
      <c r="Y872" s="4"/>
      <c r="Z872" s="4"/>
    </row>
    <row r="873" customFormat="false" ht="14.25" hidden="false" customHeight="false" outlineLevel="0" collapsed="false">
      <c r="A873" s="1" t="n">
        <f aca="false">A872+1</f>
        <v>872</v>
      </c>
      <c r="B873" s="5" t="n">
        <v>44455</v>
      </c>
      <c r="C873" s="1" t="s">
        <v>1232</v>
      </c>
      <c r="D873" s="1" t="s">
        <v>4</v>
      </c>
      <c r="E873" s="1" t="s">
        <v>26</v>
      </c>
      <c r="F873" s="1" t="s">
        <v>27</v>
      </c>
      <c r="G873" s="1" t="s">
        <v>28</v>
      </c>
      <c r="H873" s="1" t="n">
        <v>1</v>
      </c>
      <c r="I873" s="40" t="s">
        <v>1233</v>
      </c>
      <c r="J873" s="38" t="n">
        <v>16508340930</v>
      </c>
      <c r="M873" s="25" t="str">
        <f aca="false">IF(OR(YEAR(L873)&gt;2000,LEN(O873)&gt;0),"Completed","Pending")</f>
        <v>Completed</v>
      </c>
      <c r="N873" s="25" t="s">
        <v>30</v>
      </c>
      <c r="O873" s="4" t="s">
        <v>58</v>
      </c>
      <c r="P873" s="1" t="str">
        <f aca="false">IF(G873="Pamplet","",E873&amp;" - "&amp;F873)</f>
        <v>GG - Hindi</v>
      </c>
      <c r="Q873" s="19" t="n">
        <f aca="false">IF(VALUE(L873)&gt;1000,1,0)</f>
        <v>0</v>
      </c>
      <c r="R873" s="19" t="n">
        <f aca="false">SUMIFS($Q$1:Q872,$J$1:$J872,J873)+SUMIFS($Q$1:Q872,$I$1:$I872,I873)</f>
        <v>0</v>
      </c>
      <c r="S873" s="20" t="str">
        <f aca="false">IF(R873&gt;0,"Repeat","")</f>
        <v/>
      </c>
      <c r="T873" s="22"/>
      <c r="U873" s="4"/>
      <c r="X873" s="4"/>
      <c r="Y873" s="4"/>
      <c r="Z873" s="4"/>
    </row>
    <row r="874" customFormat="false" ht="12.8" hidden="false" customHeight="false" outlineLevel="0" collapsed="false">
      <c r="A874" s="1" t="n">
        <f aca="false">A873+1</f>
        <v>873</v>
      </c>
      <c r="B874" s="5" t="n">
        <v>44455</v>
      </c>
      <c r="C874" s="1" t="s">
        <v>1234</v>
      </c>
      <c r="D874" s="1" t="s">
        <v>4</v>
      </c>
      <c r="E874" s="1" t="s">
        <v>26</v>
      </c>
      <c r="F874" s="1" t="s">
        <v>127</v>
      </c>
      <c r="G874" s="1" t="s">
        <v>28</v>
      </c>
      <c r="H874" s="1" t="n">
        <v>1</v>
      </c>
      <c r="I874" s="17" t="s">
        <v>1235</v>
      </c>
      <c r="J874" s="18" t="n">
        <v>18473409644</v>
      </c>
      <c r="L874" s="5" t="n">
        <v>44489</v>
      </c>
      <c r="M874" s="25" t="str">
        <f aca="false">IF(OR(YEAR(L874)&gt;2000,LEN(O874)&gt;0),"Completed","Pending")</f>
        <v>Completed</v>
      </c>
      <c r="N874" s="25" t="s">
        <v>30</v>
      </c>
      <c r="P874" s="1" t="str">
        <f aca="false">IF(G874="Pamplet","",E874&amp;" - "&amp;F874)</f>
        <v>GG - Gujrati</v>
      </c>
      <c r="Q874" s="19" t="n">
        <f aca="false">IF(VALUE(L874)&gt;1000,1,0)</f>
        <v>1</v>
      </c>
      <c r="R874" s="19" t="n">
        <f aca="false">SUMIFS($Q$1:Q873,$J$1:$J873,J874)+SUMIFS($Q$1:Q873,$I$1:$I873,I874)</f>
        <v>0</v>
      </c>
      <c r="S874" s="20" t="str">
        <f aca="false">IF(R874&gt;0,"Repeat","")</f>
        <v/>
      </c>
      <c r="T874" s="22"/>
      <c r="U874" s="4"/>
      <c r="X874" s="4"/>
      <c r="Y874" s="4"/>
      <c r="Z874" s="4"/>
    </row>
    <row r="875" customFormat="false" ht="12.8" hidden="false" customHeight="false" outlineLevel="0" collapsed="false">
      <c r="A875" s="1" t="n">
        <f aca="false">A874+1</f>
        <v>874</v>
      </c>
      <c r="B875" s="5" t="n">
        <v>44455</v>
      </c>
      <c r="C875" s="1" t="s">
        <v>1234</v>
      </c>
      <c r="D875" s="1" t="s">
        <v>4</v>
      </c>
      <c r="E875" s="1" t="s">
        <v>38</v>
      </c>
      <c r="F875" s="1" t="s">
        <v>127</v>
      </c>
      <c r="G875" s="1" t="s">
        <v>28</v>
      </c>
      <c r="H875" s="1" t="n">
        <v>1</v>
      </c>
      <c r="I875" s="17" t="s">
        <v>1235</v>
      </c>
      <c r="J875" s="18" t="n">
        <v>18473409644</v>
      </c>
      <c r="L875" s="5" t="n">
        <v>44489</v>
      </c>
      <c r="M875" s="1" t="str">
        <f aca="false">IF(OR(YEAR(L875)&gt;2000,LEN(O875)&gt;0),"Completed","Pending")</f>
        <v>Completed</v>
      </c>
      <c r="N875" s="25" t="s">
        <v>30</v>
      </c>
      <c r="P875" s="1" t="str">
        <f aca="false">IF(G875="Pamplet","",E875&amp;" - "&amp;F875)</f>
        <v>JKR - Gujrati</v>
      </c>
      <c r="Q875" s="19" t="n">
        <f aca="false">IF(VALUE(L875)&gt;1000,1,0)</f>
        <v>1</v>
      </c>
      <c r="R875" s="19" t="n">
        <f aca="false">SUMIFS($Q$1:Q874,$J$1:$J874,J875)+SUMIFS($Q$1:Q874,$I$1:$I874,I875)</f>
        <v>2</v>
      </c>
      <c r="S875" s="20" t="str">
        <f aca="false">IF(R875&gt;0,"Repeat","")</f>
        <v>Repeat</v>
      </c>
      <c r="T875" s="22"/>
      <c r="U875" s="4"/>
      <c r="X875" s="4"/>
      <c r="Y875" s="4"/>
      <c r="Z875" s="4"/>
    </row>
    <row r="876" customFormat="false" ht="12.8" hidden="false" customHeight="false" outlineLevel="0" collapsed="false">
      <c r="A876" s="1" t="n">
        <f aca="false">A875+1</f>
        <v>875</v>
      </c>
      <c r="B876" s="5" t="n">
        <v>44455</v>
      </c>
      <c r="C876" s="25" t="s">
        <v>1236</v>
      </c>
      <c r="D876" s="25" t="s">
        <v>4</v>
      </c>
      <c r="E876" s="25" t="s">
        <v>38</v>
      </c>
      <c r="F876" s="25" t="s">
        <v>127</v>
      </c>
      <c r="G876" s="25" t="s">
        <v>28</v>
      </c>
      <c r="H876" s="25" t="n">
        <v>1</v>
      </c>
      <c r="I876" s="17" t="s">
        <v>1237</v>
      </c>
      <c r="J876" s="18" t="n">
        <v>19126615870</v>
      </c>
      <c r="L876" s="5" t="n">
        <v>44470</v>
      </c>
      <c r="M876" s="25" t="str">
        <f aca="false">IF(OR(YEAR(L876)&gt;2000,LEN(O876)&gt;0),"Completed","Pending")</f>
        <v>Completed</v>
      </c>
      <c r="N876" s="25" t="s">
        <v>30</v>
      </c>
      <c r="P876" s="1" t="str">
        <f aca="false">IF(G876="Pamplet","",E876&amp;" - "&amp;F876)</f>
        <v>JKR - Gujrati</v>
      </c>
      <c r="Q876" s="19" t="n">
        <f aca="false">IF(VALUE(L876)&gt;1000,1,0)</f>
        <v>1</v>
      </c>
      <c r="R876" s="19" t="n">
        <f aca="false">SUMIFS($Q$1:Q875,$J$1:$J875,J876)+SUMIFS($Q$1:Q875,$I$1:$I875,I876)</f>
        <v>0</v>
      </c>
      <c r="S876" s="20" t="str">
        <f aca="false">IF(R876&gt;0,"Repeat","")</f>
        <v/>
      </c>
      <c r="T876" s="22"/>
      <c r="U876" s="4"/>
      <c r="X876" s="4"/>
      <c r="Y876" s="4"/>
      <c r="Z876" s="4"/>
    </row>
    <row r="877" customFormat="false" ht="12.8" hidden="false" customHeight="false" outlineLevel="0" collapsed="false">
      <c r="A877" s="1" t="n">
        <f aca="false">A876+1</f>
        <v>876</v>
      </c>
      <c r="B877" s="5" t="n">
        <v>44455</v>
      </c>
      <c r="C877" s="25" t="s">
        <v>1085</v>
      </c>
      <c r="D877" s="25" t="s">
        <v>4</v>
      </c>
      <c r="E877" s="25"/>
      <c r="F877" s="25"/>
      <c r="G877" s="25" t="s">
        <v>28</v>
      </c>
      <c r="H877" s="25" t="n">
        <v>1</v>
      </c>
      <c r="I877" s="17" t="s">
        <v>1086</v>
      </c>
      <c r="J877" s="18" t="n">
        <v>15103097441</v>
      </c>
      <c r="M877" s="25" t="str">
        <f aca="false">IF(OR(YEAR(L877)&gt;2000,LEN(O877)&gt;0),"Completed","Pending")</f>
        <v>Completed</v>
      </c>
      <c r="N877" s="25" t="s">
        <v>30</v>
      </c>
      <c r="O877" s="4" t="s">
        <v>662</v>
      </c>
      <c r="P877" s="1" t="str">
        <f aca="false">IF(G877="Pamplet","",E877&amp;" - "&amp;F877)</f>
        <v> - </v>
      </c>
      <c r="Q877" s="19" t="n">
        <f aca="false">IF(VALUE(L877)&gt;1000,1,0)</f>
        <v>0</v>
      </c>
      <c r="R877" s="19" t="n">
        <f aca="false">SUMIFS($Q$1:Q876,$J$1:$J876,J877)+SUMIFS($Q$1:Q876,$I$1:$I876,I877)</f>
        <v>2</v>
      </c>
      <c r="S877" s="20" t="str">
        <f aca="false">IF(R877&gt;0,"Repeat","")</f>
        <v>Repeat</v>
      </c>
      <c r="T877" s="22"/>
      <c r="U877" s="4"/>
      <c r="X877" s="4"/>
      <c r="Y877" s="4"/>
      <c r="Z877" s="4"/>
    </row>
    <row r="878" customFormat="false" ht="12.8" hidden="false" customHeight="false" outlineLevel="0" collapsed="false">
      <c r="A878" s="1" t="n">
        <f aca="false">A877+1</f>
        <v>877</v>
      </c>
      <c r="B878" s="5" t="n">
        <v>44455</v>
      </c>
      <c r="C878" s="25" t="s">
        <v>1238</v>
      </c>
      <c r="D878" s="25" t="s">
        <v>4</v>
      </c>
      <c r="E878" s="25" t="s">
        <v>38</v>
      </c>
      <c r="F878" s="25" t="s">
        <v>27</v>
      </c>
      <c r="G878" s="25" t="s">
        <v>28</v>
      </c>
      <c r="H878" s="25" t="n">
        <v>1</v>
      </c>
      <c r="I878" s="17" t="s">
        <v>1239</v>
      </c>
      <c r="J878" s="18" t="n">
        <v>18472937457</v>
      </c>
      <c r="L878" s="5" t="n">
        <v>44470</v>
      </c>
      <c r="M878" s="25" t="str">
        <f aca="false">IF(OR(YEAR(L878)&gt;2000,LEN(O878)&gt;0),"Completed","Pending")</f>
        <v>Completed</v>
      </c>
      <c r="N878" s="25" t="s">
        <v>30</v>
      </c>
      <c r="P878" s="1" t="str">
        <f aca="false">IF(G878="Pamplet","",E878&amp;" - "&amp;F878)</f>
        <v>JKR - Hindi</v>
      </c>
      <c r="Q878" s="19" t="n">
        <f aca="false">IF(VALUE(L878)&gt;1000,1,0)</f>
        <v>1</v>
      </c>
      <c r="R878" s="19" t="n">
        <f aca="false">SUMIFS($Q$1:Q877,$J$1:$J877,J878)+SUMIFS($Q$1:Q877,$I$1:$I877,I878)</f>
        <v>0</v>
      </c>
      <c r="S878" s="20" t="str">
        <f aca="false">IF(R878&gt;0,"Repeat","")</f>
        <v/>
      </c>
      <c r="T878" s="22"/>
      <c r="U878" s="4"/>
      <c r="X878" s="4"/>
      <c r="Y878" s="4"/>
      <c r="Z878" s="4"/>
    </row>
    <row r="879" customFormat="false" ht="12.8" hidden="false" customHeight="false" outlineLevel="0" collapsed="false">
      <c r="A879" s="1" t="n">
        <f aca="false">A878+1</f>
        <v>878</v>
      </c>
      <c r="B879" s="5" t="n">
        <v>44455</v>
      </c>
      <c r="C879" s="25" t="s">
        <v>474</v>
      </c>
      <c r="D879" s="25" t="s">
        <v>4</v>
      </c>
      <c r="E879" s="25" t="s">
        <v>44</v>
      </c>
      <c r="F879" s="25" t="s">
        <v>127</v>
      </c>
      <c r="G879" s="25" t="s">
        <v>28</v>
      </c>
      <c r="H879" s="25" t="n">
        <v>1</v>
      </c>
      <c r="I879" s="17" t="s">
        <v>1077</v>
      </c>
      <c r="J879" s="18" t="n">
        <v>18566561491</v>
      </c>
      <c r="L879" s="5" t="n">
        <v>44467</v>
      </c>
      <c r="M879" s="25" t="str">
        <f aca="false">IF(OR(YEAR(L879)&gt;2000,LEN(O879)&gt;0),"Completed","Pending")</f>
        <v>Completed</v>
      </c>
      <c r="N879" s="25" t="s">
        <v>30</v>
      </c>
      <c r="P879" s="1" t="str">
        <f aca="false">IF(G879="Pamplet","",E879&amp;" - "&amp;F879)</f>
        <v>GTGA - Gujrati</v>
      </c>
      <c r="Q879" s="19" t="n">
        <f aca="false">IF(VALUE(L879)&gt;1000,1,0)</f>
        <v>1</v>
      </c>
      <c r="R879" s="19" t="n">
        <f aca="false">SUMIFS($Q$1:Q878,$J$1:$J878,J879)+SUMIFS($Q$1:Q878,$I$1:$I878,I879)</f>
        <v>2</v>
      </c>
      <c r="S879" s="20" t="str">
        <f aca="false">IF(R879&gt;0,"Repeat","")</f>
        <v>Repeat</v>
      </c>
      <c r="T879" s="22"/>
      <c r="U879" s="4"/>
      <c r="X879" s="4"/>
      <c r="Y879" s="4"/>
      <c r="Z879" s="4"/>
    </row>
    <row r="880" customFormat="false" ht="14.25" hidden="false" customHeight="false" outlineLevel="0" collapsed="false">
      <c r="A880" s="1" t="n">
        <f aca="false">A879+1</f>
        <v>879</v>
      </c>
      <c r="B880" s="5" t="n">
        <v>44455</v>
      </c>
      <c r="C880" s="25" t="s">
        <v>1240</v>
      </c>
      <c r="D880" s="25" t="s">
        <v>4</v>
      </c>
      <c r="E880" s="25" t="s">
        <v>38</v>
      </c>
      <c r="F880" s="25" t="s">
        <v>27</v>
      </c>
      <c r="G880" s="25" t="s">
        <v>28</v>
      </c>
      <c r="H880" s="25" t="n">
        <v>1</v>
      </c>
      <c r="I880" s="17"/>
      <c r="J880" s="38" t="n">
        <v>19169183228</v>
      </c>
      <c r="M880" s="25" t="str">
        <f aca="false">IF(OR(YEAR(L880)&gt;2000,LEN(O880)&gt;0),"Completed","Pending")</f>
        <v>Completed</v>
      </c>
      <c r="N880" s="25" t="s">
        <v>30</v>
      </c>
      <c r="O880" s="4" t="s">
        <v>58</v>
      </c>
      <c r="P880" s="1" t="str">
        <f aca="false">IF(G880="Pamplet","",E880&amp;" - "&amp;F880)</f>
        <v>JKR - Hindi</v>
      </c>
      <c r="Q880" s="19" t="n">
        <f aca="false">IF(VALUE(L880)&gt;1000,1,0)</f>
        <v>0</v>
      </c>
      <c r="R880" s="19" t="n">
        <f aca="false">SUMIFS($Q$1:Q879,$J$1:$J879,J880)+SUMIFS($Q$1:Q879,$I$1:$I879,I880)</f>
        <v>0</v>
      </c>
      <c r="S880" s="20" t="str">
        <f aca="false">IF(R880&gt;0,"Repeat","")</f>
        <v/>
      </c>
      <c r="T880" s="22"/>
      <c r="U880" s="4"/>
      <c r="X880" s="4"/>
      <c r="Y880" s="4"/>
      <c r="Z880" s="4"/>
    </row>
    <row r="881" customFormat="false" ht="14.25" hidden="false" customHeight="false" outlineLevel="0" collapsed="false">
      <c r="A881" s="1" t="n">
        <f aca="false">A880+1</f>
        <v>880</v>
      </c>
      <c r="B881" s="41" t="n">
        <v>44455</v>
      </c>
      <c r="C881" s="25" t="s">
        <v>1104</v>
      </c>
      <c r="D881" s="25" t="s">
        <v>4</v>
      </c>
      <c r="E881" s="25" t="s">
        <v>26</v>
      </c>
      <c r="F881" s="25"/>
      <c r="G881" s="25" t="s">
        <v>28</v>
      </c>
      <c r="H881" s="25" t="n">
        <v>1</v>
      </c>
      <c r="I881" s="17" t="s">
        <v>1241</v>
      </c>
      <c r="J881" s="18" t="n">
        <v>15103052520</v>
      </c>
      <c r="M881" s="25" t="str">
        <f aca="false">IF(OR(YEAR(L881)&gt;2000,LEN(O881)&gt;0),"Completed","Pending")</f>
        <v>Completed</v>
      </c>
      <c r="N881" s="25" t="s">
        <v>30</v>
      </c>
      <c r="O881" s="4" t="s">
        <v>58</v>
      </c>
      <c r="P881" s="1" t="str">
        <f aca="false">IF(G881="Pamplet","",E881&amp;" - "&amp;F881)</f>
        <v>GG - </v>
      </c>
      <c r="Q881" s="19" t="n">
        <f aca="false">IF(VALUE(L881)&gt;1000,1,0)</f>
        <v>0</v>
      </c>
      <c r="R881" s="19" t="n">
        <f aca="false">SUMIFS($Q$1:Q880,$J$1:$J880,J881)+SUMIFS($Q$1:Q880,$I$1:$I880,I881)</f>
        <v>0</v>
      </c>
      <c r="S881" s="20" t="str">
        <f aca="false">IF(R881&gt;0,"Repeat","")</f>
        <v/>
      </c>
      <c r="T881" s="22"/>
      <c r="U881" s="4"/>
      <c r="X881" s="4"/>
      <c r="Y881" s="4"/>
      <c r="Z881" s="4"/>
    </row>
    <row r="882" customFormat="false" ht="14.25" hidden="false" customHeight="false" outlineLevel="0" collapsed="false">
      <c r="A882" s="1" t="n">
        <f aca="false">A881+1</f>
        <v>881</v>
      </c>
      <c r="B882" s="5" t="n">
        <v>44455</v>
      </c>
      <c r="C882" s="25" t="s">
        <v>1242</v>
      </c>
      <c r="D882" s="25" t="s">
        <v>4</v>
      </c>
      <c r="E882" s="25" t="s">
        <v>38</v>
      </c>
      <c r="F882" s="25"/>
      <c r="G882" s="25" t="s">
        <v>28</v>
      </c>
      <c r="H882" s="25" t="n">
        <v>1</v>
      </c>
      <c r="I882" s="17"/>
      <c r="J882" s="38" t="n">
        <v>17876123203</v>
      </c>
      <c r="M882" s="25" t="str">
        <f aca="false">IF(OR(YEAR(L882)&gt;2000,LEN(O882)&gt;0),"Completed","Pending")</f>
        <v>Completed</v>
      </c>
      <c r="N882" s="25" t="s">
        <v>30</v>
      </c>
      <c r="O882" s="4" t="s">
        <v>58</v>
      </c>
      <c r="P882" s="1" t="str">
        <f aca="false">IF(G882="Pamplet","",E882&amp;" - "&amp;F882)</f>
        <v>JKR - </v>
      </c>
      <c r="Q882" s="19" t="n">
        <f aca="false">IF(VALUE(L882)&gt;1000,1,0)</f>
        <v>0</v>
      </c>
      <c r="R882" s="19" t="n">
        <f aca="false">SUMIFS($Q$1:Q881,$J$1:$J881,J882)+SUMIFS($Q$1:Q881,$I$1:$I881,I882)</f>
        <v>0</v>
      </c>
      <c r="S882" s="20" t="str">
        <f aca="false">IF(R882&gt;0,"Repeat","")</f>
        <v/>
      </c>
      <c r="T882" s="22"/>
      <c r="U882" s="4"/>
      <c r="X882" s="4"/>
      <c r="Y882" s="4"/>
      <c r="Z882" s="4"/>
    </row>
    <row r="883" customFormat="false" ht="12.8" hidden="false" customHeight="false" outlineLevel="0" collapsed="false">
      <c r="A883" s="1" t="n">
        <f aca="false">A882+1</f>
        <v>882</v>
      </c>
      <c r="B883" s="5" t="n">
        <v>44455</v>
      </c>
      <c r="C883" s="25" t="s">
        <v>1243</v>
      </c>
      <c r="D883" s="25" t="s">
        <v>4</v>
      </c>
      <c r="E883" s="25" t="s">
        <v>26</v>
      </c>
      <c r="F883" s="25" t="s">
        <v>36</v>
      </c>
      <c r="G883" s="25" t="s">
        <v>28</v>
      </c>
      <c r="H883" s="25" t="n">
        <v>1</v>
      </c>
      <c r="I883" s="17" t="s">
        <v>1244</v>
      </c>
      <c r="J883" s="18" t="n">
        <v>13476560741</v>
      </c>
      <c r="L883" s="5" t="n">
        <v>44470</v>
      </c>
      <c r="M883" s="25" t="str">
        <f aca="false">IF(OR(YEAR(L883)&gt;2000,LEN(O883)&gt;0),"Completed","Pending")</f>
        <v>Completed</v>
      </c>
      <c r="N883" s="25" t="s">
        <v>30</v>
      </c>
      <c r="P883" s="1" t="str">
        <f aca="false">IF(G883="Pamplet","",E883&amp;" - "&amp;F883)</f>
        <v>GG - Punjabi</v>
      </c>
      <c r="Q883" s="19" t="n">
        <f aca="false">IF(VALUE(L883)&gt;1000,1,0)</f>
        <v>1</v>
      </c>
      <c r="R883" s="19" t="n">
        <f aca="false">SUMIFS($Q$1:Q882,$J$1:$J882,J883)+SUMIFS($Q$1:Q882,$I$1:$I882,I883)</f>
        <v>0</v>
      </c>
      <c r="S883" s="20" t="str">
        <f aca="false">IF(R883&gt;0,"Repeat","")</f>
        <v/>
      </c>
      <c r="T883" s="22"/>
      <c r="U883" s="4"/>
      <c r="X883" s="4"/>
      <c r="Y883" s="4"/>
      <c r="Z883" s="4"/>
    </row>
    <row r="884" customFormat="false" ht="12.8" hidden="false" customHeight="false" outlineLevel="0" collapsed="false">
      <c r="A884" s="1" t="n">
        <f aca="false">A883+1</f>
        <v>883</v>
      </c>
      <c r="B884" s="5" t="n">
        <v>44455</v>
      </c>
      <c r="C884" s="25" t="s">
        <v>1245</v>
      </c>
      <c r="D884" s="25" t="s">
        <v>4</v>
      </c>
      <c r="E884" s="25" t="s">
        <v>26</v>
      </c>
      <c r="F884" s="25" t="s">
        <v>35</v>
      </c>
      <c r="G884" s="25" t="s">
        <v>28</v>
      </c>
      <c r="H884" s="25" t="n">
        <v>1</v>
      </c>
      <c r="I884" s="17" t="s">
        <v>1246</v>
      </c>
      <c r="J884" s="18" t="n">
        <v>16782091942</v>
      </c>
      <c r="L884" s="5" t="n">
        <v>44470</v>
      </c>
      <c r="M884" s="25" t="str">
        <f aca="false">IF(OR(YEAR(L884)&gt;2000,LEN(O884)&gt;0),"Completed","Pending")</f>
        <v>Completed</v>
      </c>
      <c r="N884" s="25" t="s">
        <v>30</v>
      </c>
      <c r="P884" s="1" t="str">
        <f aca="false">IF(G884="Pamplet","",E884&amp;" - "&amp;F884)</f>
        <v>GG - English</v>
      </c>
      <c r="Q884" s="19" t="n">
        <f aca="false">IF(VALUE(L884)&gt;1000,1,0)</f>
        <v>1</v>
      </c>
      <c r="R884" s="19" t="n">
        <f aca="false">SUMIFS($Q$1:Q883,$J$1:$J883,J884)+SUMIFS($Q$1:Q883,$I$1:$I883,I884)</f>
        <v>0</v>
      </c>
      <c r="S884" s="20" t="str">
        <f aca="false">IF(R884&gt;0,"Repeat","")</f>
        <v/>
      </c>
      <c r="T884" s="22"/>
      <c r="U884" s="4"/>
      <c r="X884" s="4"/>
      <c r="Y884" s="4"/>
      <c r="Z884" s="4"/>
    </row>
    <row r="885" customFormat="false" ht="12.8" hidden="false" customHeight="false" outlineLevel="0" collapsed="false">
      <c r="A885" s="1" t="n">
        <f aca="false">A884+1</f>
        <v>884</v>
      </c>
      <c r="B885" s="5" t="n">
        <v>44455</v>
      </c>
      <c r="C885" s="25" t="s">
        <v>1247</v>
      </c>
      <c r="D885" s="25" t="s">
        <v>4</v>
      </c>
      <c r="E885" s="25" t="s">
        <v>26</v>
      </c>
      <c r="F885" s="25" t="s">
        <v>36</v>
      </c>
      <c r="G885" s="25" t="s">
        <v>28</v>
      </c>
      <c r="H885" s="25" t="n">
        <v>1</v>
      </c>
      <c r="I885" s="17" t="s">
        <v>1248</v>
      </c>
      <c r="J885" s="18" t="n">
        <v>12096402549</v>
      </c>
      <c r="L885" s="5" t="n">
        <v>44470</v>
      </c>
      <c r="M885" s="25" t="str">
        <f aca="false">IF(OR(YEAR(L885)&gt;2000,LEN(O885)&gt;0),"Completed","Pending")</f>
        <v>Completed</v>
      </c>
      <c r="N885" s="25" t="s">
        <v>30</v>
      </c>
      <c r="P885" s="1" t="str">
        <f aca="false">IF(G885="Pamplet","",E885&amp;" - "&amp;F885)</f>
        <v>GG - Punjabi</v>
      </c>
      <c r="Q885" s="19" t="n">
        <f aca="false">IF(VALUE(L885)&gt;1000,1,0)</f>
        <v>1</v>
      </c>
      <c r="R885" s="19" t="n">
        <f aca="false">SUMIFS($Q$1:Q884,$J$1:$J884,J885)+SUMIFS($Q$1:Q884,$I$1:$I884,I885)</f>
        <v>0</v>
      </c>
      <c r="S885" s="20" t="str">
        <f aca="false">IF(R885&gt;0,"Repeat","")</f>
        <v/>
      </c>
      <c r="T885" s="22"/>
      <c r="U885" s="4"/>
      <c r="X885" s="4"/>
      <c r="Y885" s="4"/>
      <c r="Z885" s="4"/>
    </row>
    <row r="886" customFormat="false" ht="14.25" hidden="false" customHeight="false" outlineLevel="0" collapsed="false">
      <c r="A886" s="1" t="n">
        <f aca="false">A885+1</f>
        <v>885</v>
      </c>
      <c r="B886" s="5" t="n">
        <v>44455</v>
      </c>
      <c r="C886" s="25" t="s">
        <v>1249</v>
      </c>
      <c r="D886" s="25" t="s">
        <v>4</v>
      </c>
      <c r="E886" s="25" t="s">
        <v>26</v>
      </c>
      <c r="F886" s="25" t="s">
        <v>27</v>
      </c>
      <c r="G886" s="25" t="s">
        <v>28</v>
      </c>
      <c r="H886" s="25" t="n">
        <v>1</v>
      </c>
      <c r="I886" s="40" t="s">
        <v>1250</v>
      </c>
      <c r="J886" s="38" t="n">
        <v>19253641476</v>
      </c>
      <c r="M886" s="25" t="str">
        <f aca="false">IF(OR(YEAR(L886)&gt;2000,LEN(O886)&gt;0),"Completed","Pending")</f>
        <v>Completed</v>
      </c>
      <c r="N886" s="25" t="s">
        <v>30</v>
      </c>
      <c r="O886" s="4" t="s">
        <v>58</v>
      </c>
      <c r="P886" s="1" t="str">
        <f aca="false">IF(G886="Pamplet","",E886&amp;" - "&amp;F886)</f>
        <v>GG - Hindi</v>
      </c>
      <c r="Q886" s="19" t="n">
        <f aca="false">IF(VALUE(L886)&gt;1000,1,0)</f>
        <v>0</v>
      </c>
      <c r="R886" s="19" t="n">
        <f aca="false">SUMIFS($Q$1:Q885,$J$1:$J885,J886)+SUMIFS($Q$1:Q885,$I$1:$I885,I886)</f>
        <v>0</v>
      </c>
      <c r="S886" s="20" t="str">
        <f aca="false">IF(R886&gt;0,"Repeat","")</f>
        <v/>
      </c>
      <c r="T886" s="22"/>
      <c r="U886" s="4"/>
      <c r="X886" s="4"/>
      <c r="Y886" s="4"/>
      <c r="Z886" s="4"/>
    </row>
    <row r="887" customFormat="false" ht="12.8" hidden="false" customHeight="false" outlineLevel="0" collapsed="false">
      <c r="A887" s="1" t="n">
        <f aca="false">A886+1</f>
        <v>886</v>
      </c>
      <c r="B887" s="5" t="n">
        <v>44455</v>
      </c>
      <c r="C887" s="25" t="s">
        <v>1251</v>
      </c>
      <c r="D887" s="25" t="s">
        <v>4</v>
      </c>
      <c r="E887" s="25" t="s">
        <v>26</v>
      </c>
      <c r="F887" s="25" t="s">
        <v>36</v>
      </c>
      <c r="G887" s="25" t="s">
        <v>28</v>
      </c>
      <c r="H887" s="25" t="n">
        <v>1</v>
      </c>
      <c r="I887" s="17" t="s">
        <v>1252</v>
      </c>
      <c r="J887" s="18" t="n">
        <v>19133191331</v>
      </c>
      <c r="L887" s="5" t="n">
        <v>44470</v>
      </c>
      <c r="M887" s="25" t="str">
        <f aca="false">IF(OR(YEAR(L887)&gt;2000,LEN(O887)&gt;0),"Completed","Pending")</f>
        <v>Completed</v>
      </c>
      <c r="N887" s="25" t="s">
        <v>30</v>
      </c>
      <c r="P887" s="1" t="str">
        <f aca="false">IF(G887="Pamplet","",E887&amp;" - "&amp;F887)</f>
        <v>GG - Punjabi</v>
      </c>
      <c r="Q887" s="19" t="n">
        <f aca="false">IF(VALUE(L887)&gt;1000,1,0)</f>
        <v>1</v>
      </c>
      <c r="R887" s="19" t="n">
        <f aca="false">SUMIFS($Q$1:Q886,$J$1:$J886,J887)+SUMIFS($Q$1:Q886,$I$1:$I886,I887)</f>
        <v>0</v>
      </c>
      <c r="S887" s="20" t="str">
        <f aca="false">IF(R887&gt;0,"Repeat","")</f>
        <v/>
      </c>
      <c r="T887" s="22"/>
      <c r="U887" s="4"/>
      <c r="X887" s="4"/>
      <c r="Y887" s="4"/>
      <c r="Z887" s="4"/>
    </row>
    <row r="888" customFormat="false" ht="14.25" hidden="false" customHeight="false" outlineLevel="0" collapsed="false">
      <c r="A888" s="1" t="n">
        <f aca="false">A887+1</f>
        <v>887</v>
      </c>
      <c r="B888" s="5" t="n">
        <v>44455</v>
      </c>
      <c r="C888" s="25" t="s">
        <v>1253</v>
      </c>
      <c r="D888" s="25" t="s">
        <v>4</v>
      </c>
      <c r="E888" s="25" t="s">
        <v>38</v>
      </c>
      <c r="F888" s="25" t="s">
        <v>35</v>
      </c>
      <c r="G888" s="25" t="s">
        <v>28</v>
      </c>
      <c r="H888" s="25" t="n">
        <v>1</v>
      </c>
      <c r="I888" s="17"/>
      <c r="J888" s="38" t="n">
        <v>19059386115</v>
      </c>
      <c r="M888" s="25" t="str">
        <f aca="false">IF(OR(YEAR(L888)&gt;2000,LEN(O888)&gt;0),"Completed","Pending")</f>
        <v>Completed</v>
      </c>
      <c r="N888" s="25" t="s">
        <v>30</v>
      </c>
      <c r="O888" s="4" t="s">
        <v>662</v>
      </c>
      <c r="P888" s="1" t="str">
        <f aca="false">IF(G888="Pamplet","",E888&amp;" - "&amp;F888)</f>
        <v>JKR - English</v>
      </c>
      <c r="Q888" s="19" t="n">
        <f aca="false">IF(VALUE(L888)&gt;1000,1,0)</f>
        <v>0</v>
      </c>
      <c r="R888" s="19" t="n">
        <f aca="false">SUMIFS($Q$1:Q887,$J$1:$J887,J888)+SUMIFS($Q$1:Q887,$I$1:$I887,I888)</f>
        <v>0</v>
      </c>
      <c r="S888" s="20" t="str">
        <f aca="false">IF(R888&gt;0,"Repeat","")</f>
        <v/>
      </c>
      <c r="T888" s="22"/>
      <c r="U888" s="4"/>
      <c r="X888" s="4"/>
      <c r="Y888" s="4"/>
      <c r="Z888" s="4"/>
    </row>
    <row r="889" customFormat="false" ht="14.25" hidden="false" customHeight="false" outlineLevel="0" collapsed="false">
      <c r="A889" s="1" t="n">
        <f aca="false">A888+1</f>
        <v>888</v>
      </c>
      <c r="B889" s="5" t="n">
        <v>44455</v>
      </c>
      <c r="C889" s="25" t="s">
        <v>1254</v>
      </c>
      <c r="D889" s="25" t="s">
        <v>4</v>
      </c>
      <c r="E889" s="25" t="s">
        <v>38</v>
      </c>
      <c r="F889" s="25"/>
      <c r="G889" s="25" t="s">
        <v>28</v>
      </c>
      <c r="H889" s="25" t="n">
        <v>1</v>
      </c>
      <c r="I889" s="17" t="s">
        <v>1255</v>
      </c>
      <c r="J889" s="38" t="n">
        <v>14232270664</v>
      </c>
      <c r="M889" s="25" t="str">
        <f aca="false">IF(OR(YEAR(L889)&gt;2000,LEN(O889)&gt;0),"Completed","Pending")</f>
        <v>Completed</v>
      </c>
      <c r="N889" s="25" t="s">
        <v>30</v>
      </c>
      <c r="O889" s="4" t="s">
        <v>56</v>
      </c>
      <c r="P889" s="1" t="str">
        <f aca="false">IF(G889="Pamplet","",E889&amp;" - "&amp;F889)</f>
        <v>JKR - </v>
      </c>
      <c r="Q889" s="19" t="n">
        <f aca="false">IF(VALUE(L889)&gt;1000,1,0)</f>
        <v>0</v>
      </c>
      <c r="R889" s="19" t="n">
        <f aca="false">SUMIFS($Q$1:Q888,$J$1:$J888,J889)+SUMIFS($Q$1:Q888,$I$1:$I888,I889)</f>
        <v>0</v>
      </c>
      <c r="S889" s="20" t="str">
        <f aca="false">IF(R889&gt;0,"Repeat","")</f>
        <v/>
      </c>
      <c r="T889" s="22"/>
      <c r="U889" s="4"/>
      <c r="X889" s="4"/>
      <c r="Y889" s="4"/>
      <c r="Z889" s="4"/>
    </row>
    <row r="890" customFormat="false" ht="14.25" hidden="false" customHeight="false" outlineLevel="0" collapsed="false">
      <c r="A890" s="1" t="n">
        <f aca="false">A889+1</f>
        <v>889</v>
      </c>
      <c r="B890" s="41" t="n">
        <v>44455</v>
      </c>
      <c r="C890" s="25" t="s">
        <v>1256</v>
      </c>
      <c r="D890" s="25" t="s">
        <v>4</v>
      </c>
      <c r="E890" s="25" t="s">
        <v>26</v>
      </c>
      <c r="F890" s="25"/>
      <c r="G890" s="25" t="s">
        <v>28</v>
      </c>
      <c r="H890" s="25" t="n">
        <v>1</v>
      </c>
      <c r="I890" s="17"/>
      <c r="J890" s="18" t="n">
        <v>16098454308</v>
      </c>
      <c r="M890" s="25" t="str">
        <f aca="false">IF(OR(YEAR(L890)&gt;2000,LEN(O890)&gt;0),"Completed","Pending")</f>
        <v>Completed</v>
      </c>
      <c r="N890" s="25" t="s">
        <v>30</v>
      </c>
      <c r="O890" s="4" t="s">
        <v>58</v>
      </c>
      <c r="P890" s="1" t="str">
        <f aca="false">IF(G890="Pamplet","",E890&amp;" - "&amp;F890)</f>
        <v>GG - </v>
      </c>
      <c r="Q890" s="19" t="n">
        <f aca="false">IF(VALUE(L890)&gt;1000,1,0)</f>
        <v>0</v>
      </c>
      <c r="R890" s="19" t="n">
        <f aca="false">SUMIFS($Q$1:Q889,$J$1:$J889,J890)+SUMIFS($Q$1:Q889,$I$1:$I889,I890)</f>
        <v>0</v>
      </c>
      <c r="S890" s="20" t="str">
        <f aca="false">IF(R890&gt;0,"Repeat","")</f>
        <v/>
      </c>
      <c r="T890" s="22"/>
      <c r="U890" s="4"/>
      <c r="X890" s="4"/>
      <c r="Y890" s="4"/>
      <c r="Z890" s="4"/>
    </row>
    <row r="891" customFormat="false" ht="14.25" hidden="false" customHeight="false" outlineLevel="0" collapsed="false">
      <c r="A891" s="1" t="n">
        <f aca="false">A890+1</f>
        <v>890</v>
      </c>
      <c r="B891" s="41" t="n">
        <v>44455</v>
      </c>
      <c r="C891" s="25" t="s">
        <v>1257</v>
      </c>
      <c r="D891" s="25" t="s">
        <v>4</v>
      </c>
      <c r="E891" s="25" t="s">
        <v>44</v>
      </c>
      <c r="F891" s="25"/>
      <c r="G891" s="25" t="s">
        <v>28</v>
      </c>
      <c r="H891" s="25" t="n">
        <v>1</v>
      </c>
      <c r="I891" s="17" t="s">
        <v>1258</v>
      </c>
      <c r="J891" s="18" t="n">
        <v>14255258534</v>
      </c>
      <c r="M891" s="25" t="str">
        <f aca="false">IF(OR(YEAR(L891)&gt;2000,LEN(O891)&gt;0),"Completed","Pending")</f>
        <v>Completed</v>
      </c>
      <c r="N891" s="25" t="s">
        <v>30</v>
      </c>
      <c r="O891" s="4" t="s">
        <v>58</v>
      </c>
      <c r="P891" s="1" t="str">
        <f aca="false">IF(G891="Pamplet","",E891&amp;" - "&amp;F891)</f>
        <v>GTGA - </v>
      </c>
      <c r="Q891" s="19" t="n">
        <f aca="false">IF(VALUE(L891)&gt;1000,1,0)</f>
        <v>0</v>
      </c>
      <c r="R891" s="19" t="n">
        <f aca="false">SUMIFS($Q$1:Q890,$J$1:$J890,J891)+SUMIFS($Q$1:Q890,$I$1:$I890,I891)</f>
        <v>0</v>
      </c>
      <c r="S891" s="20" t="str">
        <f aca="false">IF(R891&gt;0,"Repeat","")</f>
        <v/>
      </c>
      <c r="T891" s="22"/>
      <c r="U891" s="4"/>
      <c r="X891" s="4"/>
      <c r="Y891" s="4"/>
      <c r="Z891" s="4"/>
    </row>
    <row r="892" customFormat="false" ht="12.8" hidden="false" customHeight="false" outlineLevel="0" collapsed="false">
      <c r="A892" s="1" t="n">
        <f aca="false">A891+1</f>
        <v>891</v>
      </c>
      <c r="B892" s="5" t="n">
        <v>44455</v>
      </c>
      <c r="C892" s="25" t="s">
        <v>1259</v>
      </c>
      <c r="D892" s="25" t="s">
        <v>4</v>
      </c>
      <c r="E892" s="25" t="s">
        <v>26</v>
      </c>
      <c r="F892" s="25" t="s">
        <v>27</v>
      </c>
      <c r="G892" s="25" t="s">
        <v>28</v>
      </c>
      <c r="H892" s="25" t="n">
        <v>1</v>
      </c>
      <c r="I892" s="17" t="s">
        <v>1260</v>
      </c>
      <c r="J892" s="18" t="n">
        <v>17032093836</v>
      </c>
      <c r="L892" s="5" t="n">
        <v>44470</v>
      </c>
      <c r="M892" s="25" t="str">
        <f aca="false">IF(OR(YEAR(L892)&gt;2000,LEN(O892)&gt;0),"Completed","Pending")</f>
        <v>Completed</v>
      </c>
      <c r="N892" s="25" t="s">
        <v>30</v>
      </c>
      <c r="P892" s="1" t="str">
        <f aca="false">IF(G892="Pamplet","",E892&amp;" - "&amp;F892)</f>
        <v>GG - Hindi</v>
      </c>
      <c r="Q892" s="19" t="n">
        <f aca="false">IF(VALUE(L892)&gt;1000,1,0)</f>
        <v>1</v>
      </c>
      <c r="R892" s="19" t="n">
        <f aca="false">SUMIFS($Q$1:Q891,$J$1:$J891,J892)+SUMIFS($Q$1:Q891,$I$1:$I891,I892)</f>
        <v>0</v>
      </c>
      <c r="S892" s="20" t="str">
        <f aca="false">IF(R892&gt;0,"Repeat","")</f>
        <v/>
      </c>
      <c r="T892" s="22"/>
      <c r="U892" s="4"/>
      <c r="X892" s="4"/>
      <c r="Y892" s="4"/>
      <c r="Z892" s="4"/>
    </row>
    <row r="893" customFormat="false" ht="14.9" hidden="false" customHeight="false" outlineLevel="0" collapsed="false">
      <c r="A893" s="1" t="n">
        <f aca="false">A892+1</f>
        <v>892</v>
      </c>
      <c r="B893" s="41" t="n">
        <v>44455</v>
      </c>
      <c r="C893" s="25" t="s">
        <v>1261</v>
      </c>
      <c r="D893" s="25" t="s">
        <v>4</v>
      </c>
      <c r="E893" s="25" t="s">
        <v>44</v>
      </c>
      <c r="F893" s="25" t="s">
        <v>27</v>
      </c>
      <c r="G893" s="25" t="s">
        <v>28</v>
      </c>
      <c r="H893" s="25" t="n">
        <v>1</v>
      </c>
      <c r="I893" s="17" t="s">
        <v>1262</v>
      </c>
      <c r="J893" s="18" t="n">
        <v>16692499475</v>
      </c>
      <c r="L893" s="5" t="n">
        <v>44518</v>
      </c>
      <c r="M893" s="25" t="str">
        <f aca="false">IF(OR(YEAR(L893)&gt;2000,LEN(O893)&gt;0),"Completed","Pending")</f>
        <v>Completed</v>
      </c>
      <c r="N893" s="25" t="s">
        <v>30</v>
      </c>
      <c r="P893" s="1" t="str">
        <f aca="false">IF(G893="Pamplet","",E893&amp;" - "&amp;F893)</f>
        <v>GTGA - Hindi</v>
      </c>
      <c r="Q893" s="19" t="n">
        <f aca="false">IF(VALUE(L893)&gt;1000,1,0)</f>
        <v>1</v>
      </c>
      <c r="R893" s="19" t="n">
        <f aca="false">SUMIFS($Q$1:Q892,$J$1:$J892,J893)+SUMIFS($Q$1:Q892,$I$1:$I892,I893)</f>
        <v>0</v>
      </c>
      <c r="S893" s="20" t="str">
        <f aca="false">IF(R893&gt;0,"Repeat","")</f>
        <v/>
      </c>
      <c r="T893" s="22"/>
      <c r="U893" s="4"/>
      <c r="X893" s="4"/>
      <c r="Y893" s="4"/>
      <c r="Z893" s="4"/>
    </row>
    <row r="894" customFormat="false" ht="12.8" hidden="false" customHeight="false" outlineLevel="0" collapsed="false">
      <c r="A894" s="1" t="n">
        <f aca="false">A893+1</f>
        <v>893</v>
      </c>
      <c r="B894" s="5" t="n">
        <v>44455</v>
      </c>
      <c r="C894" s="25" t="s">
        <v>1263</v>
      </c>
      <c r="D894" s="25" t="s">
        <v>4</v>
      </c>
      <c r="E894" s="25" t="s">
        <v>44</v>
      </c>
      <c r="F894" s="25" t="s">
        <v>127</v>
      </c>
      <c r="G894" s="25" t="s">
        <v>28</v>
      </c>
      <c r="H894" s="25" t="n">
        <v>1</v>
      </c>
      <c r="I894" s="17" t="s">
        <v>1264</v>
      </c>
      <c r="J894" s="18" t="n">
        <v>16786895137</v>
      </c>
      <c r="L894" s="5" t="n">
        <v>44489</v>
      </c>
      <c r="M894" s="25" t="str">
        <f aca="false">IF(OR(YEAR(L894)&gt;2000,LEN(O894)&gt;0),"Completed","Pending")</f>
        <v>Completed</v>
      </c>
      <c r="N894" s="25" t="s">
        <v>30</v>
      </c>
      <c r="P894" s="1" t="str">
        <f aca="false">IF(G894="Pamplet","",E894&amp;" - "&amp;F894)</f>
        <v>GTGA - Gujrati</v>
      </c>
      <c r="Q894" s="19" t="n">
        <f aca="false">IF(VALUE(L894)&gt;1000,1,0)</f>
        <v>1</v>
      </c>
      <c r="R894" s="19" t="n">
        <f aca="false">SUMIFS($Q$1:Q893,$J$1:$J893,J894)+SUMIFS($Q$1:Q893,$I$1:$I893,I894)</f>
        <v>0</v>
      </c>
      <c r="S894" s="20" t="str">
        <f aca="false">IF(R894&gt;0,"Repeat","")</f>
        <v/>
      </c>
      <c r="T894" s="22"/>
      <c r="U894" s="4"/>
      <c r="X894" s="4"/>
      <c r="Y894" s="4"/>
      <c r="Z894" s="4"/>
    </row>
    <row r="895" customFormat="false" ht="14.25" hidden="false" customHeight="false" outlineLevel="0" collapsed="false">
      <c r="A895" s="1" t="n">
        <f aca="false">A894+1</f>
        <v>894</v>
      </c>
      <c r="B895" s="41" t="n">
        <v>44455</v>
      </c>
      <c r="C895" s="25" t="s">
        <v>1265</v>
      </c>
      <c r="D895" s="25" t="s">
        <v>4</v>
      </c>
      <c r="E895" s="25" t="s">
        <v>26</v>
      </c>
      <c r="F895" s="25"/>
      <c r="G895" s="25" t="s">
        <v>28</v>
      </c>
      <c r="H895" s="25" t="n">
        <v>1</v>
      </c>
      <c r="I895" s="17" t="s">
        <v>1266</v>
      </c>
      <c r="J895" s="18" t="n">
        <v>17168042226</v>
      </c>
      <c r="M895" s="25" t="str">
        <f aca="false">IF(OR(YEAR(L895)&gt;2000,LEN(O895)&gt;0),"Completed","Pending")</f>
        <v>Completed</v>
      </c>
      <c r="N895" s="25" t="s">
        <v>30</v>
      </c>
      <c r="O895" s="4" t="s">
        <v>58</v>
      </c>
      <c r="P895" s="1" t="str">
        <f aca="false">IF(G895="Pamplet","",E895&amp;" - "&amp;F895)</f>
        <v>GG - </v>
      </c>
      <c r="Q895" s="19" t="n">
        <f aca="false">IF(VALUE(L895)&gt;1000,1,0)</f>
        <v>0</v>
      </c>
      <c r="R895" s="19" t="n">
        <f aca="false">SUMIFS($Q$1:Q894,$J$1:$J894,J895)+SUMIFS($Q$1:Q894,$I$1:$I894,I895)</f>
        <v>0</v>
      </c>
      <c r="S895" s="20" t="str">
        <f aca="false">IF(R895&gt;0,"Repeat","")</f>
        <v/>
      </c>
      <c r="T895" s="22"/>
      <c r="U895" s="4"/>
      <c r="X895" s="4"/>
      <c r="Y895" s="4"/>
      <c r="Z895" s="4"/>
    </row>
    <row r="896" customFormat="false" ht="14.25" hidden="false" customHeight="false" outlineLevel="0" collapsed="false">
      <c r="A896" s="1" t="n">
        <f aca="false">A895+1</f>
        <v>895</v>
      </c>
      <c r="B896" s="5" t="n">
        <v>44455</v>
      </c>
      <c r="C896" s="25" t="s">
        <v>381</v>
      </c>
      <c r="D896" s="25" t="s">
        <v>4</v>
      </c>
      <c r="E896" s="25" t="s">
        <v>26</v>
      </c>
      <c r="F896" s="25" t="s">
        <v>127</v>
      </c>
      <c r="G896" s="25" t="s">
        <v>28</v>
      </c>
      <c r="H896" s="25" t="n">
        <v>1</v>
      </c>
      <c r="I896" s="26" t="s">
        <v>1267</v>
      </c>
      <c r="J896" s="18" t="n">
        <v>17344449279</v>
      </c>
      <c r="L896" s="5" t="n">
        <v>44496</v>
      </c>
      <c r="M896" s="25" t="str">
        <f aca="false">IF(OR(YEAR(L896)&gt;2000,LEN(O896)&gt;0),"Completed","Pending")</f>
        <v>Completed</v>
      </c>
      <c r="N896" s="25" t="s">
        <v>30</v>
      </c>
      <c r="P896" s="1" t="str">
        <f aca="false">IF(G896="Pamplet","",E896&amp;" - "&amp;F896)</f>
        <v>GG - Gujrati</v>
      </c>
      <c r="Q896" s="19" t="n">
        <f aca="false">IF(VALUE(L896)&gt;1000,1,0)</f>
        <v>1</v>
      </c>
      <c r="R896" s="19" t="n">
        <f aca="false">SUMIFS($Q$1:Q895,$J$1:$J895,J896)+SUMIFS($Q$1:Q895,$I$1:$I895,I896)</f>
        <v>1</v>
      </c>
      <c r="S896" s="20" t="str">
        <f aca="false">IF(R896&gt;0,"Repeat","")</f>
        <v>Repeat</v>
      </c>
      <c r="T896" s="22"/>
      <c r="U896" s="4"/>
      <c r="X896" s="4"/>
      <c r="Y896" s="4"/>
      <c r="Z896" s="4"/>
    </row>
    <row r="897" customFormat="false" ht="14.25" hidden="false" customHeight="false" outlineLevel="0" collapsed="false">
      <c r="A897" s="1" t="n">
        <f aca="false">A896+1</f>
        <v>896</v>
      </c>
      <c r="B897" s="5" t="n">
        <v>44455</v>
      </c>
      <c r="C897" s="25" t="s">
        <v>1268</v>
      </c>
      <c r="D897" s="25" t="s">
        <v>4</v>
      </c>
      <c r="E897" s="25" t="s">
        <v>26</v>
      </c>
      <c r="F897" s="25" t="s">
        <v>35</v>
      </c>
      <c r="G897" s="25" t="s">
        <v>28</v>
      </c>
      <c r="H897" s="25" t="n">
        <v>1</v>
      </c>
      <c r="I897" s="17" t="s">
        <v>1269</v>
      </c>
      <c r="J897" s="18" t="n">
        <v>12025976425</v>
      </c>
      <c r="K897" s="28" t="s">
        <v>1270</v>
      </c>
      <c r="L897" s="5" t="n">
        <v>44470</v>
      </c>
      <c r="M897" s="25" t="str">
        <f aca="false">IF(OR(YEAR(L897)&gt;2000,LEN(O897)&gt;0),"Completed","Pending")</f>
        <v>Completed</v>
      </c>
      <c r="N897" s="25" t="s">
        <v>30</v>
      </c>
      <c r="P897" s="1" t="str">
        <f aca="false">IF(G897="Pamplet","",E897&amp;" - "&amp;F897)</f>
        <v>GG - English</v>
      </c>
      <c r="Q897" s="19" t="n">
        <f aca="false">IF(VALUE(L897)&gt;1000,1,0)</f>
        <v>1</v>
      </c>
      <c r="R897" s="19" t="n">
        <f aca="false">SUMIFS($Q$1:Q896,$J$1:$J896,J897)+SUMIFS($Q$1:Q896,$I$1:$I896,I897)</f>
        <v>0</v>
      </c>
      <c r="S897" s="20" t="str">
        <f aca="false">IF(R897&gt;0,"Repeat","")</f>
        <v/>
      </c>
      <c r="T897" s="22"/>
      <c r="U897" s="4"/>
      <c r="X897" s="4"/>
      <c r="Y897" s="4"/>
      <c r="Z897" s="4"/>
    </row>
    <row r="898" customFormat="false" ht="14.25" hidden="false" customHeight="false" outlineLevel="0" collapsed="false">
      <c r="A898" s="1" t="n">
        <f aca="false">A897+1</f>
        <v>897</v>
      </c>
      <c r="B898" s="41" t="n">
        <v>44455</v>
      </c>
      <c r="C898" s="25" t="s">
        <v>1271</v>
      </c>
      <c r="D898" s="25" t="s">
        <v>4</v>
      </c>
      <c r="E898" s="25" t="s">
        <v>38</v>
      </c>
      <c r="F898" s="25" t="s">
        <v>27</v>
      </c>
      <c r="G898" s="25" t="s">
        <v>28</v>
      </c>
      <c r="H898" s="25" t="n">
        <v>1</v>
      </c>
      <c r="I898" s="25" t="s">
        <v>1272</v>
      </c>
      <c r="J898" s="18" t="n">
        <v>15032183509</v>
      </c>
      <c r="L898" s="5" t="n">
        <v>44518</v>
      </c>
      <c r="M898" s="25" t="str">
        <f aca="false">IF(OR(YEAR(L898)&gt;2000,LEN(O898)&gt;0),"Completed","Pending")</f>
        <v>Completed</v>
      </c>
      <c r="N898" s="25" t="s">
        <v>30</v>
      </c>
      <c r="P898" s="1" t="str">
        <f aca="false">IF(G898="Pamplet","",E898&amp;" - "&amp;F898)</f>
        <v>JKR - Hindi</v>
      </c>
      <c r="Q898" s="19" t="n">
        <f aca="false">IF(VALUE(L898)&gt;1000,1,0)</f>
        <v>1</v>
      </c>
      <c r="R898" s="19" t="n">
        <f aca="false">SUMIFS($Q$1:Q897,$J$1:$J897,J898)+SUMIFS($Q$1:Q897,$I$1:$I897,I898)</f>
        <v>0</v>
      </c>
      <c r="S898" s="20" t="str">
        <f aca="false">IF(R898&gt;0,"Repeat","")</f>
        <v/>
      </c>
      <c r="T898" s="22"/>
      <c r="U898" s="4"/>
      <c r="X898" s="4"/>
      <c r="Y898" s="4"/>
      <c r="Z898" s="4"/>
    </row>
    <row r="899" customFormat="false" ht="14.25" hidden="false" customHeight="false" outlineLevel="0" collapsed="false">
      <c r="A899" s="1" t="n">
        <f aca="false">A898+1</f>
        <v>898</v>
      </c>
      <c r="B899" s="5" t="n">
        <v>44455</v>
      </c>
      <c r="C899" s="25" t="s">
        <v>1273</v>
      </c>
      <c r="D899" s="25" t="s">
        <v>4</v>
      </c>
      <c r="E899" s="25" t="s">
        <v>26</v>
      </c>
      <c r="F899" s="2" t="s">
        <v>1052</v>
      </c>
      <c r="G899" s="25" t="s">
        <v>28</v>
      </c>
      <c r="H899" s="25" t="n">
        <v>1</v>
      </c>
      <c r="I899" s="17" t="s">
        <v>1274</v>
      </c>
      <c r="J899" s="18" t="n">
        <v>17039898747</v>
      </c>
      <c r="L899" s="5" t="n">
        <v>44483</v>
      </c>
      <c r="M899" s="25" t="str">
        <f aca="false">IF(OR(YEAR(L899)&gt;2000,LEN(O899)&gt;0),"Completed","Pending")</f>
        <v>Completed</v>
      </c>
      <c r="N899" s="25" t="s">
        <v>30</v>
      </c>
      <c r="P899" s="1" t="str">
        <f aca="false">IF(G899="Pamplet","",E899&amp;" - "&amp;F899)</f>
        <v>GG - Telegu</v>
      </c>
      <c r="Q899" s="19" t="n">
        <f aca="false">IF(VALUE(L899)&gt;1000,1,0)</f>
        <v>1</v>
      </c>
      <c r="R899" s="19" t="n">
        <f aca="false">SUMIFS($Q$1:Q898,$J$1:$J898,J899)+SUMIFS($Q$1:Q898,$I$1:$I898,I899)</f>
        <v>0</v>
      </c>
      <c r="S899" s="20" t="str">
        <f aca="false">IF(R899&gt;0,"Repeat","")</f>
        <v/>
      </c>
      <c r="T899" s="22"/>
      <c r="U899" s="4"/>
      <c r="X899" s="4"/>
      <c r="Y899" s="4"/>
      <c r="Z899" s="4"/>
    </row>
    <row r="900" customFormat="false" ht="14.25" hidden="false" customHeight="false" outlineLevel="0" collapsed="false">
      <c r="A900" s="1" t="n">
        <f aca="false">A899+1</f>
        <v>899</v>
      </c>
      <c r="B900" s="5" t="n">
        <v>44455</v>
      </c>
      <c r="C900" s="25" t="s">
        <v>1275</v>
      </c>
      <c r="D900" s="25" t="s">
        <v>4</v>
      </c>
      <c r="E900" s="25" t="s">
        <v>38</v>
      </c>
      <c r="F900" s="25" t="s">
        <v>27</v>
      </c>
      <c r="G900" s="25" t="s">
        <v>28</v>
      </c>
      <c r="H900" s="25" t="n">
        <v>1</v>
      </c>
      <c r="I900" s="26" t="s">
        <v>1087</v>
      </c>
      <c r="J900" s="18" t="n">
        <v>15512759365</v>
      </c>
      <c r="L900" s="5" t="n">
        <v>44496</v>
      </c>
      <c r="M900" s="25" t="str">
        <f aca="false">IF(OR(YEAR(L900)&gt;2000,LEN(O900)&gt;0),"Completed","Pending")</f>
        <v>Completed</v>
      </c>
      <c r="N900" s="25" t="s">
        <v>30</v>
      </c>
      <c r="P900" s="1" t="str">
        <f aca="false">IF(G900="Pamplet","",E900&amp;" - "&amp;F900)</f>
        <v>JKR - Hindi</v>
      </c>
      <c r="Q900" s="19" t="n">
        <f aca="false">IF(VALUE(L900)&gt;1000,1,0)</f>
        <v>1</v>
      </c>
      <c r="R900" s="19" t="n">
        <f aca="false">SUMIFS($Q$1:Q899,$J$1:$J899,J900)+SUMIFS($Q$1:Q899,$I$1:$I899,I900)</f>
        <v>2</v>
      </c>
      <c r="S900" s="20" t="str">
        <f aca="false">IF(R900&gt;0,"Repeat","")</f>
        <v>Repeat</v>
      </c>
      <c r="T900" s="22"/>
      <c r="U900" s="4"/>
      <c r="X900" s="4"/>
      <c r="Y900" s="4"/>
      <c r="Z900" s="4"/>
    </row>
    <row r="901" customFormat="false" ht="12.8" hidden="false" customHeight="false" outlineLevel="0" collapsed="false">
      <c r="A901" s="1" t="n">
        <f aca="false">A900+1</f>
        <v>900</v>
      </c>
      <c r="B901" s="5" t="n">
        <v>44455</v>
      </c>
      <c r="C901" s="25" t="s">
        <v>1276</v>
      </c>
      <c r="D901" s="25" t="s">
        <v>4</v>
      </c>
      <c r="E901" s="25" t="s">
        <v>38</v>
      </c>
      <c r="F901" s="25" t="s">
        <v>27</v>
      </c>
      <c r="G901" s="25" t="s">
        <v>28</v>
      </c>
      <c r="H901" s="25" t="n">
        <v>1</v>
      </c>
      <c r="I901" s="17" t="s">
        <v>1277</v>
      </c>
      <c r="J901" s="18" t="n">
        <v>16787045022</v>
      </c>
      <c r="L901" s="5" t="n">
        <v>44496</v>
      </c>
      <c r="M901" s="25" t="str">
        <f aca="false">IF(OR(YEAR(L901)&gt;2000,LEN(O901)&gt;0),"Completed","Pending")</f>
        <v>Completed</v>
      </c>
      <c r="N901" s="25" t="s">
        <v>30</v>
      </c>
      <c r="P901" s="1" t="str">
        <f aca="false">IF(G901="Pamplet","",E901&amp;" - "&amp;F901)</f>
        <v>JKR - Hindi</v>
      </c>
      <c r="Q901" s="19" t="n">
        <f aca="false">IF(VALUE(L901)&gt;1000,1,0)</f>
        <v>1</v>
      </c>
      <c r="R901" s="19" t="n">
        <f aca="false">SUMIFS($Q$1:Q900,$J$1:$J900,J901)+SUMIFS($Q$1:Q900,$I$1:$I900,I901)</f>
        <v>0</v>
      </c>
      <c r="S901" s="20" t="str">
        <f aca="false">IF(R901&gt;0,"Repeat","")</f>
        <v/>
      </c>
      <c r="T901" s="22"/>
      <c r="U901" s="4"/>
      <c r="X901" s="4"/>
      <c r="Y901" s="4"/>
      <c r="Z901" s="4"/>
    </row>
    <row r="902" customFormat="false" ht="12.8" hidden="false" customHeight="false" outlineLevel="0" collapsed="false">
      <c r="A902" s="1" t="n">
        <f aca="false">A901+1</f>
        <v>901</v>
      </c>
      <c r="B902" s="5" t="n">
        <v>44455</v>
      </c>
      <c r="C902" s="25" t="s">
        <v>1276</v>
      </c>
      <c r="D902" s="25" t="s">
        <v>4</v>
      </c>
      <c r="E902" s="25" t="s">
        <v>38</v>
      </c>
      <c r="F902" s="25" t="s">
        <v>35</v>
      </c>
      <c r="G902" s="25" t="s">
        <v>28</v>
      </c>
      <c r="H902" s="25" t="n">
        <v>1</v>
      </c>
      <c r="I902" s="17" t="s">
        <v>1277</v>
      </c>
      <c r="J902" s="18" t="n">
        <v>16787045022</v>
      </c>
      <c r="L902" s="5" t="n">
        <v>44489</v>
      </c>
      <c r="M902" s="1" t="str">
        <f aca="false">IF(OR(YEAR(L902)&gt;2000,LEN(O902)&gt;0),"Completed","Pending")</f>
        <v>Completed</v>
      </c>
      <c r="N902" s="25" t="s">
        <v>30</v>
      </c>
      <c r="P902" s="1" t="str">
        <f aca="false">IF(G902="Pamplet","",E902&amp;" - "&amp;F902)</f>
        <v>JKR - English</v>
      </c>
      <c r="Q902" s="19" t="n">
        <f aca="false">IF(VALUE(L902)&gt;1000,1,0)</f>
        <v>1</v>
      </c>
      <c r="R902" s="19" t="n">
        <f aca="false">SUMIFS($Q$1:Q901,$J$1:$J901,J902)+SUMIFS($Q$1:Q901,$I$1:$I901,I902)</f>
        <v>2</v>
      </c>
      <c r="S902" s="20" t="str">
        <f aca="false">IF(R902&gt;0,"Repeat","")</f>
        <v>Repeat</v>
      </c>
      <c r="T902" s="22"/>
      <c r="U902" s="4"/>
      <c r="X902" s="4"/>
      <c r="Y902" s="4"/>
      <c r="Z902" s="4"/>
    </row>
    <row r="903" customFormat="false" ht="12.8" hidden="false" customHeight="false" outlineLevel="0" collapsed="false">
      <c r="A903" s="1" t="n">
        <f aca="false">A902+1</f>
        <v>902</v>
      </c>
      <c r="B903" s="5" t="n">
        <v>44455</v>
      </c>
      <c r="C903" s="1" t="s">
        <v>1278</v>
      </c>
      <c r="D903" s="1" t="s">
        <v>4</v>
      </c>
      <c r="E903" s="1" t="s">
        <v>38</v>
      </c>
      <c r="F903" s="1"/>
      <c r="G903" s="1" t="s">
        <v>28</v>
      </c>
      <c r="H903" s="1" t="n">
        <v>1</v>
      </c>
      <c r="I903" s="17"/>
      <c r="J903" s="18" t="n">
        <v>18047518548</v>
      </c>
      <c r="M903" s="25" t="str">
        <f aca="false">IF(OR(YEAR(L903)&gt;2000,LEN(O903)&gt;0),"Completed","Pending")</f>
        <v>Completed</v>
      </c>
      <c r="N903" s="25" t="s">
        <v>30</v>
      </c>
      <c r="O903" s="4" t="s">
        <v>56</v>
      </c>
      <c r="P903" s="1" t="str">
        <f aca="false">IF(G903="Pamplet","",E903&amp;" - "&amp;F903)</f>
        <v>JKR - </v>
      </c>
      <c r="Q903" s="19" t="n">
        <f aca="false">IF(VALUE(L903)&gt;1000,1,0)</f>
        <v>0</v>
      </c>
      <c r="R903" s="19" t="n">
        <f aca="false">SUMIFS($Q$1:Q902,$J$1:$J902,J903)+SUMIFS($Q$1:Q902,$I$1:$I902,I903)</f>
        <v>0</v>
      </c>
      <c r="S903" s="20" t="str">
        <f aca="false">IF(R903&gt;0,"Repeat","")</f>
        <v/>
      </c>
      <c r="T903" s="22"/>
      <c r="U903" s="4"/>
      <c r="X903" s="4"/>
      <c r="Y903" s="4"/>
      <c r="Z903" s="4"/>
    </row>
    <row r="904" customFormat="false" ht="12.8" hidden="false" customHeight="false" outlineLevel="0" collapsed="false">
      <c r="A904" s="1" t="n">
        <f aca="false">A903+1</f>
        <v>903</v>
      </c>
      <c r="B904" s="5" t="n">
        <v>44455</v>
      </c>
      <c r="C904" s="1" t="s">
        <v>1279</v>
      </c>
      <c r="D904" s="1" t="s">
        <v>4</v>
      </c>
      <c r="E904" s="1" t="s">
        <v>38</v>
      </c>
      <c r="F904" s="1" t="s">
        <v>35</v>
      </c>
      <c r="G904" s="1" t="s">
        <v>28</v>
      </c>
      <c r="H904" s="1" t="n">
        <v>1</v>
      </c>
      <c r="I904" s="17" t="s">
        <v>1280</v>
      </c>
      <c r="J904" s="18" t="n">
        <v>15167372728</v>
      </c>
      <c r="L904" s="5" t="n">
        <v>44470</v>
      </c>
      <c r="M904" s="25" t="str">
        <f aca="false">IF(OR(YEAR(L904)&gt;2000,LEN(O904)&gt;0),"Completed","Pending")</f>
        <v>Completed</v>
      </c>
      <c r="N904" s="25" t="s">
        <v>30</v>
      </c>
      <c r="P904" s="1" t="str">
        <f aca="false">IF(G904="Pamplet","",E904&amp;" - "&amp;F904)</f>
        <v>JKR - English</v>
      </c>
      <c r="Q904" s="19" t="n">
        <f aca="false">IF(VALUE(L904)&gt;1000,1,0)</f>
        <v>1</v>
      </c>
      <c r="R904" s="19" t="n">
        <f aca="false">SUMIFS($Q$1:Q903,$J$1:$J903,J904)+SUMIFS($Q$1:Q903,$I$1:$I903,I904)</f>
        <v>0</v>
      </c>
      <c r="S904" s="20" t="str">
        <f aca="false">IF(R904&gt;0,"Repeat","")</f>
        <v/>
      </c>
      <c r="T904" s="22"/>
      <c r="U904" s="4"/>
      <c r="X904" s="4"/>
      <c r="Y904" s="4"/>
      <c r="Z904" s="4"/>
    </row>
    <row r="905" customFormat="false" ht="12.8" hidden="false" customHeight="false" outlineLevel="0" collapsed="false">
      <c r="A905" s="1" t="n">
        <f aca="false">A904+1</f>
        <v>904</v>
      </c>
      <c r="B905" s="5" t="n">
        <v>44455</v>
      </c>
      <c r="C905" s="1" t="s">
        <v>1281</v>
      </c>
      <c r="D905" s="1" t="s">
        <v>4</v>
      </c>
      <c r="E905" s="1" t="s">
        <v>26</v>
      </c>
      <c r="F905" s="1" t="s">
        <v>36</v>
      </c>
      <c r="G905" s="1" t="s">
        <v>28</v>
      </c>
      <c r="H905" s="1" t="n">
        <v>1</v>
      </c>
      <c r="I905" s="17" t="s">
        <v>1282</v>
      </c>
      <c r="J905" s="18" t="n">
        <v>16619321671</v>
      </c>
      <c r="L905" s="5" t="n">
        <v>44470</v>
      </c>
      <c r="M905" s="25" t="str">
        <f aca="false">IF(OR(YEAR(L905)&gt;2000,LEN(O905)&gt;0),"Completed","Pending")</f>
        <v>Completed</v>
      </c>
      <c r="N905" s="25" t="s">
        <v>30</v>
      </c>
      <c r="P905" s="1" t="str">
        <f aca="false">IF(G905="Pamplet","",E905&amp;" - "&amp;F905)</f>
        <v>GG - Punjabi</v>
      </c>
      <c r="Q905" s="19" t="n">
        <f aca="false">IF(VALUE(L905)&gt;1000,1,0)</f>
        <v>1</v>
      </c>
      <c r="R905" s="19" t="n">
        <f aca="false">SUMIFS($Q$1:Q904,$J$1:$J904,J905)+SUMIFS($Q$1:Q904,$I$1:$I904,I905)</f>
        <v>0</v>
      </c>
      <c r="S905" s="20" t="str">
        <f aca="false">IF(R905&gt;0,"Repeat","")</f>
        <v/>
      </c>
      <c r="T905" s="22"/>
      <c r="U905" s="4"/>
      <c r="X905" s="4"/>
      <c r="Y905" s="4"/>
      <c r="Z905" s="4"/>
    </row>
    <row r="906" customFormat="false" ht="12.8" hidden="false" customHeight="false" outlineLevel="0" collapsed="false">
      <c r="A906" s="1" t="n">
        <f aca="false">A905+1</f>
        <v>905</v>
      </c>
      <c r="B906" s="5" t="n">
        <v>44455</v>
      </c>
      <c r="C906" s="1" t="s">
        <v>1283</v>
      </c>
      <c r="D906" s="1" t="s">
        <v>4</v>
      </c>
      <c r="E906" s="1" t="s">
        <v>38</v>
      </c>
      <c r="F906" s="1" t="s">
        <v>127</v>
      </c>
      <c r="G906" s="1" t="s">
        <v>28</v>
      </c>
      <c r="H906" s="1" t="n">
        <v>1</v>
      </c>
      <c r="I906" s="17" t="s">
        <v>1284</v>
      </c>
      <c r="J906" s="18" t="n">
        <v>18477910584</v>
      </c>
      <c r="L906" s="5" t="n">
        <v>44470</v>
      </c>
      <c r="M906" s="25" t="str">
        <f aca="false">IF(OR(YEAR(L906)&gt;2000,LEN(O906)&gt;0),"Completed","Pending")</f>
        <v>Completed</v>
      </c>
      <c r="N906" s="25" t="s">
        <v>30</v>
      </c>
      <c r="P906" s="1" t="str">
        <f aca="false">IF(G906="Pamplet","",E906&amp;" - "&amp;F906)</f>
        <v>JKR - Gujrati</v>
      </c>
      <c r="Q906" s="19" t="n">
        <f aca="false">IF(VALUE(L906)&gt;1000,1,0)</f>
        <v>1</v>
      </c>
      <c r="R906" s="19" t="n">
        <f aca="false">SUMIFS($Q$1:Q905,$J$1:$J905,J906)+SUMIFS($Q$1:Q905,$I$1:$I905,I906)</f>
        <v>0</v>
      </c>
      <c r="S906" s="20" t="str">
        <f aca="false">IF(R906&gt;0,"Repeat","")</f>
        <v/>
      </c>
      <c r="T906" s="22"/>
      <c r="U906" s="4"/>
      <c r="X906" s="4"/>
      <c r="Y906" s="4"/>
      <c r="Z906" s="4"/>
    </row>
    <row r="907" customFormat="false" ht="12.8" hidden="false" customHeight="false" outlineLevel="0" collapsed="false">
      <c r="A907" s="1" t="n">
        <f aca="false">A906+1</f>
        <v>906</v>
      </c>
      <c r="B907" s="5" t="n">
        <v>44455</v>
      </c>
      <c r="C907" s="1" t="s">
        <v>1285</v>
      </c>
      <c r="D907" s="1" t="s">
        <v>4</v>
      </c>
      <c r="E907" s="1" t="s">
        <v>26</v>
      </c>
      <c r="F907" s="1" t="s">
        <v>36</v>
      </c>
      <c r="G907" s="1" t="s">
        <v>28</v>
      </c>
      <c r="H907" s="1" t="n">
        <v>1</v>
      </c>
      <c r="I907" s="17" t="s">
        <v>1286</v>
      </c>
      <c r="J907" s="18" t="n">
        <v>18157017227</v>
      </c>
      <c r="L907" s="5" t="n">
        <v>44470</v>
      </c>
      <c r="M907" s="25" t="str">
        <f aca="false">IF(OR(YEAR(L907)&gt;2000,LEN(O907)&gt;0),"Completed","Pending")</f>
        <v>Completed</v>
      </c>
      <c r="N907" s="25" t="s">
        <v>30</v>
      </c>
      <c r="P907" s="1" t="str">
        <f aca="false">IF(G907="Pamplet","",E907&amp;" - "&amp;F907)</f>
        <v>GG - Punjabi</v>
      </c>
      <c r="Q907" s="19" t="n">
        <f aca="false">IF(VALUE(L907)&gt;1000,1,0)</f>
        <v>1</v>
      </c>
      <c r="R907" s="19" t="n">
        <f aca="false">SUMIFS($Q$1:Q906,$J$1:$J906,J907)+SUMIFS($Q$1:Q906,$I$1:$I906,I907)</f>
        <v>0</v>
      </c>
      <c r="S907" s="20" t="str">
        <f aca="false">IF(R907&gt;0,"Repeat","")</f>
        <v/>
      </c>
      <c r="T907" s="22"/>
      <c r="U907" s="4"/>
      <c r="X907" s="4"/>
      <c r="Y907" s="4"/>
      <c r="Z907" s="4"/>
    </row>
    <row r="908" customFormat="false" ht="12.8" hidden="false" customHeight="false" outlineLevel="0" collapsed="false">
      <c r="A908" s="1" t="n">
        <f aca="false">A907+1</f>
        <v>907</v>
      </c>
      <c r="B908" s="5" t="n">
        <v>44455</v>
      </c>
      <c r="C908" s="1" t="s">
        <v>1287</v>
      </c>
      <c r="D908" s="1" t="s">
        <v>4</v>
      </c>
      <c r="E908" s="1" t="s">
        <v>38</v>
      </c>
      <c r="F908" s="1" t="s">
        <v>27</v>
      </c>
      <c r="G908" s="1" t="s">
        <v>28</v>
      </c>
      <c r="H908" s="1" t="n">
        <v>1</v>
      </c>
      <c r="I908" s="17" t="s">
        <v>1288</v>
      </c>
      <c r="J908" s="18" t="n">
        <v>12063761724</v>
      </c>
      <c r="L908" s="5" t="n">
        <v>44470</v>
      </c>
      <c r="M908" s="25" t="str">
        <f aca="false">IF(OR(YEAR(L908)&gt;2000,LEN(O908)&gt;0),"Completed","Pending")</f>
        <v>Completed</v>
      </c>
      <c r="N908" s="25" t="s">
        <v>30</v>
      </c>
      <c r="P908" s="1" t="str">
        <f aca="false">IF(G908="Pamplet","",E908&amp;" - "&amp;F908)</f>
        <v>JKR - Hindi</v>
      </c>
      <c r="Q908" s="19" t="n">
        <f aca="false">IF(VALUE(L908)&gt;1000,1,0)</f>
        <v>1</v>
      </c>
      <c r="R908" s="19" t="n">
        <f aca="false">SUMIFS($Q$1:Q907,$J$1:$J907,J908)+SUMIFS($Q$1:Q907,$I$1:$I907,I908)</f>
        <v>0</v>
      </c>
      <c r="S908" s="20" t="str">
        <f aca="false">IF(R908&gt;0,"Repeat","")</f>
        <v/>
      </c>
      <c r="T908" s="22"/>
      <c r="U908" s="4"/>
      <c r="X908" s="4"/>
      <c r="Y908" s="4"/>
      <c r="Z908" s="4"/>
    </row>
    <row r="909" customFormat="false" ht="12.8" hidden="false" customHeight="false" outlineLevel="0" collapsed="false">
      <c r="A909" s="1" t="n">
        <f aca="false">A908+1</f>
        <v>908</v>
      </c>
      <c r="B909" s="5" t="n">
        <v>44455</v>
      </c>
      <c r="C909" s="1" t="s">
        <v>1289</v>
      </c>
      <c r="D909" s="1" t="s">
        <v>4</v>
      </c>
      <c r="E909" s="1" t="s">
        <v>38</v>
      </c>
      <c r="F909" s="1" t="s">
        <v>35</v>
      </c>
      <c r="G909" s="1" t="s">
        <v>28</v>
      </c>
      <c r="H909" s="1" t="n">
        <v>1</v>
      </c>
      <c r="I909" s="17" t="s">
        <v>1290</v>
      </c>
      <c r="J909" s="18" t="n">
        <v>14809387296</v>
      </c>
      <c r="L909" s="5" t="n">
        <v>44472</v>
      </c>
      <c r="M909" s="25" t="str">
        <f aca="false">IF(OR(YEAR(L909)&gt;2000,LEN(O909)&gt;0),"Completed","Pending")</f>
        <v>Completed</v>
      </c>
      <c r="N909" s="25" t="s">
        <v>30</v>
      </c>
      <c r="P909" s="1" t="str">
        <f aca="false">IF(G909="Pamplet","",E909&amp;" - "&amp;F909)</f>
        <v>JKR - English</v>
      </c>
      <c r="Q909" s="19" t="n">
        <f aca="false">IF(VALUE(L909)&gt;1000,1,0)</f>
        <v>1</v>
      </c>
      <c r="R909" s="19" t="n">
        <f aca="false">SUMIFS($Q$1:Q908,$J$1:$J908,J909)+SUMIFS($Q$1:Q908,$I$1:$I908,I909)</f>
        <v>0</v>
      </c>
      <c r="S909" s="20" t="str">
        <f aca="false">IF(R909&gt;0,"Repeat","")</f>
        <v/>
      </c>
      <c r="T909" s="22"/>
      <c r="U909" s="4"/>
      <c r="X909" s="4"/>
      <c r="Y909" s="4"/>
      <c r="Z909" s="4"/>
    </row>
    <row r="910" customFormat="false" ht="12.8" hidden="false" customHeight="false" outlineLevel="0" collapsed="false">
      <c r="A910" s="1" t="n">
        <f aca="false">A909+1</f>
        <v>909</v>
      </c>
      <c r="B910" s="5" t="n">
        <v>44455</v>
      </c>
      <c r="C910" s="1" t="s">
        <v>1291</v>
      </c>
      <c r="D910" s="1" t="s">
        <v>4</v>
      </c>
      <c r="E910" s="1" t="s">
        <v>26</v>
      </c>
      <c r="F910" s="1" t="s">
        <v>127</v>
      </c>
      <c r="G910" s="1" t="s">
        <v>28</v>
      </c>
      <c r="H910" s="1" t="n">
        <v>1</v>
      </c>
      <c r="I910" s="17" t="s">
        <v>1292</v>
      </c>
      <c r="J910" s="18" t="n">
        <v>19123067123</v>
      </c>
      <c r="L910" s="5" t="n">
        <v>44472</v>
      </c>
      <c r="M910" s="25" t="str">
        <f aca="false">IF(OR(YEAR(L910)&gt;2000,LEN(O910)&gt;0),"Completed","Pending")</f>
        <v>Completed</v>
      </c>
      <c r="N910" s="25" t="s">
        <v>30</v>
      </c>
      <c r="P910" s="1" t="str">
        <f aca="false">IF(G910="Pamplet","",E910&amp;" - "&amp;F910)</f>
        <v>GG - Gujrati</v>
      </c>
      <c r="Q910" s="19" t="n">
        <f aca="false">IF(VALUE(L910)&gt;1000,1,0)</f>
        <v>1</v>
      </c>
      <c r="R910" s="19" t="n">
        <f aca="false">SUMIFS($Q$1:Q909,$J$1:$J909,J910)+SUMIFS($Q$1:Q909,$I$1:$I909,I910)</f>
        <v>0</v>
      </c>
      <c r="S910" s="20" t="str">
        <f aca="false">IF(R910&gt;0,"Repeat","")</f>
        <v/>
      </c>
      <c r="T910" s="22"/>
      <c r="U910" s="4"/>
      <c r="X910" s="4"/>
      <c r="Y910" s="4"/>
      <c r="Z910" s="4"/>
    </row>
    <row r="911" customFormat="false" ht="12.8" hidden="false" customHeight="false" outlineLevel="0" collapsed="false">
      <c r="A911" s="1" t="n">
        <f aca="false">A910+1</f>
        <v>910</v>
      </c>
      <c r="B911" s="5" t="n">
        <v>44455</v>
      </c>
      <c r="C911" s="1" t="s">
        <v>1293</v>
      </c>
      <c r="D911" s="1" t="s">
        <v>4</v>
      </c>
      <c r="E911" s="1" t="s">
        <v>26</v>
      </c>
      <c r="F911" s="1" t="s">
        <v>35</v>
      </c>
      <c r="G911" s="1" t="s">
        <v>28</v>
      </c>
      <c r="H911" s="1" t="n">
        <v>1</v>
      </c>
      <c r="I911" s="17" t="s">
        <v>1294</v>
      </c>
      <c r="J911" s="18" t="n">
        <v>13472081813</v>
      </c>
      <c r="L911" s="5" t="n">
        <v>44472</v>
      </c>
      <c r="M911" s="25" t="str">
        <f aca="false">IF(OR(YEAR(L911)&gt;2000,LEN(O911)&gt;0),"Completed","Pending")</f>
        <v>Completed</v>
      </c>
      <c r="N911" s="25" t="s">
        <v>30</v>
      </c>
      <c r="P911" s="1" t="str">
        <f aca="false">IF(G911="Pamplet","",E911&amp;" - "&amp;F911)</f>
        <v>GG - English</v>
      </c>
      <c r="Q911" s="19" t="n">
        <f aca="false">IF(VALUE(L911)&gt;1000,1,0)</f>
        <v>1</v>
      </c>
      <c r="R911" s="19" t="n">
        <f aca="false">SUMIFS($Q$1:Q910,$J$1:$J910,J911)+SUMIFS($Q$1:Q910,$I$1:$I910,I911)</f>
        <v>0</v>
      </c>
      <c r="S911" s="20" t="str">
        <f aca="false">IF(R911&gt;0,"Repeat","")</f>
        <v/>
      </c>
      <c r="T911" s="22"/>
      <c r="U911" s="4"/>
      <c r="X911" s="4"/>
      <c r="Y911" s="4"/>
      <c r="Z911" s="4"/>
    </row>
    <row r="912" customFormat="false" ht="14.25" hidden="false" customHeight="false" outlineLevel="0" collapsed="false">
      <c r="A912" s="1" t="n">
        <f aca="false">A911+1</f>
        <v>911</v>
      </c>
      <c r="B912" s="41" t="n">
        <v>44455</v>
      </c>
      <c r="C912" s="1" t="s">
        <v>1295</v>
      </c>
      <c r="D912" s="1" t="s">
        <v>4</v>
      </c>
      <c r="E912" s="1" t="s">
        <v>38</v>
      </c>
      <c r="F912" s="1"/>
      <c r="G912" s="1" t="s">
        <v>28</v>
      </c>
      <c r="H912" s="1" t="n">
        <v>1</v>
      </c>
      <c r="I912" s="40" t="s">
        <v>1296</v>
      </c>
      <c r="J912" s="18" t="n">
        <v>17575531721</v>
      </c>
      <c r="M912" s="25" t="str">
        <f aca="false">IF(OR(YEAR(L912)&gt;2000,LEN(O912)&gt;0),"Completed","Pending")</f>
        <v>Completed</v>
      </c>
      <c r="N912" s="25" t="s">
        <v>30</v>
      </c>
      <c r="O912" s="4" t="s">
        <v>58</v>
      </c>
      <c r="P912" s="1" t="str">
        <f aca="false">IF(G912="Pamplet","",E912&amp;" - "&amp;F912)</f>
        <v>JKR - </v>
      </c>
      <c r="Q912" s="19" t="n">
        <f aca="false">IF(VALUE(L912)&gt;1000,1,0)</f>
        <v>0</v>
      </c>
      <c r="R912" s="19" t="n">
        <f aca="false">SUMIFS($Q$1:Q911,$J$1:$J911,J912)+SUMIFS($Q$1:Q911,$I$1:$I911,I912)</f>
        <v>0</v>
      </c>
      <c r="S912" s="20" t="str">
        <f aca="false">IF(R912&gt;0,"Repeat","")</f>
        <v/>
      </c>
      <c r="T912" s="22"/>
      <c r="U912" s="4"/>
      <c r="X912" s="4"/>
      <c r="Y912" s="4"/>
      <c r="Z912" s="4"/>
    </row>
    <row r="913" customFormat="false" ht="14.25" hidden="false" customHeight="false" outlineLevel="0" collapsed="false">
      <c r="A913" s="1" t="n">
        <f aca="false">A912+1</f>
        <v>912</v>
      </c>
      <c r="B913" s="5" t="n">
        <v>44455</v>
      </c>
      <c r="C913" s="1" t="s">
        <v>1297</v>
      </c>
      <c r="D913" s="1" t="s">
        <v>4</v>
      </c>
      <c r="E913" s="1" t="s">
        <v>38</v>
      </c>
      <c r="F913" s="2" t="s">
        <v>35</v>
      </c>
      <c r="G913" s="1" t="s">
        <v>28</v>
      </c>
      <c r="H913" s="1" t="n">
        <v>1</v>
      </c>
      <c r="I913" s="40" t="s">
        <v>1298</v>
      </c>
      <c r="J913" s="38" t="n">
        <v>15057859143</v>
      </c>
      <c r="M913" s="25" t="str">
        <f aca="false">IF(OR(YEAR(L913)&gt;2000,LEN(O913)&gt;0),"Completed","Pending")</f>
        <v>Completed</v>
      </c>
      <c r="N913" s="25" t="s">
        <v>30</v>
      </c>
      <c r="O913" s="4" t="s">
        <v>58</v>
      </c>
      <c r="P913" s="1" t="str">
        <f aca="false">IF(G913="Pamplet","",E913&amp;" - "&amp;F913)</f>
        <v>JKR - English</v>
      </c>
      <c r="Q913" s="19" t="n">
        <f aca="false">IF(VALUE(L913)&gt;1000,1,0)</f>
        <v>0</v>
      </c>
      <c r="R913" s="19" t="n">
        <f aca="false">SUMIFS($Q$1:Q912,$J$1:$J912,J913)+SUMIFS($Q$1:Q912,$I$1:$I912,I913)</f>
        <v>0</v>
      </c>
      <c r="S913" s="20" t="str">
        <f aca="false">IF(R913&gt;0,"Repeat","")</f>
        <v/>
      </c>
      <c r="T913" s="22"/>
      <c r="U913" s="4"/>
      <c r="X913" s="4"/>
      <c r="Y913" s="4"/>
      <c r="Z913" s="4"/>
    </row>
    <row r="914" customFormat="false" ht="14.25" hidden="false" customHeight="false" outlineLevel="0" collapsed="false">
      <c r="A914" s="1" t="n">
        <f aca="false">A913+1</f>
        <v>913</v>
      </c>
      <c r="B914" s="41" t="n">
        <v>44455</v>
      </c>
      <c r="C914" s="1" t="s">
        <v>1299</v>
      </c>
      <c r="D914" s="1" t="s">
        <v>4</v>
      </c>
      <c r="E914" s="1" t="s">
        <v>26</v>
      </c>
      <c r="F914" s="1" t="s">
        <v>36</v>
      </c>
      <c r="G914" s="1" t="s">
        <v>28</v>
      </c>
      <c r="H914" s="1" t="n">
        <v>1</v>
      </c>
      <c r="I914" s="17" t="s">
        <v>1300</v>
      </c>
      <c r="J914" s="18" t="n">
        <v>12087404599</v>
      </c>
      <c r="L914" s="5" t="n">
        <v>44523</v>
      </c>
      <c r="M914" s="25" t="str">
        <f aca="false">IF(OR(YEAR(L914)&gt;2000,LEN(O914)&gt;0),"Completed","Pending")</f>
        <v>Completed</v>
      </c>
      <c r="N914" s="25" t="s">
        <v>30</v>
      </c>
      <c r="P914" s="1" t="str">
        <f aca="false">IF(G914="Pamplet","",E914&amp;" - "&amp;F914)</f>
        <v>GG - Punjabi</v>
      </c>
      <c r="Q914" s="19" t="n">
        <f aca="false">IF(VALUE(L914)&gt;1000,1,0)</f>
        <v>1</v>
      </c>
      <c r="R914" s="19" t="n">
        <f aca="false">SUMIFS($Q$1:Q913,$J$1:$J913,J914)+SUMIFS($Q$1:Q913,$I$1:$I913,I914)</f>
        <v>0</v>
      </c>
      <c r="S914" s="20" t="str">
        <f aca="false">IF(R914&gt;0,"Repeat","")</f>
        <v/>
      </c>
      <c r="T914" s="22"/>
      <c r="U914" s="4"/>
      <c r="X914" s="4"/>
      <c r="Y914" s="4"/>
      <c r="Z914" s="4"/>
    </row>
    <row r="915" customFormat="false" ht="12.8" hidden="false" customHeight="false" outlineLevel="0" collapsed="false">
      <c r="A915" s="1" t="n">
        <f aca="false">A914+1</f>
        <v>914</v>
      </c>
      <c r="B915" s="5" t="n">
        <v>44455</v>
      </c>
      <c r="C915" s="1" t="s">
        <v>936</v>
      </c>
      <c r="D915" s="1" t="s">
        <v>4</v>
      </c>
      <c r="E915" s="1" t="s">
        <v>38</v>
      </c>
      <c r="F915" s="1" t="s">
        <v>127</v>
      </c>
      <c r="G915" s="1" t="s">
        <v>28</v>
      </c>
      <c r="H915" s="1" t="n">
        <v>1</v>
      </c>
      <c r="I915" s="17" t="s">
        <v>1301</v>
      </c>
      <c r="J915" s="18" t="n">
        <v>15309413209</v>
      </c>
      <c r="L915" s="5" t="n">
        <v>44472</v>
      </c>
      <c r="M915" s="25" t="str">
        <f aca="false">IF(OR(YEAR(L915)&gt;2000,LEN(O915)&gt;0),"Completed","Pending")</f>
        <v>Completed</v>
      </c>
      <c r="N915" s="25" t="s">
        <v>30</v>
      </c>
      <c r="P915" s="1" t="str">
        <f aca="false">IF(G915="Pamplet","",E915&amp;" - "&amp;F915)</f>
        <v>JKR - Gujrati</v>
      </c>
      <c r="Q915" s="19" t="n">
        <f aca="false">IF(VALUE(L915)&gt;1000,1,0)</f>
        <v>1</v>
      </c>
      <c r="R915" s="19" t="n">
        <f aca="false">SUMIFS($Q$1:Q914,$J$1:$J914,J915)+SUMIFS($Q$1:Q914,$I$1:$I914,I915)</f>
        <v>0</v>
      </c>
      <c r="S915" s="20" t="str">
        <f aca="false">IF(R915&gt;0,"Repeat","")</f>
        <v/>
      </c>
      <c r="T915" s="22"/>
      <c r="U915" s="4"/>
      <c r="X915" s="4"/>
      <c r="Y915" s="4"/>
      <c r="Z915" s="4"/>
    </row>
    <row r="916" customFormat="false" ht="12.8" hidden="false" customHeight="false" outlineLevel="0" collapsed="false">
      <c r="A916" s="1" t="n">
        <f aca="false">A915+1</f>
        <v>915</v>
      </c>
      <c r="B916" s="5" t="n">
        <v>44455</v>
      </c>
      <c r="C916" s="1" t="s">
        <v>936</v>
      </c>
      <c r="D916" s="1" t="s">
        <v>4</v>
      </c>
      <c r="E916" s="1" t="s">
        <v>38</v>
      </c>
      <c r="F916" s="1" t="s">
        <v>35</v>
      </c>
      <c r="G916" s="1" t="s">
        <v>28</v>
      </c>
      <c r="H916" s="1" t="n">
        <v>1</v>
      </c>
      <c r="I916" s="17" t="s">
        <v>1301</v>
      </c>
      <c r="J916" s="18" t="n">
        <v>15309410303</v>
      </c>
      <c r="M916" s="25" t="str">
        <f aca="false">IF(OR(YEAR(L916)&gt;2000,LEN(O916)&gt;0),"Completed","Pending")</f>
        <v>Completed</v>
      </c>
      <c r="N916" s="25" t="s">
        <v>30</v>
      </c>
      <c r="O916" s="4" t="s">
        <v>662</v>
      </c>
      <c r="P916" s="1" t="str">
        <f aca="false">IF(G916="Pamplet","",E916&amp;" - "&amp;F916)</f>
        <v>JKR - English</v>
      </c>
      <c r="Q916" s="19" t="n">
        <f aca="false">IF(VALUE(L916)&gt;1000,1,0)</f>
        <v>0</v>
      </c>
      <c r="R916" s="19" t="n">
        <f aca="false">SUMIFS($Q$1:Q915,$J$1:$J915,J916)+SUMIFS($Q$1:Q915,$I$1:$I915,I916)</f>
        <v>1</v>
      </c>
      <c r="S916" s="20" t="str">
        <f aca="false">IF(R916&gt;0,"Repeat","")</f>
        <v>Repeat</v>
      </c>
      <c r="T916" s="22"/>
      <c r="U916" s="4"/>
      <c r="X916" s="4"/>
      <c r="Y916" s="4"/>
      <c r="Z916" s="4"/>
    </row>
    <row r="917" customFormat="false" ht="14.25" hidden="false" customHeight="false" outlineLevel="0" collapsed="false">
      <c r="A917" s="1" t="n">
        <f aca="false">A916+1</f>
        <v>916</v>
      </c>
      <c r="B917" s="5" t="n">
        <v>44455</v>
      </c>
      <c r="C917" s="1" t="s">
        <v>1302</v>
      </c>
      <c r="D917" s="1" t="s">
        <v>4</v>
      </c>
      <c r="E917" s="1" t="s">
        <v>26</v>
      </c>
      <c r="F917" s="2" t="s">
        <v>1052</v>
      </c>
      <c r="G917" s="1" t="s">
        <v>28</v>
      </c>
      <c r="H917" s="1" t="n">
        <v>1</v>
      </c>
      <c r="I917" s="17" t="s">
        <v>1303</v>
      </c>
      <c r="J917" s="18" t="n">
        <v>17324764155</v>
      </c>
      <c r="L917" s="5" t="n">
        <v>44483</v>
      </c>
      <c r="M917" s="25" t="str">
        <f aca="false">IF(OR(YEAR(L917)&gt;2000,LEN(O917)&gt;0),"Completed","Pending")</f>
        <v>Completed</v>
      </c>
      <c r="N917" s="25" t="s">
        <v>30</v>
      </c>
      <c r="P917" s="1" t="str">
        <f aca="false">IF(G917="Pamplet","",E917&amp;" - "&amp;F917)</f>
        <v>GG - Telegu</v>
      </c>
      <c r="Q917" s="19" t="n">
        <f aca="false">IF(VALUE(L917)&gt;1000,1,0)</f>
        <v>1</v>
      </c>
      <c r="R917" s="19" t="n">
        <f aca="false">SUMIFS($Q$1:Q916,$J$1:$J916,J917)+SUMIFS($Q$1:Q916,$I$1:$I916,I917)</f>
        <v>0</v>
      </c>
      <c r="S917" s="20" t="str">
        <f aca="false">IF(R917&gt;0,"Repeat","")</f>
        <v/>
      </c>
      <c r="T917" s="22"/>
      <c r="U917" s="4"/>
      <c r="X917" s="4"/>
      <c r="Y917" s="4"/>
      <c r="Z917" s="4"/>
    </row>
    <row r="918" customFormat="false" ht="12.8" hidden="false" customHeight="false" outlineLevel="0" collapsed="false">
      <c r="A918" s="1" t="n">
        <f aca="false">A917+1</f>
        <v>917</v>
      </c>
      <c r="B918" s="5" t="n">
        <v>44455</v>
      </c>
      <c r="C918" s="1" t="s">
        <v>1304</v>
      </c>
      <c r="D918" s="1" t="s">
        <v>4</v>
      </c>
      <c r="E918" s="1" t="s">
        <v>38</v>
      </c>
      <c r="F918" s="1" t="s">
        <v>127</v>
      </c>
      <c r="G918" s="1" t="s">
        <v>28</v>
      </c>
      <c r="H918" s="1" t="n">
        <v>1</v>
      </c>
      <c r="I918" s="17" t="s">
        <v>1305</v>
      </c>
      <c r="J918" s="18" t="n">
        <v>16789782084</v>
      </c>
      <c r="L918" s="5" t="n">
        <v>44472</v>
      </c>
      <c r="M918" s="25" t="str">
        <f aca="false">IF(OR(YEAR(L918)&gt;2000,LEN(O918)&gt;0),"Completed","Pending")</f>
        <v>Completed</v>
      </c>
      <c r="N918" s="25" t="s">
        <v>30</v>
      </c>
      <c r="P918" s="1" t="str">
        <f aca="false">IF(G918="Pamplet","",E918&amp;" - "&amp;F918)</f>
        <v>JKR - Gujrati</v>
      </c>
      <c r="Q918" s="19" t="n">
        <f aca="false">IF(VALUE(L918)&gt;1000,1,0)</f>
        <v>1</v>
      </c>
      <c r="R918" s="19" t="n">
        <f aca="false">SUMIFS($Q$1:Q917,$J$1:$J917,J918)+SUMIFS($Q$1:Q917,$I$1:$I917,I918)</f>
        <v>0</v>
      </c>
      <c r="S918" s="20" t="str">
        <f aca="false">IF(R918&gt;0,"Repeat","")</f>
        <v/>
      </c>
      <c r="T918" s="22"/>
      <c r="U918" s="4"/>
      <c r="X918" s="4"/>
      <c r="Y918" s="4"/>
      <c r="Z918" s="4"/>
    </row>
    <row r="919" customFormat="false" ht="14.25" hidden="false" customHeight="false" outlineLevel="0" collapsed="false">
      <c r="A919" s="1" t="n">
        <f aca="false">A918+1</f>
        <v>918</v>
      </c>
      <c r="B919" s="41" t="n">
        <v>44455</v>
      </c>
      <c r="C919" s="1" t="s">
        <v>1306</v>
      </c>
      <c r="D919" s="1" t="s">
        <v>4</v>
      </c>
      <c r="E919" s="1" t="s">
        <v>26</v>
      </c>
      <c r="F919" s="1"/>
      <c r="G919" s="1" t="s">
        <v>28</v>
      </c>
      <c r="H919" s="1" t="n">
        <v>1</v>
      </c>
      <c r="I919" s="17" t="s">
        <v>1307</v>
      </c>
      <c r="J919" s="18" t="n">
        <v>19802671932</v>
      </c>
      <c r="M919" s="25" t="str">
        <f aca="false">IF(OR(YEAR(L919)&gt;2000,LEN(O919)&gt;0),"Completed","Pending")</f>
        <v>Completed</v>
      </c>
      <c r="N919" s="25" t="s">
        <v>30</v>
      </c>
      <c r="O919" s="4" t="s">
        <v>58</v>
      </c>
      <c r="P919" s="1" t="str">
        <f aca="false">IF(G919="Pamplet","",E919&amp;" - "&amp;F919)</f>
        <v>GG - </v>
      </c>
      <c r="Q919" s="19" t="n">
        <f aca="false">IF(VALUE(L919)&gt;1000,1,0)</f>
        <v>0</v>
      </c>
      <c r="R919" s="19" t="n">
        <f aca="false">SUMIFS($Q$1:Q918,$J$1:$J918,J919)+SUMIFS($Q$1:Q918,$I$1:$I918,I919)</f>
        <v>0</v>
      </c>
      <c r="S919" s="20" t="str">
        <f aca="false">IF(R919&gt;0,"Repeat","")</f>
        <v/>
      </c>
      <c r="T919" s="22"/>
      <c r="U919" s="4"/>
      <c r="X919" s="4"/>
      <c r="Y919" s="4"/>
      <c r="Z919" s="4"/>
    </row>
    <row r="920" customFormat="false" ht="12.8" hidden="false" customHeight="false" outlineLevel="0" collapsed="false">
      <c r="A920" s="1" t="n">
        <f aca="false">A919+1</f>
        <v>919</v>
      </c>
      <c r="B920" s="5" t="n">
        <v>44455</v>
      </c>
      <c r="C920" s="1" t="s">
        <v>1308</v>
      </c>
      <c r="D920" s="1" t="s">
        <v>4</v>
      </c>
      <c r="E920" s="1" t="s">
        <v>26</v>
      </c>
      <c r="F920" s="1" t="s">
        <v>36</v>
      </c>
      <c r="G920" s="1" t="s">
        <v>28</v>
      </c>
      <c r="H920" s="1" t="n">
        <v>1</v>
      </c>
      <c r="I920" s="17" t="s">
        <v>1309</v>
      </c>
      <c r="J920" s="18"/>
      <c r="L920" s="5" t="n">
        <v>44472</v>
      </c>
      <c r="M920" s="25" t="str">
        <f aca="false">IF(OR(YEAR(L920)&gt;2000,LEN(O920)&gt;0),"Completed","Pending")</f>
        <v>Completed</v>
      </c>
      <c r="N920" s="25" t="s">
        <v>30</v>
      </c>
      <c r="P920" s="1" t="str">
        <f aca="false">IF(G920="Pamplet","",E920&amp;" - "&amp;F920)</f>
        <v>GG - Punjabi</v>
      </c>
      <c r="Q920" s="19" t="n">
        <f aca="false">IF(VALUE(L920)&gt;1000,1,0)</f>
        <v>1</v>
      </c>
      <c r="R920" s="19" t="n">
        <f aca="false">SUMIFS($Q$1:Q919,$J$1:$J919,J920)+SUMIFS($Q$1:Q919,$I$1:$I919,I920)</f>
        <v>0</v>
      </c>
      <c r="S920" s="20" t="str">
        <f aca="false">IF(R920&gt;0,"Repeat","")</f>
        <v/>
      </c>
      <c r="T920" s="22"/>
      <c r="U920" s="4"/>
      <c r="X920" s="4"/>
      <c r="Y920" s="4"/>
      <c r="Z920" s="4"/>
    </row>
    <row r="921" customFormat="false" ht="12.8" hidden="false" customHeight="false" outlineLevel="0" collapsed="false">
      <c r="A921" s="1" t="n">
        <f aca="false">A920+1</f>
        <v>920</v>
      </c>
      <c r="B921" s="5" t="n">
        <v>44455</v>
      </c>
      <c r="C921" s="1" t="s">
        <v>1310</v>
      </c>
      <c r="D921" s="1" t="s">
        <v>4</v>
      </c>
      <c r="E921" s="1" t="s">
        <v>26</v>
      </c>
      <c r="F921" s="1" t="s">
        <v>127</v>
      </c>
      <c r="G921" s="1" t="s">
        <v>28</v>
      </c>
      <c r="H921" s="1" t="n">
        <v>1</v>
      </c>
      <c r="I921" s="17" t="s">
        <v>1311</v>
      </c>
      <c r="J921" s="18" t="n">
        <v>18622089825</v>
      </c>
      <c r="L921" s="5" t="n">
        <v>44472</v>
      </c>
      <c r="M921" s="25" t="str">
        <f aca="false">IF(OR(YEAR(L921)&gt;2000,LEN(O921)&gt;0),"Completed","Pending")</f>
        <v>Completed</v>
      </c>
      <c r="N921" s="25" t="s">
        <v>30</v>
      </c>
      <c r="P921" s="1" t="str">
        <f aca="false">IF(G921="Pamplet","",E921&amp;" - "&amp;F921)</f>
        <v>GG - Gujrati</v>
      </c>
      <c r="Q921" s="19" t="n">
        <f aca="false">IF(VALUE(L921)&gt;1000,1,0)</f>
        <v>1</v>
      </c>
      <c r="R921" s="19" t="n">
        <f aca="false">SUMIFS($Q$1:Q920,$J$1:$J920,J921)+SUMIFS($Q$1:Q920,$I$1:$I920,I921)</f>
        <v>0</v>
      </c>
      <c r="S921" s="20" t="str">
        <f aca="false">IF(R921&gt;0,"Repeat","")</f>
        <v/>
      </c>
      <c r="T921" s="22"/>
      <c r="U921" s="4"/>
      <c r="X921" s="4"/>
      <c r="Y921" s="4"/>
      <c r="Z921" s="4"/>
    </row>
    <row r="922" customFormat="false" ht="12.8" hidden="false" customHeight="false" outlineLevel="0" collapsed="false">
      <c r="A922" s="1" t="n">
        <f aca="false">A921+1</f>
        <v>921</v>
      </c>
      <c r="B922" s="5" t="n">
        <v>44455</v>
      </c>
      <c r="C922" s="1" t="s">
        <v>1312</v>
      </c>
      <c r="D922" s="1" t="s">
        <v>4</v>
      </c>
      <c r="E922" s="1" t="s">
        <v>38</v>
      </c>
      <c r="F922" s="1" t="s">
        <v>27</v>
      </c>
      <c r="G922" s="1" t="s">
        <v>28</v>
      </c>
      <c r="H922" s="1" t="n">
        <v>1</v>
      </c>
      <c r="I922" s="17" t="s">
        <v>1313</v>
      </c>
      <c r="J922" s="18" t="n">
        <v>18623718161</v>
      </c>
      <c r="L922" s="5" t="n">
        <v>44470</v>
      </c>
      <c r="M922" s="25" t="str">
        <f aca="false">IF(OR(YEAR(L922)&gt;2000,LEN(O922)&gt;0),"Completed","Pending")</f>
        <v>Completed</v>
      </c>
      <c r="N922" s="25" t="s">
        <v>30</v>
      </c>
      <c r="P922" s="1" t="str">
        <f aca="false">IF(G922="Pamplet","",E922&amp;" - "&amp;F922)</f>
        <v>JKR - Hindi</v>
      </c>
      <c r="Q922" s="19" t="n">
        <f aca="false">IF(VALUE(L922)&gt;1000,1,0)</f>
        <v>1</v>
      </c>
      <c r="R922" s="19" t="n">
        <f aca="false">SUMIFS($Q$1:Q921,$J$1:$J921,J922)+SUMIFS($Q$1:Q921,$I$1:$I921,I922)</f>
        <v>0</v>
      </c>
      <c r="S922" s="20" t="str">
        <f aca="false">IF(R922&gt;0,"Repeat","")</f>
        <v/>
      </c>
      <c r="T922" s="22"/>
      <c r="U922" s="4"/>
      <c r="X922" s="4"/>
      <c r="Y922" s="4"/>
      <c r="Z922" s="4"/>
    </row>
    <row r="923" customFormat="false" ht="12.8" hidden="false" customHeight="false" outlineLevel="0" collapsed="false">
      <c r="A923" s="1" t="n">
        <f aca="false">A922+1</f>
        <v>922</v>
      </c>
      <c r="B923" s="5" t="n">
        <v>44455</v>
      </c>
      <c r="C923" s="1" t="s">
        <v>1314</v>
      </c>
      <c r="D923" s="1" t="s">
        <v>4</v>
      </c>
      <c r="E923" s="1" t="s">
        <v>38</v>
      </c>
      <c r="F923" s="1"/>
      <c r="G923" s="1" t="s">
        <v>28</v>
      </c>
      <c r="H923" s="1" t="n">
        <v>1</v>
      </c>
      <c r="I923" s="17"/>
      <c r="J923" s="18" t="n">
        <v>740918997</v>
      </c>
      <c r="M923" s="25" t="str">
        <f aca="false">IF(OR(YEAR(L923)&gt;2000,LEN(O923)&gt;0),"Completed","Pending")</f>
        <v>Completed</v>
      </c>
      <c r="N923" s="25" t="s">
        <v>30</v>
      </c>
      <c r="O923" s="4" t="s">
        <v>56</v>
      </c>
      <c r="P923" s="1" t="str">
        <f aca="false">IF(G923="Pamplet","",E923&amp;" - "&amp;F923)</f>
        <v>JKR - </v>
      </c>
      <c r="Q923" s="19" t="n">
        <f aca="false">IF(VALUE(L923)&gt;1000,1,0)</f>
        <v>0</v>
      </c>
      <c r="R923" s="19" t="n">
        <f aca="false">SUMIFS($Q$1:Q922,$J$1:$J922,J923)+SUMIFS($Q$1:Q922,$I$1:$I922,I923)</f>
        <v>0</v>
      </c>
      <c r="S923" s="20" t="str">
        <f aca="false">IF(R923&gt;0,"Repeat","")</f>
        <v/>
      </c>
      <c r="T923" s="22"/>
      <c r="U923" s="4"/>
      <c r="X923" s="4"/>
      <c r="Y923" s="4"/>
      <c r="Z923" s="4"/>
    </row>
    <row r="924" customFormat="false" ht="12.8" hidden="false" customHeight="false" outlineLevel="0" collapsed="false">
      <c r="A924" s="1" t="n">
        <f aca="false">A923+1</f>
        <v>923</v>
      </c>
      <c r="B924" s="5" t="n">
        <v>44455</v>
      </c>
      <c r="C924" s="1" t="s">
        <v>1315</v>
      </c>
      <c r="D924" s="1" t="s">
        <v>4</v>
      </c>
      <c r="E924" s="1" t="s">
        <v>38</v>
      </c>
      <c r="F924" s="1" t="s">
        <v>35</v>
      </c>
      <c r="G924" s="1" t="s">
        <v>28</v>
      </c>
      <c r="H924" s="1" t="n">
        <v>1</v>
      </c>
      <c r="I924" s="17" t="s">
        <v>1316</v>
      </c>
      <c r="J924" s="18" t="n">
        <v>17136148830</v>
      </c>
      <c r="L924" s="5" t="n">
        <v>44472</v>
      </c>
      <c r="M924" s="25" t="str">
        <f aca="false">IF(OR(YEAR(L924)&gt;2000,LEN(O924)&gt;0),"Completed","Pending")</f>
        <v>Completed</v>
      </c>
      <c r="N924" s="25" t="s">
        <v>30</v>
      </c>
      <c r="P924" s="1" t="str">
        <f aca="false">IF(G924="Pamplet","",E924&amp;" - "&amp;F924)</f>
        <v>JKR - English</v>
      </c>
      <c r="Q924" s="19" t="n">
        <f aca="false">IF(VALUE(L924)&gt;1000,1,0)</f>
        <v>1</v>
      </c>
      <c r="R924" s="19" t="n">
        <f aca="false">SUMIFS($Q$1:Q923,$J$1:$J923,J924)+SUMIFS($Q$1:Q923,$I$1:$I923,I924)</f>
        <v>0</v>
      </c>
      <c r="S924" s="20" t="str">
        <f aca="false">IF(R924&gt;0,"Repeat","")</f>
        <v/>
      </c>
      <c r="T924" s="22"/>
      <c r="U924" s="4"/>
      <c r="X924" s="4"/>
      <c r="Y924" s="4"/>
      <c r="Z924" s="4"/>
    </row>
    <row r="925" customFormat="false" ht="12.8" hidden="false" customHeight="false" outlineLevel="0" collapsed="false">
      <c r="A925" s="1" t="n">
        <f aca="false">A924+1</f>
        <v>924</v>
      </c>
      <c r="B925" s="5" t="n">
        <v>44455</v>
      </c>
      <c r="C925" s="1" t="s">
        <v>1317</v>
      </c>
      <c r="D925" s="1" t="s">
        <v>4</v>
      </c>
      <c r="E925" s="1" t="s">
        <v>26</v>
      </c>
      <c r="F925" s="1" t="s">
        <v>27</v>
      </c>
      <c r="G925" s="1" t="s">
        <v>28</v>
      </c>
      <c r="H925" s="1" t="n">
        <v>1</v>
      </c>
      <c r="I925" s="17" t="s">
        <v>1318</v>
      </c>
      <c r="J925" s="18" t="n">
        <v>12166003796</v>
      </c>
      <c r="L925" s="5" t="n">
        <v>44470</v>
      </c>
      <c r="M925" s="25" t="str">
        <f aca="false">IF(OR(YEAR(L925)&gt;2000,LEN(O925)&gt;0),"Completed","Pending")</f>
        <v>Completed</v>
      </c>
      <c r="N925" s="25" t="s">
        <v>30</v>
      </c>
      <c r="P925" s="1" t="str">
        <f aca="false">IF(G925="Pamplet","",E925&amp;" - "&amp;F925)</f>
        <v>GG - Hindi</v>
      </c>
      <c r="Q925" s="19" t="n">
        <f aca="false">IF(VALUE(L925)&gt;1000,1,0)</f>
        <v>1</v>
      </c>
      <c r="R925" s="19" t="n">
        <f aca="false">SUMIFS($Q$1:Q924,$J$1:$J924,J925)+SUMIFS($Q$1:Q924,$I$1:$I924,I925)</f>
        <v>0</v>
      </c>
      <c r="S925" s="20" t="str">
        <f aca="false">IF(R925&gt;0,"Repeat","")</f>
        <v/>
      </c>
      <c r="T925" s="22"/>
      <c r="U925" s="4"/>
      <c r="X925" s="4"/>
      <c r="Y925" s="4"/>
      <c r="Z925" s="4"/>
    </row>
    <row r="926" customFormat="false" ht="14.9" hidden="false" customHeight="false" outlineLevel="0" collapsed="false">
      <c r="A926" s="1" t="n">
        <f aca="false">A925+1</f>
        <v>925</v>
      </c>
      <c r="B926" s="5" t="n">
        <v>44455</v>
      </c>
      <c r="C926" s="1" t="s">
        <v>1319</v>
      </c>
      <c r="D926" s="1" t="s">
        <v>4</v>
      </c>
      <c r="E926" s="1" t="s">
        <v>26</v>
      </c>
      <c r="F926" s="2" t="s">
        <v>72</v>
      </c>
      <c r="G926" s="1" t="s">
        <v>28</v>
      </c>
      <c r="H926" s="1" t="n">
        <v>1</v>
      </c>
      <c r="I926" s="17" t="s">
        <v>1320</v>
      </c>
      <c r="J926" s="18" t="n">
        <v>19514503186</v>
      </c>
      <c r="L926" s="5" t="n">
        <v>44502</v>
      </c>
      <c r="M926" s="25" t="str">
        <f aca="false">IF(OR(YEAR(L926)&gt;2000,LEN(O926)&gt;0),"Completed","Pending")</f>
        <v>Completed</v>
      </c>
      <c r="N926" s="25" t="s">
        <v>30</v>
      </c>
      <c r="P926" s="1" t="str">
        <f aca="false">IF(G926="Pamplet","",E926&amp;" - "&amp;F926)</f>
        <v>GG - Nepali</v>
      </c>
      <c r="Q926" s="19" t="n">
        <f aca="false">IF(VALUE(L926)&gt;1000,1,0)</f>
        <v>1</v>
      </c>
      <c r="R926" s="19" t="n">
        <f aca="false">SUMIFS($Q$1:Q925,$J$1:$J925,J926)+SUMIFS($Q$1:Q925,$I$1:$I925,I926)</f>
        <v>0</v>
      </c>
      <c r="S926" s="20" t="str">
        <f aca="false">IF(R926&gt;0,"Repeat","")</f>
        <v/>
      </c>
      <c r="T926" s="22"/>
      <c r="U926" s="4"/>
      <c r="X926" s="4"/>
      <c r="Y926" s="4"/>
      <c r="Z926" s="4"/>
    </row>
    <row r="927" customFormat="false" ht="12.8" hidden="false" customHeight="false" outlineLevel="0" collapsed="false">
      <c r="A927" s="1" t="n">
        <f aca="false">A926+1</f>
        <v>926</v>
      </c>
      <c r="B927" s="5" t="n">
        <v>44455</v>
      </c>
      <c r="C927" s="1" t="s">
        <v>1321</v>
      </c>
      <c r="D927" s="1" t="s">
        <v>4</v>
      </c>
      <c r="E927" s="1" t="s">
        <v>26</v>
      </c>
      <c r="F927" s="1"/>
      <c r="G927" s="1" t="s">
        <v>28</v>
      </c>
      <c r="H927" s="1" t="n">
        <v>1</v>
      </c>
      <c r="I927" s="17"/>
      <c r="J927" s="18"/>
      <c r="M927" s="25" t="str">
        <f aca="false">IF(OR(YEAR(L927)&gt;2000,LEN(O927)&gt;0),"Completed","Pending")</f>
        <v>Completed</v>
      </c>
      <c r="N927" s="25" t="s">
        <v>30</v>
      </c>
      <c r="O927" s="4" t="s">
        <v>112</v>
      </c>
      <c r="P927" s="1" t="str">
        <f aca="false">IF(G927="Pamplet","",E927&amp;" - "&amp;F927)</f>
        <v>GG - </v>
      </c>
      <c r="Q927" s="19" t="n">
        <f aca="false">IF(VALUE(L927)&gt;1000,1,0)</f>
        <v>0</v>
      </c>
      <c r="R927" s="19" t="n">
        <f aca="false">SUMIFS($Q$1:Q926,$J$1:$J926,J927)+SUMIFS($Q$1:Q926,$I$1:$I926,I927)</f>
        <v>0</v>
      </c>
      <c r="S927" s="20" t="str">
        <f aca="false">IF(R927&gt;0,"Repeat","")</f>
        <v/>
      </c>
      <c r="T927" s="22"/>
      <c r="U927" s="4"/>
      <c r="X927" s="4"/>
      <c r="Y927" s="4"/>
      <c r="Z927" s="4"/>
    </row>
    <row r="928" customFormat="false" ht="12.8" hidden="false" customHeight="false" outlineLevel="0" collapsed="false">
      <c r="A928" s="1" t="n">
        <f aca="false">A927+1</f>
        <v>927</v>
      </c>
      <c r="B928" s="5" t="n">
        <v>44455</v>
      </c>
      <c r="C928" s="1" t="s">
        <v>1322</v>
      </c>
      <c r="D928" s="1" t="s">
        <v>4</v>
      </c>
      <c r="E928" s="1" t="s">
        <v>38</v>
      </c>
      <c r="F928" s="1" t="s">
        <v>127</v>
      </c>
      <c r="G928" s="1" t="s">
        <v>28</v>
      </c>
      <c r="H928" s="1" t="n">
        <v>1</v>
      </c>
      <c r="I928" s="17" t="s">
        <v>1323</v>
      </c>
      <c r="J928" s="18" t="n">
        <v>18177977960</v>
      </c>
      <c r="L928" s="5" t="n">
        <v>44472</v>
      </c>
      <c r="M928" s="25" t="str">
        <f aca="false">IF(OR(YEAR(L928)&gt;2000,LEN(O928)&gt;0),"Completed","Pending")</f>
        <v>Completed</v>
      </c>
      <c r="N928" s="25" t="s">
        <v>30</v>
      </c>
      <c r="P928" s="1" t="str">
        <f aca="false">IF(G928="Pamplet","",E928&amp;" - "&amp;F928)</f>
        <v>JKR - Gujrati</v>
      </c>
      <c r="Q928" s="19" t="n">
        <f aca="false">IF(VALUE(L928)&gt;1000,1,0)</f>
        <v>1</v>
      </c>
      <c r="R928" s="19" t="n">
        <f aca="false">SUMIFS($Q$1:Q927,$J$1:$J927,J928)+SUMIFS($Q$1:Q927,$I$1:$I927,I928)</f>
        <v>0</v>
      </c>
      <c r="S928" s="20" t="str">
        <f aca="false">IF(R928&gt;0,"Repeat","")</f>
        <v/>
      </c>
      <c r="T928" s="22"/>
      <c r="U928" s="4"/>
      <c r="X928" s="4"/>
      <c r="Y928" s="4"/>
      <c r="Z928" s="4"/>
    </row>
    <row r="929" customFormat="false" ht="14.25" hidden="false" customHeight="false" outlineLevel="0" collapsed="false">
      <c r="A929" s="1" t="n">
        <f aca="false">A928+1</f>
        <v>928</v>
      </c>
      <c r="B929" s="5" t="n">
        <v>44455</v>
      </c>
      <c r="C929" s="1" t="s">
        <v>1324</v>
      </c>
      <c r="D929" s="1" t="s">
        <v>4</v>
      </c>
      <c r="E929" s="1" t="s">
        <v>26</v>
      </c>
      <c r="F929" s="42" t="s">
        <v>808</v>
      </c>
      <c r="G929" s="1" t="s">
        <v>28</v>
      </c>
      <c r="H929" s="1" t="n">
        <v>1</v>
      </c>
      <c r="I929" s="40" t="s">
        <v>1325</v>
      </c>
      <c r="J929" s="18" t="n">
        <v>13473593458</v>
      </c>
      <c r="M929" s="25" t="str">
        <f aca="false">IF(OR(YEAR(L929)&gt;2000,LEN(O929)&gt;0),"Completed","Pending")</f>
        <v>Completed</v>
      </c>
      <c r="N929" s="25" t="s">
        <v>30</v>
      </c>
      <c r="O929" s="4" t="s">
        <v>56</v>
      </c>
      <c r="P929" s="1" t="str">
        <f aca="false">IF(G929="Pamplet","",E929&amp;" - "&amp;F929)</f>
        <v>GG - Bengali</v>
      </c>
      <c r="Q929" s="19" t="n">
        <f aca="false">IF(VALUE(L929)&gt;1000,1,0)</f>
        <v>0</v>
      </c>
      <c r="R929" s="19" t="n">
        <f aca="false">SUMIFS($Q$1:Q928,$J$1:$J928,J929)+SUMIFS($Q$1:Q928,$I$1:$I928,I929)</f>
        <v>0</v>
      </c>
      <c r="S929" s="20" t="str">
        <f aca="false">IF(R929&gt;0,"Repeat","")</f>
        <v/>
      </c>
      <c r="T929" s="22"/>
      <c r="U929" s="4"/>
      <c r="X929" s="4"/>
      <c r="Y929" s="4"/>
      <c r="Z929" s="4"/>
    </row>
    <row r="930" customFormat="false" ht="12.8" hidden="false" customHeight="false" outlineLevel="0" collapsed="false">
      <c r="A930" s="1" t="n">
        <f aca="false">A929+1</f>
        <v>929</v>
      </c>
      <c r="B930" s="5" t="n">
        <v>44455</v>
      </c>
      <c r="C930" s="1" t="s">
        <v>1326</v>
      </c>
      <c r="D930" s="1" t="s">
        <v>4</v>
      </c>
      <c r="E930" s="1" t="s">
        <v>26</v>
      </c>
      <c r="F930" s="1" t="s">
        <v>127</v>
      </c>
      <c r="G930" s="1" t="s">
        <v>28</v>
      </c>
      <c r="H930" s="1" t="n">
        <v>1</v>
      </c>
      <c r="I930" s="17" t="s">
        <v>1327</v>
      </c>
      <c r="J930" s="18" t="n">
        <v>17014900867</v>
      </c>
      <c r="L930" s="5" t="n">
        <v>44472</v>
      </c>
      <c r="M930" s="25" t="str">
        <f aca="false">IF(OR(YEAR(L930)&gt;2000,LEN(O930)&gt;0),"Completed","Pending")</f>
        <v>Completed</v>
      </c>
      <c r="N930" s="25" t="s">
        <v>30</v>
      </c>
      <c r="P930" s="1" t="str">
        <f aca="false">IF(G930="Pamplet","",E930&amp;" - "&amp;F930)</f>
        <v>GG - Gujrati</v>
      </c>
      <c r="Q930" s="19" t="n">
        <f aca="false">IF(VALUE(L930)&gt;1000,1,0)</f>
        <v>1</v>
      </c>
      <c r="R930" s="19" t="n">
        <f aca="false">SUMIFS($Q$1:Q929,$J$1:$J929,J930)+SUMIFS($Q$1:Q929,$I$1:$I929,I930)</f>
        <v>0</v>
      </c>
      <c r="S930" s="20" t="str">
        <f aca="false">IF(R930&gt;0,"Repeat","")</f>
        <v/>
      </c>
      <c r="T930" s="22"/>
      <c r="U930" s="4"/>
      <c r="X930" s="4"/>
      <c r="Y930" s="4"/>
      <c r="Z930" s="4"/>
    </row>
    <row r="931" customFormat="false" ht="12.8" hidden="false" customHeight="false" outlineLevel="0" collapsed="false">
      <c r="A931" s="1" t="n">
        <f aca="false">A930+1</f>
        <v>930</v>
      </c>
      <c r="B931" s="5" t="n">
        <v>44455</v>
      </c>
      <c r="C931" s="1" t="s">
        <v>1328</v>
      </c>
      <c r="D931" s="1" t="s">
        <v>4</v>
      </c>
      <c r="E931" s="1" t="s">
        <v>38</v>
      </c>
      <c r="F931" s="1" t="s">
        <v>27</v>
      </c>
      <c r="G931" s="1" t="s">
        <v>28</v>
      </c>
      <c r="H931" s="1" t="n">
        <v>1</v>
      </c>
      <c r="I931" s="17" t="s">
        <v>1329</v>
      </c>
      <c r="J931" s="18" t="n">
        <v>18608309742</v>
      </c>
      <c r="L931" s="5" t="n">
        <v>44472</v>
      </c>
      <c r="M931" s="25" t="str">
        <f aca="false">IF(OR(YEAR(L931)&gt;2000,LEN(O931)&gt;0),"Completed","Pending")</f>
        <v>Completed</v>
      </c>
      <c r="N931" s="25" t="s">
        <v>30</v>
      </c>
      <c r="P931" s="1" t="str">
        <f aca="false">IF(G931="Pamplet","",E931&amp;" - "&amp;F931)</f>
        <v>JKR - Hindi</v>
      </c>
      <c r="Q931" s="19" t="n">
        <f aca="false">IF(VALUE(L931)&gt;1000,1,0)</f>
        <v>1</v>
      </c>
      <c r="R931" s="19" t="n">
        <f aca="false">SUMIFS($Q$1:Q930,$J$1:$J930,J931)+SUMIFS($Q$1:Q930,$I$1:$I930,I931)</f>
        <v>0</v>
      </c>
      <c r="S931" s="20" t="str">
        <f aca="false">IF(R931&gt;0,"Repeat","")</f>
        <v/>
      </c>
      <c r="T931" s="22"/>
      <c r="U931" s="4"/>
      <c r="X931" s="4"/>
      <c r="Y931" s="4"/>
      <c r="Z931" s="4"/>
    </row>
    <row r="932" customFormat="false" ht="14.25" hidden="false" customHeight="false" outlineLevel="0" collapsed="false">
      <c r="A932" s="1" t="n">
        <f aca="false">A931+1</f>
        <v>931</v>
      </c>
      <c r="B932" s="5" t="n">
        <v>44455</v>
      </c>
      <c r="C932" s="1" t="s">
        <v>1330</v>
      </c>
      <c r="D932" s="1" t="s">
        <v>4</v>
      </c>
      <c r="E932" s="1" t="s">
        <v>26</v>
      </c>
      <c r="F932" s="1" t="s">
        <v>35</v>
      </c>
      <c r="G932" s="1" t="s">
        <v>28</v>
      </c>
      <c r="H932" s="1" t="n">
        <v>1</v>
      </c>
      <c r="I932" s="40" t="s">
        <v>1331</v>
      </c>
      <c r="J932" s="18" t="n">
        <v>16284822251</v>
      </c>
      <c r="M932" s="25" t="str">
        <f aca="false">IF(OR(YEAR(L932)&gt;2000,LEN(O932)&gt;0),"Completed","Pending")</f>
        <v>Completed</v>
      </c>
      <c r="N932" s="25" t="s">
        <v>30</v>
      </c>
      <c r="O932" s="4" t="s">
        <v>56</v>
      </c>
      <c r="P932" s="1" t="str">
        <f aca="false">IF(G932="Pamplet","",E932&amp;" - "&amp;F932)</f>
        <v>GG - English</v>
      </c>
      <c r="Q932" s="19" t="n">
        <f aca="false">IF(VALUE(L932)&gt;1000,1,0)</f>
        <v>0</v>
      </c>
      <c r="R932" s="19" t="n">
        <f aca="false">SUMIFS($Q$1:Q931,$J$1:$J931,J932)+SUMIFS($Q$1:Q931,$I$1:$I931,I932)</f>
        <v>0</v>
      </c>
      <c r="S932" s="20" t="str">
        <f aca="false">IF(R932&gt;0,"Repeat","")</f>
        <v/>
      </c>
      <c r="T932" s="22"/>
      <c r="U932" s="4"/>
      <c r="X932" s="4"/>
      <c r="Y932" s="4"/>
      <c r="Z932" s="4"/>
    </row>
    <row r="933" customFormat="false" ht="23.85" hidden="false" customHeight="false" outlineLevel="0" collapsed="false">
      <c r="A933" s="1" t="n">
        <f aca="false">A932+1</f>
        <v>932</v>
      </c>
      <c r="B933" s="5" t="n">
        <v>44455</v>
      </c>
      <c r="C933" s="1" t="s">
        <v>197</v>
      </c>
      <c r="D933" s="1" t="s">
        <v>4</v>
      </c>
      <c r="E933" s="1" t="s">
        <v>38</v>
      </c>
      <c r="F933" s="1" t="s">
        <v>127</v>
      </c>
      <c r="G933" s="1" t="s">
        <v>28</v>
      </c>
      <c r="H933" s="1" t="n">
        <v>1</v>
      </c>
      <c r="I933" s="17" t="s">
        <v>671</v>
      </c>
      <c r="J933" s="18" t="n">
        <v>16785466558</v>
      </c>
      <c r="M933" s="25" t="str">
        <f aca="false">IF(OR(YEAR(L933)&gt;2000,LEN(O933)&gt;0),"Completed","Pending")</f>
        <v>Completed</v>
      </c>
      <c r="N933" s="25" t="s">
        <v>30</v>
      </c>
      <c r="O933" s="4" t="s">
        <v>662</v>
      </c>
      <c r="P933" s="1" t="str">
        <f aca="false">IF(G933="Pamplet","",E933&amp;" - "&amp;F933)</f>
        <v>JKR - Gujrati</v>
      </c>
      <c r="Q933" s="19" t="n">
        <f aca="false">IF(VALUE(L933)&gt;1000,1,0)</f>
        <v>0</v>
      </c>
      <c r="R933" s="19" t="n">
        <f aca="false">SUMIFS($Q$1:Q932,$J$1:$J932,J933)+SUMIFS($Q$1:Q932,$I$1:$I932,I933)</f>
        <v>4</v>
      </c>
      <c r="S933" s="20" t="str">
        <f aca="false">IF(R933&gt;0,"Repeat","")</f>
        <v>Repeat</v>
      </c>
      <c r="T933" s="22"/>
      <c r="U933" s="4"/>
      <c r="X933" s="4"/>
      <c r="Y933" s="4"/>
      <c r="Z933" s="4"/>
    </row>
    <row r="934" customFormat="false" ht="14.25" hidden="false" customHeight="false" outlineLevel="0" collapsed="false">
      <c r="A934" s="1" t="n">
        <f aca="false">A933+1</f>
        <v>933</v>
      </c>
      <c r="B934" s="5" t="n">
        <v>44455</v>
      </c>
      <c r="C934" s="2" t="s">
        <v>1332</v>
      </c>
      <c r="D934" s="1" t="s">
        <v>4</v>
      </c>
      <c r="E934" s="1" t="s">
        <v>38</v>
      </c>
      <c r="F934" s="1" t="s">
        <v>127</v>
      </c>
      <c r="G934" s="1" t="s">
        <v>28</v>
      </c>
      <c r="H934" s="1" t="n">
        <v>1</v>
      </c>
      <c r="I934" s="1" t="s">
        <v>966</v>
      </c>
      <c r="J934" s="18" t="n">
        <v>17708618028</v>
      </c>
      <c r="L934" s="5" t="n">
        <v>44491</v>
      </c>
      <c r="M934" s="25" t="str">
        <f aca="false">IF(OR(YEAR(L934)&gt;2000,LEN(O934)&gt;0),"Completed","Pending")</f>
        <v>Completed</v>
      </c>
      <c r="N934" s="25" t="s">
        <v>30</v>
      </c>
      <c r="P934" s="1" t="str">
        <f aca="false">IF(G934="Pamplet","",E934&amp;" - "&amp;F934)</f>
        <v>JKR - Gujrati</v>
      </c>
      <c r="Q934" s="19" t="n">
        <f aca="false">IF(VALUE(L934)&gt;1000,1,0)</f>
        <v>1</v>
      </c>
      <c r="R934" s="19" t="n">
        <f aca="false">SUMIFS($Q$1:Q933,$J$1:$J933,J934)+SUMIFS($Q$1:Q933,$I$1:$I933,I934)</f>
        <v>4</v>
      </c>
      <c r="S934" s="20" t="str">
        <f aca="false">IF(R934&gt;0,"Repeat","")</f>
        <v>Repeat</v>
      </c>
      <c r="T934" s="22"/>
      <c r="U934" s="4"/>
      <c r="X934" s="4"/>
      <c r="Y934" s="4"/>
      <c r="Z934" s="4"/>
    </row>
    <row r="935" customFormat="false" ht="12.8" hidden="false" customHeight="false" outlineLevel="0" collapsed="false">
      <c r="A935" s="1" t="n">
        <f aca="false">A934+1</f>
        <v>934</v>
      </c>
      <c r="B935" s="5" t="n">
        <v>44455</v>
      </c>
      <c r="C935" s="1" t="s">
        <v>1333</v>
      </c>
      <c r="D935" s="1" t="s">
        <v>4</v>
      </c>
      <c r="E935" s="1" t="s">
        <v>26</v>
      </c>
      <c r="F935" s="1" t="s">
        <v>36</v>
      </c>
      <c r="G935" s="1" t="s">
        <v>28</v>
      </c>
      <c r="H935" s="1" t="n">
        <v>1</v>
      </c>
      <c r="I935" s="17" t="s">
        <v>1334</v>
      </c>
      <c r="J935" s="18" t="n">
        <v>13472793211</v>
      </c>
      <c r="L935" s="5" t="n">
        <v>44472</v>
      </c>
      <c r="M935" s="25" t="str">
        <f aca="false">IF(OR(YEAR(L935)&gt;2000,LEN(O935)&gt;0),"Completed","Pending")</f>
        <v>Completed</v>
      </c>
      <c r="N935" s="25" t="s">
        <v>30</v>
      </c>
      <c r="P935" s="1" t="str">
        <f aca="false">IF(G935="Pamplet","",E935&amp;" - "&amp;F935)</f>
        <v>GG - Punjabi</v>
      </c>
      <c r="Q935" s="19" t="n">
        <f aca="false">IF(VALUE(L935)&gt;1000,1,0)</f>
        <v>1</v>
      </c>
      <c r="R935" s="19" t="n">
        <f aca="false">SUMIFS($Q$1:Q934,$J$1:$J934,J935)+SUMIFS($Q$1:Q934,$I$1:$I934,I935)</f>
        <v>0</v>
      </c>
      <c r="S935" s="20" t="str">
        <f aca="false">IF(R935&gt;0,"Repeat","")</f>
        <v/>
      </c>
      <c r="T935" s="22"/>
      <c r="U935" s="4"/>
      <c r="X935" s="4"/>
      <c r="Y935" s="4"/>
      <c r="Z935" s="4"/>
    </row>
    <row r="936" customFormat="false" ht="14.25" hidden="false" customHeight="false" outlineLevel="0" collapsed="false">
      <c r="A936" s="1" t="n">
        <f aca="false">A935+1</f>
        <v>935</v>
      </c>
      <c r="B936" s="41" t="n">
        <v>44455</v>
      </c>
      <c r="C936" s="1" t="s">
        <v>1335</v>
      </c>
      <c r="D936" s="1" t="s">
        <v>4</v>
      </c>
      <c r="E936" s="1" t="s">
        <v>26</v>
      </c>
      <c r="F936" s="42" t="s">
        <v>808</v>
      </c>
      <c r="G936" s="1" t="s">
        <v>28</v>
      </c>
      <c r="H936" s="1" t="n">
        <v>1</v>
      </c>
      <c r="I936" s="17" t="s">
        <v>1336</v>
      </c>
      <c r="J936" s="38" t="n">
        <v>16464368064</v>
      </c>
      <c r="M936" s="25" t="str">
        <f aca="false">IF(OR(YEAR(L936)&gt;2000,LEN(O936)&gt;0),"Completed","Pending")</f>
        <v>Completed</v>
      </c>
      <c r="N936" s="25" t="s">
        <v>30</v>
      </c>
      <c r="O936" s="4" t="s">
        <v>58</v>
      </c>
      <c r="P936" s="1" t="str">
        <f aca="false">IF(G936="Pamplet","",E936&amp;" - "&amp;F936)</f>
        <v>GG - Bengali</v>
      </c>
      <c r="Q936" s="19" t="n">
        <f aca="false">IF(VALUE(L936)&gt;1000,1,0)</f>
        <v>0</v>
      </c>
      <c r="R936" s="19" t="n">
        <f aca="false">SUMIFS($Q$1:Q935,$J$1:$J935,J936)+SUMIFS($Q$1:Q935,$I$1:$I935,I936)</f>
        <v>0</v>
      </c>
      <c r="S936" s="20" t="str">
        <f aca="false">IF(R936&gt;0,"Repeat","")</f>
        <v/>
      </c>
      <c r="T936" s="22"/>
      <c r="U936" s="4"/>
      <c r="X936" s="4"/>
      <c r="Y936" s="4"/>
      <c r="Z936" s="4"/>
    </row>
    <row r="937" customFormat="false" ht="12.8" hidden="false" customHeight="false" outlineLevel="0" collapsed="false">
      <c r="A937" s="1" t="n">
        <f aca="false">A936+1</f>
        <v>936</v>
      </c>
      <c r="B937" s="5" t="n">
        <v>44455</v>
      </c>
      <c r="C937" s="1" t="s">
        <v>1337</v>
      </c>
      <c r="D937" s="1" t="s">
        <v>4</v>
      </c>
      <c r="F937" s="1"/>
      <c r="G937" s="1" t="s">
        <v>28</v>
      </c>
      <c r="H937" s="1" t="n">
        <v>1</v>
      </c>
      <c r="I937" s="17"/>
      <c r="J937" s="18"/>
      <c r="M937" s="25" t="str">
        <f aca="false">IF(OR(YEAR(L937)&gt;2000,LEN(O937)&gt;0),"Completed","Pending")</f>
        <v>Completed</v>
      </c>
      <c r="N937" s="25" t="s">
        <v>30</v>
      </c>
      <c r="O937" s="4" t="s">
        <v>112</v>
      </c>
      <c r="P937" s="1" t="str">
        <f aca="false">IF(G937="Pamplet","",E937&amp;" - "&amp;F937)</f>
        <v> - </v>
      </c>
      <c r="Q937" s="19" t="n">
        <f aca="false">IF(VALUE(L937)&gt;1000,1,0)</f>
        <v>0</v>
      </c>
      <c r="R937" s="19" t="n">
        <f aca="false">SUMIFS($Q$1:Q936,$J$1:$J936,J937)+SUMIFS($Q$1:Q936,$I$1:$I936,I937)</f>
        <v>0</v>
      </c>
      <c r="S937" s="20" t="str">
        <f aca="false">IF(R937&gt;0,"Repeat","")</f>
        <v/>
      </c>
      <c r="T937" s="22"/>
      <c r="U937" s="4"/>
      <c r="X937" s="4"/>
      <c r="Y937" s="4"/>
      <c r="Z937" s="4"/>
    </row>
    <row r="938" customFormat="false" ht="12.8" hidden="false" customHeight="false" outlineLevel="0" collapsed="false">
      <c r="A938" s="1" t="n">
        <f aca="false">A937+1</f>
        <v>937</v>
      </c>
      <c r="B938" s="5" t="n">
        <v>44455</v>
      </c>
      <c r="C938" s="1" t="s">
        <v>1338</v>
      </c>
      <c r="D938" s="1" t="s">
        <v>4</v>
      </c>
      <c r="E938" s="1" t="s">
        <v>26</v>
      </c>
      <c r="F938" s="1" t="s">
        <v>35</v>
      </c>
      <c r="G938" s="1" t="s">
        <v>28</v>
      </c>
      <c r="H938" s="1" t="n">
        <v>1</v>
      </c>
      <c r="I938" s="17" t="s">
        <v>1339</v>
      </c>
      <c r="J938" s="18" t="n">
        <v>15807454169</v>
      </c>
      <c r="L938" s="5" t="n">
        <v>44472</v>
      </c>
      <c r="M938" s="25" t="str">
        <f aca="false">IF(OR(YEAR(L938)&gt;2000,LEN(O938)&gt;0),"Completed","Pending")</f>
        <v>Completed</v>
      </c>
      <c r="N938" s="25" t="s">
        <v>30</v>
      </c>
      <c r="P938" s="1" t="str">
        <f aca="false">IF(G938="Pamplet","",E938&amp;" - "&amp;F938)</f>
        <v>GG - English</v>
      </c>
      <c r="Q938" s="19" t="n">
        <f aca="false">IF(VALUE(L938)&gt;1000,1,0)</f>
        <v>1</v>
      </c>
      <c r="R938" s="19" t="n">
        <f aca="false">SUMIFS($Q$1:Q937,$J$1:$J937,J938)+SUMIFS($Q$1:Q937,$I$1:$I937,I938)</f>
        <v>0</v>
      </c>
      <c r="S938" s="20" t="str">
        <f aca="false">IF(R938&gt;0,"Repeat","")</f>
        <v/>
      </c>
      <c r="T938" s="22"/>
      <c r="U938" s="4"/>
      <c r="X938" s="4"/>
      <c r="Y938" s="4"/>
      <c r="Z938" s="4"/>
    </row>
    <row r="939" customFormat="false" ht="14.25" hidden="false" customHeight="false" outlineLevel="0" collapsed="false">
      <c r="A939" s="1" t="n">
        <f aca="false">A938+1</f>
        <v>938</v>
      </c>
      <c r="B939" s="41" t="n">
        <v>44455</v>
      </c>
      <c r="C939" s="25" t="s">
        <v>1340</v>
      </c>
      <c r="D939" s="25" t="s">
        <v>4</v>
      </c>
      <c r="E939" s="25" t="s">
        <v>38</v>
      </c>
      <c r="F939" s="25"/>
      <c r="G939" s="25" t="s">
        <v>28</v>
      </c>
      <c r="H939" s="25" t="n">
        <v>1</v>
      </c>
      <c r="I939" s="17" t="s">
        <v>1341</v>
      </c>
      <c r="J939" s="18" t="n">
        <v>17325899450</v>
      </c>
      <c r="M939" s="1" t="str">
        <f aca="false">IF(OR(YEAR(L939)&gt;2000,LEN(O939)&gt;0),"Completed","Pending")</f>
        <v>Completed</v>
      </c>
      <c r="N939" s="25" t="s">
        <v>30</v>
      </c>
      <c r="O939" s="4" t="s">
        <v>58</v>
      </c>
      <c r="P939" s="1" t="str">
        <f aca="false">IF(G939="Pamplet","",E939&amp;" - "&amp;F939)</f>
        <v>JKR - </v>
      </c>
      <c r="Q939" s="19" t="n">
        <f aca="false">IF(VALUE(L939)&gt;1000,1,0)</f>
        <v>0</v>
      </c>
      <c r="R939" s="19" t="n">
        <f aca="false">SUMIFS($Q$1:Q938,$J$1:$J938,J939)+SUMIFS($Q$1:Q938,$I$1:$I938,I939)</f>
        <v>0</v>
      </c>
      <c r="S939" s="20" t="str">
        <f aca="false">IF(R939&gt;0,"Repeat","")</f>
        <v/>
      </c>
      <c r="T939" s="22"/>
      <c r="U939" s="4"/>
      <c r="X939" s="4"/>
      <c r="Y939" s="4"/>
      <c r="Z939" s="4"/>
    </row>
    <row r="940" customFormat="false" ht="12.8" hidden="false" customHeight="false" outlineLevel="0" collapsed="false">
      <c r="A940" s="1" t="n">
        <f aca="false">A939+1</f>
        <v>939</v>
      </c>
      <c r="B940" s="5" t="n">
        <v>44455</v>
      </c>
      <c r="C940" s="25" t="s">
        <v>1342</v>
      </c>
      <c r="D940" s="25" t="s">
        <v>4</v>
      </c>
      <c r="E940" s="25" t="s">
        <v>26</v>
      </c>
      <c r="F940" s="25" t="s">
        <v>127</v>
      </c>
      <c r="G940" s="25" t="s">
        <v>28</v>
      </c>
      <c r="H940" s="25" t="n">
        <v>1</v>
      </c>
      <c r="I940" s="17" t="s">
        <v>652</v>
      </c>
      <c r="J940" s="18" t="n">
        <v>19085650585</v>
      </c>
      <c r="L940" s="5" t="n">
        <v>44491</v>
      </c>
      <c r="M940" s="1" t="str">
        <f aca="false">IF(OR(YEAR(L940)&gt;2000,LEN(O940)&gt;0),"Completed","Pending")</f>
        <v>Completed</v>
      </c>
      <c r="N940" s="25" t="s">
        <v>30</v>
      </c>
      <c r="P940" s="1" t="str">
        <f aca="false">IF(G940="Pamplet","",E940&amp;" - "&amp;F940)</f>
        <v>GG - Gujrati</v>
      </c>
      <c r="Q940" s="19" t="n">
        <f aca="false">IF(VALUE(L940)&gt;1000,1,0)</f>
        <v>1</v>
      </c>
      <c r="R940" s="19" t="n">
        <f aca="false">SUMIFS($Q$1:Q939,$J$1:$J939,J940)+SUMIFS($Q$1:Q939,$I$1:$I939,I940)</f>
        <v>2</v>
      </c>
      <c r="S940" s="20" t="str">
        <f aca="false">IF(R940&gt;0,"Repeat","")</f>
        <v>Repeat</v>
      </c>
      <c r="T940" s="22"/>
      <c r="U940" s="4"/>
      <c r="X940" s="4"/>
      <c r="Y940" s="4"/>
      <c r="Z940" s="4"/>
    </row>
    <row r="941" customFormat="false" ht="14.25" hidden="false" customHeight="false" outlineLevel="0" collapsed="false">
      <c r="A941" s="1" t="n">
        <f aca="false">A940+1</f>
        <v>940</v>
      </c>
      <c r="B941" s="41" t="n">
        <v>44455</v>
      </c>
      <c r="C941" s="25" t="s">
        <v>1343</v>
      </c>
      <c r="D941" s="25" t="s">
        <v>4</v>
      </c>
      <c r="E941" s="25" t="s">
        <v>26</v>
      </c>
      <c r="F941" s="25"/>
      <c r="G941" s="25" t="s">
        <v>28</v>
      </c>
      <c r="H941" s="25" t="n">
        <v>1</v>
      </c>
      <c r="I941" s="17" t="s">
        <v>1344</v>
      </c>
      <c r="J941" s="18" t="n">
        <v>16463616717</v>
      </c>
      <c r="M941" s="1" t="str">
        <f aca="false">IF(OR(YEAR(L941)&gt;2000,LEN(O941)&gt;0),"Completed","Pending")</f>
        <v>Completed</v>
      </c>
      <c r="N941" s="25" t="s">
        <v>30</v>
      </c>
      <c r="O941" s="4" t="s">
        <v>58</v>
      </c>
      <c r="P941" s="1" t="str">
        <f aca="false">IF(G941="Pamplet","",E941&amp;" - "&amp;F941)</f>
        <v>GG - </v>
      </c>
      <c r="Q941" s="19" t="n">
        <f aca="false">IF(VALUE(L941)&gt;1000,1,0)</f>
        <v>0</v>
      </c>
      <c r="R941" s="19" t="n">
        <f aca="false">SUMIFS($Q$1:Q940,$J$1:$J940,J941)+SUMIFS($Q$1:Q940,$I$1:$I940,I941)</f>
        <v>0</v>
      </c>
      <c r="S941" s="20" t="str">
        <f aca="false">IF(R941&gt;0,"Repeat","")</f>
        <v/>
      </c>
      <c r="T941" s="22"/>
      <c r="U941" s="4"/>
      <c r="X941" s="4"/>
      <c r="Y941" s="4"/>
      <c r="Z941" s="4"/>
    </row>
    <row r="942" customFormat="false" ht="12.8" hidden="false" customHeight="false" outlineLevel="0" collapsed="false">
      <c r="A942" s="1" t="n">
        <f aca="false">A941+1</f>
        <v>941</v>
      </c>
      <c r="B942" s="5" t="n">
        <v>44455</v>
      </c>
      <c r="C942" s="25" t="s">
        <v>1345</v>
      </c>
      <c r="D942" s="25" t="s">
        <v>4</v>
      </c>
      <c r="E942" s="25" t="s">
        <v>26</v>
      </c>
      <c r="F942" s="25" t="s">
        <v>808</v>
      </c>
      <c r="G942" s="25" t="s">
        <v>28</v>
      </c>
      <c r="H942" s="25" t="n">
        <v>1</v>
      </c>
      <c r="I942" s="17" t="s">
        <v>811</v>
      </c>
      <c r="J942" s="18" t="n">
        <v>16466833837</v>
      </c>
      <c r="L942" s="5" t="n">
        <v>44491</v>
      </c>
      <c r="M942" s="1" t="str">
        <f aca="false">IF(OR(YEAR(L942)&gt;2000,LEN(O942)&gt;0),"Completed","Pending")</f>
        <v>Completed</v>
      </c>
      <c r="N942" s="25" t="s">
        <v>30</v>
      </c>
      <c r="P942" s="1" t="str">
        <f aca="false">IF(G942="Pamplet","",E942&amp;" - "&amp;F942)</f>
        <v>GG - Bengali</v>
      </c>
      <c r="Q942" s="19" t="n">
        <f aca="false">IF(VALUE(L942)&gt;1000,1,0)</f>
        <v>1</v>
      </c>
      <c r="R942" s="19" t="n">
        <f aca="false">SUMIFS($Q$1:Q941,$J$1:$J941,J942)+SUMIFS($Q$1:Q941,$I$1:$I941,I942)</f>
        <v>4</v>
      </c>
      <c r="S942" s="20" t="str">
        <f aca="false">IF(R942&gt;0,"Repeat","")</f>
        <v>Repeat</v>
      </c>
      <c r="T942" s="22"/>
      <c r="U942" s="4"/>
      <c r="X942" s="4"/>
      <c r="Y942" s="4"/>
      <c r="Z942" s="4"/>
    </row>
    <row r="943" customFormat="false" ht="14.25" hidden="false" customHeight="false" outlineLevel="0" collapsed="false">
      <c r="A943" s="1" t="n">
        <f aca="false">A942+1</f>
        <v>942</v>
      </c>
      <c r="B943" s="41" t="n">
        <v>44455</v>
      </c>
      <c r="C943" s="25" t="s">
        <v>1346</v>
      </c>
      <c r="D943" s="25" t="s">
        <v>4</v>
      </c>
      <c r="E943" s="25" t="s">
        <v>38</v>
      </c>
      <c r="F943" s="25"/>
      <c r="G943" s="25" t="s">
        <v>28</v>
      </c>
      <c r="H943" s="25" t="n">
        <v>1</v>
      </c>
      <c r="I943" s="17" t="s">
        <v>1347</v>
      </c>
      <c r="J943" s="18" t="n">
        <v>13462180726</v>
      </c>
      <c r="M943" s="1" t="str">
        <f aca="false">IF(OR(YEAR(L943)&gt;2000,LEN(O943)&gt;0),"Completed","Pending")</f>
        <v>Completed</v>
      </c>
      <c r="N943" s="25" t="s">
        <v>30</v>
      </c>
      <c r="O943" s="4" t="s">
        <v>58</v>
      </c>
      <c r="P943" s="1" t="str">
        <f aca="false">IF(G943="Pamplet","",E943&amp;" - "&amp;F943)</f>
        <v>JKR - </v>
      </c>
      <c r="Q943" s="19" t="n">
        <f aca="false">IF(VALUE(L943)&gt;1000,1,0)</f>
        <v>0</v>
      </c>
      <c r="R943" s="19" t="n">
        <f aca="false">SUMIFS($Q$1:Q942,$J$1:$J942,J943)+SUMIFS($Q$1:Q942,$I$1:$I942,I943)</f>
        <v>0</v>
      </c>
      <c r="S943" s="20" t="str">
        <f aca="false">IF(R943&gt;0,"Repeat","")</f>
        <v/>
      </c>
      <c r="T943" s="22"/>
      <c r="U943" s="4"/>
      <c r="X943" s="4"/>
      <c r="Y943" s="4"/>
      <c r="Z943" s="4"/>
    </row>
    <row r="944" customFormat="false" ht="12.8" hidden="false" customHeight="false" outlineLevel="0" collapsed="false">
      <c r="A944" s="1" t="n">
        <f aca="false">A943+1</f>
        <v>943</v>
      </c>
      <c r="B944" s="5" t="n">
        <v>44455</v>
      </c>
      <c r="C944" s="25" t="s">
        <v>1348</v>
      </c>
      <c r="D944" s="25" t="s">
        <v>4</v>
      </c>
      <c r="E944" s="25" t="s">
        <v>26</v>
      </c>
      <c r="F944" s="25"/>
      <c r="G944" s="25" t="s">
        <v>28</v>
      </c>
      <c r="H944" s="25" t="n">
        <v>1</v>
      </c>
      <c r="I944" s="17" t="s">
        <v>1349</v>
      </c>
      <c r="J944" s="18" t="n">
        <v>15103699048</v>
      </c>
      <c r="M944" s="1" t="str">
        <f aca="false">IF(OR(YEAR(L944)&gt;2000,LEN(O944)&gt;0),"Completed","Pending")</f>
        <v>Completed</v>
      </c>
      <c r="N944" s="25" t="s">
        <v>30</v>
      </c>
      <c r="O944" s="4" t="s">
        <v>89</v>
      </c>
      <c r="P944" s="1" t="str">
        <f aca="false">IF(G944="Pamplet","",E944&amp;" - "&amp;F944)</f>
        <v>GG - </v>
      </c>
      <c r="Q944" s="19" t="n">
        <f aca="false">IF(VALUE(L944)&gt;1000,1,0)</f>
        <v>0</v>
      </c>
      <c r="R944" s="19" t="n">
        <f aca="false">SUMIFS($Q$1:Q943,$J$1:$J943,J944)+SUMIFS($Q$1:Q943,$I$1:$I943,I944)</f>
        <v>0</v>
      </c>
      <c r="S944" s="20" t="str">
        <f aca="false">IF(R944&gt;0,"Repeat","")</f>
        <v/>
      </c>
      <c r="T944" s="22"/>
      <c r="U944" s="4"/>
      <c r="X944" s="4"/>
      <c r="Y944" s="4"/>
      <c r="Z944" s="4"/>
    </row>
    <row r="945" customFormat="false" ht="12.8" hidden="false" customHeight="false" outlineLevel="0" collapsed="false">
      <c r="A945" s="1" t="n">
        <f aca="false">A944+1</f>
        <v>944</v>
      </c>
      <c r="B945" s="5" t="n">
        <v>44455</v>
      </c>
      <c r="C945" s="1" t="s">
        <v>1350</v>
      </c>
      <c r="D945" s="1" t="s">
        <v>4</v>
      </c>
      <c r="E945" s="1" t="s">
        <v>44</v>
      </c>
      <c r="F945" s="1" t="s">
        <v>127</v>
      </c>
      <c r="G945" s="1" t="s">
        <v>28</v>
      </c>
      <c r="H945" s="1" t="n">
        <v>1</v>
      </c>
      <c r="I945" s="17" t="s">
        <v>1351</v>
      </c>
      <c r="J945" s="18" t="n">
        <v>13362548275</v>
      </c>
      <c r="L945" s="5" t="n">
        <v>44472</v>
      </c>
      <c r="M945" s="25" t="str">
        <f aca="false">IF(OR(YEAR(L945)&gt;2000,LEN(O945)&gt;0),"Completed","Pending")</f>
        <v>Completed</v>
      </c>
      <c r="N945" s="25" t="s">
        <v>30</v>
      </c>
      <c r="P945" s="1" t="str">
        <f aca="false">IF(G945="Pamplet","",E945&amp;" - "&amp;F945)</f>
        <v>GTGA - Gujrati</v>
      </c>
      <c r="Q945" s="19" t="n">
        <f aca="false">IF(VALUE(L945)&gt;1000,1,0)</f>
        <v>1</v>
      </c>
      <c r="R945" s="19" t="n">
        <f aca="false">SUMIFS($Q$1:Q944,$J$1:$J944,J945)+SUMIFS($Q$1:Q944,$I$1:$I944,I945)</f>
        <v>0</v>
      </c>
      <c r="S945" s="20" t="str">
        <f aca="false">IF(R945&gt;0,"Repeat","")</f>
        <v/>
      </c>
      <c r="T945" s="22"/>
      <c r="U945" s="4"/>
      <c r="X945" s="4"/>
      <c r="Y945" s="4"/>
      <c r="Z945" s="4"/>
    </row>
    <row r="946" customFormat="false" ht="12.8" hidden="false" customHeight="false" outlineLevel="0" collapsed="false">
      <c r="A946" s="1" t="n">
        <f aca="false">A945+1</f>
        <v>945</v>
      </c>
      <c r="B946" s="5" t="n">
        <v>44455</v>
      </c>
      <c r="C946" s="1" t="s">
        <v>1352</v>
      </c>
      <c r="D946" s="1" t="s">
        <v>4</v>
      </c>
      <c r="E946" s="1" t="s">
        <v>26</v>
      </c>
      <c r="F946" s="1" t="s">
        <v>35</v>
      </c>
      <c r="G946" s="1" t="s">
        <v>28</v>
      </c>
      <c r="H946" s="1" t="n">
        <v>1</v>
      </c>
      <c r="I946" s="17" t="s">
        <v>1353</v>
      </c>
      <c r="J946" s="18" t="n">
        <v>14799971190</v>
      </c>
      <c r="L946" s="5" t="n">
        <v>44472</v>
      </c>
      <c r="M946" s="25" t="str">
        <f aca="false">IF(OR(YEAR(L946)&gt;2000,LEN(O946)&gt;0),"Completed","Pending")</f>
        <v>Completed</v>
      </c>
      <c r="N946" s="25" t="s">
        <v>30</v>
      </c>
      <c r="P946" s="1" t="str">
        <f aca="false">IF(G946="Pamplet","",E946&amp;" - "&amp;F946)</f>
        <v>GG - English</v>
      </c>
      <c r="Q946" s="19" t="n">
        <f aca="false">IF(VALUE(L946)&gt;1000,1,0)</f>
        <v>1</v>
      </c>
      <c r="R946" s="19" t="n">
        <f aca="false">SUMIFS($Q$1:Q945,$J$1:$J945,J946)+SUMIFS($Q$1:Q945,$I$1:$I945,I946)</f>
        <v>0</v>
      </c>
      <c r="S946" s="20" t="str">
        <f aca="false">IF(R946&gt;0,"Repeat","")</f>
        <v/>
      </c>
      <c r="T946" s="22"/>
      <c r="U946" s="4"/>
      <c r="X946" s="4"/>
      <c r="Y946" s="4"/>
      <c r="Z946" s="4"/>
    </row>
    <row r="947" customFormat="false" ht="14.25" hidden="false" customHeight="false" outlineLevel="0" collapsed="false">
      <c r="A947" s="1" t="n">
        <f aca="false">A946+1</f>
        <v>946</v>
      </c>
      <c r="B947" s="5" t="n">
        <v>44455</v>
      </c>
      <c r="C947" s="1" t="s">
        <v>1354</v>
      </c>
      <c r="D947" s="1" t="s">
        <v>4</v>
      </c>
      <c r="E947" s="1" t="s">
        <v>38</v>
      </c>
      <c r="F947" s="1"/>
      <c r="G947" s="1" t="s">
        <v>28</v>
      </c>
      <c r="H947" s="1" t="n">
        <v>1</v>
      </c>
      <c r="I947" s="17" t="s">
        <v>1355</v>
      </c>
      <c r="J947" s="38" t="n">
        <v>18477575419</v>
      </c>
      <c r="M947" s="25" t="str">
        <f aca="false">IF(OR(YEAR(L947)&gt;2000,LEN(O947)&gt;0),"Completed","Pending")</f>
        <v>Completed</v>
      </c>
      <c r="N947" s="25" t="s">
        <v>30</v>
      </c>
      <c r="O947" s="4" t="s">
        <v>58</v>
      </c>
      <c r="P947" s="1" t="str">
        <f aca="false">IF(G947="Pamplet","",E947&amp;" - "&amp;F947)</f>
        <v>JKR - </v>
      </c>
      <c r="Q947" s="19" t="n">
        <f aca="false">IF(VALUE(L947)&gt;1000,1,0)</f>
        <v>0</v>
      </c>
      <c r="R947" s="19" t="n">
        <f aca="false">SUMIFS($Q$1:Q946,$J$1:$J946,J947)+SUMIFS($Q$1:Q946,$I$1:$I946,I947)</f>
        <v>0</v>
      </c>
      <c r="S947" s="20" t="str">
        <f aca="false">IF(R947&gt;0,"Repeat","")</f>
        <v/>
      </c>
      <c r="T947" s="22"/>
      <c r="U947" s="4"/>
      <c r="X947" s="4"/>
      <c r="Y947" s="4"/>
      <c r="Z947" s="4"/>
    </row>
    <row r="948" customFormat="false" ht="12.8" hidden="false" customHeight="false" outlineLevel="0" collapsed="false">
      <c r="A948" s="1" t="n">
        <f aca="false">A947+1</f>
        <v>947</v>
      </c>
      <c r="B948" s="5" t="n">
        <v>44455</v>
      </c>
      <c r="C948" s="1" t="s">
        <v>1356</v>
      </c>
      <c r="D948" s="1" t="s">
        <v>4</v>
      </c>
      <c r="F948" s="1"/>
      <c r="G948" s="1" t="s">
        <v>28</v>
      </c>
      <c r="H948" s="1" t="n">
        <v>1</v>
      </c>
      <c r="I948" s="17" t="s">
        <v>1357</v>
      </c>
      <c r="J948" s="18" t="n">
        <v>1313395615</v>
      </c>
      <c r="M948" s="25" t="str">
        <f aca="false">IF(OR(YEAR(L948)&gt;2000,LEN(O948)&gt;0),"Completed","Pending")</f>
        <v>Completed</v>
      </c>
      <c r="N948" s="25" t="s">
        <v>30</v>
      </c>
      <c r="O948" s="4" t="s">
        <v>56</v>
      </c>
      <c r="P948" s="1" t="str">
        <f aca="false">IF(G948="Pamplet","",E948&amp;" - "&amp;F948)</f>
        <v> - </v>
      </c>
      <c r="Q948" s="19" t="n">
        <f aca="false">IF(VALUE(L948)&gt;1000,1,0)</f>
        <v>0</v>
      </c>
      <c r="R948" s="19" t="n">
        <f aca="false">SUMIFS($Q$1:Q947,$J$1:$J947,J948)+SUMIFS($Q$1:Q947,$I$1:$I947,I948)</f>
        <v>0</v>
      </c>
      <c r="S948" s="20" t="str">
        <f aca="false">IF(R948&gt;0,"Repeat","")</f>
        <v/>
      </c>
      <c r="T948" s="22"/>
      <c r="U948" s="4"/>
      <c r="X948" s="4"/>
      <c r="Y948" s="4"/>
      <c r="Z948" s="4"/>
    </row>
    <row r="949" customFormat="false" ht="12.8" hidden="false" customHeight="false" outlineLevel="0" collapsed="false">
      <c r="A949" s="1" t="n">
        <f aca="false">A948+1</f>
        <v>948</v>
      </c>
      <c r="B949" s="5" t="n">
        <v>44455</v>
      </c>
      <c r="C949" s="1" t="s">
        <v>1358</v>
      </c>
      <c r="D949" s="1" t="s">
        <v>4</v>
      </c>
      <c r="E949" s="1" t="s">
        <v>38</v>
      </c>
      <c r="F949" s="1" t="s">
        <v>35</v>
      </c>
      <c r="G949" s="1" t="s">
        <v>28</v>
      </c>
      <c r="H949" s="1" t="n">
        <v>1</v>
      </c>
      <c r="I949" s="17" t="s">
        <v>1359</v>
      </c>
      <c r="J949" s="18" t="n">
        <v>3405134788356</v>
      </c>
      <c r="M949" s="25" t="str">
        <f aca="false">IF(OR(YEAR(L949)&gt;2000,LEN(O949)&gt;0),"Completed","Pending")</f>
        <v>Completed</v>
      </c>
      <c r="N949" s="25" t="s">
        <v>30</v>
      </c>
      <c r="O949" s="4" t="s">
        <v>56</v>
      </c>
      <c r="P949" s="1" t="str">
        <f aca="false">IF(G949="Pamplet","",E949&amp;" - "&amp;F949)</f>
        <v>JKR - English</v>
      </c>
      <c r="Q949" s="19" t="n">
        <f aca="false">IF(VALUE(L949)&gt;1000,1,0)</f>
        <v>0</v>
      </c>
      <c r="R949" s="19" t="n">
        <f aca="false">SUMIFS($Q$1:Q948,$J$1:$J948,J949)+SUMIFS($Q$1:Q948,$I$1:$I948,I949)</f>
        <v>0</v>
      </c>
      <c r="S949" s="20" t="str">
        <f aca="false">IF(R949&gt;0,"Repeat","")</f>
        <v/>
      </c>
      <c r="T949" s="22"/>
      <c r="U949" s="4"/>
      <c r="X949" s="4"/>
      <c r="Y949" s="4"/>
      <c r="Z949" s="4"/>
    </row>
    <row r="950" customFormat="false" ht="14.9" hidden="false" customHeight="false" outlineLevel="0" collapsed="false">
      <c r="A950" s="1" t="n">
        <f aca="false">A949+1</f>
        <v>949</v>
      </c>
      <c r="B950" s="5" t="n">
        <v>44455</v>
      </c>
      <c r="C950" s="1" t="s">
        <v>1360</v>
      </c>
      <c r="D950" s="1" t="s">
        <v>4</v>
      </c>
      <c r="E950" s="1" t="s">
        <v>26</v>
      </c>
      <c r="F950" s="1" t="s">
        <v>919</v>
      </c>
      <c r="G950" s="1" t="s">
        <v>28</v>
      </c>
      <c r="H950" s="1" t="n">
        <v>1</v>
      </c>
      <c r="I950" s="17"/>
      <c r="J950" s="38" t="n">
        <v>12029397012</v>
      </c>
      <c r="M950" s="25" t="str">
        <f aca="false">IF(OR(YEAR(L950)&gt;2000,LEN(O950)&gt;0),"Completed","Pending")</f>
        <v>Completed</v>
      </c>
      <c r="N950" s="25" t="s">
        <v>30</v>
      </c>
      <c r="O950" s="4" t="s">
        <v>58</v>
      </c>
      <c r="P950" s="1" t="str">
        <f aca="false">IF(G950="Pamplet","",E950&amp;" - "&amp;F950)</f>
        <v>GG - Urdu</v>
      </c>
      <c r="Q950" s="19" t="n">
        <f aca="false">IF(VALUE(L950)&gt;1000,1,0)</f>
        <v>0</v>
      </c>
      <c r="R950" s="19" t="n">
        <f aca="false">SUMIFS($Q$1:Q949,$J$1:$J949,J950)+SUMIFS($Q$1:Q949,$I$1:$I949,I950)</f>
        <v>0</v>
      </c>
      <c r="S950" s="20" t="str">
        <f aca="false">IF(R950&gt;0,"Repeat","")</f>
        <v/>
      </c>
      <c r="T950" s="22"/>
      <c r="U950" s="4"/>
      <c r="X950" s="4"/>
      <c r="Y950" s="4"/>
      <c r="Z950" s="4"/>
    </row>
    <row r="951" customFormat="false" ht="14.9" hidden="false" customHeight="false" outlineLevel="0" collapsed="false">
      <c r="A951" s="1" t="n">
        <f aca="false">A950+1</f>
        <v>950</v>
      </c>
      <c r="B951" s="5" t="n">
        <v>44455</v>
      </c>
      <c r="C951" s="1" t="s">
        <v>1361</v>
      </c>
      <c r="D951" s="1" t="s">
        <v>4</v>
      </c>
      <c r="E951" s="1" t="s">
        <v>26</v>
      </c>
      <c r="F951" s="1"/>
      <c r="G951" s="1" t="s">
        <v>28</v>
      </c>
      <c r="H951" s="1" t="n">
        <v>1</v>
      </c>
      <c r="I951" s="17" t="s">
        <v>1362</v>
      </c>
      <c r="J951" s="38" t="n">
        <v>14407162441</v>
      </c>
      <c r="M951" s="25" t="str">
        <f aca="false">IF(OR(YEAR(L951)&gt;2000,LEN(O951)&gt;0),"Completed","Pending")</f>
        <v>Completed</v>
      </c>
      <c r="N951" s="25" t="s">
        <v>30</v>
      </c>
      <c r="O951" s="4" t="s">
        <v>58</v>
      </c>
      <c r="P951" s="1" t="str">
        <f aca="false">IF(G951="Pamplet","",E951&amp;" - "&amp;F951)</f>
        <v>GG - </v>
      </c>
      <c r="Q951" s="19" t="n">
        <f aca="false">IF(VALUE(L951)&gt;1000,1,0)</f>
        <v>0</v>
      </c>
      <c r="R951" s="19" t="n">
        <f aca="false">SUMIFS($Q$1:Q950,$J$1:$J950,J951)+SUMIFS($Q$1:Q950,$I$1:$I950,I951)</f>
        <v>0</v>
      </c>
      <c r="S951" s="20" t="str">
        <f aca="false">IF(R951&gt;0,"Repeat","")</f>
        <v/>
      </c>
      <c r="T951" s="22"/>
      <c r="U951" s="4"/>
      <c r="X951" s="4"/>
      <c r="Y951" s="4"/>
      <c r="Z951" s="4"/>
    </row>
    <row r="952" customFormat="false" ht="12.8" hidden="false" customHeight="false" outlineLevel="0" collapsed="false">
      <c r="A952" s="1" t="n">
        <f aca="false">A951+1</f>
        <v>951</v>
      </c>
      <c r="B952" s="5" t="n">
        <v>44455</v>
      </c>
      <c r="C952" s="1" t="s">
        <v>1363</v>
      </c>
      <c r="D952" s="1" t="s">
        <v>4</v>
      </c>
      <c r="E952" s="1" t="s">
        <v>26</v>
      </c>
      <c r="F952" s="1" t="s">
        <v>36</v>
      </c>
      <c r="G952" s="1" t="s">
        <v>28</v>
      </c>
      <c r="H952" s="1" t="n">
        <v>1</v>
      </c>
      <c r="I952" s="17" t="s">
        <v>1364</v>
      </c>
      <c r="J952" s="18" t="n">
        <v>16308889050</v>
      </c>
      <c r="L952" s="5" t="n">
        <v>44493</v>
      </c>
      <c r="M952" s="25" t="str">
        <f aca="false">IF(OR(YEAR(L952)&gt;2000,LEN(O952)&gt;0),"Completed","Pending")</f>
        <v>Completed</v>
      </c>
      <c r="N952" s="25" t="s">
        <v>30</v>
      </c>
      <c r="P952" s="1" t="str">
        <f aca="false">IF(G952="Pamplet","",E952&amp;" - "&amp;F952)</f>
        <v>GG - Punjabi</v>
      </c>
      <c r="Q952" s="19" t="n">
        <f aca="false">IF(VALUE(L952)&gt;1000,1,0)</f>
        <v>1</v>
      </c>
      <c r="R952" s="19" t="n">
        <f aca="false">SUMIFS($Q$1:Q951,$J$1:$J951,J952)+SUMIFS($Q$1:Q951,$I$1:$I951,I952)</f>
        <v>0</v>
      </c>
      <c r="S952" s="20" t="str">
        <f aca="false">IF(R952&gt;0,"Repeat","")</f>
        <v/>
      </c>
      <c r="T952" s="22"/>
      <c r="U952" s="4"/>
      <c r="X952" s="4"/>
      <c r="Y952" s="4"/>
      <c r="Z952" s="4"/>
    </row>
    <row r="953" customFormat="false" ht="12.8" hidden="false" customHeight="false" outlineLevel="0" collapsed="false">
      <c r="A953" s="1" t="n">
        <f aca="false">A952+1</f>
        <v>952</v>
      </c>
      <c r="B953" s="5" t="n">
        <v>44455</v>
      </c>
      <c r="C953" s="1" t="s">
        <v>1363</v>
      </c>
      <c r="D953" s="1" t="s">
        <v>4</v>
      </c>
      <c r="E953" s="1" t="s">
        <v>26</v>
      </c>
      <c r="F953" s="1" t="s">
        <v>35</v>
      </c>
      <c r="G953" s="1" t="s">
        <v>28</v>
      </c>
      <c r="H953" s="1" t="n">
        <v>1</v>
      </c>
      <c r="I953" s="17" t="s">
        <v>1364</v>
      </c>
      <c r="J953" s="18" t="n">
        <v>16308889050</v>
      </c>
      <c r="L953" s="5" t="n">
        <v>44493</v>
      </c>
      <c r="M953" s="25" t="str">
        <f aca="false">IF(OR(YEAR(L953)&gt;2000,LEN(O953)&gt;0),"Completed","Pending")</f>
        <v>Completed</v>
      </c>
      <c r="N953" s="25" t="s">
        <v>30</v>
      </c>
      <c r="P953" s="1" t="str">
        <f aca="false">IF(G953="Pamplet","",E953&amp;" - "&amp;F953)</f>
        <v>GG - English</v>
      </c>
      <c r="Q953" s="19" t="n">
        <f aca="false">IF(VALUE(L953)&gt;1000,1,0)</f>
        <v>1</v>
      </c>
      <c r="R953" s="19" t="n">
        <f aca="false">SUMIFS($Q$1:Q952,$J$1:$J952,J953)+SUMIFS($Q$1:Q952,$I$1:$I952,I953)</f>
        <v>2</v>
      </c>
      <c r="S953" s="20" t="str">
        <f aca="false">IF(R953&gt;0,"Repeat","")</f>
        <v>Repeat</v>
      </c>
      <c r="T953" s="22"/>
      <c r="U953" s="4"/>
      <c r="X953" s="4"/>
      <c r="Y953" s="4"/>
      <c r="Z953" s="4"/>
    </row>
    <row r="954" customFormat="false" ht="14.25" hidden="false" customHeight="false" outlineLevel="0" collapsed="false">
      <c r="A954" s="1" t="n">
        <f aca="false">A953+1</f>
        <v>953</v>
      </c>
      <c r="B954" s="41" t="n">
        <v>44455</v>
      </c>
      <c r="C954" s="1" t="s">
        <v>85</v>
      </c>
      <c r="D954" s="1" t="s">
        <v>4</v>
      </c>
      <c r="E954" s="1" t="s">
        <v>26</v>
      </c>
      <c r="F954" s="1"/>
      <c r="G954" s="1" t="s">
        <v>28</v>
      </c>
      <c r="H954" s="1" t="n">
        <v>1</v>
      </c>
      <c r="I954" s="17" t="s">
        <v>1365</v>
      </c>
      <c r="J954" s="18" t="n">
        <v>19294139394</v>
      </c>
      <c r="M954" s="25" t="str">
        <f aca="false">IF(OR(YEAR(L954)&gt;2000,LEN(O954)&gt;0),"Completed","Pending")</f>
        <v>Completed</v>
      </c>
      <c r="N954" s="25" t="s">
        <v>30</v>
      </c>
      <c r="O954" s="4" t="s">
        <v>58</v>
      </c>
      <c r="P954" s="1" t="str">
        <f aca="false">IF(G954="Pamplet","",E954&amp;" - "&amp;F954)</f>
        <v>GG - </v>
      </c>
      <c r="Q954" s="19" t="n">
        <f aca="false">IF(VALUE(L954)&gt;1000,1,0)</f>
        <v>0</v>
      </c>
      <c r="R954" s="19" t="n">
        <f aca="false">SUMIFS($Q$1:Q953,$J$1:$J953,J954)+SUMIFS($Q$1:Q953,$I$1:$I953,I954)</f>
        <v>0</v>
      </c>
      <c r="S954" s="20" t="str">
        <f aca="false">IF(R954&gt;0,"Repeat","")</f>
        <v/>
      </c>
      <c r="T954" s="22"/>
      <c r="U954" s="4"/>
      <c r="X954" s="4"/>
      <c r="Y954" s="4"/>
      <c r="Z954" s="4"/>
    </row>
    <row r="955" customFormat="false" ht="14.25" hidden="false" customHeight="false" outlineLevel="0" collapsed="false">
      <c r="A955" s="1" t="n">
        <f aca="false">A954+1</f>
        <v>954</v>
      </c>
      <c r="B955" s="5" t="n">
        <v>44455</v>
      </c>
      <c r="C955" s="1" t="s">
        <v>1366</v>
      </c>
      <c r="D955" s="1" t="s">
        <v>4</v>
      </c>
      <c r="E955" s="1" t="s">
        <v>26</v>
      </c>
      <c r="F955" s="1"/>
      <c r="G955" s="1" t="s">
        <v>28</v>
      </c>
      <c r="H955" s="1" t="n">
        <v>1</v>
      </c>
      <c r="I955" s="17" t="s">
        <v>1367</v>
      </c>
      <c r="J955" s="38" t="n">
        <v>14148658479</v>
      </c>
      <c r="M955" s="25" t="str">
        <f aca="false">IF(OR(YEAR(L955)&gt;2000,LEN(O955)&gt;0),"Completed","Pending")</f>
        <v>Completed</v>
      </c>
      <c r="N955" s="25" t="s">
        <v>30</v>
      </c>
      <c r="O955" s="4" t="s">
        <v>56</v>
      </c>
      <c r="P955" s="1" t="str">
        <f aca="false">IF(G955="Pamplet","",E955&amp;" - "&amp;F955)</f>
        <v>GG - </v>
      </c>
      <c r="Q955" s="19" t="n">
        <f aca="false">IF(VALUE(L955)&gt;1000,1,0)</f>
        <v>0</v>
      </c>
      <c r="R955" s="19" t="n">
        <f aca="false">SUMIFS($Q$1:Q954,$J$1:$J954,J955)+SUMIFS($Q$1:Q954,$I$1:$I954,I955)</f>
        <v>0</v>
      </c>
      <c r="S955" s="20" t="str">
        <f aca="false">IF(R955&gt;0,"Repeat","")</f>
        <v/>
      </c>
      <c r="T955" s="22"/>
      <c r="U955" s="4"/>
      <c r="X955" s="4"/>
      <c r="Y955" s="4"/>
      <c r="Z955" s="4"/>
    </row>
    <row r="956" customFormat="false" ht="14.25" hidden="false" customHeight="false" outlineLevel="0" collapsed="false">
      <c r="A956" s="1" t="n">
        <f aca="false">A955+1</f>
        <v>955</v>
      </c>
      <c r="B956" s="41" t="n">
        <v>44455</v>
      </c>
      <c r="C956" s="1" t="s">
        <v>1368</v>
      </c>
      <c r="D956" s="1" t="s">
        <v>4</v>
      </c>
      <c r="E956" s="1" t="s">
        <v>26</v>
      </c>
      <c r="F956" s="1"/>
      <c r="G956" s="1" t="s">
        <v>28</v>
      </c>
      <c r="H956" s="1" t="n">
        <v>1</v>
      </c>
      <c r="I956" s="17" t="s">
        <v>1369</v>
      </c>
      <c r="J956" s="18" t="n">
        <v>19292578763</v>
      </c>
      <c r="M956" s="25" t="str">
        <f aca="false">IF(OR(YEAR(L956)&gt;2000,LEN(O956)&gt;0),"Completed","Pending")</f>
        <v>Completed</v>
      </c>
      <c r="N956" s="25" t="s">
        <v>30</v>
      </c>
      <c r="O956" s="4" t="s">
        <v>58</v>
      </c>
      <c r="P956" s="1" t="str">
        <f aca="false">IF(G956="Pamplet","",E956&amp;" - "&amp;F956)</f>
        <v>GG - </v>
      </c>
      <c r="Q956" s="19" t="n">
        <f aca="false">IF(VALUE(L956)&gt;1000,1,0)</f>
        <v>0</v>
      </c>
      <c r="R956" s="19" t="n">
        <f aca="false">SUMIFS($Q$1:Q955,$J$1:$J955,J956)+SUMIFS($Q$1:Q955,$I$1:$I955,I956)</f>
        <v>0</v>
      </c>
      <c r="S956" s="20" t="str">
        <f aca="false">IF(R956&gt;0,"Repeat","")</f>
        <v/>
      </c>
      <c r="T956" s="22"/>
      <c r="U956" s="4"/>
      <c r="X956" s="4"/>
      <c r="Y956" s="4"/>
      <c r="Z956" s="4"/>
    </row>
    <row r="957" customFormat="false" ht="14.25" hidden="false" customHeight="false" outlineLevel="0" collapsed="false">
      <c r="A957" s="1" t="n">
        <f aca="false">A956+1</f>
        <v>956</v>
      </c>
      <c r="B957" s="41" t="n">
        <v>44455</v>
      </c>
      <c r="C957" s="1" t="s">
        <v>1104</v>
      </c>
      <c r="D957" s="1" t="s">
        <v>4</v>
      </c>
      <c r="E957" s="1" t="s">
        <v>38</v>
      </c>
      <c r="F957" s="1"/>
      <c r="G957" s="1" t="s">
        <v>28</v>
      </c>
      <c r="H957" s="1" t="n">
        <v>1</v>
      </c>
      <c r="I957" s="40" t="s">
        <v>1370</v>
      </c>
      <c r="J957" s="18" t="n">
        <v>14128087633</v>
      </c>
      <c r="M957" s="25" t="str">
        <f aca="false">IF(OR(YEAR(L957)&gt;2000,LEN(O957)&gt;0),"Completed","Pending")</f>
        <v>Completed</v>
      </c>
      <c r="N957" s="25" t="s">
        <v>30</v>
      </c>
      <c r="O957" s="4" t="s">
        <v>58</v>
      </c>
      <c r="P957" s="1" t="str">
        <f aca="false">IF(G957="Pamplet","",E957&amp;" - "&amp;F957)</f>
        <v>JKR - </v>
      </c>
      <c r="Q957" s="19" t="n">
        <f aca="false">IF(VALUE(L957)&gt;1000,1,0)</f>
        <v>0</v>
      </c>
      <c r="R957" s="19" t="n">
        <f aca="false">SUMIFS($Q$1:Q956,$J$1:$J956,J957)+SUMIFS($Q$1:Q956,$I$1:$I956,I957)</f>
        <v>0</v>
      </c>
      <c r="S957" s="20" t="str">
        <f aca="false">IF(R957&gt;0,"Repeat","")</f>
        <v/>
      </c>
      <c r="T957" s="22"/>
      <c r="U957" s="4"/>
      <c r="X957" s="4"/>
      <c r="Y957" s="4"/>
      <c r="Z957" s="4"/>
    </row>
    <row r="958" customFormat="false" ht="14.25" hidden="false" customHeight="false" outlineLevel="0" collapsed="false">
      <c r="A958" s="1" t="n">
        <f aca="false">A957+1</f>
        <v>957</v>
      </c>
      <c r="B958" s="5" t="n">
        <v>44455</v>
      </c>
      <c r="C958" s="1" t="s">
        <v>1371</v>
      </c>
      <c r="D958" s="1" t="s">
        <v>4</v>
      </c>
      <c r="E958" s="1" t="s">
        <v>26</v>
      </c>
      <c r="F958" s="1" t="s">
        <v>35</v>
      </c>
      <c r="G958" s="1" t="s">
        <v>28</v>
      </c>
      <c r="H958" s="1" t="n">
        <v>1</v>
      </c>
      <c r="I958" s="40" t="s">
        <v>1372</v>
      </c>
      <c r="J958" s="38" t="n">
        <v>12086807169</v>
      </c>
      <c r="M958" s="25" t="str">
        <f aca="false">IF(OR(YEAR(L958)&gt;2000,LEN(O958)&gt;0),"Completed","Pending")</f>
        <v>Completed</v>
      </c>
      <c r="N958" s="25" t="s">
        <v>30</v>
      </c>
      <c r="O958" s="4" t="s">
        <v>58</v>
      </c>
      <c r="P958" s="1" t="str">
        <f aca="false">IF(G958="Pamplet","",E958&amp;" - "&amp;F958)</f>
        <v>GG - English</v>
      </c>
      <c r="Q958" s="19" t="n">
        <f aca="false">IF(VALUE(L958)&gt;1000,1,0)</f>
        <v>0</v>
      </c>
      <c r="R958" s="19" t="n">
        <f aca="false">SUMIFS($Q$1:Q957,$J$1:$J957,J958)+SUMIFS($Q$1:Q957,$I$1:$I957,I958)</f>
        <v>0</v>
      </c>
      <c r="S958" s="20" t="str">
        <f aca="false">IF(R958&gt;0,"Repeat","")</f>
        <v/>
      </c>
      <c r="T958" s="22"/>
      <c r="U958" s="4"/>
      <c r="X958" s="4"/>
      <c r="Y958" s="4"/>
      <c r="Z958" s="4"/>
    </row>
    <row r="959" customFormat="false" ht="12.8" hidden="false" customHeight="false" outlineLevel="0" collapsed="false">
      <c r="A959" s="1" t="n">
        <f aca="false">A958+1</f>
        <v>958</v>
      </c>
      <c r="B959" s="5" t="n">
        <v>44455</v>
      </c>
      <c r="C959" s="1" t="s">
        <v>1373</v>
      </c>
      <c r="D959" s="1" t="s">
        <v>4</v>
      </c>
      <c r="E959" s="1" t="s">
        <v>38</v>
      </c>
      <c r="F959" s="1" t="s">
        <v>35</v>
      </c>
      <c r="G959" s="1" t="s">
        <v>28</v>
      </c>
      <c r="H959" s="1" t="n">
        <v>1</v>
      </c>
      <c r="I959" s="17" t="s">
        <v>1374</v>
      </c>
      <c r="J959" s="18" t="n">
        <v>12145366293</v>
      </c>
      <c r="L959" s="5" t="n">
        <v>44472</v>
      </c>
      <c r="M959" s="25" t="str">
        <f aca="false">IF(OR(YEAR(L959)&gt;2000,LEN(O959)&gt;0),"Completed","Pending")</f>
        <v>Completed</v>
      </c>
      <c r="N959" s="25" t="s">
        <v>30</v>
      </c>
      <c r="P959" s="1" t="str">
        <f aca="false">IF(G959="Pamplet","",E959&amp;" - "&amp;F959)</f>
        <v>JKR - English</v>
      </c>
      <c r="Q959" s="19" t="n">
        <f aca="false">IF(VALUE(L959)&gt;1000,1,0)</f>
        <v>1</v>
      </c>
      <c r="R959" s="19" t="n">
        <f aca="false">SUMIFS($Q$1:Q958,$J$1:$J958,J959)+SUMIFS($Q$1:Q958,$I$1:$I958,I959)</f>
        <v>0</v>
      </c>
      <c r="S959" s="20" t="str">
        <f aca="false">IF(R959&gt;0,"Repeat","")</f>
        <v/>
      </c>
      <c r="T959" s="22"/>
      <c r="U959" s="4"/>
      <c r="X959" s="4"/>
      <c r="Y959" s="4"/>
      <c r="Z959" s="4"/>
    </row>
    <row r="960" customFormat="false" ht="12.8" hidden="false" customHeight="false" outlineLevel="0" collapsed="false">
      <c r="A960" s="1" t="n">
        <f aca="false">A959+1</f>
        <v>959</v>
      </c>
      <c r="B960" s="5" t="n">
        <v>44455</v>
      </c>
      <c r="C960" s="25" t="s">
        <v>934</v>
      </c>
      <c r="D960" s="25" t="s">
        <v>4</v>
      </c>
      <c r="E960" s="25" t="s">
        <v>44</v>
      </c>
      <c r="F960" s="25" t="s">
        <v>127</v>
      </c>
      <c r="G960" s="25" t="s">
        <v>28</v>
      </c>
      <c r="H960" s="25" t="n">
        <v>1</v>
      </c>
      <c r="I960" s="17" t="s">
        <v>935</v>
      </c>
      <c r="J960" s="18" t="n">
        <v>17184502242</v>
      </c>
      <c r="L960" s="5" t="n">
        <v>44491</v>
      </c>
      <c r="M960" s="1" t="str">
        <f aca="false">IF(OR(YEAR(L960)&gt;2000,LEN(O960)&gt;0),"Completed","Pending")</f>
        <v>Completed</v>
      </c>
      <c r="N960" s="25" t="s">
        <v>30</v>
      </c>
      <c r="P960" s="1" t="str">
        <f aca="false">IF(G960="Pamplet","",E960&amp;" - "&amp;F960)</f>
        <v>GTGA - Gujrati</v>
      </c>
      <c r="Q960" s="19" t="n">
        <f aca="false">IF(VALUE(L960)&gt;1000,1,0)</f>
        <v>1</v>
      </c>
      <c r="R960" s="19" t="n">
        <f aca="false">SUMIFS($Q$1:Q959,$J$1:$J959,J960)+SUMIFS($Q$1:Q959,$I$1:$I959,I960)</f>
        <v>2</v>
      </c>
      <c r="S960" s="20" t="str">
        <f aca="false">IF(R960&gt;0,"Repeat","")</f>
        <v>Repeat</v>
      </c>
      <c r="T960" s="22"/>
      <c r="U960" s="4"/>
      <c r="X960" s="4"/>
      <c r="Y960" s="4"/>
      <c r="Z960" s="4"/>
    </row>
    <row r="961" customFormat="false" ht="12.8" hidden="false" customHeight="false" outlineLevel="0" collapsed="false">
      <c r="A961" s="1" t="n">
        <f aca="false">A960+1</f>
        <v>960</v>
      </c>
      <c r="B961" s="5" t="n">
        <v>44455</v>
      </c>
      <c r="C961" s="25" t="s">
        <v>1375</v>
      </c>
      <c r="D961" s="25" t="s">
        <v>4</v>
      </c>
      <c r="E961" s="25" t="s">
        <v>38</v>
      </c>
      <c r="F961" s="25"/>
      <c r="G961" s="25" t="s">
        <v>28</v>
      </c>
      <c r="H961" s="25" t="n">
        <v>1</v>
      </c>
      <c r="I961" s="17" t="s">
        <v>1376</v>
      </c>
      <c r="J961" s="18"/>
      <c r="M961" s="1" t="str">
        <f aca="false">IF(OR(YEAR(L961)&gt;2000,LEN(O961)&gt;0),"Completed","Pending")</f>
        <v>Completed</v>
      </c>
      <c r="N961" s="25" t="s">
        <v>30</v>
      </c>
      <c r="O961" s="4" t="s">
        <v>112</v>
      </c>
      <c r="P961" s="1" t="str">
        <f aca="false">IF(G961="Pamplet","",E961&amp;" - "&amp;F961)</f>
        <v>JKR - </v>
      </c>
      <c r="Q961" s="19" t="n">
        <f aca="false">IF(VALUE(L961)&gt;1000,1,0)</f>
        <v>0</v>
      </c>
      <c r="R961" s="19" t="n">
        <f aca="false">SUMIFS($Q$1:Q960,$J$1:$J960,J961)+SUMIFS($Q$1:Q960,$I$1:$I960,I961)</f>
        <v>0</v>
      </c>
      <c r="S961" s="20" t="str">
        <f aca="false">IF(R961&gt;0,"Repeat","")</f>
        <v/>
      </c>
      <c r="T961" s="22"/>
      <c r="U961" s="4"/>
      <c r="X961" s="4"/>
      <c r="Y961" s="4"/>
      <c r="Z961" s="4"/>
    </row>
    <row r="962" customFormat="false" ht="12.8" hidden="false" customHeight="false" outlineLevel="0" collapsed="false">
      <c r="A962" s="1" t="n">
        <f aca="false">A961+1</f>
        <v>961</v>
      </c>
      <c r="B962" s="5" t="n">
        <v>44455</v>
      </c>
      <c r="C962" s="1" t="s">
        <v>1377</v>
      </c>
      <c r="D962" s="1" t="s">
        <v>4</v>
      </c>
      <c r="E962" s="1" t="s">
        <v>26</v>
      </c>
      <c r="F962" s="1" t="s">
        <v>808</v>
      </c>
      <c r="G962" s="1" t="s">
        <v>28</v>
      </c>
      <c r="H962" s="1" t="n">
        <v>1</v>
      </c>
      <c r="I962" s="17" t="s">
        <v>1378</v>
      </c>
      <c r="J962" s="18" t="n">
        <v>19292167116</v>
      </c>
      <c r="L962" s="5" t="n">
        <v>44472</v>
      </c>
      <c r="M962" s="25" t="str">
        <f aca="false">IF(OR(YEAR(L962)&gt;2000,LEN(O962)&gt;0),"Completed","Pending")</f>
        <v>Completed</v>
      </c>
      <c r="N962" s="25" t="s">
        <v>30</v>
      </c>
      <c r="P962" s="1" t="str">
        <f aca="false">IF(G962="Pamplet","",E962&amp;" - "&amp;F962)</f>
        <v>GG - Bengali</v>
      </c>
      <c r="Q962" s="19" t="n">
        <f aca="false">IF(VALUE(L962)&gt;1000,1,0)</f>
        <v>1</v>
      </c>
      <c r="R962" s="19" t="n">
        <f aca="false">SUMIFS($Q$1:Q961,$J$1:$J961,J962)+SUMIFS($Q$1:Q961,$I$1:$I961,I962)</f>
        <v>0</v>
      </c>
      <c r="S962" s="20" t="str">
        <f aca="false">IF(R962&gt;0,"Repeat","")</f>
        <v/>
      </c>
      <c r="T962" s="22"/>
      <c r="U962" s="4"/>
      <c r="X962" s="4"/>
      <c r="Y962" s="4"/>
      <c r="Z962" s="4"/>
    </row>
    <row r="963" customFormat="false" ht="14.25" hidden="false" customHeight="false" outlineLevel="0" collapsed="false">
      <c r="A963" s="1" t="n">
        <f aca="false">A962+1</f>
        <v>962</v>
      </c>
      <c r="B963" s="5" t="n">
        <v>44455</v>
      </c>
      <c r="C963" s="1" t="s">
        <v>1379</v>
      </c>
      <c r="D963" s="1" t="s">
        <v>4</v>
      </c>
      <c r="E963" s="1" t="s">
        <v>38</v>
      </c>
      <c r="F963" s="1" t="s">
        <v>127</v>
      </c>
      <c r="G963" s="1" t="s">
        <v>28</v>
      </c>
      <c r="H963" s="1" t="n">
        <v>1</v>
      </c>
      <c r="I963" s="26" t="s">
        <v>1380</v>
      </c>
      <c r="J963" s="18" t="n">
        <v>16307029899</v>
      </c>
      <c r="L963" s="5" t="n">
        <v>44493</v>
      </c>
      <c r="M963" s="25" t="str">
        <f aca="false">IF(OR(YEAR(L963)&gt;2000,LEN(O963)&gt;0),"Completed","Pending")</f>
        <v>Completed</v>
      </c>
      <c r="N963" s="25" t="s">
        <v>30</v>
      </c>
      <c r="P963" s="1" t="str">
        <f aca="false">IF(G963="Pamplet","",E963&amp;" - "&amp;F963)</f>
        <v>JKR - Gujrati</v>
      </c>
      <c r="Q963" s="19" t="n">
        <f aca="false">IF(VALUE(L963)&gt;1000,1,0)</f>
        <v>1</v>
      </c>
      <c r="R963" s="19" t="n">
        <f aca="false">SUMIFS($Q$1:Q962,$J$1:$J962,J963)+SUMIFS($Q$1:Q962,$I$1:$I962,I963)</f>
        <v>0</v>
      </c>
      <c r="S963" s="20" t="str">
        <f aca="false">IF(R963&gt;0,"Repeat","")</f>
        <v/>
      </c>
      <c r="T963" s="22"/>
      <c r="U963" s="4"/>
      <c r="X963" s="4"/>
      <c r="Y963" s="4"/>
      <c r="Z963" s="4"/>
    </row>
    <row r="964" customFormat="false" ht="14.25" hidden="false" customHeight="false" outlineLevel="0" collapsed="false">
      <c r="A964" s="1" t="n">
        <f aca="false">A963+1</f>
        <v>963</v>
      </c>
      <c r="B964" s="5" t="n">
        <v>44455</v>
      </c>
      <c r="C964" s="25" t="s">
        <v>1379</v>
      </c>
      <c r="D964" s="25" t="s">
        <v>4</v>
      </c>
      <c r="E964" s="25" t="s">
        <v>44</v>
      </c>
      <c r="F964" s="25" t="s">
        <v>127</v>
      </c>
      <c r="G964" s="25" t="s">
        <v>28</v>
      </c>
      <c r="H964" s="25" t="n">
        <v>1</v>
      </c>
      <c r="I964" s="26" t="s">
        <v>1380</v>
      </c>
      <c r="J964" s="18" t="n">
        <v>16307029899</v>
      </c>
      <c r="L964" s="5" t="n">
        <v>44493</v>
      </c>
      <c r="M964" s="1" t="str">
        <f aca="false">IF(OR(YEAR(L964)&gt;2000,LEN(O964)&gt;0),"Completed","Pending")</f>
        <v>Completed</v>
      </c>
      <c r="N964" s="25" t="s">
        <v>30</v>
      </c>
      <c r="P964" s="1" t="str">
        <f aca="false">IF(G964="Pamplet","",E964&amp;" - "&amp;F964)</f>
        <v>GTGA - Gujrati</v>
      </c>
      <c r="Q964" s="19" t="n">
        <f aca="false">IF(VALUE(L964)&gt;1000,1,0)</f>
        <v>1</v>
      </c>
      <c r="R964" s="19" t="n">
        <f aca="false">SUMIFS($Q$1:Q963,$J$1:$J963,J964)+SUMIFS($Q$1:Q963,$I$1:$I963,I964)</f>
        <v>2</v>
      </c>
      <c r="S964" s="20" t="str">
        <f aca="false">IF(R964&gt;0,"Repeat","")</f>
        <v>Repeat</v>
      </c>
      <c r="T964" s="22"/>
      <c r="U964" s="4"/>
      <c r="X964" s="4"/>
      <c r="Y964" s="4"/>
      <c r="Z964" s="4"/>
    </row>
    <row r="965" customFormat="false" ht="12.8" hidden="false" customHeight="false" outlineLevel="0" collapsed="false">
      <c r="A965" s="1" t="n">
        <f aca="false">A964+1</f>
        <v>964</v>
      </c>
      <c r="B965" s="5" t="n">
        <v>44455</v>
      </c>
      <c r="C965" s="1" t="s">
        <v>1381</v>
      </c>
      <c r="D965" s="1" t="s">
        <v>4</v>
      </c>
      <c r="E965" s="1" t="s">
        <v>26</v>
      </c>
      <c r="F965" s="1"/>
      <c r="G965" s="1" t="s">
        <v>28</v>
      </c>
      <c r="H965" s="1" t="n">
        <v>1</v>
      </c>
      <c r="I965" s="17" t="s">
        <v>1382</v>
      </c>
      <c r="J965" s="18" t="n">
        <v>17185155171</v>
      </c>
      <c r="M965" s="25" t="str">
        <f aca="false">IF(OR(YEAR(L965)&gt;2000,LEN(O965)&gt;0),"Completed","Pending")</f>
        <v>Completed</v>
      </c>
      <c r="N965" s="25" t="s">
        <v>30</v>
      </c>
      <c r="O965" s="4" t="s">
        <v>56</v>
      </c>
      <c r="P965" s="1" t="str">
        <f aca="false">IF(G965="Pamplet","",E965&amp;" - "&amp;F965)</f>
        <v>GG - </v>
      </c>
      <c r="Q965" s="19" t="n">
        <f aca="false">IF(VALUE(L965)&gt;1000,1,0)</f>
        <v>0</v>
      </c>
      <c r="R965" s="19" t="n">
        <f aca="false">SUMIFS($Q$1:Q964,$J$1:$J964,J965)+SUMIFS($Q$1:Q964,$I$1:$I964,I965)</f>
        <v>0</v>
      </c>
      <c r="S965" s="20" t="str">
        <f aca="false">IF(R965&gt;0,"Repeat","")</f>
        <v/>
      </c>
      <c r="T965" s="22"/>
      <c r="U965" s="4"/>
      <c r="X965" s="4"/>
      <c r="Y965" s="4"/>
      <c r="Z965" s="4"/>
    </row>
    <row r="966" customFormat="false" ht="14.25" hidden="false" customHeight="false" outlineLevel="0" collapsed="false">
      <c r="A966" s="1" t="n">
        <f aca="false">A965+1</f>
        <v>965</v>
      </c>
      <c r="B966" s="41" t="n">
        <v>44455</v>
      </c>
      <c r="C966" s="1" t="s">
        <v>1383</v>
      </c>
      <c r="D966" s="1" t="s">
        <v>4</v>
      </c>
      <c r="E966" s="1" t="s">
        <v>26</v>
      </c>
      <c r="F966" s="42" t="s">
        <v>808</v>
      </c>
      <c r="G966" s="1" t="s">
        <v>28</v>
      </c>
      <c r="H966" s="1" t="n">
        <v>1</v>
      </c>
      <c r="I966" s="17" t="s">
        <v>1384</v>
      </c>
      <c r="J966" s="38" t="n">
        <v>15863544377</v>
      </c>
      <c r="M966" s="25" t="str">
        <f aca="false">IF(OR(YEAR(L966)&gt;2000,LEN(O966)&gt;0),"Completed","Pending")</f>
        <v>Completed</v>
      </c>
      <c r="N966" s="25" t="s">
        <v>30</v>
      </c>
      <c r="O966" s="4" t="s">
        <v>58</v>
      </c>
      <c r="P966" s="1" t="str">
        <f aca="false">IF(G966="Pamplet","",E966&amp;" - "&amp;F966)</f>
        <v>GG - Bengali</v>
      </c>
      <c r="Q966" s="19" t="n">
        <f aca="false">IF(VALUE(L966)&gt;1000,1,0)</f>
        <v>0</v>
      </c>
      <c r="R966" s="19" t="n">
        <f aca="false">SUMIFS($Q$1:Q965,$J$1:$J965,J966)+SUMIFS($Q$1:Q965,$I$1:$I965,I966)</f>
        <v>0</v>
      </c>
      <c r="S966" s="20" t="str">
        <f aca="false">IF(R966&gt;0,"Repeat","")</f>
        <v/>
      </c>
      <c r="T966" s="22"/>
      <c r="U966" s="4"/>
      <c r="X966" s="4"/>
      <c r="Y966" s="4"/>
      <c r="Z966" s="4"/>
    </row>
    <row r="967" customFormat="false" ht="14.25" hidden="false" customHeight="false" outlineLevel="0" collapsed="false">
      <c r="A967" s="1" t="n">
        <f aca="false">A966+1</f>
        <v>966</v>
      </c>
      <c r="B967" s="5" t="n">
        <v>44455</v>
      </c>
      <c r="C967" s="1" t="s">
        <v>1385</v>
      </c>
      <c r="D967" s="1" t="s">
        <v>4</v>
      </c>
      <c r="F967" s="1"/>
      <c r="G967" s="1" t="s">
        <v>28</v>
      </c>
      <c r="H967" s="1" t="n">
        <v>1</v>
      </c>
      <c r="I967" s="40" t="s">
        <v>1386</v>
      </c>
      <c r="J967" s="18" t="n">
        <v>17184419461</v>
      </c>
      <c r="M967" s="25" t="str">
        <f aca="false">IF(OR(YEAR(L967)&gt;2000,LEN(O967)&gt;0),"Completed","Pending")</f>
        <v>Completed</v>
      </c>
      <c r="N967" s="25" t="s">
        <v>30</v>
      </c>
      <c r="O967" s="4" t="s">
        <v>89</v>
      </c>
      <c r="P967" s="1" t="str">
        <f aca="false">IF(G967="Pamplet","",E967&amp;" - "&amp;F967)</f>
        <v> - </v>
      </c>
      <c r="Q967" s="19" t="n">
        <f aca="false">IF(VALUE(L967)&gt;1000,1,0)</f>
        <v>0</v>
      </c>
      <c r="R967" s="19" t="n">
        <f aca="false">SUMIFS($Q$1:Q966,$J$1:$J966,J967)+SUMIFS($Q$1:Q966,$I$1:$I966,I967)</f>
        <v>0</v>
      </c>
      <c r="S967" s="20" t="str">
        <f aca="false">IF(R967&gt;0,"Repeat","")</f>
        <v/>
      </c>
      <c r="T967" s="22"/>
      <c r="U967" s="4"/>
      <c r="X967" s="4"/>
      <c r="Y967" s="4"/>
      <c r="Z967" s="4"/>
    </row>
    <row r="968" customFormat="false" ht="14.25" hidden="false" customHeight="false" outlineLevel="0" collapsed="false">
      <c r="A968" s="1" t="n">
        <f aca="false">A967+1</f>
        <v>967</v>
      </c>
      <c r="B968" s="41" t="n">
        <v>44455</v>
      </c>
      <c r="C968" s="1" t="s">
        <v>1387</v>
      </c>
      <c r="D968" s="1" t="s">
        <v>4</v>
      </c>
      <c r="E968" s="1" t="s">
        <v>26</v>
      </c>
      <c r="F968" s="1" t="s">
        <v>27</v>
      </c>
      <c r="G968" s="1" t="s">
        <v>28</v>
      </c>
      <c r="H968" s="1" t="n">
        <v>1</v>
      </c>
      <c r="I968" s="17" t="s">
        <v>1388</v>
      </c>
      <c r="J968" s="18" t="n">
        <v>14253816732</v>
      </c>
      <c r="L968" s="5" t="n">
        <v>44518</v>
      </c>
      <c r="M968" s="25" t="str">
        <f aca="false">IF(OR(YEAR(L968)&gt;2000,LEN(O968)&gt;0),"Completed","Pending")</f>
        <v>Completed</v>
      </c>
      <c r="N968" s="25" t="s">
        <v>30</v>
      </c>
      <c r="P968" s="1" t="str">
        <f aca="false">IF(G968="Pamplet","",E968&amp;" - "&amp;F968)</f>
        <v>GG - Hindi</v>
      </c>
      <c r="Q968" s="19" t="n">
        <f aca="false">IF(VALUE(L968)&gt;1000,1,0)</f>
        <v>1</v>
      </c>
      <c r="R968" s="19" t="n">
        <f aca="false">SUMIFS($Q$1:Q967,$J$1:$J967,J968)+SUMIFS($Q$1:Q967,$I$1:$I967,I968)</f>
        <v>0</v>
      </c>
      <c r="S968" s="20" t="str">
        <f aca="false">IF(R968&gt;0,"Repeat","")</f>
        <v/>
      </c>
      <c r="T968" s="22"/>
      <c r="U968" s="4"/>
      <c r="X968" s="4"/>
      <c r="Y968" s="4"/>
      <c r="Z968" s="4"/>
    </row>
    <row r="969" customFormat="false" ht="14.25" hidden="false" customHeight="false" outlineLevel="0" collapsed="false">
      <c r="A969" s="1" t="n">
        <f aca="false">A968+1</f>
        <v>968</v>
      </c>
      <c r="B969" s="5" t="n">
        <v>44455</v>
      </c>
      <c r="C969" s="1" t="s">
        <v>1389</v>
      </c>
      <c r="D969" s="1" t="s">
        <v>4</v>
      </c>
      <c r="E969" s="1" t="s">
        <v>38</v>
      </c>
      <c r="F969" s="1" t="s">
        <v>27</v>
      </c>
      <c r="G969" s="1" t="s">
        <v>28</v>
      </c>
      <c r="H969" s="1" t="n">
        <v>1</v>
      </c>
      <c r="I969" s="17"/>
      <c r="J969" s="38" t="n">
        <v>19430024375</v>
      </c>
      <c r="M969" s="25" t="str">
        <f aca="false">IF(OR(YEAR(L969)&gt;2000,LEN(O969)&gt;0),"Completed","Pending")</f>
        <v>Completed</v>
      </c>
      <c r="N969" s="25" t="s">
        <v>30</v>
      </c>
      <c r="O969" s="4" t="s">
        <v>58</v>
      </c>
      <c r="P969" s="1" t="str">
        <f aca="false">IF(G969="Pamplet","",E969&amp;" - "&amp;F969)</f>
        <v>JKR - Hindi</v>
      </c>
      <c r="Q969" s="19" t="n">
        <f aca="false">IF(VALUE(L969)&gt;1000,1,0)</f>
        <v>0</v>
      </c>
      <c r="R969" s="19" t="n">
        <f aca="false">SUMIFS($Q$1:Q968,$J$1:$J968,J969)+SUMIFS($Q$1:Q968,$I$1:$I968,I969)</f>
        <v>0</v>
      </c>
      <c r="S969" s="20" t="str">
        <f aca="false">IF(R969&gt;0,"Repeat","")</f>
        <v/>
      </c>
      <c r="T969" s="22"/>
      <c r="U969" s="4"/>
      <c r="X969" s="4"/>
      <c r="Y969" s="4"/>
      <c r="Z969" s="4"/>
    </row>
    <row r="970" customFormat="false" ht="12.8" hidden="false" customHeight="false" outlineLevel="0" collapsed="false">
      <c r="A970" s="1" t="n">
        <f aca="false">A969+1</f>
        <v>969</v>
      </c>
      <c r="B970" s="5" t="n">
        <v>44455</v>
      </c>
      <c r="C970" s="1" t="s">
        <v>1390</v>
      </c>
      <c r="D970" s="1" t="s">
        <v>4</v>
      </c>
      <c r="E970" s="1" t="s">
        <v>44</v>
      </c>
      <c r="F970" s="1" t="s">
        <v>127</v>
      </c>
      <c r="G970" s="1" t="s">
        <v>28</v>
      </c>
      <c r="H970" s="1" t="n">
        <v>1</v>
      </c>
      <c r="I970" s="17" t="s">
        <v>1391</v>
      </c>
      <c r="J970" s="18" t="n">
        <v>16304533248</v>
      </c>
      <c r="L970" s="5" t="n">
        <v>44472</v>
      </c>
      <c r="M970" s="25" t="str">
        <f aca="false">IF(OR(YEAR(L970)&gt;2000,LEN(O970)&gt;0),"Completed","Pending")</f>
        <v>Completed</v>
      </c>
      <c r="N970" s="25" t="s">
        <v>30</v>
      </c>
      <c r="P970" s="1" t="str">
        <f aca="false">IF(G970="Pamplet","",E970&amp;" - "&amp;F970)</f>
        <v>GTGA - Gujrati</v>
      </c>
      <c r="Q970" s="19" t="n">
        <f aca="false">IF(VALUE(L970)&gt;1000,1,0)</f>
        <v>1</v>
      </c>
      <c r="R970" s="19" t="n">
        <f aca="false">SUMIFS($Q$1:Q969,$J$1:$J969,J970)+SUMIFS($Q$1:Q969,$I$1:$I969,I970)</f>
        <v>0</v>
      </c>
      <c r="S970" s="20" t="str">
        <f aca="false">IF(R970&gt;0,"Repeat","")</f>
        <v/>
      </c>
      <c r="T970" s="22"/>
      <c r="U970" s="4"/>
      <c r="X970" s="4"/>
      <c r="Y970" s="4"/>
      <c r="Z970" s="4"/>
    </row>
    <row r="971" customFormat="false" ht="12.8" hidden="false" customHeight="false" outlineLevel="0" collapsed="false">
      <c r="A971" s="1" t="n">
        <f aca="false">A970+1</f>
        <v>970</v>
      </c>
      <c r="B971" s="5" t="n">
        <v>44455</v>
      </c>
      <c r="C971" s="1" t="s">
        <v>1392</v>
      </c>
      <c r="D971" s="1" t="s">
        <v>4</v>
      </c>
      <c r="E971" s="1" t="s">
        <v>26</v>
      </c>
      <c r="F971" s="1" t="s">
        <v>808</v>
      </c>
      <c r="G971" s="1" t="s">
        <v>28</v>
      </c>
      <c r="H971" s="1" t="n">
        <v>1</v>
      </c>
      <c r="I971" s="17" t="s">
        <v>1393</v>
      </c>
      <c r="J971" s="18" t="n">
        <v>16315652661</v>
      </c>
      <c r="L971" s="5" t="n">
        <v>44472</v>
      </c>
      <c r="M971" s="25" t="str">
        <f aca="false">IF(OR(YEAR(L971)&gt;2000,LEN(O971)&gt;0),"Completed","Pending")</f>
        <v>Completed</v>
      </c>
      <c r="N971" s="25" t="s">
        <v>30</v>
      </c>
      <c r="P971" s="1" t="str">
        <f aca="false">IF(G971="Pamplet","",E971&amp;" - "&amp;F971)</f>
        <v>GG - Bengali</v>
      </c>
      <c r="Q971" s="19" t="n">
        <f aca="false">IF(VALUE(L971)&gt;1000,1,0)</f>
        <v>1</v>
      </c>
      <c r="R971" s="19" t="n">
        <f aca="false">SUMIFS($Q$1:Q970,$J$1:$J970,J971)+SUMIFS($Q$1:Q970,$I$1:$I970,I971)</f>
        <v>0</v>
      </c>
      <c r="S971" s="20" t="str">
        <f aca="false">IF(R971&gt;0,"Repeat","")</f>
        <v/>
      </c>
      <c r="T971" s="22"/>
      <c r="U971" s="4"/>
      <c r="X971" s="4"/>
      <c r="Y971" s="4"/>
      <c r="Z971" s="4"/>
    </row>
    <row r="972" customFormat="false" ht="14.25" hidden="false" customHeight="false" outlineLevel="0" collapsed="false">
      <c r="A972" s="1" t="n">
        <f aca="false">A971+1</f>
        <v>971</v>
      </c>
      <c r="B972" s="5" t="n">
        <v>44455</v>
      </c>
      <c r="C972" s="1" t="s">
        <v>1394</v>
      </c>
      <c r="D972" s="1" t="s">
        <v>4</v>
      </c>
      <c r="E972" s="1" t="s">
        <v>26</v>
      </c>
      <c r="F972" s="1"/>
      <c r="G972" s="1" t="s">
        <v>28</v>
      </c>
      <c r="H972" s="1" t="n">
        <v>1</v>
      </c>
      <c r="I972" s="40" t="s">
        <v>1395</v>
      </c>
      <c r="J972" s="18" t="n">
        <v>17188460418</v>
      </c>
      <c r="M972" s="25" t="str">
        <f aca="false">IF(OR(YEAR(L972)&gt;2000,LEN(O972)&gt;0),"Completed","Pending")</f>
        <v>Completed</v>
      </c>
      <c r="N972" s="25" t="s">
        <v>30</v>
      </c>
      <c r="O972" s="4" t="s">
        <v>56</v>
      </c>
      <c r="P972" s="1" t="str">
        <f aca="false">IF(G972="Pamplet","",E972&amp;" - "&amp;F972)</f>
        <v>GG - </v>
      </c>
      <c r="Q972" s="19" t="n">
        <f aca="false">IF(VALUE(L972)&gt;1000,1,0)</f>
        <v>0</v>
      </c>
      <c r="R972" s="19" t="n">
        <f aca="false">SUMIFS($Q$1:Q971,$J$1:$J971,J972)+SUMIFS($Q$1:Q971,$I$1:$I971,I972)</f>
        <v>0</v>
      </c>
      <c r="S972" s="20" t="str">
        <f aca="false">IF(R972&gt;0,"Repeat","")</f>
        <v/>
      </c>
      <c r="T972" s="22"/>
      <c r="U972" s="4"/>
      <c r="X972" s="4"/>
      <c r="Y972" s="4"/>
      <c r="Z972" s="4"/>
    </row>
    <row r="973" customFormat="false" ht="12.8" hidden="false" customHeight="false" outlineLevel="0" collapsed="false">
      <c r="A973" s="1" t="n">
        <f aca="false">A972+1</f>
        <v>972</v>
      </c>
      <c r="B973" s="5" t="n">
        <v>44455</v>
      </c>
      <c r="C973" s="1" t="s">
        <v>1396</v>
      </c>
      <c r="D973" s="1" t="s">
        <v>4</v>
      </c>
      <c r="E973" s="1" t="s">
        <v>26</v>
      </c>
      <c r="F973" s="1" t="s">
        <v>127</v>
      </c>
      <c r="G973" s="1" t="s">
        <v>28</v>
      </c>
      <c r="H973" s="1" t="n">
        <v>1</v>
      </c>
      <c r="I973" s="17" t="s">
        <v>1397</v>
      </c>
      <c r="J973" s="18" t="n">
        <v>17576925800</v>
      </c>
      <c r="L973" s="5" t="n">
        <v>44472</v>
      </c>
      <c r="M973" s="25" t="str">
        <f aca="false">IF(OR(YEAR(L973)&gt;2000,LEN(O973)&gt;0),"Completed","Pending")</f>
        <v>Completed</v>
      </c>
      <c r="N973" s="25" t="s">
        <v>30</v>
      </c>
      <c r="P973" s="1" t="str">
        <f aca="false">IF(G973="Pamplet","",E973&amp;" - "&amp;F973)</f>
        <v>GG - Gujrati</v>
      </c>
      <c r="Q973" s="19" t="n">
        <f aca="false">IF(VALUE(L973)&gt;1000,1,0)</f>
        <v>1</v>
      </c>
      <c r="R973" s="19" t="n">
        <f aca="false">SUMIFS($Q$1:Q972,$J$1:$J972,J973)+SUMIFS($Q$1:Q972,$I$1:$I972,I973)</f>
        <v>0</v>
      </c>
      <c r="S973" s="20" t="str">
        <f aca="false">IF(R973&gt;0,"Repeat","")</f>
        <v/>
      </c>
      <c r="T973" s="22"/>
      <c r="U973" s="4"/>
      <c r="X973" s="4"/>
      <c r="Y973" s="4"/>
      <c r="Z973" s="4"/>
    </row>
    <row r="974" customFormat="false" ht="12.8" hidden="false" customHeight="false" outlineLevel="0" collapsed="false">
      <c r="A974" s="1" t="n">
        <f aca="false">A973+1</f>
        <v>973</v>
      </c>
      <c r="B974" s="5" t="n">
        <v>44455</v>
      </c>
      <c r="C974" s="1" t="s">
        <v>1398</v>
      </c>
      <c r="D974" s="1" t="s">
        <v>4</v>
      </c>
      <c r="E974" s="1" t="s">
        <v>26</v>
      </c>
      <c r="F974" s="1"/>
      <c r="G974" s="1" t="s">
        <v>28</v>
      </c>
      <c r="H974" s="1" t="n">
        <v>1</v>
      </c>
      <c r="I974" s="17"/>
      <c r="J974" s="18" t="n">
        <v>17343248665</v>
      </c>
      <c r="M974" s="25" t="str">
        <f aca="false">IF(OR(YEAR(L974)&gt;2000,LEN(O974)&gt;0),"Completed","Pending")</f>
        <v>Completed</v>
      </c>
      <c r="N974" s="25" t="s">
        <v>30</v>
      </c>
      <c r="O974" s="4" t="s">
        <v>56</v>
      </c>
      <c r="P974" s="1" t="str">
        <f aca="false">IF(G974="Pamplet","",E974&amp;" - "&amp;F974)</f>
        <v>GG - </v>
      </c>
      <c r="Q974" s="19" t="n">
        <f aca="false">IF(VALUE(L974)&gt;1000,1,0)</f>
        <v>0</v>
      </c>
      <c r="R974" s="19" t="n">
        <f aca="false">SUMIFS($Q$1:Q973,$J$1:$J973,J974)+SUMIFS($Q$1:Q973,$I$1:$I973,I974)</f>
        <v>0</v>
      </c>
      <c r="S974" s="20" t="str">
        <f aca="false">IF(R974&gt;0,"Repeat","")</f>
        <v/>
      </c>
      <c r="T974" s="22"/>
      <c r="U974" s="4"/>
      <c r="X974" s="4"/>
      <c r="Y974" s="4"/>
      <c r="Z974" s="4"/>
    </row>
    <row r="975" customFormat="false" ht="12.8" hidden="false" customHeight="false" outlineLevel="0" collapsed="false">
      <c r="A975" s="1" t="n">
        <f aca="false">A974+1</f>
        <v>974</v>
      </c>
      <c r="B975" s="5" t="n">
        <v>44455</v>
      </c>
      <c r="C975" s="1" t="s">
        <v>920</v>
      </c>
      <c r="D975" s="1" t="s">
        <v>4</v>
      </c>
      <c r="E975" s="1" t="s">
        <v>26</v>
      </c>
      <c r="F975" s="1" t="s">
        <v>27</v>
      </c>
      <c r="G975" s="1" t="s">
        <v>28</v>
      </c>
      <c r="H975" s="1" t="n">
        <v>1</v>
      </c>
      <c r="I975" s="17" t="s">
        <v>921</v>
      </c>
      <c r="J975" s="18" t="n">
        <v>18482399175</v>
      </c>
      <c r="L975" s="5" t="n">
        <v>44491</v>
      </c>
      <c r="M975" s="25" t="str">
        <f aca="false">IF(OR(YEAR(L975)&gt;2000,LEN(O975)&gt;0),"Completed","Pending")</f>
        <v>Completed</v>
      </c>
      <c r="N975" s="25" t="s">
        <v>30</v>
      </c>
      <c r="P975" s="1" t="str">
        <f aca="false">IF(G975="Pamplet","",E975&amp;" - "&amp;F975)</f>
        <v>GG - Hindi</v>
      </c>
      <c r="Q975" s="19" t="n">
        <f aca="false">IF(VALUE(L975)&gt;1000,1,0)</f>
        <v>1</v>
      </c>
      <c r="R975" s="19" t="n">
        <f aca="false">SUMIFS($Q$1:Q974,$J$1:$J974,J975)+SUMIFS($Q$1:Q974,$I$1:$I974,I975)</f>
        <v>2</v>
      </c>
      <c r="S975" s="20" t="str">
        <f aca="false">IF(R975&gt;0,"Repeat","")</f>
        <v>Repeat</v>
      </c>
      <c r="T975" s="22"/>
      <c r="U975" s="4"/>
      <c r="X975" s="4"/>
      <c r="Y975" s="4"/>
      <c r="Z975" s="4"/>
    </row>
    <row r="976" customFormat="false" ht="14.25" hidden="false" customHeight="false" outlineLevel="0" collapsed="false">
      <c r="A976" s="1" t="n">
        <f aca="false">A975+1</f>
        <v>975</v>
      </c>
      <c r="B976" s="41" t="n">
        <v>44455</v>
      </c>
      <c r="C976" s="1" t="s">
        <v>1399</v>
      </c>
      <c r="D976" s="1" t="s">
        <v>4</v>
      </c>
      <c r="E976" s="1" t="s">
        <v>38</v>
      </c>
      <c r="F976" s="1"/>
      <c r="G976" s="1" t="s">
        <v>28</v>
      </c>
      <c r="H976" s="1" t="n">
        <v>1</v>
      </c>
      <c r="I976" s="17" t="s">
        <v>1400</v>
      </c>
      <c r="J976" s="18" t="n">
        <v>17215875747</v>
      </c>
      <c r="M976" s="25" t="str">
        <f aca="false">IF(OR(YEAR(L976)&gt;2000,LEN(O976)&gt;0),"Completed","Pending")</f>
        <v>Completed</v>
      </c>
      <c r="N976" s="25" t="s">
        <v>30</v>
      </c>
      <c r="O976" s="4" t="s">
        <v>58</v>
      </c>
      <c r="P976" s="1" t="str">
        <f aca="false">IF(G976="Pamplet","",E976&amp;" - "&amp;F976)</f>
        <v>JKR - </v>
      </c>
      <c r="Q976" s="19" t="n">
        <f aca="false">IF(VALUE(L976)&gt;1000,1,0)</f>
        <v>0</v>
      </c>
      <c r="R976" s="19" t="n">
        <f aca="false">SUMIFS($Q$1:Q975,$J$1:$J975,J976)+SUMIFS($Q$1:Q975,$I$1:$I975,I976)</f>
        <v>0</v>
      </c>
      <c r="S976" s="20" t="str">
        <f aca="false">IF(R976&gt;0,"Repeat","")</f>
        <v/>
      </c>
      <c r="T976" s="22"/>
      <c r="U976" s="4"/>
      <c r="X976" s="4"/>
      <c r="Y976" s="4"/>
      <c r="Z976" s="4"/>
    </row>
    <row r="977" customFormat="false" ht="14.25" hidden="false" customHeight="false" outlineLevel="0" collapsed="false">
      <c r="A977" s="1" t="n">
        <f aca="false">A976+1</f>
        <v>976</v>
      </c>
      <c r="B977" s="5" t="n">
        <v>44455</v>
      </c>
      <c r="C977" s="1" t="s">
        <v>1401</v>
      </c>
      <c r="D977" s="1" t="s">
        <v>4</v>
      </c>
      <c r="E977" s="1" t="s">
        <v>38</v>
      </c>
      <c r="F977" s="1" t="s">
        <v>35</v>
      </c>
      <c r="G977" s="1" t="s">
        <v>28</v>
      </c>
      <c r="H977" s="1" t="n">
        <v>1</v>
      </c>
      <c r="I977" s="17"/>
      <c r="J977" s="38" t="n">
        <v>12705854407</v>
      </c>
      <c r="M977" s="25" t="str">
        <f aca="false">IF(OR(YEAR(L977)&gt;2000,LEN(O977)&gt;0),"Completed","Pending")</f>
        <v>Completed</v>
      </c>
      <c r="N977" s="25" t="s">
        <v>30</v>
      </c>
      <c r="O977" s="4" t="s">
        <v>58</v>
      </c>
      <c r="P977" s="1" t="str">
        <f aca="false">IF(G977="Pamplet","",E977&amp;" - "&amp;F977)</f>
        <v>JKR - English</v>
      </c>
      <c r="Q977" s="19" t="n">
        <f aca="false">IF(VALUE(L977)&gt;1000,1,0)</f>
        <v>0</v>
      </c>
      <c r="R977" s="19" t="n">
        <f aca="false">SUMIFS($Q$1:Q976,$J$1:$J976,J977)+SUMIFS($Q$1:Q976,$I$1:$I976,I977)</f>
        <v>0</v>
      </c>
      <c r="S977" s="20" t="str">
        <f aca="false">IF(R977&gt;0,"Repeat","")</f>
        <v/>
      </c>
      <c r="T977" s="22"/>
      <c r="U977" s="4"/>
      <c r="X977" s="4"/>
      <c r="Y977" s="4"/>
      <c r="Z977" s="4"/>
    </row>
    <row r="978" customFormat="false" ht="14.25" hidden="false" customHeight="false" outlineLevel="0" collapsed="false">
      <c r="A978" s="1" t="n">
        <f aca="false">A977+1</f>
        <v>977</v>
      </c>
      <c r="B978" s="5" t="n">
        <v>44455</v>
      </c>
      <c r="C978" s="1" t="s">
        <v>1402</v>
      </c>
      <c r="D978" s="1" t="s">
        <v>4</v>
      </c>
      <c r="E978" s="1" t="s">
        <v>26</v>
      </c>
      <c r="F978" s="1" t="s">
        <v>35</v>
      </c>
      <c r="G978" s="1" t="s">
        <v>28</v>
      </c>
      <c r="H978" s="1" t="n">
        <v>1</v>
      </c>
      <c r="I978" s="40" t="s">
        <v>1403</v>
      </c>
      <c r="J978" s="38" t="n">
        <v>12394256157</v>
      </c>
      <c r="M978" s="25" t="str">
        <f aca="false">IF(OR(YEAR(L978)&gt;2000,LEN(O978)&gt;0),"Completed","Pending")</f>
        <v>Completed</v>
      </c>
      <c r="N978" s="25" t="s">
        <v>30</v>
      </c>
      <c r="O978" s="4" t="s">
        <v>58</v>
      </c>
      <c r="P978" s="1" t="str">
        <f aca="false">IF(G978="Pamplet","",E978&amp;" - "&amp;F978)</f>
        <v>GG - English</v>
      </c>
      <c r="Q978" s="19" t="n">
        <f aca="false">IF(VALUE(L978)&gt;1000,1,0)</f>
        <v>0</v>
      </c>
      <c r="R978" s="19" t="n">
        <f aca="false">SUMIFS($Q$1:Q977,$J$1:$J977,J978)+SUMIFS($Q$1:Q977,$I$1:$I977,I978)</f>
        <v>0</v>
      </c>
      <c r="S978" s="20" t="str">
        <f aca="false">IF(R978&gt;0,"Repeat","")</f>
        <v/>
      </c>
      <c r="T978" s="22"/>
      <c r="U978" s="4"/>
      <c r="X978" s="4"/>
      <c r="Y978" s="4"/>
      <c r="Z978" s="4"/>
    </row>
    <row r="979" customFormat="false" ht="12.8" hidden="false" customHeight="false" outlineLevel="0" collapsed="false">
      <c r="A979" s="1" t="n">
        <f aca="false">A978+1</f>
        <v>978</v>
      </c>
      <c r="B979" s="5" t="n">
        <v>44455</v>
      </c>
      <c r="C979" s="1" t="s">
        <v>1404</v>
      </c>
      <c r="D979" s="1" t="s">
        <v>4</v>
      </c>
      <c r="E979" s="1" t="s">
        <v>26</v>
      </c>
      <c r="F979" s="1" t="s">
        <v>127</v>
      </c>
      <c r="G979" s="1" t="s">
        <v>28</v>
      </c>
      <c r="H979" s="1" t="n">
        <v>1</v>
      </c>
      <c r="I979" s="17" t="s">
        <v>1405</v>
      </c>
      <c r="J979" s="18" t="n">
        <v>16036098000</v>
      </c>
      <c r="L979" s="5" t="n">
        <v>44505</v>
      </c>
      <c r="M979" s="25" t="str">
        <f aca="false">IF(OR(YEAR(L979)&gt;2000,LEN(O979)&gt;0),"Completed","Pending")</f>
        <v>Completed</v>
      </c>
      <c r="N979" s="25" t="s">
        <v>30</v>
      </c>
      <c r="P979" s="1" t="str">
        <f aca="false">IF(G979="Pamplet","",E979&amp;" - "&amp;F979)</f>
        <v>GG - Gujrati</v>
      </c>
      <c r="Q979" s="19" t="n">
        <f aca="false">IF(VALUE(L979)&gt;1000,1,0)</f>
        <v>1</v>
      </c>
      <c r="R979" s="19" t="n">
        <f aca="false">SUMIFS($Q$1:Q978,$J$1:$J978,J979)+SUMIFS($Q$1:Q978,$I$1:$I978,I979)</f>
        <v>0</v>
      </c>
      <c r="S979" s="20" t="str">
        <f aca="false">IF(R979&gt;0,"Repeat","")</f>
        <v/>
      </c>
      <c r="T979" s="22"/>
      <c r="U979" s="4"/>
      <c r="X979" s="4"/>
      <c r="Y979" s="4"/>
      <c r="Z979" s="4"/>
    </row>
    <row r="980" customFormat="false" ht="14.25" hidden="false" customHeight="false" outlineLevel="0" collapsed="false">
      <c r="A980" s="1" t="n">
        <f aca="false">A979+1</f>
        <v>979</v>
      </c>
      <c r="B980" s="41" t="n">
        <v>44455</v>
      </c>
      <c r="C980" s="1" t="s">
        <v>1406</v>
      </c>
      <c r="D980" s="1" t="s">
        <v>4</v>
      </c>
      <c r="E980" s="1" t="s">
        <v>26</v>
      </c>
      <c r="F980" s="1"/>
      <c r="G980" s="1" t="s">
        <v>28</v>
      </c>
      <c r="H980" s="1" t="n">
        <v>1</v>
      </c>
      <c r="I980" s="17" t="s">
        <v>1407</v>
      </c>
      <c r="J980" s="18" t="n">
        <v>12677770423</v>
      </c>
      <c r="M980" s="25" t="str">
        <f aca="false">IF(OR(YEAR(L980)&gt;2000,LEN(O980)&gt;0),"Completed","Pending")</f>
        <v>Completed</v>
      </c>
      <c r="N980" s="25" t="s">
        <v>30</v>
      </c>
      <c r="O980" s="4" t="s">
        <v>58</v>
      </c>
      <c r="P980" s="1" t="str">
        <f aca="false">IF(G980="Pamplet","",E980&amp;" - "&amp;F980)</f>
        <v>GG - </v>
      </c>
      <c r="Q980" s="19" t="n">
        <f aca="false">IF(VALUE(L980)&gt;1000,1,0)</f>
        <v>0</v>
      </c>
      <c r="R980" s="19" t="n">
        <f aca="false">SUMIFS($Q$1:Q979,$J$1:$J979,J980)+SUMIFS($Q$1:Q979,$I$1:$I979,I980)</f>
        <v>0</v>
      </c>
      <c r="S980" s="20" t="str">
        <f aca="false">IF(R980&gt;0,"Repeat","")</f>
        <v/>
      </c>
      <c r="T980" s="22"/>
      <c r="U980" s="4"/>
      <c r="X980" s="4"/>
      <c r="Y980" s="4"/>
      <c r="Z980" s="4"/>
    </row>
    <row r="981" customFormat="false" ht="12.8" hidden="false" customHeight="false" outlineLevel="0" collapsed="false">
      <c r="A981" s="1" t="n">
        <f aca="false">A980+1</f>
        <v>980</v>
      </c>
      <c r="B981" s="5" t="n">
        <v>44455</v>
      </c>
      <c r="C981" s="1" t="s">
        <v>1408</v>
      </c>
      <c r="D981" s="1" t="s">
        <v>4</v>
      </c>
      <c r="E981" s="1" t="s">
        <v>38</v>
      </c>
      <c r="F981" s="1" t="s">
        <v>27</v>
      </c>
      <c r="G981" s="1" t="s">
        <v>28</v>
      </c>
      <c r="H981" s="1" t="n">
        <v>1</v>
      </c>
      <c r="I981" s="17" t="s">
        <v>1409</v>
      </c>
      <c r="J981" s="18" t="n">
        <v>17185785365</v>
      </c>
      <c r="L981" s="5" t="n">
        <v>44494</v>
      </c>
      <c r="M981" s="25" t="str">
        <f aca="false">IF(OR(YEAR(L981)&gt;2000,LEN(O981)&gt;0),"Completed","Pending")</f>
        <v>Completed</v>
      </c>
      <c r="N981" s="25" t="s">
        <v>30</v>
      </c>
      <c r="P981" s="1" t="str">
        <f aca="false">IF(G981="Pamplet","",E981&amp;" - "&amp;F981)</f>
        <v>JKR - Hindi</v>
      </c>
      <c r="Q981" s="19" t="n">
        <f aca="false">IF(VALUE(L981)&gt;1000,1,0)</f>
        <v>1</v>
      </c>
      <c r="R981" s="19" t="n">
        <f aca="false">SUMIFS($Q$1:Q980,$J$1:$J980,J981)+SUMIFS($Q$1:Q980,$I$1:$I980,I981)</f>
        <v>0</v>
      </c>
      <c r="S981" s="20" t="str">
        <f aca="false">IF(R981&gt;0,"Repeat","")</f>
        <v/>
      </c>
      <c r="T981" s="22"/>
      <c r="U981" s="4"/>
      <c r="X981" s="4"/>
      <c r="Y981" s="4"/>
      <c r="Z981" s="4"/>
    </row>
    <row r="982" customFormat="false" ht="12.8" hidden="false" customHeight="false" outlineLevel="0" collapsed="false">
      <c r="A982" s="1" t="n">
        <f aca="false">A981+1</f>
        <v>981</v>
      </c>
      <c r="B982" s="5" t="n">
        <v>44455</v>
      </c>
      <c r="C982" s="1" t="s">
        <v>1410</v>
      </c>
      <c r="D982" s="1" t="s">
        <v>4</v>
      </c>
      <c r="E982" s="1" t="s">
        <v>26</v>
      </c>
      <c r="F982" s="1" t="s">
        <v>35</v>
      </c>
      <c r="G982" s="1" t="s">
        <v>28</v>
      </c>
      <c r="H982" s="1" t="n">
        <v>1</v>
      </c>
      <c r="I982" s="17" t="s">
        <v>272</v>
      </c>
      <c r="J982" s="18" t="n">
        <v>16109054856</v>
      </c>
      <c r="L982" s="5" t="n">
        <v>44472</v>
      </c>
      <c r="M982" s="25" t="str">
        <f aca="false">IF(OR(YEAR(L982)&gt;2000,LEN(O982)&gt;0),"Completed","Pending")</f>
        <v>Completed</v>
      </c>
      <c r="N982" s="25" t="s">
        <v>30</v>
      </c>
      <c r="P982" s="1" t="str">
        <f aca="false">IF(G982="Pamplet","",E982&amp;" - "&amp;F982)</f>
        <v>GG - English</v>
      </c>
      <c r="Q982" s="19" t="n">
        <f aca="false">IF(VALUE(L982)&gt;1000,1,0)</f>
        <v>1</v>
      </c>
      <c r="R982" s="19" t="n">
        <f aca="false">SUMIFS($Q$1:Q981,$J$1:$J981,J982)+SUMIFS($Q$1:Q981,$I$1:$I981,I982)</f>
        <v>1</v>
      </c>
      <c r="S982" s="20" t="str">
        <f aca="false">IF(R982&gt;0,"Repeat","")</f>
        <v>Repeat</v>
      </c>
      <c r="T982" s="22"/>
      <c r="U982" s="4"/>
      <c r="X982" s="4"/>
      <c r="Y982" s="4"/>
      <c r="Z982" s="4"/>
    </row>
    <row r="983" customFormat="false" ht="12.8" hidden="false" customHeight="false" outlineLevel="0" collapsed="false">
      <c r="A983" s="1" t="n">
        <f aca="false">A982+1</f>
        <v>982</v>
      </c>
      <c r="B983" s="5" t="n">
        <v>44455</v>
      </c>
      <c r="C983" s="1" t="s">
        <v>1411</v>
      </c>
      <c r="D983" s="1" t="s">
        <v>4</v>
      </c>
      <c r="E983" s="1" t="s">
        <v>26</v>
      </c>
      <c r="F983" s="1" t="s">
        <v>127</v>
      </c>
      <c r="G983" s="1" t="s">
        <v>28</v>
      </c>
      <c r="H983" s="1" t="n">
        <v>1</v>
      </c>
      <c r="I983" s="17" t="s">
        <v>1412</v>
      </c>
      <c r="J983" s="18" t="n">
        <v>18322646330</v>
      </c>
      <c r="L983" s="5" t="n">
        <v>44494</v>
      </c>
      <c r="M983" s="25" t="str">
        <f aca="false">IF(OR(YEAR(L983)&gt;2000,LEN(O983)&gt;0),"Completed","Pending")</f>
        <v>Completed</v>
      </c>
      <c r="N983" s="25" t="s">
        <v>30</v>
      </c>
      <c r="P983" s="1" t="str">
        <f aca="false">IF(G983="Pamplet","",E983&amp;" - "&amp;F983)</f>
        <v>GG - Gujrati</v>
      </c>
      <c r="Q983" s="19" t="n">
        <f aca="false">IF(VALUE(L983)&gt;1000,1,0)</f>
        <v>1</v>
      </c>
      <c r="R983" s="19" t="n">
        <f aca="false">SUMIFS($Q$1:Q982,$J$1:$J982,J983)+SUMIFS($Q$1:Q982,$I$1:$I982,I983)</f>
        <v>0</v>
      </c>
      <c r="S983" s="20" t="str">
        <f aca="false">IF(R983&gt;0,"Repeat","")</f>
        <v/>
      </c>
      <c r="T983" s="22"/>
      <c r="U983" s="4"/>
      <c r="X983" s="4"/>
      <c r="Y983" s="4"/>
      <c r="Z983" s="4"/>
    </row>
    <row r="984" customFormat="false" ht="12.8" hidden="false" customHeight="false" outlineLevel="0" collapsed="false">
      <c r="A984" s="1" t="n">
        <f aca="false">A983+1</f>
        <v>983</v>
      </c>
      <c r="B984" s="5" t="n">
        <v>44455</v>
      </c>
      <c r="C984" s="1" t="s">
        <v>1413</v>
      </c>
      <c r="D984" s="1" t="s">
        <v>4</v>
      </c>
      <c r="E984" s="1" t="s">
        <v>38</v>
      </c>
      <c r="F984" s="1" t="s">
        <v>27</v>
      </c>
      <c r="G984" s="1" t="s">
        <v>28</v>
      </c>
      <c r="H984" s="1" t="n">
        <v>1</v>
      </c>
      <c r="I984" s="17" t="s">
        <v>1414</v>
      </c>
      <c r="J984" s="18" t="n">
        <v>19165076637</v>
      </c>
      <c r="L984" s="5" t="n">
        <v>44493</v>
      </c>
      <c r="M984" s="25" t="str">
        <f aca="false">IF(OR(YEAR(L984)&gt;2000,LEN(O984)&gt;0),"Completed","Pending")</f>
        <v>Completed</v>
      </c>
      <c r="N984" s="25" t="s">
        <v>30</v>
      </c>
      <c r="P984" s="1" t="str">
        <f aca="false">IF(G984="Pamplet","",E984&amp;" - "&amp;F984)</f>
        <v>JKR - Hindi</v>
      </c>
      <c r="Q984" s="19" t="n">
        <f aca="false">IF(VALUE(L984)&gt;1000,1,0)</f>
        <v>1</v>
      </c>
      <c r="R984" s="19" t="n">
        <f aca="false">SUMIFS($Q$1:Q983,$J$1:$J983,J984)+SUMIFS($Q$1:Q983,$I$1:$I983,I984)</f>
        <v>0</v>
      </c>
      <c r="S984" s="20" t="str">
        <f aca="false">IF(R984&gt;0,"Repeat","")</f>
        <v/>
      </c>
      <c r="T984" s="22"/>
      <c r="U984" s="4"/>
      <c r="X984" s="4"/>
      <c r="Y984" s="4"/>
      <c r="Z984" s="4"/>
    </row>
    <row r="985" customFormat="false" ht="14.25" hidden="false" customHeight="false" outlineLevel="0" collapsed="false">
      <c r="A985" s="1" t="n">
        <f aca="false">A984+1</f>
        <v>984</v>
      </c>
      <c r="B985" s="5" t="n">
        <v>44455</v>
      </c>
      <c r="C985" s="42" t="s">
        <v>1104</v>
      </c>
      <c r="D985" s="1" t="s">
        <v>4</v>
      </c>
      <c r="E985" s="1" t="s">
        <v>26</v>
      </c>
      <c r="F985" s="1" t="s">
        <v>35</v>
      </c>
      <c r="G985" s="1" t="s">
        <v>28</v>
      </c>
      <c r="H985" s="1" t="n">
        <v>1</v>
      </c>
      <c r="I985" s="17" t="s">
        <v>1415</v>
      </c>
      <c r="J985" s="38" t="n">
        <v>19523938919</v>
      </c>
      <c r="L985" s="5" t="n">
        <v>44491</v>
      </c>
      <c r="M985" s="25" t="str">
        <f aca="false">IF(OR(YEAR(L985)&gt;2000,LEN(O985)&gt;0),"Completed","Pending")</f>
        <v>Completed</v>
      </c>
      <c r="N985" s="25" t="s">
        <v>30</v>
      </c>
      <c r="P985" s="1" t="str">
        <f aca="false">IF(G985="Pamplet","",E985&amp;" - "&amp;F985)</f>
        <v>GG - English</v>
      </c>
      <c r="Q985" s="19" t="n">
        <f aca="false">IF(VALUE(L985)&gt;1000,1,0)</f>
        <v>1</v>
      </c>
      <c r="R985" s="19" t="n">
        <f aca="false">SUMIFS($Q$1:Q984,$J$1:$J984,J985)+SUMIFS($Q$1:Q984,$I$1:$I984,I985)</f>
        <v>0</v>
      </c>
      <c r="S985" s="20" t="str">
        <f aca="false">IF(R985&gt;0,"Repeat","")</f>
        <v/>
      </c>
      <c r="T985" s="22"/>
      <c r="U985" s="4"/>
      <c r="X985" s="4"/>
      <c r="Y985" s="4"/>
      <c r="Z985" s="4"/>
    </row>
    <row r="986" customFormat="false" ht="12.8" hidden="false" customHeight="false" outlineLevel="0" collapsed="false">
      <c r="A986" s="1" t="n">
        <f aca="false">A985+1</f>
        <v>985</v>
      </c>
      <c r="B986" s="5" t="n">
        <v>44455</v>
      </c>
      <c r="C986" s="1" t="s">
        <v>1416</v>
      </c>
      <c r="D986" s="1" t="s">
        <v>4</v>
      </c>
      <c r="E986" s="1" t="s">
        <v>44</v>
      </c>
      <c r="F986" s="1"/>
      <c r="G986" s="1" t="s">
        <v>28</v>
      </c>
      <c r="H986" s="1" t="n">
        <v>1</v>
      </c>
      <c r="I986" s="17" t="s">
        <v>1417</v>
      </c>
      <c r="J986" s="18"/>
      <c r="M986" s="25" t="str">
        <f aca="false">IF(OR(YEAR(L986)&gt;2000,LEN(O986)&gt;0),"Completed","Pending")</f>
        <v>Completed</v>
      </c>
      <c r="N986" s="25" t="s">
        <v>30</v>
      </c>
      <c r="O986" s="4" t="s">
        <v>112</v>
      </c>
      <c r="P986" s="1" t="str">
        <f aca="false">IF(G986="Pamplet","",E986&amp;" - "&amp;F986)</f>
        <v>GTGA - </v>
      </c>
      <c r="Q986" s="19" t="n">
        <f aca="false">IF(VALUE(L986)&gt;1000,1,0)</f>
        <v>0</v>
      </c>
      <c r="R986" s="19" t="n">
        <f aca="false">SUMIFS($Q$1:Q985,$J$1:$J985,J986)+SUMIFS($Q$1:Q985,$I$1:$I985,I986)</f>
        <v>0</v>
      </c>
      <c r="S986" s="20" t="str">
        <f aca="false">IF(R986&gt;0,"Repeat","")</f>
        <v/>
      </c>
      <c r="T986" s="22"/>
      <c r="U986" s="4"/>
      <c r="X986" s="4"/>
      <c r="Y986" s="4"/>
      <c r="Z986" s="4"/>
    </row>
    <row r="987" customFormat="false" ht="14.25" hidden="false" customHeight="false" outlineLevel="0" collapsed="false">
      <c r="A987" s="1" t="n">
        <f aca="false">A986+1</f>
        <v>986</v>
      </c>
      <c r="B987" s="5" t="n">
        <v>44455</v>
      </c>
      <c r="C987" s="1" t="s">
        <v>1418</v>
      </c>
      <c r="D987" s="1" t="s">
        <v>4</v>
      </c>
      <c r="E987" s="1" t="s">
        <v>38</v>
      </c>
      <c r="F987" s="1" t="s">
        <v>127</v>
      </c>
      <c r="G987" s="1" t="s">
        <v>28</v>
      </c>
      <c r="H987" s="1" t="n">
        <v>1</v>
      </c>
      <c r="I987" s="17" t="s">
        <v>1419</v>
      </c>
      <c r="J987" s="38" t="n">
        <v>14122750101</v>
      </c>
      <c r="L987" s="5" t="n">
        <v>44518</v>
      </c>
      <c r="M987" s="25" t="str">
        <f aca="false">IF(OR(YEAR(L987)&gt;2000,LEN(O987)&gt;0),"Completed","Pending")</f>
        <v>Completed</v>
      </c>
      <c r="N987" s="25" t="s">
        <v>30</v>
      </c>
      <c r="P987" s="1" t="str">
        <f aca="false">IF(G987="Pamplet","",E987&amp;" - "&amp;F987)</f>
        <v>JKR - Gujrati</v>
      </c>
      <c r="Q987" s="19" t="n">
        <f aca="false">IF(VALUE(L987)&gt;1000,1,0)</f>
        <v>1</v>
      </c>
      <c r="R987" s="19" t="n">
        <f aca="false">SUMIFS($Q$1:Q986,$J$1:$J986,J987)+SUMIFS($Q$1:Q986,$I$1:$I986,I987)</f>
        <v>0</v>
      </c>
      <c r="S987" s="20" t="str">
        <f aca="false">IF(R987&gt;0,"Repeat","")</f>
        <v/>
      </c>
      <c r="T987" s="22"/>
      <c r="U987" s="4"/>
      <c r="X987" s="4"/>
      <c r="Y987" s="4"/>
      <c r="Z987" s="4"/>
    </row>
    <row r="988" customFormat="false" ht="12.8" hidden="false" customHeight="false" outlineLevel="0" collapsed="false">
      <c r="A988" s="1" t="n">
        <f aca="false">A987+1</f>
        <v>987</v>
      </c>
      <c r="B988" s="5" t="n">
        <v>44455</v>
      </c>
      <c r="C988" s="1" t="s">
        <v>1420</v>
      </c>
      <c r="D988" s="1" t="s">
        <v>4</v>
      </c>
      <c r="E988" s="1" t="s">
        <v>26</v>
      </c>
      <c r="F988" s="1" t="s">
        <v>36</v>
      </c>
      <c r="G988" s="1" t="s">
        <v>28</v>
      </c>
      <c r="H988" s="1" t="n">
        <v>1</v>
      </c>
      <c r="I988" s="17" t="s">
        <v>1421</v>
      </c>
      <c r="J988" s="18" t="n">
        <v>12094831466</v>
      </c>
      <c r="L988" s="5" t="n">
        <v>44493</v>
      </c>
      <c r="M988" s="25" t="str">
        <f aca="false">IF(OR(YEAR(L988)&gt;2000,LEN(O988)&gt;0),"Completed","Pending")</f>
        <v>Completed</v>
      </c>
      <c r="N988" s="25" t="s">
        <v>30</v>
      </c>
      <c r="P988" s="1" t="str">
        <f aca="false">IF(G988="Pamplet","",E988&amp;" - "&amp;F988)</f>
        <v>GG - Punjabi</v>
      </c>
      <c r="Q988" s="19" t="n">
        <f aca="false">IF(VALUE(L988)&gt;1000,1,0)</f>
        <v>1</v>
      </c>
      <c r="R988" s="19" t="n">
        <f aca="false">SUMIFS($Q$1:Q987,$J$1:$J987,J988)+SUMIFS($Q$1:Q987,$I$1:$I987,I988)</f>
        <v>0</v>
      </c>
      <c r="S988" s="20" t="str">
        <f aca="false">IF(R988&gt;0,"Repeat","")</f>
        <v/>
      </c>
      <c r="T988" s="22"/>
      <c r="U988" s="4"/>
      <c r="X988" s="4"/>
      <c r="Y988" s="4"/>
      <c r="Z988" s="4"/>
    </row>
    <row r="989" customFormat="false" ht="12.8" hidden="false" customHeight="false" outlineLevel="0" collapsed="false">
      <c r="A989" s="1" t="n">
        <f aca="false">A988+1</f>
        <v>988</v>
      </c>
      <c r="B989" s="5" t="n">
        <v>44455</v>
      </c>
      <c r="C989" s="1" t="s">
        <v>1422</v>
      </c>
      <c r="D989" s="1" t="s">
        <v>4</v>
      </c>
      <c r="E989" s="1" t="s">
        <v>26</v>
      </c>
      <c r="F989" s="1" t="s">
        <v>36</v>
      </c>
      <c r="G989" s="1" t="s">
        <v>28</v>
      </c>
      <c r="H989" s="1" t="n">
        <v>1</v>
      </c>
      <c r="I989" s="17" t="s">
        <v>448</v>
      </c>
      <c r="J989" s="18" t="n">
        <v>17039534448</v>
      </c>
      <c r="L989" s="5" t="n">
        <v>44491</v>
      </c>
      <c r="M989" s="25" t="str">
        <f aca="false">IF(OR(YEAR(L989)&gt;2000,LEN(O989)&gt;0),"Completed","Pending")</f>
        <v>Completed</v>
      </c>
      <c r="N989" s="25" t="s">
        <v>30</v>
      </c>
      <c r="P989" s="1" t="str">
        <f aca="false">IF(G989="Pamplet","",E989&amp;" - "&amp;F989)</f>
        <v>GG - Punjabi</v>
      </c>
      <c r="Q989" s="19" t="n">
        <f aca="false">IF(VALUE(L989)&gt;1000,1,0)</f>
        <v>1</v>
      </c>
      <c r="R989" s="19" t="n">
        <f aca="false">SUMIFS($Q$1:Q988,$J$1:$J988,J989)+SUMIFS($Q$1:Q988,$I$1:$I988,I989)</f>
        <v>2</v>
      </c>
      <c r="S989" s="20" t="str">
        <f aca="false">IF(R989&gt;0,"Repeat","")</f>
        <v>Repeat</v>
      </c>
      <c r="T989" s="22"/>
      <c r="U989" s="4"/>
      <c r="X989" s="4"/>
      <c r="Y989" s="4"/>
      <c r="Z989" s="4"/>
    </row>
    <row r="990" customFormat="false" ht="12.8" hidden="false" customHeight="false" outlineLevel="0" collapsed="false">
      <c r="A990" s="1" t="n">
        <f aca="false">A989+1</f>
        <v>989</v>
      </c>
      <c r="B990" s="5" t="n">
        <v>44455</v>
      </c>
      <c r="C990" s="1" t="s">
        <v>1423</v>
      </c>
      <c r="D990" s="1" t="s">
        <v>4</v>
      </c>
      <c r="F990" s="1"/>
      <c r="G990" s="1" t="s">
        <v>28</v>
      </c>
      <c r="H990" s="1" t="n">
        <v>1</v>
      </c>
      <c r="I990" s="17"/>
      <c r="J990" s="18"/>
      <c r="M990" s="25" t="str">
        <f aca="false">IF(OR(YEAR(L990)&gt;2000,LEN(O990)&gt;0),"Completed","Pending")</f>
        <v>Completed</v>
      </c>
      <c r="N990" s="25" t="s">
        <v>30</v>
      </c>
      <c r="O990" s="4" t="s">
        <v>112</v>
      </c>
      <c r="P990" s="1" t="str">
        <f aca="false">IF(G990="Pamplet","",E990&amp;" - "&amp;F990)</f>
        <v> - </v>
      </c>
      <c r="Q990" s="19" t="n">
        <f aca="false">IF(VALUE(L990)&gt;1000,1,0)</f>
        <v>0</v>
      </c>
      <c r="R990" s="19" t="n">
        <f aca="false">SUMIFS($Q$1:Q989,$J$1:$J989,J990)+SUMIFS($Q$1:Q989,$I$1:$I989,I990)</f>
        <v>0</v>
      </c>
      <c r="S990" s="20" t="str">
        <f aca="false">IF(R990&gt;0,"Repeat","")</f>
        <v/>
      </c>
      <c r="T990" s="22"/>
      <c r="U990" s="4"/>
      <c r="X990" s="4"/>
      <c r="Y990" s="4"/>
      <c r="Z990" s="4"/>
    </row>
    <row r="991" customFormat="false" ht="14.25" hidden="false" customHeight="false" outlineLevel="0" collapsed="false">
      <c r="A991" s="1" t="n">
        <f aca="false">A990+1</f>
        <v>990</v>
      </c>
      <c r="B991" s="41" t="n">
        <v>44455</v>
      </c>
      <c r="C991" s="1" t="s">
        <v>1424</v>
      </c>
      <c r="D991" s="1" t="s">
        <v>4</v>
      </c>
      <c r="E991" s="1" t="s">
        <v>26</v>
      </c>
      <c r="F991" s="1" t="s">
        <v>36</v>
      </c>
      <c r="G991" s="1" t="s">
        <v>28</v>
      </c>
      <c r="H991" s="1" t="n">
        <v>1</v>
      </c>
      <c r="I991" s="17" t="s">
        <v>1425</v>
      </c>
      <c r="J991" s="18" t="n">
        <v>12406822690</v>
      </c>
      <c r="L991" s="5" t="n">
        <v>44518</v>
      </c>
      <c r="M991" s="25" t="str">
        <f aca="false">IF(OR(YEAR(L991)&gt;2000,LEN(O991)&gt;0),"Completed","Pending")</f>
        <v>Completed</v>
      </c>
      <c r="N991" s="25" t="s">
        <v>30</v>
      </c>
      <c r="P991" s="1" t="str">
        <f aca="false">IF(G991="Pamplet","",E991&amp;" - "&amp;F991)</f>
        <v>GG - Punjabi</v>
      </c>
      <c r="Q991" s="19" t="n">
        <f aca="false">IF(VALUE(L991)&gt;1000,1,0)</f>
        <v>1</v>
      </c>
      <c r="R991" s="19" t="n">
        <f aca="false">SUMIFS($Q$1:Q990,$J$1:$J990,J991)+SUMIFS($Q$1:Q990,$I$1:$I990,I991)</f>
        <v>0</v>
      </c>
      <c r="S991" s="20" t="str">
        <f aca="false">IF(R991&gt;0,"Repeat","")</f>
        <v/>
      </c>
      <c r="T991" s="22"/>
      <c r="U991" s="4"/>
      <c r="X991" s="4"/>
      <c r="Y991" s="4"/>
      <c r="Z991" s="4"/>
    </row>
    <row r="992" customFormat="false" ht="14.25" hidden="false" customHeight="false" outlineLevel="0" collapsed="false">
      <c r="A992" s="1" t="n">
        <f aca="false">A991+1</f>
        <v>991</v>
      </c>
      <c r="B992" s="41" t="n">
        <v>44455</v>
      </c>
      <c r="C992" s="1" t="s">
        <v>1426</v>
      </c>
      <c r="D992" s="1" t="s">
        <v>4</v>
      </c>
      <c r="E992" s="1" t="s">
        <v>38</v>
      </c>
      <c r="F992" s="1"/>
      <c r="G992" s="1" t="s">
        <v>28</v>
      </c>
      <c r="H992" s="1" t="n">
        <v>1</v>
      </c>
      <c r="I992" s="17" t="s">
        <v>1427</v>
      </c>
      <c r="J992" s="18" t="n">
        <v>14193519574</v>
      </c>
      <c r="M992" s="25" t="str">
        <f aca="false">IF(OR(YEAR(L992)&gt;2000,LEN(O992)&gt;0),"Completed","Pending")</f>
        <v>Completed</v>
      </c>
      <c r="N992" s="25" t="s">
        <v>30</v>
      </c>
      <c r="O992" s="4" t="s">
        <v>58</v>
      </c>
      <c r="P992" s="1" t="str">
        <f aca="false">IF(G992="Pamplet","",E992&amp;" - "&amp;F992)</f>
        <v>JKR - </v>
      </c>
      <c r="Q992" s="19" t="n">
        <f aca="false">IF(VALUE(L992)&gt;1000,1,0)</f>
        <v>0</v>
      </c>
      <c r="R992" s="19" t="n">
        <f aca="false">SUMIFS($Q$1:Q991,$J$1:$J991,J992)+SUMIFS($Q$1:Q991,$I$1:$I991,I992)</f>
        <v>0</v>
      </c>
      <c r="S992" s="20" t="str">
        <f aca="false">IF(R992&gt;0,"Repeat","")</f>
        <v/>
      </c>
      <c r="T992" s="22"/>
      <c r="U992" s="4"/>
      <c r="X992" s="4"/>
      <c r="Y992" s="4"/>
      <c r="Z992" s="4"/>
    </row>
    <row r="993" customFormat="false" ht="14.25" hidden="false" customHeight="false" outlineLevel="0" collapsed="false">
      <c r="A993" s="1" t="n">
        <f aca="false">A992+1</f>
        <v>992</v>
      </c>
      <c r="B993" s="41" t="n">
        <v>44455</v>
      </c>
      <c r="C993" s="1" t="s">
        <v>1428</v>
      </c>
      <c r="D993" s="1" t="s">
        <v>4</v>
      </c>
      <c r="E993" s="1" t="s">
        <v>38</v>
      </c>
      <c r="F993" s="1"/>
      <c r="G993" s="1" t="s">
        <v>28</v>
      </c>
      <c r="H993" s="1" t="n">
        <v>1</v>
      </c>
      <c r="I993" s="17" t="s">
        <v>1429</v>
      </c>
      <c r="J993" s="18" t="n">
        <v>19143493693</v>
      </c>
      <c r="M993" s="25" t="str">
        <f aca="false">IF(OR(YEAR(L993)&gt;2000,LEN(O993)&gt;0),"Completed","Pending")</f>
        <v>Completed</v>
      </c>
      <c r="N993" s="25" t="s">
        <v>30</v>
      </c>
      <c r="O993" s="4" t="s">
        <v>58</v>
      </c>
      <c r="P993" s="1" t="str">
        <f aca="false">IF(G993="Pamplet","",E993&amp;" - "&amp;F993)</f>
        <v>JKR - </v>
      </c>
      <c r="Q993" s="19" t="n">
        <f aca="false">IF(VALUE(L993)&gt;1000,1,0)</f>
        <v>0</v>
      </c>
      <c r="R993" s="19" t="n">
        <f aca="false">SUMIFS($Q$1:Q992,$J$1:$J992,J993)+SUMIFS($Q$1:Q992,$I$1:$I992,I993)</f>
        <v>0</v>
      </c>
      <c r="S993" s="20" t="str">
        <f aca="false">IF(R993&gt;0,"Repeat","")</f>
        <v/>
      </c>
      <c r="T993" s="22"/>
      <c r="U993" s="4"/>
      <c r="X993" s="4"/>
      <c r="Y993" s="4"/>
      <c r="Z993" s="4"/>
    </row>
    <row r="994" customFormat="false" ht="14.25" hidden="false" customHeight="false" outlineLevel="0" collapsed="false">
      <c r="A994" s="1" t="n">
        <f aca="false">A993+1</f>
        <v>993</v>
      </c>
      <c r="B994" s="41" t="n">
        <v>44455</v>
      </c>
      <c r="C994" s="1" t="s">
        <v>1430</v>
      </c>
      <c r="D994" s="1" t="s">
        <v>4</v>
      </c>
      <c r="E994" s="1" t="s">
        <v>38</v>
      </c>
      <c r="F994" s="1"/>
      <c r="G994" s="1" t="s">
        <v>28</v>
      </c>
      <c r="H994" s="1" t="n">
        <v>1</v>
      </c>
      <c r="I994" s="17" t="s">
        <v>1431</v>
      </c>
      <c r="J994" s="18" t="n">
        <v>12019361017</v>
      </c>
      <c r="M994" s="25" t="str">
        <f aca="false">IF(OR(YEAR(L994)&gt;2000,LEN(O994)&gt;0),"Completed","Pending")</f>
        <v>Completed</v>
      </c>
      <c r="N994" s="25" t="s">
        <v>30</v>
      </c>
      <c r="O994" s="4" t="s">
        <v>58</v>
      </c>
      <c r="P994" s="1" t="str">
        <f aca="false">IF(G994="Pamplet","",E994&amp;" - "&amp;F994)</f>
        <v>JKR - </v>
      </c>
      <c r="Q994" s="19" t="n">
        <f aca="false">IF(VALUE(L994)&gt;1000,1,0)</f>
        <v>0</v>
      </c>
      <c r="R994" s="19" t="n">
        <f aca="false">SUMIFS($Q$1:Q993,$J$1:$J993,J994)+SUMIFS($Q$1:Q993,$I$1:$I993,I994)</f>
        <v>0</v>
      </c>
      <c r="S994" s="20" t="str">
        <f aca="false">IF(R994&gt;0,"Repeat","")</f>
        <v/>
      </c>
      <c r="T994" s="22"/>
      <c r="U994" s="4"/>
      <c r="X994" s="4"/>
      <c r="Y994" s="4"/>
      <c r="Z994" s="4"/>
    </row>
    <row r="995" customFormat="false" ht="12.8" hidden="false" customHeight="false" outlineLevel="0" collapsed="false">
      <c r="A995" s="1" t="n">
        <f aca="false">A994+1</f>
        <v>994</v>
      </c>
      <c r="B995" s="5" t="n">
        <v>44455</v>
      </c>
      <c r="C995" s="1" t="s">
        <v>1432</v>
      </c>
      <c r="D995" s="1" t="s">
        <v>4</v>
      </c>
      <c r="E995" s="1" t="s">
        <v>38</v>
      </c>
      <c r="F995" s="1" t="s">
        <v>127</v>
      </c>
      <c r="G995" s="1" t="s">
        <v>28</v>
      </c>
      <c r="H995" s="1" t="n">
        <v>1</v>
      </c>
      <c r="I995" s="17" t="s">
        <v>1433</v>
      </c>
      <c r="J995" s="18" t="n">
        <v>14693144443</v>
      </c>
      <c r="L995" s="5" t="n">
        <v>44472</v>
      </c>
      <c r="M995" s="25" t="str">
        <f aca="false">IF(OR(YEAR(L995)&gt;2000,LEN(O995)&gt;0),"Completed","Pending")</f>
        <v>Completed</v>
      </c>
      <c r="N995" s="25" t="s">
        <v>30</v>
      </c>
      <c r="P995" s="1" t="str">
        <f aca="false">IF(G995="Pamplet","",E995&amp;" - "&amp;F995)</f>
        <v>JKR - Gujrati</v>
      </c>
      <c r="Q995" s="19" t="n">
        <f aca="false">IF(VALUE(L995)&gt;1000,1,0)</f>
        <v>1</v>
      </c>
      <c r="R995" s="19" t="n">
        <f aca="false">SUMIFS($Q$1:Q994,$J$1:$J994,J995)+SUMIFS($Q$1:Q994,$I$1:$I994,I995)</f>
        <v>0</v>
      </c>
      <c r="S995" s="20" t="str">
        <f aca="false">IF(R995&gt;0,"Repeat","")</f>
        <v/>
      </c>
      <c r="T995" s="22"/>
      <c r="U995" s="4"/>
      <c r="X995" s="4"/>
      <c r="Y995" s="4"/>
      <c r="Z995" s="4"/>
    </row>
    <row r="996" customFormat="false" ht="14.25" hidden="false" customHeight="false" outlineLevel="0" collapsed="false">
      <c r="A996" s="1" t="n">
        <f aca="false">A995+1</f>
        <v>995</v>
      </c>
      <c r="B996" s="5" t="n">
        <v>44455</v>
      </c>
      <c r="C996" s="1" t="s">
        <v>1434</v>
      </c>
      <c r="D996" s="1" t="s">
        <v>4</v>
      </c>
      <c r="E996" s="1" t="s">
        <v>26</v>
      </c>
      <c r="F996" s="1" t="s">
        <v>35</v>
      </c>
      <c r="G996" s="1" t="s">
        <v>28</v>
      </c>
      <c r="H996" s="1" t="n">
        <v>1</v>
      </c>
      <c r="I996" s="17"/>
      <c r="J996" s="38" t="n">
        <v>13605937389</v>
      </c>
      <c r="M996" s="25" t="str">
        <f aca="false">IF(OR(YEAR(L996)&gt;2000,LEN(O996)&gt;0),"Completed","Pending")</f>
        <v>Completed</v>
      </c>
      <c r="N996" s="25" t="s">
        <v>30</v>
      </c>
      <c r="O996" s="4" t="s">
        <v>58</v>
      </c>
      <c r="P996" s="1" t="str">
        <f aca="false">IF(G996="Pamplet","",E996&amp;" - "&amp;F996)</f>
        <v>GG - English</v>
      </c>
      <c r="Q996" s="19" t="n">
        <f aca="false">IF(VALUE(L996)&gt;1000,1,0)</f>
        <v>0</v>
      </c>
      <c r="R996" s="19" t="n">
        <f aca="false">SUMIFS($Q$1:Q995,$J$1:$J995,J996)+SUMIFS($Q$1:Q995,$I$1:$I995,I996)</f>
        <v>0</v>
      </c>
      <c r="S996" s="20" t="str">
        <f aca="false">IF(R996&gt;0,"Repeat","")</f>
        <v/>
      </c>
      <c r="T996" s="22"/>
      <c r="U996" s="4"/>
      <c r="X996" s="4"/>
      <c r="Y996" s="4"/>
      <c r="Z996" s="4"/>
    </row>
    <row r="997" customFormat="false" ht="12.8" hidden="false" customHeight="false" outlineLevel="0" collapsed="false">
      <c r="A997" s="1" t="n">
        <f aca="false">A996+1</f>
        <v>996</v>
      </c>
      <c r="B997" s="5" t="n">
        <v>44455</v>
      </c>
      <c r="C997" s="1" t="s">
        <v>1435</v>
      </c>
      <c r="D997" s="1" t="s">
        <v>4</v>
      </c>
      <c r="E997" s="1" t="s">
        <v>26</v>
      </c>
      <c r="F997" s="1" t="s">
        <v>127</v>
      </c>
      <c r="G997" s="1" t="s">
        <v>28</v>
      </c>
      <c r="H997" s="1" t="n">
        <v>1</v>
      </c>
      <c r="I997" s="17" t="s">
        <v>1436</v>
      </c>
      <c r="J997" s="18" t="n">
        <v>14693955521</v>
      </c>
      <c r="L997" s="5" t="n">
        <v>44472</v>
      </c>
      <c r="M997" s="25" t="str">
        <f aca="false">IF(OR(YEAR(L997)&gt;2000,LEN(O997)&gt;0),"Completed","Pending")</f>
        <v>Completed</v>
      </c>
      <c r="N997" s="25" t="s">
        <v>30</v>
      </c>
      <c r="P997" s="1" t="str">
        <f aca="false">IF(G997="Pamplet","",E997&amp;" - "&amp;F997)</f>
        <v>GG - Gujrati</v>
      </c>
      <c r="Q997" s="19" t="n">
        <f aca="false">IF(VALUE(L997)&gt;1000,1,0)</f>
        <v>1</v>
      </c>
      <c r="R997" s="19" t="n">
        <f aca="false">SUMIFS($Q$1:Q996,$J$1:$J996,J997)+SUMIFS($Q$1:Q996,$I$1:$I996,I997)</f>
        <v>0</v>
      </c>
      <c r="S997" s="20" t="str">
        <f aca="false">IF(R997&gt;0,"Repeat","")</f>
        <v/>
      </c>
      <c r="T997" s="22"/>
      <c r="U997" s="4"/>
      <c r="X997" s="4"/>
      <c r="Y997" s="4"/>
      <c r="Z997" s="4"/>
    </row>
    <row r="998" customFormat="false" ht="14.25" hidden="false" customHeight="false" outlineLevel="0" collapsed="false">
      <c r="A998" s="1" t="n">
        <f aca="false">A997+1</f>
        <v>997</v>
      </c>
      <c r="B998" s="5" t="n">
        <v>44455</v>
      </c>
      <c r="C998" s="2" t="s">
        <v>1437</v>
      </c>
      <c r="D998" s="1" t="s">
        <v>4</v>
      </c>
      <c r="E998" s="1" t="s">
        <v>38</v>
      </c>
      <c r="F998" s="1" t="s">
        <v>127</v>
      </c>
      <c r="G998" s="1" t="s">
        <v>28</v>
      </c>
      <c r="H998" s="1" t="n">
        <v>1</v>
      </c>
      <c r="I998" s="17" t="s">
        <v>1438</v>
      </c>
      <c r="J998" s="18" t="n">
        <v>12563456271</v>
      </c>
      <c r="L998" s="5" t="n">
        <v>44493</v>
      </c>
      <c r="M998" s="25" t="str">
        <f aca="false">IF(OR(YEAR(L998)&gt;2000,LEN(O998)&gt;0),"Completed","Pending")</f>
        <v>Completed</v>
      </c>
      <c r="N998" s="25" t="s">
        <v>30</v>
      </c>
      <c r="P998" s="1" t="str">
        <f aca="false">IF(G998="Pamplet","",E998&amp;" - "&amp;F998)</f>
        <v>JKR - Gujrati</v>
      </c>
      <c r="Q998" s="19" t="n">
        <f aca="false">IF(VALUE(L998)&gt;1000,1,0)</f>
        <v>1</v>
      </c>
      <c r="R998" s="19" t="n">
        <f aca="false">SUMIFS($Q$1:Q997,$J$1:$J997,J998)+SUMIFS($Q$1:Q997,$I$1:$I997,I998)</f>
        <v>0</v>
      </c>
      <c r="S998" s="20" t="str">
        <f aca="false">IF(R998&gt;0,"Repeat","")</f>
        <v/>
      </c>
      <c r="T998" s="22"/>
      <c r="U998" s="4"/>
      <c r="X998" s="4"/>
      <c r="Y998" s="4"/>
      <c r="Z998" s="4"/>
    </row>
    <row r="999" customFormat="false" ht="14.25" hidden="false" customHeight="false" outlineLevel="0" collapsed="false">
      <c r="A999" s="1" t="n">
        <f aca="false">A998+1</f>
        <v>998</v>
      </c>
      <c r="B999" s="5" t="n">
        <v>44455</v>
      </c>
      <c r="C999" s="1" t="s">
        <v>1439</v>
      </c>
      <c r="D999" s="1" t="s">
        <v>4</v>
      </c>
      <c r="E999" s="1" t="s">
        <v>26</v>
      </c>
      <c r="F999" s="1" t="s">
        <v>494</v>
      </c>
      <c r="G999" s="1" t="s">
        <v>28</v>
      </c>
      <c r="H999" s="1" t="n">
        <v>1</v>
      </c>
      <c r="I999" s="26" t="s">
        <v>1440</v>
      </c>
      <c r="J999" s="18" t="n">
        <v>14012258876</v>
      </c>
      <c r="L999" s="5" t="n">
        <v>44493</v>
      </c>
      <c r="M999" s="25" t="str">
        <f aca="false">IF(OR(YEAR(L999)&gt;2000,LEN(O999)&gt;0),"Completed","Pending")</f>
        <v>Completed</v>
      </c>
      <c r="N999" s="25" t="s">
        <v>30</v>
      </c>
      <c r="P999" s="1" t="str">
        <f aca="false">IF(G999="Pamplet","",E999&amp;" - "&amp;F999)</f>
        <v>GG - Marathi</v>
      </c>
      <c r="Q999" s="19" t="n">
        <f aca="false">IF(VALUE(L999)&gt;1000,1,0)</f>
        <v>1</v>
      </c>
      <c r="R999" s="19" t="n">
        <f aca="false">SUMIFS($Q$1:Q998,$J$1:$J998,J999)+SUMIFS($Q$1:Q998,$I$1:$I998,I999)</f>
        <v>0</v>
      </c>
      <c r="S999" s="20" t="str">
        <f aca="false">IF(R999&gt;0,"Repeat","")</f>
        <v/>
      </c>
      <c r="T999" s="22"/>
      <c r="U999" s="4"/>
      <c r="X999" s="4"/>
      <c r="Y999" s="4"/>
      <c r="Z999" s="4"/>
    </row>
    <row r="1000" customFormat="false" ht="14.25" hidden="false" customHeight="false" outlineLevel="0" collapsed="false">
      <c r="A1000" s="1" t="n">
        <f aca="false">A999+1</f>
        <v>999</v>
      </c>
      <c r="B1000" s="41" t="n">
        <v>44455</v>
      </c>
      <c r="C1000" s="1" t="s">
        <v>1441</v>
      </c>
      <c r="D1000" s="1" t="s">
        <v>4</v>
      </c>
      <c r="E1000" s="1" t="s">
        <v>26</v>
      </c>
      <c r="F1000" s="1"/>
      <c r="G1000" s="1" t="s">
        <v>28</v>
      </c>
      <c r="H1000" s="1" t="n">
        <v>1</v>
      </c>
      <c r="I1000" s="17" t="s">
        <v>1442</v>
      </c>
      <c r="J1000" s="18" t="n">
        <v>18478042675</v>
      </c>
      <c r="M1000" s="25" t="str">
        <f aca="false">IF(OR(YEAR(L1000)&gt;2000,LEN(O1000)&gt;0),"Completed","Pending")</f>
        <v>Completed</v>
      </c>
      <c r="N1000" s="25" t="s">
        <v>30</v>
      </c>
      <c r="O1000" s="4" t="s">
        <v>58</v>
      </c>
      <c r="P1000" s="1" t="str">
        <f aca="false">IF(G1000="Pamplet","",E1000&amp;" - "&amp;F1000)</f>
        <v>GG - </v>
      </c>
      <c r="Q1000" s="19" t="n">
        <f aca="false">IF(VALUE(L1000)&gt;1000,1,0)</f>
        <v>0</v>
      </c>
      <c r="R1000" s="19" t="n">
        <f aca="false">SUMIFS($Q$1:Q999,$J$1:$J999,J1000)+SUMIFS($Q$1:Q999,$I$1:$I999,I1000)</f>
        <v>0</v>
      </c>
      <c r="S1000" s="20" t="str">
        <f aca="false">IF(R1000&gt;0,"Repeat","")</f>
        <v/>
      </c>
      <c r="T1000" s="22"/>
      <c r="U1000" s="4"/>
      <c r="X1000" s="4"/>
      <c r="Y1000" s="4"/>
      <c r="Z1000" s="4"/>
    </row>
    <row r="1001" customFormat="false" ht="14.25" hidden="false" customHeight="false" outlineLevel="0" collapsed="false">
      <c r="A1001" s="1" t="n">
        <f aca="false">A1000+1</f>
        <v>1000</v>
      </c>
      <c r="B1001" s="41" t="n">
        <v>44455</v>
      </c>
      <c r="C1001" s="1" t="s">
        <v>1443</v>
      </c>
      <c r="D1001" s="1" t="s">
        <v>4</v>
      </c>
      <c r="E1001" s="1" t="s">
        <v>44</v>
      </c>
      <c r="F1001" s="1"/>
      <c r="G1001" s="1" t="s">
        <v>28</v>
      </c>
      <c r="H1001" s="1" t="n">
        <v>1</v>
      </c>
      <c r="I1001" s="17" t="s">
        <v>1444</v>
      </c>
      <c r="J1001" s="18" t="n">
        <v>12247150622</v>
      </c>
      <c r="M1001" s="25" t="str">
        <f aca="false">IF(OR(YEAR(L1001)&gt;2000,LEN(O1001)&gt;0),"Completed","Pending")</f>
        <v>Completed</v>
      </c>
      <c r="N1001" s="25" t="s">
        <v>30</v>
      </c>
      <c r="O1001" s="4" t="s">
        <v>58</v>
      </c>
      <c r="P1001" s="1" t="str">
        <f aca="false">IF(G1001="Pamplet","",E1001&amp;" - "&amp;F1001)</f>
        <v>GTGA - </v>
      </c>
      <c r="Q1001" s="19" t="n">
        <f aca="false">IF(VALUE(L1001)&gt;1000,1,0)</f>
        <v>0</v>
      </c>
      <c r="R1001" s="19" t="n">
        <f aca="false">SUMIFS($Q$1:Q1000,$J$1:$J1000,J1001)+SUMIFS($Q$1:Q1000,$I$1:$I1000,I1001)</f>
        <v>0</v>
      </c>
      <c r="S1001" s="20" t="str">
        <f aca="false">IF(R1001&gt;0,"Repeat","")</f>
        <v/>
      </c>
      <c r="T1001" s="22"/>
      <c r="U1001" s="4"/>
      <c r="X1001" s="4"/>
      <c r="Y1001" s="4"/>
      <c r="Z1001" s="4"/>
    </row>
    <row r="1002" customFormat="false" ht="12.8" hidden="false" customHeight="false" outlineLevel="0" collapsed="false">
      <c r="A1002" s="1" t="n">
        <f aca="false">A1001+1</f>
        <v>1001</v>
      </c>
      <c r="B1002" s="5" t="n">
        <v>44455</v>
      </c>
      <c r="C1002" s="1" t="s">
        <v>1445</v>
      </c>
      <c r="D1002" s="1" t="s">
        <v>4</v>
      </c>
      <c r="E1002" s="1" t="s">
        <v>38</v>
      </c>
      <c r="F1002" s="1" t="s">
        <v>27</v>
      </c>
      <c r="G1002" s="1" t="s">
        <v>28</v>
      </c>
      <c r="H1002" s="1" t="n">
        <v>1</v>
      </c>
      <c r="I1002" s="17" t="s">
        <v>1446</v>
      </c>
      <c r="J1002" s="18" t="n">
        <v>15595751167</v>
      </c>
      <c r="L1002" s="5" t="n">
        <v>44493</v>
      </c>
      <c r="M1002" s="25" t="str">
        <f aca="false">IF(OR(YEAR(L1002)&gt;2000,LEN(O1002)&gt;0),"Completed","Pending")</f>
        <v>Completed</v>
      </c>
      <c r="N1002" s="25" t="s">
        <v>30</v>
      </c>
      <c r="P1002" s="1" t="str">
        <f aca="false">IF(G1002="Pamplet","",E1002&amp;" - "&amp;F1002)</f>
        <v>JKR - Hindi</v>
      </c>
      <c r="Q1002" s="19" t="n">
        <f aca="false">IF(VALUE(L1002)&gt;1000,1,0)</f>
        <v>1</v>
      </c>
      <c r="R1002" s="19" t="n">
        <f aca="false">SUMIFS($Q$1:Q1001,$J$1:$J1001,J1002)+SUMIFS($Q$1:Q1001,$I$1:$I1001,I1002)</f>
        <v>0</v>
      </c>
      <c r="S1002" s="20" t="str">
        <f aca="false">IF(R1002&gt;0,"Repeat","")</f>
        <v/>
      </c>
      <c r="T1002" s="22"/>
      <c r="U1002" s="4"/>
      <c r="X1002" s="4"/>
      <c r="Y1002" s="4"/>
      <c r="Z1002" s="4"/>
    </row>
    <row r="1003" customFormat="false" ht="12.8" hidden="false" customHeight="false" outlineLevel="0" collapsed="false">
      <c r="A1003" s="1" t="n">
        <f aca="false">A1002+1</f>
        <v>1002</v>
      </c>
      <c r="B1003" s="5" t="n">
        <v>44455</v>
      </c>
      <c r="C1003" s="1" t="s">
        <v>197</v>
      </c>
      <c r="D1003" s="1" t="s">
        <v>4</v>
      </c>
      <c r="F1003" s="1"/>
      <c r="G1003" s="1" t="s">
        <v>28</v>
      </c>
      <c r="H1003" s="1" t="n">
        <v>1</v>
      </c>
      <c r="I1003" s="17" t="s">
        <v>1447</v>
      </c>
      <c r="J1003" s="18"/>
      <c r="M1003" s="25" t="str">
        <f aca="false">IF(OR(YEAR(L1003)&gt;2000,LEN(O1003)&gt;0),"Completed","Pending")</f>
        <v>Completed</v>
      </c>
      <c r="N1003" s="25" t="s">
        <v>30</v>
      </c>
      <c r="O1003" s="4" t="s">
        <v>112</v>
      </c>
      <c r="P1003" s="1" t="str">
        <f aca="false">IF(G1003="Pamplet","",E1003&amp;" - "&amp;F1003)</f>
        <v> - </v>
      </c>
      <c r="Q1003" s="19" t="n">
        <f aca="false">IF(VALUE(L1003)&gt;1000,1,0)</f>
        <v>0</v>
      </c>
      <c r="R1003" s="19" t="n">
        <f aca="false">SUMIFS($Q$1:Q1002,$J$1:$J1002,J1003)+SUMIFS($Q$1:Q1002,$I$1:$I1002,I1003)</f>
        <v>0</v>
      </c>
      <c r="S1003" s="20" t="str">
        <f aca="false">IF(R1003&gt;0,"Repeat","")</f>
        <v/>
      </c>
      <c r="T1003" s="22"/>
      <c r="U1003" s="4"/>
      <c r="X1003" s="4"/>
      <c r="Y1003" s="4"/>
      <c r="Z1003" s="4"/>
    </row>
    <row r="1004" customFormat="false" ht="12.8" hidden="false" customHeight="false" outlineLevel="0" collapsed="false">
      <c r="A1004" s="1" t="n">
        <f aca="false">A1003+1</f>
        <v>1003</v>
      </c>
      <c r="B1004" s="5" t="n">
        <v>44455</v>
      </c>
      <c r="C1004" s="1" t="s">
        <v>1448</v>
      </c>
      <c r="D1004" s="1" t="s">
        <v>4</v>
      </c>
      <c r="E1004" s="1" t="s">
        <v>38</v>
      </c>
      <c r="F1004" s="1" t="s">
        <v>127</v>
      </c>
      <c r="G1004" s="1" t="s">
        <v>28</v>
      </c>
      <c r="H1004" s="1" t="n">
        <v>1</v>
      </c>
      <c r="I1004" s="17" t="s">
        <v>1449</v>
      </c>
      <c r="J1004" s="18" t="n">
        <v>19179459849</v>
      </c>
      <c r="L1004" s="5" t="n">
        <v>44472</v>
      </c>
      <c r="M1004" s="25" t="str">
        <f aca="false">IF(OR(YEAR(L1004)&gt;2000,LEN(O1004)&gt;0),"Completed","Pending")</f>
        <v>Completed</v>
      </c>
      <c r="N1004" s="25" t="s">
        <v>30</v>
      </c>
      <c r="P1004" s="1" t="str">
        <f aca="false">IF(G1004="Pamplet","",E1004&amp;" - "&amp;F1004)</f>
        <v>JKR - Gujrati</v>
      </c>
      <c r="Q1004" s="19" t="n">
        <f aca="false">IF(VALUE(L1004)&gt;1000,1,0)</f>
        <v>1</v>
      </c>
      <c r="R1004" s="19" t="n">
        <f aca="false">SUMIFS($Q$1:Q1003,$J$1:$J1003,J1004)+SUMIFS($Q$1:Q1003,$I$1:$I1003,I1004)</f>
        <v>0</v>
      </c>
      <c r="S1004" s="20" t="str">
        <f aca="false">IF(R1004&gt;0,"Repeat","")</f>
        <v/>
      </c>
      <c r="T1004" s="22"/>
      <c r="U1004" s="4"/>
      <c r="X1004" s="4"/>
      <c r="Y1004" s="4"/>
      <c r="Z1004" s="4"/>
    </row>
    <row r="1005" customFormat="false" ht="14.25" hidden="false" customHeight="false" outlineLevel="0" collapsed="false">
      <c r="A1005" s="1" t="n">
        <f aca="false">A1004+1</f>
        <v>1004</v>
      </c>
      <c r="B1005" s="5" t="n">
        <v>44455</v>
      </c>
      <c r="C1005" s="1" t="s">
        <v>1450</v>
      </c>
      <c r="D1005" s="1" t="s">
        <v>4</v>
      </c>
      <c r="E1005" s="1" t="s">
        <v>38</v>
      </c>
      <c r="F1005" s="2" t="s">
        <v>27</v>
      </c>
      <c r="G1005" s="1" t="s">
        <v>28</v>
      </c>
      <c r="H1005" s="1" t="n">
        <v>1</v>
      </c>
      <c r="I1005" s="17" t="s">
        <v>1451</v>
      </c>
      <c r="J1005" s="18" t="n">
        <v>15596016716</v>
      </c>
      <c r="L1005" s="5" t="n">
        <v>44491</v>
      </c>
      <c r="M1005" s="25" t="str">
        <f aca="false">IF(OR(YEAR(L1005)&gt;2000,LEN(O1005)&gt;0),"Completed","Pending")</f>
        <v>Completed</v>
      </c>
      <c r="N1005" s="25" t="s">
        <v>30</v>
      </c>
      <c r="P1005" s="1" t="str">
        <f aca="false">IF(G1005="Pamplet","",E1005&amp;" - "&amp;F1005)</f>
        <v>JKR - Hindi</v>
      </c>
      <c r="Q1005" s="19" t="n">
        <f aca="false">IF(VALUE(L1005)&gt;1000,1,0)</f>
        <v>1</v>
      </c>
      <c r="R1005" s="19" t="n">
        <f aca="false">SUMIFS($Q$1:Q1004,$J$1:$J1004,J1005)+SUMIFS($Q$1:Q1004,$I$1:$I1004,I1005)</f>
        <v>1</v>
      </c>
      <c r="S1005" s="20" t="str">
        <f aca="false">IF(R1005&gt;0,"Repeat","")</f>
        <v>Repeat</v>
      </c>
      <c r="T1005" s="22"/>
      <c r="U1005" s="4"/>
      <c r="X1005" s="4"/>
      <c r="Y1005" s="4"/>
      <c r="Z1005" s="4"/>
    </row>
    <row r="1006" customFormat="false" ht="12.8" hidden="false" customHeight="false" outlineLevel="0" collapsed="false">
      <c r="A1006" s="1" t="n">
        <f aca="false">A1005+1</f>
        <v>1005</v>
      </c>
      <c r="B1006" s="5" t="n">
        <v>44455</v>
      </c>
      <c r="C1006" s="25" t="s">
        <v>1452</v>
      </c>
      <c r="D1006" s="25" t="s">
        <v>4</v>
      </c>
      <c r="E1006" s="25" t="s">
        <v>26</v>
      </c>
      <c r="F1006" s="25" t="s">
        <v>127</v>
      </c>
      <c r="G1006" s="25" t="s">
        <v>28</v>
      </c>
      <c r="H1006" s="25" t="n">
        <v>1</v>
      </c>
      <c r="I1006" s="17" t="s">
        <v>1453</v>
      </c>
      <c r="J1006" s="18" t="n">
        <v>17149246332</v>
      </c>
      <c r="L1006" s="5" t="n">
        <v>44494</v>
      </c>
      <c r="M1006" s="1" t="str">
        <f aca="false">IF(OR(YEAR(L1006)&gt;2000,LEN(O1006)&gt;0),"Completed","Pending")</f>
        <v>Completed</v>
      </c>
      <c r="N1006" s="25" t="s">
        <v>30</v>
      </c>
      <c r="P1006" s="1" t="str">
        <f aca="false">IF(G1006="Pamplet","",E1006&amp;" - "&amp;F1006)</f>
        <v>GG - Gujrati</v>
      </c>
      <c r="Q1006" s="19" t="n">
        <f aca="false">IF(VALUE(L1006)&gt;1000,1,0)</f>
        <v>1</v>
      </c>
      <c r="R1006" s="19" t="n">
        <f aca="false">SUMIFS($Q$1:Q1005,$J$1:$J1005,J1006)+SUMIFS($Q$1:Q1005,$I$1:$I1005,I1006)</f>
        <v>0</v>
      </c>
      <c r="S1006" s="20" t="str">
        <f aca="false">IF(R1006&gt;0,"Repeat","")</f>
        <v/>
      </c>
      <c r="T1006" s="22"/>
      <c r="U1006" s="4"/>
      <c r="X1006" s="4"/>
      <c r="Y1006" s="4"/>
      <c r="Z1006" s="4"/>
    </row>
    <row r="1007" customFormat="false" ht="12.8" hidden="false" customHeight="false" outlineLevel="0" collapsed="false">
      <c r="A1007" s="1" t="n">
        <f aca="false">A1006+1</f>
        <v>1006</v>
      </c>
      <c r="B1007" s="5" t="n">
        <v>44455</v>
      </c>
      <c r="C1007" s="25" t="s">
        <v>1452</v>
      </c>
      <c r="D1007" s="25" t="s">
        <v>4</v>
      </c>
      <c r="E1007" s="25" t="s">
        <v>26</v>
      </c>
      <c r="F1007" s="25" t="s">
        <v>35</v>
      </c>
      <c r="G1007" s="25" t="s">
        <v>28</v>
      </c>
      <c r="H1007" s="25" t="n">
        <v>1</v>
      </c>
      <c r="I1007" s="17" t="s">
        <v>1453</v>
      </c>
      <c r="J1007" s="18" t="n">
        <v>17149246332</v>
      </c>
      <c r="L1007" s="5" t="n">
        <v>44494</v>
      </c>
      <c r="M1007" s="1" t="str">
        <f aca="false">IF(OR(YEAR(L1007)&gt;2000,LEN(O1007)&gt;0),"Completed","Pending")</f>
        <v>Completed</v>
      </c>
      <c r="N1007" s="25" t="s">
        <v>30</v>
      </c>
      <c r="P1007" s="1" t="str">
        <f aca="false">IF(G1007="Pamplet","",E1007&amp;" - "&amp;F1007)</f>
        <v>GG - English</v>
      </c>
      <c r="Q1007" s="19" t="n">
        <f aca="false">IF(VALUE(L1007)&gt;1000,1,0)</f>
        <v>1</v>
      </c>
      <c r="R1007" s="19" t="n">
        <f aca="false">SUMIFS($Q$1:Q1006,$J$1:$J1006,J1007)+SUMIFS($Q$1:Q1006,$I$1:$I1006,I1007)</f>
        <v>2</v>
      </c>
      <c r="S1007" s="20" t="str">
        <f aca="false">IF(R1007&gt;0,"Repeat","")</f>
        <v>Repeat</v>
      </c>
      <c r="T1007" s="22"/>
      <c r="U1007" s="4"/>
      <c r="X1007" s="4"/>
      <c r="Y1007" s="4"/>
      <c r="Z1007" s="4"/>
    </row>
    <row r="1008" customFormat="false" ht="14.25" hidden="false" customHeight="false" outlineLevel="0" collapsed="false">
      <c r="A1008" s="1" t="n">
        <f aca="false">A1007+1</f>
        <v>1007</v>
      </c>
      <c r="B1008" s="5" t="n">
        <v>44455</v>
      </c>
      <c r="C1008" s="1" t="s">
        <v>1104</v>
      </c>
      <c r="D1008" s="1" t="s">
        <v>4</v>
      </c>
      <c r="E1008" s="1" t="s">
        <v>38</v>
      </c>
      <c r="F1008" s="1"/>
      <c r="G1008" s="1" t="s">
        <v>28</v>
      </c>
      <c r="H1008" s="1" t="n">
        <v>1</v>
      </c>
      <c r="I1008" s="17" t="s">
        <v>1454</v>
      </c>
      <c r="J1008" s="38" t="n">
        <v>13092826200</v>
      </c>
      <c r="M1008" s="25" t="str">
        <f aca="false">IF(OR(YEAR(L1008)&gt;2000,LEN(O1008)&gt;0),"Completed","Pending")</f>
        <v>Completed</v>
      </c>
      <c r="N1008" s="25" t="s">
        <v>30</v>
      </c>
      <c r="O1008" s="4" t="s">
        <v>58</v>
      </c>
      <c r="P1008" s="1" t="str">
        <f aca="false">IF(G1008="Pamplet","",E1008&amp;" - "&amp;F1008)</f>
        <v>JKR - </v>
      </c>
      <c r="Q1008" s="19" t="n">
        <f aca="false">IF(VALUE(L1008)&gt;1000,1,0)</f>
        <v>0</v>
      </c>
      <c r="R1008" s="19" t="n">
        <f aca="false">SUMIFS($Q$1:Q1007,$J$1:$J1007,J1008)+SUMIFS($Q$1:Q1007,$I$1:$I1007,I1008)</f>
        <v>0</v>
      </c>
      <c r="S1008" s="20" t="str">
        <f aca="false">IF(R1008&gt;0,"Repeat","")</f>
        <v/>
      </c>
      <c r="T1008" s="22"/>
      <c r="U1008" s="4"/>
      <c r="X1008" s="4"/>
      <c r="Y1008" s="4"/>
      <c r="Z1008" s="4"/>
    </row>
    <row r="1009" customFormat="false" ht="12.8" hidden="false" customHeight="false" outlineLevel="0" collapsed="false">
      <c r="A1009" s="1" t="n">
        <f aca="false">A1008+1</f>
        <v>1008</v>
      </c>
      <c r="B1009" s="5" t="n">
        <v>44455</v>
      </c>
      <c r="C1009" s="1" t="s">
        <v>1455</v>
      </c>
      <c r="D1009" s="1" t="s">
        <v>4</v>
      </c>
      <c r="E1009" s="1" t="s">
        <v>38</v>
      </c>
      <c r="F1009" s="1" t="s">
        <v>127</v>
      </c>
      <c r="G1009" s="1" t="s">
        <v>28</v>
      </c>
      <c r="H1009" s="1" t="n">
        <v>1</v>
      </c>
      <c r="I1009" s="17" t="s">
        <v>1456</v>
      </c>
      <c r="J1009" s="18" t="n">
        <v>18622208322</v>
      </c>
      <c r="L1009" s="5" t="n">
        <v>44493</v>
      </c>
      <c r="M1009" s="25" t="str">
        <f aca="false">IF(OR(YEAR(L1009)&gt;2000,LEN(O1009)&gt;0),"Completed","Pending")</f>
        <v>Completed</v>
      </c>
      <c r="N1009" s="25" t="s">
        <v>30</v>
      </c>
      <c r="P1009" s="1" t="str">
        <f aca="false">IF(G1009="Pamplet","",E1009&amp;" - "&amp;F1009)</f>
        <v>JKR - Gujrati</v>
      </c>
      <c r="Q1009" s="19" t="n">
        <f aca="false">IF(VALUE(L1009)&gt;1000,1,0)</f>
        <v>1</v>
      </c>
      <c r="R1009" s="19" t="n">
        <f aca="false">SUMIFS($Q$1:Q1008,$J$1:$J1008,J1009)+SUMIFS($Q$1:Q1008,$I$1:$I1008,I1009)</f>
        <v>0</v>
      </c>
      <c r="S1009" s="20" t="str">
        <f aca="false">IF(R1009&gt;0,"Repeat","")</f>
        <v/>
      </c>
      <c r="T1009" s="22"/>
      <c r="U1009" s="4"/>
      <c r="X1009" s="4"/>
      <c r="Y1009" s="4"/>
      <c r="Z1009" s="4"/>
    </row>
    <row r="1010" customFormat="false" ht="14.25" hidden="false" customHeight="false" outlineLevel="0" collapsed="false">
      <c r="A1010" s="1" t="n">
        <f aca="false">A1009+1</f>
        <v>1009</v>
      </c>
      <c r="B1010" s="5" t="n">
        <v>44455</v>
      </c>
      <c r="C1010" s="1" t="s">
        <v>1457</v>
      </c>
      <c r="D1010" s="1" t="s">
        <v>4</v>
      </c>
      <c r="E1010" s="1" t="s">
        <v>26</v>
      </c>
      <c r="F1010" s="1"/>
      <c r="G1010" s="1" t="s">
        <v>28</v>
      </c>
      <c r="H1010" s="1" t="n">
        <v>1</v>
      </c>
      <c r="I1010" s="17" t="s">
        <v>1458</v>
      </c>
      <c r="J1010" s="38" t="n">
        <v>13234238096</v>
      </c>
      <c r="M1010" s="25" t="str">
        <f aca="false">IF(OR(YEAR(L1010)&gt;2000,LEN(O1010)&gt;0),"Completed","Pending")</f>
        <v>Completed</v>
      </c>
      <c r="N1010" s="25" t="s">
        <v>30</v>
      </c>
      <c r="O1010" s="4" t="s">
        <v>58</v>
      </c>
      <c r="P1010" s="1" t="str">
        <f aca="false">IF(G1010="Pamplet","",E1010&amp;" - "&amp;F1010)</f>
        <v>GG - </v>
      </c>
      <c r="Q1010" s="19" t="n">
        <f aca="false">IF(VALUE(L1010)&gt;1000,1,0)</f>
        <v>0</v>
      </c>
      <c r="R1010" s="19" t="n">
        <f aca="false">SUMIFS($Q$1:Q1009,$J$1:$J1009,J1010)+SUMIFS($Q$1:Q1009,$I$1:$I1009,I1010)</f>
        <v>0</v>
      </c>
      <c r="S1010" s="20" t="str">
        <f aca="false">IF(R1010&gt;0,"Repeat","")</f>
        <v/>
      </c>
      <c r="T1010" s="22"/>
      <c r="U1010" s="4"/>
      <c r="X1010" s="4"/>
      <c r="Y1010" s="4"/>
      <c r="Z1010" s="4"/>
    </row>
    <row r="1011" customFormat="false" ht="14.25" hidden="false" customHeight="false" outlineLevel="0" collapsed="false">
      <c r="A1011" s="1" t="n">
        <f aca="false">A1010+1</f>
        <v>1010</v>
      </c>
      <c r="B1011" s="41" t="n">
        <v>44455</v>
      </c>
      <c r="C1011" s="1" t="s">
        <v>1459</v>
      </c>
      <c r="D1011" s="1" t="s">
        <v>4</v>
      </c>
      <c r="E1011" s="1" t="s">
        <v>26</v>
      </c>
      <c r="F1011" s="1"/>
      <c r="G1011" s="1" t="s">
        <v>28</v>
      </c>
      <c r="H1011" s="1" t="n">
        <v>1</v>
      </c>
      <c r="I1011" s="17" t="s">
        <v>1460</v>
      </c>
      <c r="J1011" s="18" t="n">
        <v>19252196876</v>
      </c>
      <c r="M1011" s="25" t="str">
        <f aca="false">IF(OR(YEAR(L1011)&gt;2000,LEN(O1011)&gt;0),"Completed","Pending")</f>
        <v>Completed</v>
      </c>
      <c r="N1011" s="25" t="s">
        <v>30</v>
      </c>
      <c r="O1011" s="4" t="s">
        <v>58</v>
      </c>
      <c r="P1011" s="1" t="str">
        <f aca="false">IF(G1011="Pamplet","",E1011&amp;" - "&amp;F1011)</f>
        <v>GG - </v>
      </c>
      <c r="Q1011" s="19" t="n">
        <f aca="false">IF(VALUE(L1011)&gt;1000,1,0)</f>
        <v>0</v>
      </c>
      <c r="R1011" s="19" t="n">
        <f aca="false">SUMIFS($Q$1:Q1010,$J$1:$J1010,J1011)+SUMIFS($Q$1:Q1010,$I$1:$I1010,I1011)</f>
        <v>0</v>
      </c>
      <c r="S1011" s="20" t="str">
        <f aca="false">IF(R1011&gt;0,"Repeat","")</f>
        <v/>
      </c>
      <c r="T1011" s="22"/>
      <c r="U1011" s="4"/>
      <c r="X1011" s="4"/>
      <c r="Y1011" s="4"/>
      <c r="Z1011" s="4"/>
    </row>
    <row r="1012" customFormat="false" ht="14.25" hidden="false" customHeight="false" outlineLevel="0" collapsed="false">
      <c r="A1012" s="1" t="n">
        <f aca="false">A1011+1</f>
        <v>1011</v>
      </c>
      <c r="B1012" s="41" t="n">
        <v>44455</v>
      </c>
      <c r="C1012" s="1" t="s">
        <v>1461</v>
      </c>
      <c r="D1012" s="1" t="s">
        <v>4</v>
      </c>
      <c r="E1012" s="1" t="s">
        <v>26</v>
      </c>
      <c r="F1012" s="1" t="s">
        <v>36</v>
      </c>
      <c r="G1012" s="1" t="s">
        <v>28</v>
      </c>
      <c r="H1012" s="1" t="n">
        <v>1</v>
      </c>
      <c r="I1012" s="17" t="s">
        <v>1462</v>
      </c>
      <c r="J1012" s="18" t="n">
        <v>16027918506</v>
      </c>
      <c r="L1012" s="5" t="n">
        <v>44518</v>
      </c>
      <c r="M1012" s="25" t="str">
        <f aca="false">IF(OR(YEAR(L1012)&gt;2000,LEN(O1012)&gt;0),"Completed","Pending")</f>
        <v>Completed</v>
      </c>
      <c r="N1012" s="25" t="s">
        <v>30</v>
      </c>
      <c r="P1012" s="1" t="str">
        <f aca="false">IF(G1012="Pamplet","",E1012&amp;" - "&amp;F1012)</f>
        <v>GG - Punjabi</v>
      </c>
      <c r="Q1012" s="19" t="n">
        <f aca="false">IF(VALUE(L1012)&gt;1000,1,0)</f>
        <v>1</v>
      </c>
      <c r="R1012" s="19" t="n">
        <f aca="false">SUMIFS($Q$1:Q1011,$J$1:$J1011,J1012)+SUMIFS($Q$1:Q1011,$I$1:$I1011,I1012)</f>
        <v>0</v>
      </c>
      <c r="S1012" s="20" t="str">
        <f aca="false">IF(R1012&gt;0,"Repeat","")</f>
        <v/>
      </c>
      <c r="T1012" s="22"/>
      <c r="U1012" s="4"/>
      <c r="X1012" s="4"/>
      <c r="Y1012" s="4"/>
      <c r="Z1012" s="4"/>
    </row>
    <row r="1013" customFormat="false" ht="14.25" hidden="false" customHeight="false" outlineLevel="0" collapsed="false">
      <c r="A1013" s="1" t="n">
        <f aca="false">A1012+1</f>
        <v>1012</v>
      </c>
      <c r="B1013" s="41" t="n">
        <v>44455</v>
      </c>
      <c r="C1013" s="1" t="s">
        <v>1463</v>
      </c>
      <c r="D1013" s="1" t="s">
        <v>4</v>
      </c>
      <c r="E1013" s="1" t="s">
        <v>26</v>
      </c>
      <c r="F1013" s="1"/>
      <c r="G1013" s="1" t="s">
        <v>28</v>
      </c>
      <c r="H1013" s="1" t="n">
        <v>1</v>
      </c>
      <c r="I1013" s="17" t="s">
        <v>1464</v>
      </c>
      <c r="J1013" s="18" t="n">
        <v>12172684971</v>
      </c>
      <c r="M1013" s="25" t="str">
        <f aca="false">IF(OR(YEAR(L1013)&gt;2000,LEN(O1013)&gt;0),"Completed","Pending")</f>
        <v>Completed</v>
      </c>
      <c r="N1013" s="25" t="s">
        <v>30</v>
      </c>
      <c r="O1013" s="4" t="s">
        <v>58</v>
      </c>
      <c r="P1013" s="1" t="str">
        <f aca="false">IF(G1013="Pamplet","",E1013&amp;" - "&amp;F1013)</f>
        <v>GG - </v>
      </c>
      <c r="Q1013" s="19" t="n">
        <f aca="false">IF(VALUE(L1013)&gt;1000,1,0)</f>
        <v>0</v>
      </c>
      <c r="R1013" s="19" t="n">
        <f aca="false">SUMIFS($Q$1:Q1012,$J$1:$J1012,J1013)+SUMIFS($Q$1:Q1012,$I$1:$I1012,I1013)</f>
        <v>0</v>
      </c>
      <c r="S1013" s="20" t="str">
        <f aca="false">IF(R1013&gt;0,"Repeat","")</f>
        <v/>
      </c>
      <c r="T1013" s="22"/>
      <c r="U1013" s="4"/>
      <c r="X1013" s="4"/>
      <c r="Y1013" s="4"/>
      <c r="Z1013" s="4"/>
    </row>
    <row r="1014" customFormat="false" ht="12.8" hidden="false" customHeight="false" outlineLevel="0" collapsed="false">
      <c r="A1014" s="1" t="n">
        <f aca="false">A1013+1</f>
        <v>1013</v>
      </c>
      <c r="B1014" s="5" t="n">
        <v>44455</v>
      </c>
      <c r="C1014" s="25" t="s">
        <v>1465</v>
      </c>
      <c r="D1014" s="25" t="s">
        <v>4</v>
      </c>
      <c r="E1014" s="25" t="s">
        <v>26</v>
      </c>
      <c r="F1014" s="25" t="s">
        <v>127</v>
      </c>
      <c r="G1014" s="25" t="s">
        <v>28</v>
      </c>
      <c r="H1014" s="25" t="n">
        <v>1</v>
      </c>
      <c r="I1014" s="17" t="s">
        <v>1466</v>
      </c>
      <c r="J1014" s="18" t="n">
        <v>17342317068</v>
      </c>
      <c r="L1014" s="5" t="n">
        <v>44494</v>
      </c>
      <c r="M1014" s="1" t="str">
        <f aca="false">IF(OR(YEAR(L1014)&gt;2000,LEN(O1014)&gt;0),"Completed","Pending")</f>
        <v>Completed</v>
      </c>
      <c r="N1014" s="25" t="s">
        <v>30</v>
      </c>
      <c r="P1014" s="1" t="str">
        <f aca="false">IF(G1014="Pamplet","",E1014&amp;" - "&amp;F1014)</f>
        <v>GG - Gujrati</v>
      </c>
      <c r="Q1014" s="19" t="n">
        <f aca="false">IF(VALUE(L1014)&gt;1000,1,0)</f>
        <v>1</v>
      </c>
      <c r="R1014" s="19" t="n">
        <f aca="false">SUMIFS($Q$1:Q1013,$J$1:$J1013,J1014)+SUMIFS($Q$1:Q1013,$I$1:$I1013,I1014)</f>
        <v>0</v>
      </c>
      <c r="S1014" s="20" t="str">
        <f aca="false">IF(R1014&gt;0,"Repeat","")</f>
        <v/>
      </c>
      <c r="T1014" s="22"/>
      <c r="U1014" s="4"/>
      <c r="X1014" s="4"/>
      <c r="Y1014" s="4"/>
      <c r="Z1014" s="4"/>
    </row>
    <row r="1015" customFormat="false" ht="12.8" hidden="false" customHeight="false" outlineLevel="0" collapsed="false">
      <c r="A1015" s="1" t="n">
        <f aca="false">A1014+1</f>
        <v>1014</v>
      </c>
      <c r="B1015" s="5" t="n">
        <v>44455</v>
      </c>
      <c r="C1015" s="25" t="s">
        <v>1465</v>
      </c>
      <c r="D1015" s="25" t="s">
        <v>4</v>
      </c>
      <c r="E1015" s="25" t="s">
        <v>26</v>
      </c>
      <c r="F1015" s="25" t="s">
        <v>35</v>
      </c>
      <c r="G1015" s="25" t="s">
        <v>28</v>
      </c>
      <c r="H1015" s="25" t="n">
        <v>1</v>
      </c>
      <c r="I1015" s="17" t="s">
        <v>1466</v>
      </c>
      <c r="J1015" s="18" t="n">
        <v>17342317068</v>
      </c>
      <c r="L1015" s="5" t="n">
        <v>44494</v>
      </c>
      <c r="M1015" s="1" t="str">
        <f aca="false">IF(OR(YEAR(L1015)&gt;2000,LEN(O1015)&gt;0),"Completed","Pending")</f>
        <v>Completed</v>
      </c>
      <c r="N1015" s="25" t="s">
        <v>30</v>
      </c>
      <c r="P1015" s="1" t="str">
        <f aca="false">IF(G1015="Pamplet","",E1015&amp;" - "&amp;F1015)</f>
        <v>GG - English</v>
      </c>
      <c r="Q1015" s="19" t="n">
        <f aca="false">IF(VALUE(L1015)&gt;1000,1,0)</f>
        <v>1</v>
      </c>
      <c r="R1015" s="19" t="n">
        <f aca="false">SUMIFS($Q$1:Q1014,$J$1:$J1014,J1015)+SUMIFS($Q$1:Q1014,$I$1:$I1014,I1015)</f>
        <v>2</v>
      </c>
      <c r="S1015" s="20" t="str">
        <f aca="false">IF(R1015&gt;0,"Repeat","")</f>
        <v>Repeat</v>
      </c>
      <c r="T1015" s="22"/>
      <c r="U1015" s="4"/>
      <c r="X1015" s="4"/>
      <c r="Y1015" s="4"/>
      <c r="Z1015" s="4"/>
    </row>
    <row r="1016" customFormat="false" ht="12.8" hidden="false" customHeight="false" outlineLevel="0" collapsed="false">
      <c r="A1016" s="1" t="n">
        <f aca="false">A1015+1</f>
        <v>1015</v>
      </c>
      <c r="B1016" s="5" t="n">
        <v>44455</v>
      </c>
      <c r="C1016" s="1" t="s">
        <v>1467</v>
      </c>
      <c r="D1016" s="1" t="s">
        <v>4</v>
      </c>
      <c r="E1016" s="1" t="s">
        <v>38</v>
      </c>
      <c r="F1016" s="1" t="s">
        <v>127</v>
      </c>
      <c r="G1016" s="1" t="s">
        <v>28</v>
      </c>
      <c r="H1016" s="1" t="n">
        <v>1</v>
      </c>
      <c r="I1016" s="17" t="s">
        <v>956</v>
      </c>
      <c r="J1016" s="18" t="n">
        <v>17326404720</v>
      </c>
      <c r="L1016" s="5" t="n">
        <v>44491</v>
      </c>
      <c r="M1016" s="25" t="str">
        <f aca="false">IF(OR(YEAR(L1016)&gt;2000,LEN(O1016)&gt;0),"Completed","Pending")</f>
        <v>Completed</v>
      </c>
      <c r="N1016" s="25" t="s">
        <v>30</v>
      </c>
      <c r="P1016" s="1" t="str">
        <f aca="false">IF(G1016="Pamplet","",E1016&amp;" - "&amp;F1016)</f>
        <v>JKR - Gujrati</v>
      </c>
      <c r="Q1016" s="19" t="n">
        <f aca="false">IF(VALUE(L1016)&gt;1000,1,0)</f>
        <v>1</v>
      </c>
      <c r="R1016" s="19" t="n">
        <f aca="false">SUMIFS($Q$1:Q1015,$J$1:$J1015,J1016)+SUMIFS($Q$1:Q1015,$I$1:$I1015,I1016)</f>
        <v>2</v>
      </c>
      <c r="S1016" s="20" t="str">
        <f aca="false">IF(R1016&gt;0,"Repeat","")</f>
        <v>Repeat</v>
      </c>
      <c r="T1016" s="22"/>
      <c r="U1016" s="4"/>
      <c r="X1016" s="4"/>
      <c r="Y1016" s="4"/>
      <c r="Z1016" s="4"/>
    </row>
    <row r="1017" customFormat="false" ht="14.25" hidden="false" customHeight="false" outlineLevel="0" collapsed="false">
      <c r="A1017" s="1" t="n">
        <f aca="false">A1016+1</f>
        <v>1016</v>
      </c>
      <c r="B1017" s="41" t="n">
        <v>44455</v>
      </c>
      <c r="C1017" s="1" t="s">
        <v>1468</v>
      </c>
      <c r="D1017" s="1" t="s">
        <v>4</v>
      </c>
      <c r="E1017" s="1" t="s">
        <v>26</v>
      </c>
      <c r="F1017" s="1"/>
      <c r="G1017" s="1" t="s">
        <v>28</v>
      </c>
      <c r="H1017" s="1" t="n">
        <v>1</v>
      </c>
      <c r="I1017" s="17" t="s">
        <v>1469</v>
      </c>
      <c r="J1017" s="18" t="n">
        <v>16613716835</v>
      </c>
      <c r="M1017" s="25" t="str">
        <f aca="false">IF(OR(YEAR(L1017)&gt;2000,LEN(O1017)&gt;0),"Completed","Pending")</f>
        <v>Completed</v>
      </c>
      <c r="N1017" s="25" t="s">
        <v>30</v>
      </c>
      <c r="O1017" s="4" t="s">
        <v>58</v>
      </c>
      <c r="P1017" s="1" t="str">
        <f aca="false">IF(G1017="Pamplet","",E1017&amp;" - "&amp;F1017)</f>
        <v>GG - </v>
      </c>
      <c r="Q1017" s="19" t="n">
        <f aca="false">IF(VALUE(L1017)&gt;1000,1,0)</f>
        <v>0</v>
      </c>
      <c r="R1017" s="19" t="n">
        <f aca="false">SUMIFS($Q$1:Q1016,$J$1:$J1016,J1017)+SUMIFS($Q$1:Q1016,$I$1:$I1016,I1017)</f>
        <v>0</v>
      </c>
      <c r="S1017" s="20" t="str">
        <f aca="false">IF(R1017&gt;0,"Repeat","")</f>
        <v/>
      </c>
      <c r="T1017" s="22"/>
      <c r="U1017" s="4"/>
      <c r="X1017" s="4"/>
      <c r="Y1017" s="4"/>
      <c r="Z1017" s="4"/>
    </row>
    <row r="1018" customFormat="false" ht="12.8" hidden="false" customHeight="false" outlineLevel="0" collapsed="false">
      <c r="A1018" s="1" t="n">
        <f aca="false">A1017+1</f>
        <v>1017</v>
      </c>
      <c r="B1018" s="5" t="n">
        <v>44455</v>
      </c>
      <c r="C1018" s="1" t="s">
        <v>1470</v>
      </c>
      <c r="D1018" s="1" t="s">
        <v>4</v>
      </c>
      <c r="E1018" s="1" t="s">
        <v>38</v>
      </c>
      <c r="F1018" s="1" t="s">
        <v>127</v>
      </c>
      <c r="G1018" s="1" t="s">
        <v>28</v>
      </c>
      <c r="H1018" s="1" t="n">
        <v>1</v>
      </c>
      <c r="I1018" s="17" t="s">
        <v>1471</v>
      </c>
      <c r="J1018" s="18" t="n">
        <v>19095290835</v>
      </c>
      <c r="L1018" s="5" t="n">
        <v>44472</v>
      </c>
      <c r="M1018" s="25" t="str">
        <f aca="false">IF(OR(YEAR(L1018)&gt;2000,LEN(O1018)&gt;0),"Completed","Pending")</f>
        <v>Completed</v>
      </c>
      <c r="N1018" s="25" t="s">
        <v>30</v>
      </c>
      <c r="P1018" s="1" t="str">
        <f aca="false">IF(G1018="Pamplet","",E1018&amp;" - "&amp;F1018)</f>
        <v>JKR - Gujrati</v>
      </c>
      <c r="Q1018" s="19" t="n">
        <f aca="false">IF(VALUE(L1018)&gt;1000,1,0)</f>
        <v>1</v>
      </c>
      <c r="R1018" s="19" t="n">
        <f aca="false">SUMIFS($Q$1:Q1017,$J$1:$J1017,J1018)+SUMIFS($Q$1:Q1017,$I$1:$I1017,I1018)</f>
        <v>0</v>
      </c>
      <c r="S1018" s="20" t="str">
        <f aca="false">IF(R1018&gt;0,"Repeat","")</f>
        <v/>
      </c>
      <c r="T1018" s="22"/>
      <c r="U1018" s="4"/>
      <c r="X1018" s="4"/>
      <c r="Y1018" s="4"/>
      <c r="Z1018" s="4"/>
    </row>
    <row r="1019" customFormat="false" ht="14.25" hidden="false" customHeight="false" outlineLevel="0" collapsed="false">
      <c r="A1019" s="1" t="n">
        <f aca="false">A1018+1</f>
        <v>1018</v>
      </c>
      <c r="B1019" s="5" t="n">
        <v>44455</v>
      </c>
      <c r="C1019" s="1" t="s">
        <v>1410</v>
      </c>
      <c r="D1019" s="1" t="s">
        <v>4</v>
      </c>
      <c r="E1019" s="1" t="s">
        <v>26</v>
      </c>
      <c r="F1019" s="2" t="s">
        <v>35</v>
      </c>
      <c r="G1019" s="1" t="s">
        <v>28</v>
      </c>
      <c r="H1019" s="1" t="n">
        <v>1</v>
      </c>
      <c r="I1019" s="17" t="s">
        <v>272</v>
      </c>
      <c r="J1019" s="18" t="n">
        <v>16109054856</v>
      </c>
      <c r="L1019" s="5" t="n">
        <v>44491</v>
      </c>
      <c r="M1019" s="25" t="str">
        <f aca="false">IF(OR(YEAR(L1019)&gt;2000,LEN(O1019)&gt;0),"Completed","Pending")</f>
        <v>Completed</v>
      </c>
      <c r="N1019" s="25" t="s">
        <v>30</v>
      </c>
      <c r="P1019" s="1" t="str">
        <f aca="false">IF(G1019="Pamplet","",E1019&amp;" - "&amp;F1019)</f>
        <v>GG - English</v>
      </c>
      <c r="Q1019" s="19" t="n">
        <f aca="false">IF(VALUE(L1019)&gt;1000,1,0)</f>
        <v>1</v>
      </c>
      <c r="R1019" s="19" t="n">
        <f aca="false">SUMIFS($Q$1:Q1018,$J$1:$J1018,J1019)+SUMIFS($Q$1:Q1018,$I$1:$I1018,I1019)</f>
        <v>3</v>
      </c>
      <c r="S1019" s="20" t="str">
        <f aca="false">IF(R1019&gt;0,"Repeat","")</f>
        <v>Repeat</v>
      </c>
      <c r="T1019" s="22"/>
      <c r="U1019" s="4"/>
      <c r="X1019" s="4"/>
      <c r="Y1019" s="4"/>
      <c r="Z1019" s="4"/>
    </row>
    <row r="1020" customFormat="false" ht="14.25" hidden="false" customHeight="false" outlineLevel="0" collapsed="false">
      <c r="A1020" s="1" t="n">
        <f aca="false">A1019+1</f>
        <v>1019</v>
      </c>
      <c r="B1020" s="5" t="n">
        <v>44455</v>
      </c>
      <c r="C1020" s="1" t="s">
        <v>1472</v>
      </c>
      <c r="D1020" s="1" t="s">
        <v>4</v>
      </c>
      <c r="E1020" s="1" t="s">
        <v>26</v>
      </c>
      <c r="F1020" s="2" t="s">
        <v>36</v>
      </c>
      <c r="G1020" s="1" t="s">
        <v>28</v>
      </c>
      <c r="H1020" s="1" t="n">
        <v>1</v>
      </c>
      <c r="I1020" s="17" t="s">
        <v>973</v>
      </c>
      <c r="J1020" s="18" t="n">
        <v>19166928036</v>
      </c>
      <c r="M1020" s="25" t="str">
        <f aca="false">IF(OR(YEAR(L1020)&gt;2000,LEN(O1020)&gt;0),"Completed","Pending")</f>
        <v>Completed</v>
      </c>
      <c r="N1020" s="25" t="s">
        <v>30</v>
      </c>
      <c r="O1020" s="4" t="s">
        <v>1155</v>
      </c>
      <c r="P1020" s="1" t="str">
        <f aca="false">IF(G1020="Pamplet","",E1020&amp;" - "&amp;F1020)</f>
        <v>GG - Punjabi</v>
      </c>
      <c r="Q1020" s="19" t="n">
        <f aca="false">IF(VALUE(L1020)&gt;1000,1,0)</f>
        <v>0</v>
      </c>
      <c r="R1020" s="19" t="n">
        <f aca="false">SUMIFS($Q$1:Q1019,$J$1:$J1019,J1020)+SUMIFS($Q$1:Q1019,$I$1:$I1019,I1020)</f>
        <v>2</v>
      </c>
      <c r="S1020" s="20" t="str">
        <f aca="false">IF(R1020&gt;0,"Repeat","")</f>
        <v>Repeat</v>
      </c>
      <c r="T1020" s="22"/>
      <c r="U1020" s="4"/>
      <c r="X1020" s="4"/>
      <c r="Y1020" s="4"/>
      <c r="Z1020" s="4"/>
    </row>
    <row r="1021" customFormat="false" ht="14.25" hidden="false" customHeight="false" outlineLevel="0" collapsed="false">
      <c r="A1021" s="1" t="n">
        <f aca="false">A1020+1</f>
        <v>1020</v>
      </c>
      <c r="B1021" s="41" t="n">
        <v>44455</v>
      </c>
      <c r="C1021" s="1" t="s">
        <v>1104</v>
      </c>
      <c r="D1021" s="1" t="s">
        <v>4</v>
      </c>
      <c r="E1021" s="1" t="s">
        <v>26</v>
      </c>
      <c r="F1021" s="1"/>
      <c r="G1021" s="1" t="s">
        <v>28</v>
      </c>
      <c r="H1021" s="1" t="n">
        <v>1</v>
      </c>
      <c r="I1021" s="17"/>
      <c r="J1021" s="18" t="n">
        <v>17206824316</v>
      </c>
      <c r="M1021" s="25" t="str">
        <f aca="false">IF(OR(YEAR(L1021)&gt;2000,LEN(O1021)&gt;0),"Completed","Pending")</f>
        <v>Completed</v>
      </c>
      <c r="N1021" s="25" t="s">
        <v>30</v>
      </c>
      <c r="O1021" s="4" t="s">
        <v>58</v>
      </c>
      <c r="P1021" s="1" t="str">
        <f aca="false">IF(G1021="Pamplet","",E1021&amp;" - "&amp;F1021)</f>
        <v>GG - </v>
      </c>
      <c r="Q1021" s="19" t="n">
        <f aca="false">IF(VALUE(L1021)&gt;1000,1,0)</f>
        <v>0</v>
      </c>
      <c r="R1021" s="19" t="n">
        <f aca="false">SUMIFS($Q$1:Q1020,$J$1:$J1020,J1021)+SUMIFS($Q$1:Q1020,$I$1:$I1020,I1021)</f>
        <v>0</v>
      </c>
      <c r="S1021" s="20" t="str">
        <f aca="false">IF(R1021&gt;0,"Repeat","")</f>
        <v/>
      </c>
      <c r="T1021" s="22"/>
      <c r="U1021" s="4"/>
      <c r="X1021" s="4"/>
      <c r="Y1021" s="4"/>
      <c r="Z1021" s="4"/>
    </row>
    <row r="1022" customFormat="false" ht="14.25" hidden="false" customHeight="false" outlineLevel="0" collapsed="false">
      <c r="A1022" s="1" t="n">
        <f aca="false">A1021+1</f>
        <v>1021</v>
      </c>
      <c r="B1022" s="41" t="n">
        <v>44455</v>
      </c>
      <c r="C1022" s="1" t="s">
        <v>1473</v>
      </c>
      <c r="D1022" s="1" t="s">
        <v>4</v>
      </c>
      <c r="E1022" s="1" t="s">
        <v>38</v>
      </c>
      <c r="F1022" s="1"/>
      <c r="G1022" s="1" t="s">
        <v>28</v>
      </c>
      <c r="H1022" s="1" t="n">
        <v>1</v>
      </c>
      <c r="I1022" s="17" t="s">
        <v>1474</v>
      </c>
      <c r="J1022" s="18" t="n">
        <v>17323515090</v>
      </c>
      <c r="M1022" s="25" t="str">
        <f aca="false">IF(OR(YEAR(L1022)&gt;2000,LEN(O1022)&gt;0),"Completed","Pending")</f>
        <v>Completed</v>
      </c>
      <c r="N1022" s="25" t="s">
        <v>30</v>
      </c>
      <c r="O1022" s="4" t="s">
        <v>58</v>
      </c>
      <c r="P1022" s="1" t="str">
        <f aca="false">IF(G1022="Pamplet","",E1022&amp;" - "&amp;F1022)</f>
        <v>JKR - </v>
      </c>
      <c r="Q1022" s="19" t="n">
        <f aca="false">IF(VALUE(L1022)&gt;1000,1,0)</f>
        <v>0</v>
      </c>
      <c r="R1022" s="19" t="n">
        <f aca="false">SUMIFS($Q$1:Q1021,$J$1:$J1021,J1022)+SUMIFS($Q$1:Q1021,$I$1:$I1021,I1022)</f>
        <v>0</v>
      </c>
      <c r="S1022" s="20" t="str">
        <f aca="false">IF(R1022&gt;0,"Repeat","")</f>
        <v/>
      </c>
      <c r="T1022" s="22"/>
      <c r="U1022" s="4"/>
      <c r="X1022" s="4"/>
      <c r="Y1022" s="4"/>
      <c r="Z1022" s="4"/>
    </row>
    <row r="1023" customFormat="false" ht="12.8" hidden="false" customHeight="false" outlineLevel="0" collapsed="false">
      <c r="A1023" s="1" t="n">
        <f aca="false">A1022+1</f>
        <v>1022</v>
      </c>
      <c r="B1023" s="5" t="n">
        <v>44508</v>
      </c>
      <c r="C1023" s="1" t="s">
        <v>1475</v>
      </c>
      <c r="D1023" s="1" t="s">
        <v>4</v>
      </c>
      <c r="E1023" s="1" t="s">
        <v>38</v>
      </c>
      <c r="F1023" s="1" t="s">
        <v>35</v>
      </c>
      <c r="G1023" s="1" t="s">
        <v>28</v>
      </c>
      <c r="H1023" s="1" t="n">
        <v>1</v>
      </c>
      <c r="I1023" s="17" t="s">
        <v>1476</v>
      </c>
      <c r="J1023" s="18" t="n">
        <v>16232301371</v>
      </c>
      <c r="M1023" s="25" t="str">
        <f aca="false">IF(OR(YEAR(L1023)&gt;2000,LEN(O1023)&gt;0),"Completed","Pending")</f>
        <v>Completed</v>
      </c>
      <c r="N1023" s="25" t="s">
        <v>30</v>
      </c>
      <c r="O1023" s="4" t="s">
        <v>1155</v>
      </c>
      <c r="P1023" s="1" t="str">
        <f aca="false">IF(G1023="Pamplet","",E1023&amp;" - "&amp;F1023)</f>
        <v>JKR - English</v>
      </c>
      <c r="Q1023" s="19" t="n">
        <f aca="false">IF(VALUE(L1023)&gt;1000,1,0)</f>
        <v>0</v>
      </c>
      <c r="R1023" s="19" t="n">
        <f aca="false">SUMIFS($Q$1:Q1022,$J$1:$J1022,J1023)+SUMIFS($Q$1:Q1022,$I$1:$I1022,I1023)</f>
        <v>0</v>
      </c>
      <c r="S1023" s="20" t="str">
        <f aca="false">IF(R1023&gt;0,"Repeat","")</f>
        <v/>
      </c>
      <c r="T1023" s="22"/>
      <c r="U1023" s="4"/>
      <c r="X1023" s="4"/>
      <c r="Y1023" s="4"/>
      <c r="Z1023" s="4"/>
    </row>
    <row r="1024" customFormat="false" ht="12.8" hidden="false" customHeight="false" outlineLevel="0" collapsed="false">
      <c r="A1024" s="1" t="n">
        <f aca="false">A1023+1</f>
        <v>1023</v>
      </c>
      <c r="B1024" s="5" t="n">
        <v>44455</v>
      </c>
      <c r="C1024" s="1" t="s">
        <v>1477</v>
      </c>
      <c r="D1024" s="1" t="s">
        <v>4</v>
      </c>
      <c r="E1024" s="1" t="s">
        <v>38</v>
      </c>
      <c r="F1024" s="1" t="s">
        <v>35</v>
      </c>
      <c r="G1024" s="1" t="s">
        <v>28</v>
      </c>
      <c r="H1024" s="1" t="n">
        <v>1</v>
      </c>
      <c r="I1024" s="17" t="s">
        <v>1478</v>
      </c>
      <c r="J1024" s="18" t="n">
        <v>19143105473</v>
      </c>
      <c r="L1024" s="5" t="n">
        <v>44472</v>
      </c>
      <c r="M1024" s="25" t="str">
        <f aca="false">IF(OR(YEAR(L1024)&gt;2000,LEN(O1024)&gt;0),"Completed","Pending")</f>
        <v>Completed</v>
      </c>
      <c r="N1024" s="25" t="s">
        <v>30</v>
      </c>
      <c r="P1024" s="1" t="str">
        <f aca="false">IF(G1024="Pamplet","",E1024&amp;" - "&amp;F1024)</f>
        <v>JKR - English</v>
      </c>
      <c r="Q1024" s="19" t="n">
        <f aca="false">IF(VALUE(L1024)&gt;1000,1,0)</f>
        <v>1</v>
      </c>
      <c r="R1024" s="19" t="n">
        <f aca="false">SUMIFS($Q$1:Q1023,$J$1:$J1023,J1024)+SUMIFS($Q$1:Q1023,$I$1:$I1023,I1024)</f>
        <v>0</v>
      </c>
      <c r="S1024" s="20" t="str">
        <f aca="false">IF(R1024&gt;0,"Repeat","")</f>
        <v/>
      </c>
      <c r="T1024" s="22"/>
      <c r="U1024" s="4"/>
      <c r="X1024" s="4"/>
      <c r="Y1024" s="4"/>
      <c r="Z1024" s="4"/>
    </row>
    <row r="1025" customFormat="false" ht="14.25" hidden="false" customHeight="false" outlineLevel="0" collapsed="false">
      <c r="A1025" s="1" t="n">
        <f aca="false">A1024+1</f>
        <v>1024</v>
      </c>
      <c r="B1025" s="41" t="n">
        <v>44455</v>
      </c>
      <c r="C1025" s="1" t="s">
        <v>1479</v>
      </c>
      <c r="D1025" s="1" t="s">
        <v>4</v>
      </c>
      <c r="E1025" s="1" t="s">
        <v>38</v>
      </c>
      <c r="F1025" s="1"/>
      <c r="G1025" s="1" t="s">
        <v>28</v>
      </c>
      <c r="H1025" s="1" t="n">
        <v>1</v>
      </c>
      <c r="I1025" s="17" t="s">
        <v>1480</v>
      </c>
      <c r="J1025" s="18" t="n">
        <v>16093696086</v>
      </c>
      <c r="M1025" s="25" t="str">
        <f aca="false">IF(OR(YEAR(L1025)&gt;2000,LEN(O1025)&gt;0),"Completed","Pending")</f>
        <v>Completed</v>
      </c>
      <c r="N1025" s="25" t="s">
        <v>30</v>
      </c>
      <c r="O1025" s="4" t="s">
        <v>58</v>
      </c>
      <c r="P1025" s="1" t="str">
        <f aca="false">IF(G1025="Pamplet","",E1025&amp;" - "&amp;F1025)</f>
        <v>JKR - </v>
      </c>
      <c r="Q1025" s="19" t="n">
        <f aca="false">IF(VALUE(L1025)&gt;1000,1,0)</f>
        <v>0</v>
      </c>
      <c r="R1025" s="19" t="n">
        <f aca="false">SUMIFS($Q$1:Q1024,$J$1:$J1024,J1025)+SUMIFS($Q$1:Q1024,$I$1:$I1024,I1025)</f>
        <v>0</v>
      </c>
      <c r="S1025" s="20" t="str">
        <f aca="false">IF(R1025&gt;0,"Repeat","")</f>
        <v/>
      </c>
      <c r="T1025" s="22"/>
      <c r="U1025" s="4"/>
      <c r="X1025" s="4"/>
      <c r="Y1025" s="4"/>
      <c r="Z1025" s="4"/>
    </row>
    <row r="1026" customFormat="false" ht="12.8" hidden="false" customHeight="false" outlineLevel="0" collapsed="false">
      <c r="A1026" s="1" t="n">
        <f aca="false">A1025+1</f>
        <v>1025</v>
      </c>
      <c r="B1026" s="5" t="n">
        <v>44455</v>
      </c>
      <c r="C1026" s="1" t="s">
        <v>1481</v>
      </c>
      <c r="D1026" s="1" t="s">
        <v>4</v>
      </c>
      <c r="E1026" s="1" t="s">
        <v>38</v>
      </c>
      <c r="F1026" s="1" t="s">
        <v>127</v>
      </c>
      <c r="G1026" s="1" t="s">
        <v>28</v>
      </c>
      <c r="H1026" s="1" t="n">
        <v>1</v>
      </c>
      <c r="I1026" s="17" t="s">
        <v>1482</v>
      </c>
      <c r="J1026" s="18" t="n">
        <v>14693967743</v>
      </c>
      <c r="L1026" s="5" t="n">
        <v>44474</v>
      </c>
      <c r="M1026" s="25" t="str">
        <f aca="false">IF(OR(YEAR(L1026)&gt;2000,LEN(O1026)&gt;0),"Completed","Pending")</f>
        <v>Completed</v>
      </c>
      <c r="N1026" s="25" t="s">
        <v>30</v>
      </c>
      <c r="P1026" s="1" t="str">
        <f aca="false">IF(G1026="Pamplet","",E1026&amp;" - "&amp;F1026)</f>
        <v>JKR - Gujrati</v>
      </c>
      <c r="Q1026" s="19" t="n">
        <f aca="false">IF(VALUE(L1026)&gt;1000,1,0)</f>
        <v>1</v>
      </c>
      <c r="R1026" s="19" t="n">
        <f aca="false">SUMIFS($Q$1:Q1025,$J$1:$J1025,J1026)+SUMIFS($Q$1:Q1025,$I$1:$I1025,I1026)</f>
        <v>0</v>
      </c>
      <c r="S1026" s="20" t="str">
        <f aca="false">IF(R1026&gt;0,"Repeat","")</f>
        <v/>
      </c>
      <c r="T1026" s="22"/>
      <c r="U1026" s="4"/>
      <c r="X1026" s="4"/>
      <c r="Y1026" s="4"/>
      <c r="Z1026" s="4"/>
    </row>
    <row r="1027" customFormat="false" ht="12.8" hidden="false" customHeight="false" outlineLevel="0" collapsed="false">
      <c r="A1027" s="1" t="n">
        <f aca="false">A1026+1</f>
        <v>1026</v>
      </c>
      <c r="B1027" s="5" t="n">
        <v>44455</v>
      </c>
      <c r="C1027" s="1" t="s">
        <v>1483</v>
      </c>
      <c r="D1027" s="1" t="s">
        <v>4</v>
      </c>
      <c r="E1027" s="1" t="s">
        <v>26</v>
      </c>
      <c r="F1027" s="1" t="s">
        <v>127</v>
      </c>
      <c r="G1027" s="1" t="s">
        <v>28</v>
      </c>
      <c r="H1027" s="1" t="n">
        <v>1</v>
      </c>
      <c r="I1027" s="17" t="s">
        <v>1015</v>
      </c>
      <c r="J1027" s="18" t="n">
        <v>19787159707</v>
      </c>
      <c r="M1027" s="25" t="str">
        <f aca="false">IF(OR(YEAR(L1027)&gt;2000,LEN(O1027)&gt;0),"Completed","Pending")</f>
        <v>Completed</v>
      </c>
      <c r="N1027" s="25" t="s">
        <v>30</v>
      </c>
      <c r="O1027" s="4" t="s">
        <v>662</v>
      </c>
      <c r="P1027" s="1" t="str">
        <f aca="false">IF(G1027="Pamplet","",E1027&amp;" - "&amp;F1027)</f>
        <v>GG - Gujrati</v>
      </c>
      <c r="Q1027" s="19" t="n">
        <f aca="false">IF(VALUE(L1027)&gt;1000,1,0)</f>
        <v>0</v>
      </c>
      <c r="R1027" s="19" t="n">
        <f aca="false">SUMIFS($Q$1:Q1026,$J$1:$J1026,J1027)+SUMIFS($Q$1:Q1026,$I$1:$I1026,I1027)</f>
        <v>2</v>
      </c>
      <c r="S1027" s="20" t="str">
        <f aca="false">IF(R1027&gt;0,"Repeat","")</f>
        <v>Repeat</v>
      </c>
      <c r="T1027" s="22"/>
      <c r="U1027" s="4"/>
      <c r="X1027" s="4"/>
      <c r="Y1027" s="4"/>
      <c r="Z1027" s="4"/>
    </row>
    <row r="1028" customFormat="false" ht="12.8" hidden="false" customHeight="false" outlineLevel="0" collapsed="false">
      <c r="A1028" s="1" t="n">
        <f aca="false">A1027+1</f>
        <v>1027</v>
      </c>
      <c r="B1028" s="5" t="n">
        <v>44455</v>
      </c>
      <c r="C1028" s="1" t="s">
        <v>1484</v>
      </c>
      <c r="D1028" s="1" t="s">
        <v>4</v>
      </c>
      <c r="E1028" s="1" t="s">
        <v>38</v>
      </c>
      <c r="F1028" s="1" t="s">
        <v>35</v>
      </c>
      <c r="G1028" s="1" t="s">
        <v>28</v>
      </c>
      <c r="H1028" s="1" t="n">
        <v>1</v>
      </c>
      <c r="I1028" s="17" t="s">
        <v>1485</v>
      </c>
      <c r="J1028" s="18" t="n">
        <v>15755205323</v>
      </c>
      <c r="L1028" s="5" t="n">
        <v>44494</v>
      </c>
      <c r="M1028" s="25" t="str">
        <f aca="false">IF(OR(YEAR(L1028)&gt;2000,LEN(O1028)&gt;0),"Completed","Pending")</f>
        <v>Completed</v>
      </c>
      <c r="N1028" s="25" t="s">
        <v>30</v>
      </c>
      <c r="P1028" s="1" t="str">
        <f aca="false">IF(G1028="Pamplet","",E1028&amp;" - "&amp;F1028)</f>
        <v>JKR - English</v>
      </c>
      <c r="Q1028" s="19" t="n">
        <f aca="false">IF(VALUE(L1028)&gt;1000,1,0)</f>
        <v>1</v>
      </c>
      <c r="R1028" s="19" t="n">
        <f aca="false">SUMIFS($Q$1:Q1027,$J$1:$J1027,J1028)+SUMIFS($Q$1:Q1027,$I$1:$I1027,I1028)</f>
        <v>0</v>
      </c>
      <c r="S1028" s="20" t="str">
        <f aca="false">IF(R1028&gt;0,"Repeat","")</f>
        <v/>
      </c>
      <c r="T1028" s="22"/>
      <c r="U1028" s="4"/>
      <c r="X1028" s="4"/>
      <c r="Y1028" s="4"/>
      <c r="Z1028" s="4"/>
    </row>
    <row r="1029" customFormat="false" ht="12.8" hidden="false" customHeight="false" outlineLevel="0" collapsed="false">
      <c r="A1029" s="1" t="n">
        <f aca="false">A1028+1</f>
        <v>1028</v>
      </c>
      <c r="B1029" s="5" t="n">
        <v>44455</v>
      </c>
      <c r="C1029" s="1" t="s">
        <v>1486</v>
      </c>
      <c r="D1029" s="1" t="s">
        <v>4</v>
      </c>
      <c r="E1029" s="1" t="s">
        <v>26</v>
      </c>
      <c r="F1029" s="1" t="s">
        <v>494</v>
      </c>
      <c r="G1029" s="1" t="s">
        <v>28</v>
      </c>
      <c r="H1029" s="1" t="n">
        <v>1</v>
      </c>
      <c r="I1029" s="17" t="s">
        <v>1487</v>
      </c>
      <c r="J1029" s="18" t="n">
        <v>19987680833</v>
      </c>
      <c r="L1029" s="5" t="n">
        <v>44474</v>
      </c>
      <c r="M1029" s="25" t="str">
        <f aca="false">IF(OR(YEAR(L1029)&gt;2000,LEN(O1029)&gt;0),"Completed","Pending")</f>
        <v>Completed</v>
      </c>
      <c r="N1029" s="25" t="s">
        <v>30</v>
      </c>
      <c r="P1029" s="1" t="str">
        <f aca="false">IF(G1029="Pamplet","",E1029&amp;" - "&amp;F1029)</f>
        <v>GG - Marathi</v>
      </c>
      <c r="Q1029" s="19" t="n">
        <f aca="false">IF(VALUE(L1029)&gt;1000,1,0)</f>
        <v>1</v>
      </c>
      <c r="R1029" s="19" t="n">
        <f aca="false">SUMIFS($Q$1:Q1028,$J$1:$J1028,J1029)+SUMIFS($Q$1:Q1028,$I$1:$I1028,I1029)</f>
        <v>0</v>
      </c>
      <c r="S1029" s="20" t="str">
        <f aca="false">IF(R1029&gt;0,"Repeat","")</f>
        <v/>
      </c>
      <c r="T1029" s="22"/>
      <c r="U1029" s="4"/>
      <c r="X1029" s="4"/>
      <c r="Y1029" s="4"/>
      <c r="Z1029" s="4"/>
    </row>
    <row r="1030" customFormat="false" ht="14.25" hidden="false" customHeight="false" outlineLevel="0" collapsed="false">
      <c r="A1030" s="1" t="n">
        <f aca="false">A1029+1</f>
        <v>1029</v>
      </c>
      <c r="B1030" s="5" t="n">
        <v>44455</v>
      </c>
      <c r="C1030" s="1" t="s">
        <v>795</v>
      </c>
      <c r="D1030" s="1" t="s">
        <v>4</v>
      </c>
      <c r="E1030" s="1" t="s">
        <v>38</v>
      </c>
      <c r="F1030" s="2" t="s">
        <v>27</v>
      </c>
      <c r="G1030" s="1" t="s">
        <v>28</v>
      </c>
      <c r="H1030" s="1" t="n">
        <v>1</v>
      </c>
      <c r="I1030" s="17" t="s">
        <v>796</v>
      </c>
      <c r="J1030" s="18" t="n">
        <v>15108576111</v>
      </c>
      <c r="L1030" s="5" t="n">
        <v>44491</v>
      </c>
      <c r="M1030" s="25" t="str">
        <f aca="false">IF(OR(YEAR(L1030)&gt;2000,LEN(O1030)&gt;0),"Completed","Pending")</f>
        <v>Completed</v>
      </c>
      <c r="N1030" s="25" t="s">
        <v>30</v>
      </c>
      <c r="P1030" s="1" t="str">
        <f aca="false">IF(G1030="Pamplet","",E1030&amp;" - "&amp;F1030)</f>
        <v>JKR - Hindi</v>
      </c>
      <c r="Q1030" s="19" t="n">
        <f aca="false">IF(VALUE(L1030)&gt;1000,1,0)</f>
        <v>1</v>
      </c>
      <c r="R1030" s="19" t="n">
        <f aca="false">SUMIFS($Q$1:Q1029,$J$1:$J1029,J1030)+SUMIFS($Q$1:Q1029,$I$1:$I1029,I1030)</f>
        <v>2</v>
      </c>
      <c r="S1030" s="20" t="str">
        <f aca="false">IF(R1030&gt;0,"Repeat","")</f>
        <v>Repeat</v>
      </c>
      <c r="T1030" s="22"/>
      <c r="U1030" s="4"/>
      <c r="X1030" s="4"/>
      <c r="Y1030" s="4"/>
      <c r="Z1030" s="4"/>
    </row>
    <row r="1031" customFormat="false" ht="12.8" hidden="false" customHeight="false" outlineLevel="0" collapsed="false">
      <c r="A1031" s="1" t="n">
        <f aca="false">A1030+1</f>
        <v>1030</v>
      </c>
      <c r="B1031" s="5" t="n">
        <v>44455</v>
      </c>
      <c r="C1031" s="1" t="s">
        <v>1488</v>
      </c>
      <c r="D1031" s="1" t="s">
        <v>4</v>
      </c>
      <c r="E1031" s="1" t="s">
        <v>26</v>
      </c>
      <c r="F1031" s="1" t="s">
        <v>127</v>
      </c>
      <c r="G1031" s="1" t="s">
        <v>28</v>
      </c>
      <c r="H1031" s="1" t="n">
        <v>1</v>
      </c>
      <c r="I1031" s="17" t="s">
        <v>1489</v>
      </c>
      <c r="J1031" s="18" t="n">
        <v>19083055566</v>
      </c>
      <c r="L1031" s="5" t="n">
        <v>44474</v>
      </c>
      <c r="M1031" s="25" t="str">
        <f aca="false">IF(OR(YEAR(L1031)&gt;2000,LEN(O1031)&gt;0),"Completed","Pending")</f>
        <v>Completed</v>
      </c>
      <c r="N1031" s="25" t="s">
        <v>30</v>
      </c>
      <c r="P1031" s="1" t="str">
        <f aca="false">IF(G1031="Pamplet","",E1031&amp;" - "&amp;F1031)</f>
        <v>GG - Gujrati</v>
      </c>
      <c r="Q1031" s="19" t="n">
        <f aca="false">IF(VALUE(L1031)&gt;1000,1,0)</f>
        <v>1</v>
      </c>
      <c r="R1031" s="19" t="n">
        <f aca="false">SUMIFS($Q$1:Q1030,$J$1:$J1030,J1031)+SUMIFS($Q$1:Q1030,$I$1:$I1030,I1031)</f>
        <v>0</v>
      </c>
      <c r="S1031" s="20" t="str">
        <f aca="false">IF(R1031&gt;0,"Repeat","")</f>
        <v/>
      </c>
      <c r="T1031" s="22"/>
      <c r="U1031" s="4"/>
      <c r="X1031" s="4"/>
      <c r="Y1031" s="4"/>
      <c r="Z1031" s="4"/>
    </row>
    <row r="1032" customFormat="false" ht="14.25" hidden="false" customHeight="false" outlineLevel="0" collapsed="false">
      <c r="A1032" s="1" t="n">
        <f aca="false">A1031+1</f>
        <v>1031</v>
      </c>
      <c r="B1032" s="41" t="n">
        <v>44455</v>
      </c>
      <c r="C1032" s="1" t="s">
        <v>1490</v>
      </c>
      <c r="D1032" s="1" t="s">
        <v>4</v>
      </c>
      <c r="E1032" s="1" t="s">
        <v>38</v>
      </c>
      <c r="F1032" s="1"/>
      <c r="G1032" s="1" t="s">
        <v>28</v>
      </c>
      <c r="H1032" s="1" t="n">
        <v>1</v>
      </c>
      <c r="I1032" s="40" t="s">
        <v>1491</v>
      </c>
      <c r="J1032" s="18" t="n">
        <v>13373191804</v>
      </c>
      <c r="M1032" s="25" t="str">
        <f aca="false">IF(OR(YEAR(L1032)&gt;2000,LEN(O1032)&gt;0),"Completed","Pending")</f>
        <v>Completed</v>
      </c>
      <c r="N1032" s="25" t="s">
        <v>30</v>
      </c>
      <c r="O1032" s="4" t="s">
        <v>58</v>
      </c>
      <c r="P1032" s="1" t="str">
        <f aca="false">IF(G1032="Pamplet","",E1032&amp;" - "&amp;F1032)</f>
        <v>JKR - </v>
      </c>
      <c r="Q1032" s="19" t="n">
        <f aca="false">IF(VALUE(L1032)&gt;1000,1,0)</f>
        <v>0</v>
      </c>
      <c r="R1032" s="19" t="n">
        <f aca="false">SUMIFS($Q$1:Q1031,$J$1:$J1031,J1032)+SUMIFS($Q$1:Q1031,$I$1:$I1031,I1032)</f>
        <v>0</v>
      </c>
      <c r="S1032" s="20" t="str">
        <f aca="false">IF(R1032&gt;0,"Repeat","")</f>
        <v/>
      </c>
      <c r="T1032" s="22"/>
      <c r="U1032" s="4"/>
      <c r="X1032" s="4"/>
      <c r="Y1032" s="4"/>
      <c r="Z1032" s="4"/>
    </row>
    <row r="1033" customFormat="false" ht="12.8" hidden="false" customHeight="false" outlineLevel="0" collapsed="false">
      <c r="A1033" s="1" t="n">
        <f aca="false">A1032+1</f>
        <v>1032</v>
      </c>
      <c r="B1033" s="5" t="n">
        <v>44455</v>
      </c>
      <c r="C1033" s="1" t="s">
        <v>1492</v>
      </c>
      <c r="D1033" s="1" t="s">
        <v>4</v>
      </c>
      <c r="E1033" s="1" t="s">
        <v>38</v>
      </c>
      <c r="F1033" s="1" t="s">
        <v>127</v>
      </c>
      <c r="G1033" s="1" t="s">
        <v>28</v>
      </c>
      <c r="H1033" s="1" t="n">
        <v>1</v>
      </c>
      <c r="I1033" s="17" t="s">
        <v>1493</v>
      </c>
      <c r="J1033" s="18" t="n">
        <v>19083075341</v>
      </c>
      <c r="L1033" s="5" t="n">
        <v>44494</v>
      </c>
      <c r="M1033" s="25" t="str">
        <f aca="false">IF(OR(YEAR(L1033)&gt;2000,LEN(O1033)&gt;0),"Completed","Pending")</f>
        <v>Completed</v>
      </c>
      <c r="N1033" s="25" t="s">
        <v>30</v>
      </c>
      <c r="P1033" s="1" t="str">
        <f aca="false">IF(G1033="Pamplet","",E1033&amp;" - "&amp;F1033)</f>
        <v>JKR - Gujrati</v>
      </c>
      <c r="Q1033" s="19" t="n">
        <f aca="false">IF(VALUE(L1033)&gt;1000,1,0)</f>
        <v>1</v>
      </c>
      <c r="R1033" s="19" t="n">
        <f aca="false">SUMIFS($Q$1:Q1032,$J$1:$J1032,J1033)+SUMIFS($Q$1:Q1032,$I$1:$I1032,I1033)</f>
        <v>0</v>
      </c>
      <c r="S1033" s="20" t="str">
        <f aca="false">IF(R1033&gt;0,"Repeat","")</f>
        <v/>
      </c>
      <c r="T1033" s="22"/>
      <c r="U1033" s="4"/>
      <c r="X1033" s="4"/>
      <c r="Y1033" s="4"/>
      <c r="Z1033" s="4"/>
    </row>
    <row r="1034" customFormat="false" ht="14.25" hidden="false" customHeight="false" outlineLevel="0" collapsed="false">
      <c r="A1034" s="1" t="n">
        <f aca="false">A1033+1</f>
        <v>1033</v>
      </c>
      <c r="B1034" s="41" t="n">
        <v>44455</v>
      </c>
      <c r="C1034" s="1" t="s">
        <v>1494</v>
      </c>
      <c r="D1034" s="1" t="s">
        <v>4</v>
      </c>
      <c r="E1034" s="1" t="s">
        <v>38</v>
      </c>
      <c r="F1034" s="1"/>
      <c r="G1034" s="1" t="s">
        <v>28</v>
      </c>
      <c r="H1034" s="1" t="n">
        <v>1</v>
      </c>
      <c r="I1034" s="17" t="s">
        <v>1495</v>
      </c>
      <c r="J1034" s="18" t="n">
        <v>17732191914</v>
      </c>
      <c r="M1034" s="25" t="str">
        <f aca="false">IF(OR(YEAR(L1034)&gt;2000,LEN(O1034)&gt;0),"Completed","Pending")</f>
        <v>Completed</v>
      </c>
      <c r="N1034" s="25" t="s">
        <v>30</v>
      </c>
      <c r="O1034" s="4" t="s">
        <v>58</v>
      </c>
      <c r="P1034" s="1" t="str">
        <f aca="false">IF(G1034="Pamplet","",E1034&amp;" - "&amp;F1034)</f>
        <v>JKR - </v>
      </c>
      <c r="Q1034" s="19" t="n">
        <f aca="false">IF(VALUE(L1034)&gt;1000,1,0)</f>
        <v>0</v>
      </c>
      <c r="R1034" s="19" t="n">
        <f aca="false">SUMIFS($Q$1:Q1033,$J$1:$J1033,J1034)+SUMIFS($Q$1:Q1033,$I$1:$I1033,I1034)</f>
        <v>0</v>
      </c>
      <c r="S1034" s="20" t="str">
        <f aca="false">IF(R1034&gt;0,"Repeat","")</f>
        <v/>
      </c>
      <c r="T1034" s="22"/>
      <c r="U1034" s="4"/>
      <c r="X1034" s="4"/>
      <c r="Y1034" s="4"/>
      <c r="Z1034" s="4"/>
    </row>
    <row r="1035" customFormat="false" ht="12.8" hidden="false" customHeight="false" outlineLevel="0" collapsed="false">
      <c r="A1035" s="1" t="n">
        <f aca="false">A1034+1</f>
        <v>1034</v>
      </c>
      <c r="B1035" s="5" t="n">
        <v>44455</v>
      </c>
      <c r="C1035" s="1" t="s">
        <v>1496</v>
      </c>
      <c r="D1035" s="1" t="s">
        <v>4</v>
      </c>
      <c r="E1035" s="1" t="s">
        <v>26</v>
      </c>
      <c r="F1035" s="1" t="s">
        <v>127</v>
      </c>
      <c r="G1035" s="1" t="s">
        <v>28</v>
      </c>
      <c r="H1035" s="1" t="n">
        <v>1</v>
      </c>
      <c r="I1035" s="17" t="s">
        <v>1497</v>
      </c>
      <c r="J1035" s="18" t="n">
        <v>16787848043</v>
      </c>
      <c r="L1035" s="5" t="n">
        <v>44474</v>
      </c>
      <c r="M1035" s="25" t="str">
        <f aca="false">IF(OR(YEAR(L1035)&gt;2000,LEN(O1035)&gt;0),"Completed","Pending")</f>
        <v>Completed</v>
      </c>
      <c r="N1035" s="25" t="s">
        <v>30</v>
      </c>
      <c r="P1035" s="1" t="str">
        <f aca="false">IF(G1035="Pamplet","",E1035&amp;" - "&amp;F1035)</f>
        <v>GG - Gujrati</v>
      </c>
      <c r="Q1035" s="19" t="n">
        <f aca="false">IF(VALUE(L1035)&gt;1000,1,0)</f>
        <v>1</v>
      </c>
      <c r="R1035" s="19" t="n">
        <f aca="false">SUMIFS($Q$1:Q1034,$J$1:$J1034,J1035)+SUMIFS($Q$1:Q1034,$I$1:$I1034,I1035)</f>
        <v>0</v>
      </c>
      <c r="S1035" s="20" t="str">
        <f aca="false">IF(R1035&gt;0,"Repeat","")</f>
        <v/>
      </c>
      <c r="T1035" s="22"/>
      <c r="U1035" s="4"/>
      <c r="X1035" s="4"/>
      <c r="Y1035" s="4"/>
      <c r="Z1035" s="4"/>
    </row>
    <row r="1036" customFormat="false" ht="12.8" hidden="false" customHeight="false" outlineLevel="0" collapsed="false">
      <c r="A1036" s="1" t="n">
        <f aca="false">A1035+1</f>
        <v>1035</v>
      </c>
      <c r="B1036" s="5" t="n">
        <v>44455</v>
      </c>
      <c r="C1036" s="1" t="s">
        <v>1498</v>
      </c>
      <c r="D1036" s="1" t="s">
        <v>4</v>
      </c>
      <c r="E1036" s="1" t="s">
        <v>38</v>
      </c>
      <c r="F1036" s="1" t="s">
        <v>127</v>
      </c>
      <c r="G1036" s="1" t="s">
        <v>28</v>
      </c>
      <c r="H1036" s="1" t="n">
        <v>1</v>
      </c>
      <c r="I1036" s="17" t="s">
        <v>1499</v>
      </c>
      <c r="J1036" s="18" t="n">
        <v>14045191114</v>
      </c>
      <c r="L1036" s="5" t="n">
        <v>44474</v>
      </c>
      <c r="M1036" s="25" t="str">
        <f aca="false">IF(OR(YEAR(L1036)&gt;2000,LEN(O1036)&gt;0),"Completed","Pending")</f>
        <v>Completed</v>
      </c>
      <c r="N1036" s="25" t="s">
        <v>30</v>
      </c>
      <c r="P1036" s="1" t="str">
        <f aca="false">IF(G1036="Pamplet","",E1036&amp;" - "&amp;F1036)</f>
        <v>JKR - Gujrati</v>
      </c>
      <c r="Q1036" s="19" t="n">
        <f aca="false">IF(VALUE(L1036)&gt;1000,1,0)</f>
        <v>1</v>
      </c>
      <c r="R1036" s="19" t="n">
        <f aca="false">SUMIFS($Q$1:Q1035,$J$1:$J1035,J1036)+SUMIFS($Q$1:Q1035,$I$1:$I1035,I1036)</f>
        <v>0</v>
      </c>
      <c r="S1036" s="20" t="str">
        <f aca="false">IF(R1036&gt;0,"Repeat","")</f>
        <v/>
      </c>
      <c r="T1036" s="22"/>
      <c r="U1036" s="4"/>
      <c r="X1036" s="4"/>
      <c r="Y1036" s="4"/>
      <c r="Z1036" s="4"/>
    </row>
    <row r="1037" customFormat="false" ht="12.8" hidden="false" customHeight="false" outlineLevel="0" collapsed="false">
      <c r="A1037" s="1" t="n">
        <f aca="false">A1036+1</f>
        <v>1036</v>
      </c>
      <c r="B1037" s="5" t="n">
        <v>44455</v>
      </c>
      <c r="C1037" s="1" t="s">
        <v>1500</v>
      </c>
      <c r="D1037" s="1" t="s">
        <v>4</v>
      </c>
      <c r="E1037" s="1" t="s">
        <v>38</v>
      </c>
      <c r="F1037" s="1" t="s">
        <v>27</v>
      </c>
      <c r="G1037" s="1" t="s">
        <v>28</v>
      </c>
      <c r="H1037" s="1" t="n">
        <v>1</v>
      </c>
      <c r="I1037" s="17" t="s">
        <v>1501</v>
      </c>
      <c r="J1037" s="18" t="n">
        <v>9256239341773</v>
      </c>
      <c r="L1037" s="5" t="n">
        <v>44474</v>
      </c>
      <c r="M1037" s="25" t="str">
        <f aca="false">IF(OR(YEAR(L1037)&gt;2000,LEN(O1037)&gt;0),"Completed","Pending")</f>
        <v>Completed</v>
      </c>
      <c r="N1037" s="25" t="s">
        <v>30</v>
      </c>
      <c r="P1037" s="1" t="str">
        <f aca="false">IF(G1037="Pamplet","",E1037&amp;" - "&amp;F1037)</f>
        <v>JKR - Hindi</v>
      </c>
      <c r="Q1037" s="19" t="n">
        <f aca="false">IF(VALUE(L1037)&gt;1000,1,0)</f>
        <v>1</v>
      </c>
      <c r="R1037" s="19" t="n">
        <f aca="false">SUMIFS($Q$1:Q1036,$J$1:$J1036,J1037)+SUMIFS($Q$1:Q1036,$I$1:$I1036,I1037)</f>
        <v>0</v>
      </c>
      <c r="S1037" s="20" t="str">
        <f aca="false">IF(R1037&gt;0,"Repeat","")</f>
        <v/>
      </c>
      <c r="T1037" s="22"/>
      <c r="U1037" s="4"/>
      <c r="X1037" s="4"/>
      <c r="Y1037" s="4"/>
      <c r="Z1037" s="4"/>
    </row>
    <row r="1038" customFormat="false" ht="14.25" hidden="false" customHeight="false" outlineLevel="0" collapsed="false">
      <c r="A1038" s="1" t="n">
        <f aca="false">A1037+1</f>
        <v>1037</v>
      </c>
      <c r="B1038" s="41" t="n">
        <v>44455</v>
      </c>
      <c r="C1038" s="1" t="s">
        <v>1502</v>
      </c>
      <c r="D1038" s="1" t="s">
        <v>4</v>
      </c>
      <c r="E1038" s="1" t="s">
        <v>26</v>
      </c>
      <c r="F1038" s="1"/>
      <c r="G1038" s="1" t="s">
        <v>28</v>
      </c>
      <c r="H1038" s="1" t="n">
        <v>1</v>
      </c>
      <c r="I1038" s="17" t="s">
        <v>1503</v>
      </c>
      <c r="J1038" s="18" t="n">
        <v>17342712945</v>
      </c>
      <c r="M1038" s="25" t="str">
        <f aca="false">IF(OR(YEAR(L1038)&gt;2000,LEN(O1038)&gt;0),"Completed","Pending")</f>
        <v>Completed</v>
      </c>
      <c r="N1038" s="25" t="s">
        <v>30</v>
      </c>
      <c r="O1038" s="4" t="s">
        <v>58</v>
      </c>
      <c r="P1038" s="1" t="str">
        <f aca="false">IF(G1038="Pamplet","",E1038&amp;" - "&amp;F1038)</f>
        <v>GG - </v>
      </c>
      <c r="Q1038" s="19" t="n">
        <f aca="false">IF(VALUE(L1038)&gt;1000,1,0)</f>
        <v>0</v>
      </c>
      <c r="R1038" s="19" t="n">
        <f aca="false">SUMIFS($Q$1:Q1037,$J$1:$J1037,J1038)+SUMIFS($Q$1:Q1037,$I$1:$I1037,I1038)</f>
        <v>0</v>
      </c>
      <c r="S1038" s="20" t="str">
        <f aca="false">IF(R1038&gt;0,"Repeat","")</f>
        <v/>
      </c>
      <c r="T1038" s="22"/>
      <c r="U1038" s="4"/>
      <c r="X1038" s="4"/>
      <c r="Y1038" s="4"/>
      <c r="Z1038" s="4"/>
    </row>
    <row r="1039" customFormat="false" ht="12.8" hidden="false" customHeight="false" outlineLevel="0" collapsed="false">
      <c r="A1039" s="1" t="n">
        <f aca="false">A1038+1</f>
        <v>1038</v>
      </c>
      <c r="B1039" s="5" t="n">
        <v>44455</v>
      </c>
      <c r="C1039" s="1" t="s">
        <v>1504</v>
      </c>
      <c r="D1039" s="1" t="s">
        <v>4</v>
      </c>
      <c r="E1039" s="1" t="s">
        <v>38</v>
      </c>
      <c r="F1039" s="1" t="s">
        <v>27</v>
      </c>
      <c r="G1039" s="1" t="s">
        <v>28</v>
      </c>
      <c r="H1039" s="1" t="n">
        <v>1</v>
      </c>
      <c r="I1039" s="17" t="s">
        <v>1505</v>
      </c>
      <c r="J1039" s="18" t="n">
        <v>19176625629</v>
      </c>
      <c r="L1039" s="5" t="n">
        <v>44494</v>
      </c>
      <c r="M1039" s="25" t="str">
        <f aca="false">IF(OR(YEAR(L1039)&gt;2000,LEN(O1039)&gt;0),"Completed","Pending")</f>
        <v>Completed</v>
      </c>
      <c r="N1039" s="25" t="s">
        <v>30</v>
      </c>
      <c r="P1039" s="1" t="str">
        <f aca="false">IF(G1039="Pamplet","",E1039&amp;" - "&amp;F1039)</f>
        <v>JKR - Hindi</v>
      </c>
      <c r="Q1039" s="19" t="n">
        <f aca="false">IF(VALUE(L1039)&gt;1000,1,0)</f>
        <v>1</v>
      </c>
      <c r="R1039" s="19" t="n">
        <f aca="false">SUMIFS($Q$1:Q1038,$J$1:$J1038,J1039)+SUMIFS($Q$1:Q1038,$I$1:$I1038,I1039)</f>
        <v>0</v>
      </c>
      <c r="S1039" s="20" t="str">
        <f aca="false">IF(R1039&gt;0,"Repeat","")</f>
        <v/>
      </c>
      <c r="T1039" s="22"/>
      <c r="U1039" s="4"/>
      <c r="X1039" s="4"/>
      <c r="Y1039" s="4"/>
      <c r="Z1039" s="4"/>
    </row>
    <row r="1040" customFormat="false" ht="12.8" hidden="false" customHeight="false" outlineLevel="0" collapsed="false">
      <c r="A1040" s="1" t="n">
        <f aca="false">A1039+1</f>
        <v>1039</v>
      </c>
      <c r="B1040" s="5" t="n">
        <v>44455</v>
      </c>
      <c r="C1040" s="1" t="s">
        <v>1013</v>
      </c>
      <c r="D1040" s="1" t="s">
        <v>4</v>
      </c>
      <c r="E1040" s="1" t="s">
        <v>38</v>
      </c>
      <c r="F1040" s="1" t="s">
        <v>127</v>
      </c>
      <c r="G1040" s="1" t="s">
        <v>28</v>
      </c>
      <c r="H1040" s="1" t="n">
        <v>1</v>
      </c>
      <c r="I1040" s="17" t="s">
        <v>1014</v>
      </c>
      <c r="J1040" s="18" t="n">
        <v>12142506445</v>
      </c>
      <c r="M1040" s="25" t="str">
        <f aca="false">IF(OR(YEAR(L1040)&gt;2000,LEN(O1040)&gt;0),"Completed","Pending")</f>
        <v>Completed</v>
      </c>
      <c r="N1040" s="25" t="s">
        <v>30</v>
      </c>
      <c r="O1040" s="4" t="s">
        <v>662</v>
      </c>
      <c r="P1040" s="1" t="str">
        <f aca="false">IF(G1040="Pamplet","",E1040&amp;" - "&amp;F1040)</f>
        <v>JKR - Gujrati</v>
      </c>
      <c r="Q1040" s="19" t="n">
        <f aca="false">IF(VALUE(L1040)&gt;1000,1,0)</f>
        <v>0</v>
      </c>
      <c r="R1040" s="19" t="n">
        <f aca="false">SUMIFS($Q$1:Q1039,$J$1:$J1039,J1040)+SUMIFS($Q$1:Q1039,$I$1:$I1039,I1040)</f>
        <v>2</v>
      </c>
      <c r="S1040" s="20" t="str">
        <f aca="false">IF(R1040&gt;0,"Repeat","")</f>
        <v>Repeat</v>
      </c>
      <c r="T1040" s="22"/>
      <c r="U1040" s="4"/>
      <c r="X1040" s="4"/>
      <c r="Y1040" s="4"/>
      <c r="Z1040" s="4"/>
    </row>
    <row r="1041" customFormat="false" ht="12.8" hidden="false" customHeight="false" outlineLevel="0" collapsed="false">
      <c r="A1041" s="1" t="n">
        <f aca="false">A1040+1</f>
        <v>1040</v>
      </c>
      <c r="B1041" s="5" t="n">
        <v>44455</v>
      </c>
      <c r="C1041" s="1" t="s">
        <v>1506</v>
      </c>
      <c r="D1041" s="1" t="s">
        <v>4</v>
      </c>
      <c r="E1041" s="1" t="s">
        <v>38</v>
      </c>
      <c r="F1041" s="1" t="s">
        <v>127</v>
      </c>
      <c r="G1041" s="1" t="s">
        <v>28</v>
      </c>
      <c r="H1041" s="1" t="n">
        <v>1</v>
      </c>
      <c r="I1041" s="17" t="s">
        <v>1507</v>
      </c>
      <c r="J1041" s="18" t="n">
        <v>13024079884</v>
      </c>
      <c r="L1041" s="5" t="n">
        <v>44474</v>
      </c>
      <c r="M1041" s="25" t="str">
        <f aca="false">IF(OR(YEAR(L1041)&gt;2000,LEN(O1041)&gt;0),"Completed","Pending")</f>
        <v>Completed</v>
      </c>
      <c r="N1041" s="25" t="s">
        <v>30</v>
      </c>
      <c r="P1041" s="1" t="str">
        <f aca="false">IF(G1041="Pamplet","",E1041&amp;" - "&amp;F1041)</f>
        <v>JKR - Gujrati</v>
      </c>
      <c r="Q1041" s="19" t="n">
        <f aca="false">IF(VALUE(L1041)&gt;1000,1,0)</f>
        <v>1</v>
      </c>
      <c r="R1041" s="19" t="n">
        <f aca="false">SUMIFS($Q$1:Q1040,$J$1:$J1040,J1041)+SUMIFS($Q$1:Q1040,$I$1:$I1040,I1041)</f>
        <v>0</v>
      </c>
      <c r="S1041" s="20" t="str">
        <f aca="false">IF(R1041&gt;0,"Repeat","")</f>
        <v/>
      </c>
      <c r="T1041" s="22"/>
      <c r="U1041" s="4"/>
      <c r="X1041" s="4"/>
      <c r="Y1041" s="4"/>
      <c r="Z1041" s="4"/>
    </row>
    <row r="1042" customFormat="false" ht="12.8" hidden="false" customHeight="false" outlineLevel="0" collapsed="false">
      <c r="A1042" s="1" t="n">
        <f aca="false">A1041+1</f>
        <v>1041</v>
      </c>
      <c r="B1042" s="5" t="n">
        <v>44455</v>
      </c>
      <c r="C1042" s="1" t="s">
        <v>1508</v>
      </c>
      <c r="D1042" s="1" t="s">
        <v>4</v>
      </c>
      <c r="E1042" s="1" t="s">
        <v>26</v>
      </c>
      <c r="F1042" s="1" t="s">
        <v>35</v>
      </c>
      <c r="G1042" s="1" t="s">
        <v>28</v>
      </c>
      <c r="H1042" s="1" t="n">
        <v>1</v>
      </c>
      <c r="I1042" s="17" t="s">
        <v>1509</v>
      </c>
      <c r="J1042" s="18" t="n">
        <v>12012499327</v>
      </c>
      <c r="L1042" s="5" t="n">
        <v>44474</v>
      </c>
      <c r="M1042" s="25" t="str">
        <f aca="false">IF(OR(YEAR(L1042)&gt;2000,LEN(O1042)&gt;0),"Completed","Pending")</f>
        <v>Completed</v>
      </c>
      <c r="N1042" s="25" t="s">
        <v>30</v>
      </c>
      <c r="P1042" s="1" t="str">
        <f aca="false">IF(G1042="Pamplet","",E1042&amp;" - "&amp;F1042)</f>
        <v>GG - English</v>
      </c>
      <c r="Q1042" s="19" t="n">
        <f aca="false">IF(VALUE(L1042)&gt;1000,1,0)</f>
        <v>1</v>
      </c>
      <c r="R1042" s="19" t="n">
        <f aca="false">SUMIFS($Q$1:Q1041,$J$1:$J1041,J1042)+SUMIFS($Q$1:Q1041,$I$1:$I1041,I1042)</f>
        <v>0</v>
      </c>
      <c r="S1042" s="20" t="str">
        <f aca="false">IF(R1042&gt;0,"Repeat","")</f>
        <v/>
      </c>
      <c r="T1042" s="22"/>
      <c r="U1042" s="4"/>
      <c r="X1042" s="4"/>
      <c r="Y1042" s="4"/>
      <c r="Z1042" s="4"/>
    </row>
    <row r="1043" customFormat="false" ht="14.25" hidden="false" customHeight="false" outlineLevel="0" collapsed="false">
      <c r="A1043" s="1" t="n">
        <f aca="false">A1042+1</f>
        <v>1042</v>
      </c>
      <c r="B1043" s="5" t="n">
        <v>44455</v>
      </c>
      <c r="C1043" s="1" t="s">
        <v>1510</v>
      </c>
      <c r="D1043" s="1" t="s">
        <v>4</v>
      </c>
      <c r="E1043" s="1" t="s">
        <v>26</v>
      </c>
      <c r="F1043" s="2" t="s">
        <v>27</v>
      </c>
      <c r="G1043" s="1" t="s">
        <v>28</v>
      </c>
      <c r="H1043" s="1" t="n">
        <v>1</v>
      </c>
      <c r="I1043" s="17" t="s">
        <v>1019</v>
      </c>
      <c r="J1043" s="18" t="n">
        <v>14055931306</v>
      </c>
      <c r="M1043" s="25" t="str">
        <f aca="false">IF(OR(YEAR(L1043)&gt;2000,LEN(O1043)&gt;0),"Completed","Pending")</f>
        <v>Completed</v>
      </c>
      <c r="N1043" s="25" t="s">
        <v>30</v>
      </c>
      <c r="O1043" s="4" t="s">
        <v>662</v>
      </c>
      <c r="P1043" s="1" t="str">
        <f aca="false">IF(G1043="Pamplet","",E1043&amp;" - "&amp;F1043)</f>
        <v>GG - Hindi</v>
      </c>
      <c r="Q1043" s="19" t="n">
        <f aca="false">IF(VALUE(L1043)&gt;1000,1,0)</f>
        <v>0</v>
      </c>
      <c r="R1043" s="19" t="n">
        <f aca="false">SUMIFS($Q$1:Q1042,$J$1:$J1042,J1043)+SUMIFS($Q$1:Q1042,$I$1:$I1042,I1043)</f>
        <v>2</v>
      </c>
      <c r="S1043" s="20" t="str">
        <f aca="false">IF(R1043&gt;0,"Repeat","")</f>
        <v>Repeat</v>
      </c>
      <c r="T1043" s="22"/>
      <c r="U1043" s="4"/>
      <c r="X1043" s="4"/>
      <c r="Y1043" s="4"/>
      <c r="Z1043" s="4"/>
    </row>
    <row r="1044" customFormat="false" ht="12.8" hidden="false" customHeight="false" outlineLevel="0" collapsed="false">
      <c r="A1044" s="1" t="n">
        <f aca="false">A1043+1</f>
        <v>1043</v>
      </c>
      <c r="B1044" s="5" t="n">
        <v>44455</v>
      </c>
      <c r="C1044" s="25" t="s">
        <v>1511</v>
      </c>
      <c r="D1044" s="25" t="s">
        <v>4</v>
      </c>
      <c r="E1044" s="25" t="s">
        <v>26</v>
      </c>
      <c r="F1044" s="25" t="s">
        <v>35</v>
      </c>
      <c r="G1044" s="25" t="s">
        <v>28</v>
      </c>
      <c r="H1044" s="25" t="n">
        <v>1</v>
      </c>
      <c r="I1044" s="17" t="s">
        <v>1512</v>
      </c>
      <c r="J1044" s="18" t="n">
        <v>12039800647</v>
      </c>
      <c r="L1044" s="5" t="n">
        <v>44494</v>
      </c>
      <c r="M1044" s="1" t="str">
        <f aca="false">IF(OR(YEAR(L1044)&gt;2000,LEN(O1044)&gt;0),"Completed","Pending")</f>
        <v>Completed</v>
      </c>
      <c r="N1044" s="25" t="s">
        <v>30</v>
      </c>
      <c r="P1044" s="1" t="str">
        <f aca="false">IF(G1044="Pamplet","",E1044&amp;" - "&amp;F1044)</f>
        <v>GG - English</v>
      </c>
      <c r="Q1044" s="19" t="n">
        <f aca="false">IF(VALUE(L1044)&gt;1000,1,0)</f>
        <v>1</v>
      </c>
      <c r="R1044" s="19" t="n">
        <f aca="false">SUMIFS($Q$1:Q1043,$J$1:$J1043,J1044)+SUMIFS($Q$1:Q1043,$I$1:$I1043,I1044)</f>
        <v>0</v>
      </c>
      <c r="S1044" s="20" t="str">
        <f aca="false">IF(R1044&gt;0,"Repeat","")</f>
        <v/>
      </c>
      <c r="T1044" s="22"/>
      <c r="U1044" s="4"/>
      <c r="X1044" s="4"/>
      <c r="Y1044" s="4"/>
      <c r="Z1044" s="4"/>
    </row>
    <row r="1045" customFormat="false" ht="12.8" hidden="false" customHeight="false" outlineLevel="0" collapsed="false">
      <c r="A1045" s="1" t="n">
        <f aca="false">A1044+1</f>
        <v>1044</v>
      </c>
      <c r="B1045" s="5" t="n">
        <v>44455</v>
      </c>
      <c r="C1045" s="25" t="s">
        <v>1511</v>
      </c>
      <c r="D1045" s="25" t="s">
        <v>4</v>
      </c>
      <c r="E1045" s="25" t="s">
        <v>26</v>
      </c>
      <c r="F1045" s="25" t="s">
        <v>127</v>
      </c>
      <c r="G1045" s="25" t="s">
        <v>28</v>
      </c>
      <c r="H1045" s="25" t="n">
        <v>1</v>
      </c>
      <c r="I1045" s="17" t="s">
        <v>1512</v>
      </c>
      <c r="J1045" s="18" t="n">
        <v>12039800647</v>
      </c>
      <c r="L1045" s="5" t="n">
        <v>44494</v>
      </c>
      <c r="M1045" s="1" t="str">
        <f aca="false">IF(OR(YEAR(L1045)&gt;2000,LEN(O1045)&gt;0),"Completed","Pending")</f>
        <v>Completed</v>
      </c>
      <c r="N1045" s="25" t="s">
        <v>30</v>
      </c>
      <c r="P1045" s="1" t="str">
        <f aca="false">IF(G1045="Pamplet","",E1045&amp;" - "&amp;F1045)</f>
        <v>GG - Gujrati</v>
      </c>
      <c r="Q1045" s="19" t="n">
        <f aca="false">IF(VALUE(L1045)&gt;1000,1,0)</f>
        <v>1</v>
      </c>
      <c r="R1045" s="19" t="n">
        <f aca="false">SUMIFS($Q$1:Q1044,$J$1:$J1044,J1045)+SUMIFS($Q$1:Q1044,$I$1:$I1044,I1045)</f>
        <v>2</v>
      </c>
      <c r="S1045" s="20" t="str">
        <f aca="false">IF(R1045&gt;0,"Repeat","")</f>
        <v>Repeat</v>
      </c>
      <c r="T1045" s="22"/>
      <c r="U1045" s="4"/>
      <c r="X1045" s="4"/>
      <c r="Y1045" s="4"/>
      <c r="Z1045" s="4"/>
    </row>
    <row r="1046" customFormat="false" ht="14.25" hidden="false" customHeight="false" outlineLevel="0" collapsed="false">
      <c r="A1046" s="1" t="n">
        <f aca="false">A1045+1</f>
        <v>1045</v>
      </c>
      <c r="B1046" s="5" t="n">
        <v>44455</v>
      </c>
      <c r="C1046" s="42" t="s">
        <v>1104</v>
      </c>
      <c r="D1046" s="25" t="s">
        <v>4</v>
      </c>
      <c r="E1046" s="25" t="s">
        <v>44</v>
      </c>
      <c r="F1046" s="25" t="s">
        <v>127</v>
      </c>
      <c r="G1046" s="25" t="s">
        <v>28</v>
      </c>
      <c r="H1046" s="25" t="n">
        <v>1</v>
      </c>
      <c r="I1046" s="17" t="s">
        <v>1513</v>
      </c>
      <c r="J1046" s="38" t="n">
        <v>17276125729</v>
      </c>
      <c r="M1046" s="1" t="str">
        <f aca="false">IF(OR(YEAR(L1046)&gt;2000,LEN(O1046)&gt;0),"Completed","Pending")</f>
        <v>Completed</v>
      </c>
      <c r="N1046" s="25" t="s">
        <v>30</v>
      </c>
      <c r="O1046" s="4" t="s">
        <v>58</v>
      </c>
      <c r="P1046" s="1" t="str">
        <f aca="false">IF(G1046="Pamplet","",E1046&amp;" - "&amp;F1046)</f>
        <v>GTGA - Gujrati</v>
      </c>
      <c r="Q1046" s="19" t="n">
        <f aca="false">IF(VALUE(L1046)&gt;1000,1,0)</f>
        <v>0</v>
      </c>
      <c r="R1046" s="19" t="n">
        <f aca="false">SUMIFS($Q$1:Q1045,$J$1:$J1045,J1046)+SUMIFS($Q$1:Q1045,$I$1:$I1045,I1046)</f>
        <v>0</v>
      </c>
      <c r="S1046" s="20" t="str">
        <f aca="false">IF(R1046&gt;0,"Repeat","")</f>
        <v/>
      </c>
      <c r="T1046" s="22"/>
      <c r="U1046" s="4"/>
      <c r="X1046" s="4"/>
      <c r="Y1046" s="4"/>
      <c r="Z1046" s="4"/>
    </row>
    <row r="1047" customFormat="false" ht="12.8" hidden="false" customHeight="false" outlineLevel="0" collapsed="false">
      <c r="A1047" s="1" t="n">
        <f aca="false">A1046+1</f>
        <v>1046</v>
      </c>
      <c r="B1047" s="5" t="n">
        <v>44455</v>
      </c>
      <c r="C1047" s="25" t="s">
        <v>1514</v>
      </c>
      <c r="D1047" s="25" t="s">
        <v>4</v>
      </c>
      <c r="E1047" s="25" t="s">
        <v>26</v>
      </c>
      <c r="F1047" s="25" t="s">
        <v>27</v>
      </c>
      <c r="G1047" s="25" t="s">
        <v>28</v>
      </c>
      <c r="H1047" s="25" t="n">
        <v>1</v>
      </c>
      <c r="I1047" s="17" t="s">
        <v>1515</v>
      </c>
      <c r="J1047" s="18" t="n">
        <v>12172465316</v>
      </c>
      <c r="L1047" s="5" t="n">
        <v>44474</v>
      </c>
      <c r="M1047" s="1" t="str">
        <f aca="false">IF(OR(YEAR(L1047)&gt;2000,LEN(O1047)&gt;0),"Completed","Pending")</f>
        <v>Completed</v>
      </c>
      <c r="N1047" s="25" t="s">
        <v>30</v>
      </c>
      <c r="P1047" s="1" t="str">
        <f aca="false">IF(G1047="Pamplet","",E1047&amp;" - "&amp;F1047)</f>
        <v>GG - Hindi</v>
      </c>
      <c r="Q1047" s="19" t="n">
        <f aca="false">IF(VALUE(L1047)&gt;1000,1,0)</f>
        <v>1</v>
      </c>
      <c r="R1047" s="19" t="n">
        <f aca="false">SUMIFS($Q$1:Q1046,$J$1:$J1046,J1047)+SUMIFS($Q$1:Q1046,$I$1:$I1046,I1047)</f>
        <v>0</v>
      </c>
      <c r="S1047" s="20" t="str">
        <f aca="false">IF(R1047&gt;0,"Repeat","")</f>
        <v/>
      </c>
      <c r="T1047" s="22"/>
      <c r="U1047" s="4"/>
      <c r="X1047" s="4"/>
      <c r="Y1047" s="4"/>
      <c r="Z1047" s="4"/>
    </row>
    <row r="1048" customFormat="false" ht="12.8" hidden="false" customHeight="false" outlineLevel="0" collapsed="false">
      <c r="A1048" s="1" t="n">
        <f aca="false">A1047+1</f>
        <v>1047</v>
      </c>
      <c r="B1048" s="5" t="n">
        <v>44455</v>
      </c>
      <c r="C1048" s="25" t="s">
        <v>1024</v>
      </c>
      <c r="D1048" s="25" t="s">
        <v>4</v>
      </c>
      <c r="E1048" s="25" t="s">
        <v>26</v>
      </c>
      <c r="F1048" s="25" t="s">
        <v>127</v>
      </c>
      <c r="G1048" s="25" t="s">
        <v>28</v>
      </c>
      <c r="H1048" s="25" t="n">
        <v>1</v>
      </c>
      <c r="I1048" s="25" t="s">
        <v>1025</v>
      </c>
      <c r="J1048" s="18" t="n">
        <v>17088505133</v>
      </c>
      <c r="M1048" s="1" t="str">
        <f aca="false">IF(OR(YEAR(L1048)&gt;2000,LEN(O1048)&gt;0),"Completed","Pending")</f>
        <v>Completed</v>
      </c>
      <c r="N1048" s="25" t="s">
        <v>30</v>
      </c>
      <c r="O1048" s="4" t="s">
        <v>662</v>
      </c>
      <c r="P1048" s="1" t="str">
        <f aca="false">IF(G1048="Pamplet","",E1048&amp;" - "&amp;F1048)</f>
        <v>GG - Gujrati</v>
      </c>
      <c r="Q1048" s="19" t="n">
        <f aca="false">IF(VALUE(L1048)&gt;1000,1,0)</f>
        <v>0</v>
      </c>
      <c r="R1048" s="19" t="n">
        <f aca="false">SUMIFS($Q$1:Q1047,$J$1:$J1047,J1048)+SUMIFS($Q$1:Q1047,$I$1:$I1047,I1048)</f>
        <v>1</v>
      </c>
      <c r="S1048" s="20" t="str">
        <f aca="false">IF(R1048&gt;0,"Repeat","")</f>
        <v>Repeat</v>
      </c>
      <c r="T1048" s="22"/>
      <c r="U1048" s="4"/>
      <c r="X1048" s="4"/>
      <c r="Y1048" s="4"/>
      <c r="Z1048" s="4"/>
    </row>
    <row r="1049" customFormat="false" ht="12.8" hidden="false" customHeight="false" outlineLevel="0" collapsed="false">
      <c r="A1049" s="1" t="n">
        <f aca="false">A1048+1</f>
        <v>1048</v>
      </c>
      <c r="B1049" s="5" t="n">
        <v>44455</v>
      </c>
      <c r="C1049" s="25" t="s">
        <v>961</v>
      </c>
      <c r="D1049" s="25" t="s">
        <v>4</v>
      </c>
      <c r="E1049" s="25" t="s">
        <v>26</v>
      </c>
      <c r="F1049" s="25" t="s">
        <v>36</v>
      </c>
      <c r="G1049" s="25" t="s">
        <v>28</v>
      </c>
      <c r="H1049" s="25" t="n">
        <v>1</v>
      </c>
      <c r="I1049" s="17" t="s">
        <v>1516</v>
      </c>
      <c r="J1049" s="18" t="n">
        <v>15596963159</v>
      </c>
      <c r="L1049" s="5" t="n">
        <v>44474</v>
      </c>
      <c r="M1049" s="1" t="str">
        <f aca="false">IF(OR(YEAR(L1049)&gt;2000,LEN(O1049)&gt;0),"Completed","Pending")</f>
        <v>Completed</v>
      </c>
      <c r="N1049" s="25" t="s">
        <v>30</v>
      </c>
      <c r="P1049" s="1" t="str">
        <f aca="false">IF(G1049="Pamplet","",E1049&amp;" - "&amp;F1049)</f>
        <v>GG - Punjabi</v>
      </c>
      <c r="Q1049" s="19" t="n">
        <f aca="false">IF(VALUE(L1049)&gt;1000,1,0)</f>
        <v>1</v>
      </c>
      <c r="R1049" s="19" t="n">
        <f aca="false">SUMIFS($Q$1:Q1048,$J$1:$J1048,J1049)+SUMIFS($Q$1:Q1048,$I$1:$I1048,I1049)</f>
        <v>0</v>
      </c>
      <c r="S1049" s="20" t="str">
        <f aca="false">IF(R1049&gt;0,"Repeat","")</f>
        <v/>
      </c>
      <c r="T1049" s="22"/>
      <c r="U1049" s="4"/>
      <c r="X1049" s="4"/>
      <c r="Y1049" s="4"/>
      <c r="Z1049" s="4"/>
    </row>
    <row r="1050" customFormat="false" ht="12.8" hidden="false" customHeight="false" outlineLevel="0" collapsed="false">
      <c r="A1050" s="1" t="n">
        <f aca="false">A1049+1</f>
        <v>1049</v>
      </c>
      <c r="B1050" s="5" t="n">
        <v>44455</v>
      </c>
      <c r="C1050" s="25" t="s">
        <v>1517</v>
      </c>
      <c r="D1050" s="25" t="s">
        <v>4</v>
      </c>
      <c r="E1050" s="25" t="s">
        <v>26</v>
      </c>
      <c r="F1050" s="25" t="s">
        <v>27</v>
      </c>
      <c r="G1050" s="25" t="s">
        <v>28</v>
      </c>
      <c r="H1050" s="25" t="n">
        <v>1</v>
      </c>
      <c r="I1050" s="17" t="s">
        <v>1518</v>
      </c>
      <c r="J1050" s="18" t="n">
        <v>15592598136</v>
      </c>
      <c r="L1050" s="5" t="n">
        <v>44474</v>
      </c>
      <c r="M1050" s="1" t="str">
        <f aca="false">IF(OR(YEAR(L1050)&gt;2000,LEN(O1050)&gt;0),"Completed","Pending")</f>
        <v>Completed</v>
      </c>
      <c r="N1050" s="25" t="s">
        <v>30</v>
      </c>
      <c r="P1050" s="1" t="str">
        <f aca="false">IF(G1050="Pamplet","",E1050&amp;" - "&amp;F1050)</f>
        <v>GG - Hindi</v>
      </c>
      <c r="Q1050" s="19" t="n">
        <f aca="false">IF(VALUE(L1050)&gt;1000,1,0)</f>
        <v>1</v>
      </c>
      <c r="R1050" s="19" t="n">
        <f aca="false">SUMIFS($Q$1:Q1049,$J$1:$J1049,J1050)+SUMIFS($Q$1:Q1049,$I$1:$I1049,I1050)</f>
        <v>0</v>
      </c>
      <c r="S1050" s="20" t="str">
        <f aca="false">IF(R1050&gt;0,"Repeat","")</f>
        <v/>
      </c>
      <c r="T1050" s="22"/>
      <c r="U1050" s="4"/>
      <c r="X1050" s="4"/>
      <c r="Y1050" s="4"/>
      <c r="Z1050" s="4"/>
    </row>
    <row r="1051" customFormat="false" ht="12.8" hidden="false" customHeight="false" outlineLevel="0" collapsed="false">
      <c r="A1051" s="1" t="n">
        <f aca="false">A1050+1</f>
        <v>1050</v>
      </c>
      <c r="B1051" s="5" t="n">
        <v>44455</v>
      </c>
      <c r="C1051" s="25" t="s">
        <v>948</v>
      </c>
      <c r="D1051" s="25" t="s">
        <v>4</v>
      </c>
      <c r="E1051" s="25" t="s">
        <v>38</v>
      </c>
      <c r="F1051" s="25" t="s">
        <v>127</v>
      </c>
      <c r="G1051" s="25" t="s">
        <v>28</v>
      </c>
      <c r="H1051" s="25" t="n">
        <v>1</v>
      </c>
      <c r="I1051" s="17" t="s">
        <v>1519</v>
      </c>
      <c r="J1051" s="18" t="n">
        <v>13344440812</v>
      </c>
      <c r="L1051" s="5" t="n">
        <v>44474</v>
      </c>
      <c r="M1051" s="1" t="str">
        <f aca="false">IF(OR(YEAR(L1051)&gt;2000,LEN(O1051)&gt;0),"Completed","Pending")</f>
        <v>Completed</v>
      </c>
      <c r="N1051" s="25" t="s">
        <v>30</v>
      </c>
      <c r="P1051" s="1" t="str">
        <f aca="false">IF(G1051="Pamplet","",E1051&amp;" - "&amp;F1051)</f>
        <v>JKR - Gujrati</v>
      </c>
      <c r="Q1051" s="19" t="n">
        <f aca="false">IF(VALUE(L1051)&gt;1000,1,0)</f>
        <v>1</v>
      </c>
      <c r="R1051" s="19" t="n">
        <f aca="false">SUMIFS($Q$1:Q1050,$J$1:$J1050,J1051)+SUMIFS($Q$1:Q1050,$I$1:$I1050,I1051)</f>
        <v>0</v>
      </c>
      <c r="S1051" s="20" t="str">
        <f aca="false">IF(R1051&gt;0,"Repeat","")</f>
        <v/>
      </c>
      <c r="T1051" s="22"/>
      <c r="U1051" s="4"/>
      <c r="X1051" s="4"/>
      <c r="Y1051" s="4"/>
      <c r="Z1051" s="4"/>
    </row>
    <row r="1052" customFormat="false" ht="12.8" hidden="false" customHeight="false" outlineLevel="0" collapsed="false">
      <c r="A1052" s="1" t="n">
        <f aca="false">A1051+1</f>
        <v>1051</v>
      </c>
      <c r="B1052" s="5" t="n">
        <v>44455</v>
      </c>
      <c r="C1052" s="25" t="s">
        <v>1520</v>
      </c>
      <c r="D1052" s="25" t="s">
        <v>4</v>
      </c>
      <c r="E1052" s="25" t="s">
        <v>26</v>
      </c>
      <c r="F1052" s="25" t="s">
        <v>36</v>
      </c>
      <c r="G1052" s="25" t="s">
        <v>28</v>
      </c>
      <c r="H1052" s="25" t="n">
        <v>1</v>
      </c>
      <c r="I1052" s="17" t="s">
        <v>1521</v>
      </c>
      <c r="J1052" s="18" t="n">
        <v>13472851572</v>
      </c>
      <c r="L1052" s="5" t="n">
        <v>44474</v>
      </c>
      <c r="M1052" s="1" t="str">
        <f aca="false">IF(OR(YEAR(L1052)&gt;2000,LEN(O1052)&gt;0),"Completed","Pending")</f>
        <v>Completed</v>
      </c>
      <c r="N1052" s="25" t="s">
        <v>30</v>
      </c>
      <c r="P1052" s="1" t="str">
        <f aca="false">IF(G1052="Pamplet","",E1052&amp;" - "&amp;F1052)</f>
        <v>GG - Punjabi</v>
      </c>
      <c r="Q1052" s="19" t="n">
        <f aca="false">IF(VALUE(L1052)&gt;1000,1,0)</f>
        <v>1</v>
      </c>
      <c r="R1052" s="19" t="n">
        <f aca="false">SUMIFS($Q$1:Q1051,$J$1:$J1051,J1052)+SUMIFS($Q$1:Q1051,$I$1:$I1051,I1052)</f>
        <v>0</v>
      </c>
      <c r="S1052" s="20" t="str">
        <f aca="false">IF(R1052&gt;0,"Repeat","")</f>
        <v/>
      </c>
      <c r="T1052" s="22"/>
      <c r="U1052" s="4"/>
      <c r="X1052" s="4"/>
      <c r="Y1052" s="4"/>
      <c r="Z1052" s="4"/>
    </row>
    <row r="1053" customFormat="false" ht="12.8" hidden="false" customHeight="false" outlineLevel="0" collapsed="false">
      <c r="A1053" s="1" t="n">
        <f aca="false">A1052+1</f>
        <v>1052</v>
      </c>
      <c r="B1053" s="5" t="n">
        <v>44455</v>
      </c>
      <c r="C1053" s="25" t="s">
        <v>1522</v>
      </c>
      <c r="D1053" s="25" t="s">
        <v>4</v>
      </c>
      <c r="E1053" s="25" t="s">
        <v>38</v>
      </c>
      <c r="F1053" s="25" t="s">
        <v>127</v>
      </c>
      <c r="G1053" s="25" t="s">
        <v>28</v>
      </c>
      <c r="H1053" s="25" t="n">
        <v>1</v>
      </c>
      <c r="I1053" s="17" t="s">
        <v>1523</v>
      </c>
      <c r="J1053" s="18" t="n">
        <v>15703437794</v>
      </c>
      <c r="L1053" s="5" t="n">
        <v>44474</v>
      </c>
      <c r="M1053" s="1" t="str">
        <f aca="false">IF(OR(YEAR(L1053)&gt;2000,LEN(O1053)&gt;0),"Completed","Pending")</f>
        <v>Completed</v>
      </c>
      <c r="N1053" s="25" t="s">
        <v>30</v>
      </c>
      <c r="P1053" s="1" t="str">
        <f aca="false">IF(G1053="Pamplet","",E1053&amp;" - "&amp;F1053)</f>
        <v>JKR - Gujrati</v>
      </c>
      <c r="Q1053" s="19" t="n">
        <f aca="false">IF(VALUE(L1053)&gt;1000,1,0)</f>
        <v>1</v>
      </c>
      <c r="R1053" s="19" t="n">
        <f aca="false">SUMIFS($Q$1:Q1052,$J$1:$J1052,J1053)+SUMIFS($Q$1:Q1052,$I$1:$I1052,I1053)</f>
        <v>0</v>
      </c>
      <c r="S1053" s="20" t="str">
        <f aca="false">IF(R1053&gt;0,"Repeat","")</f>
        <v/>
      </c>
      <c r="T1053" s="22"/>
      <c r="U1053" s="4"/>
      <c r="X1053" s="4"/>
      <c r="Y1053" s="4"/>
      <c r="Z1053" s="4"/>
    </row>
    <row r="1054" customFormat="false" ht="12.8" hidden="false" customHeight="false" outlineLevel="0" collapsed="false">
      <c r="A1054" s="1" t="n">
        <f aca="false">A1053+1</f>
        <v>1053</v>
      </c>
      <c r="B1054" s="5" t="n">
        <v>44455</v>
      </c>
      <c r="C1054" s="25" t="s">
        <v>1524</v>
      </c>
      <c r="D1054" s="25" t="s">
        <v>4</v>
      </c>
      <c r="E1054" s="25" t="s">
        <v>38</v>
      </c>
      <c r="F1054" s="25" t="s">
        <v>127</v>
      </c>
      <c r="G1054" s="25" t="s">
        <v>28</v>
      </c>
      <c r="H1054" s="25" t="n">
        <v>1</v>
      </c>
      <c r="I1054" s="17" t="s">
        <v>1525</v>
      </c>
      <c r="J1054" s="18" t="n">
        <v>19735808802</v>
      </c>
      <c r="L1054" s="5" t="n">
        <v>44474</v>
      </c>
      <c r="M1054" s="1" t="str">
        <f aca="false">IF(OR(YEAR(L1054)&gt;2000,LEN(O1054)&gt;0),"Completed","Pending")</f>
        <v>Completed</v>
      </c>
      <c r="N1054" s="25" t="s">
        <v>30</v>
      </c>
      <c r="P1054" s="1" t="str">
        <f aca="false">IF(G1054="Pamplet","",E1054&amp;" - "&amp;F1054)</f>
        <v>JKR - Gujrati</v>
      </c>
      <c r="Q1054" s="19" t="n">
        <f aca="false">IF(VALUE(L1054)&gt;1000,1,0)</f>
        <v>1</v>
      </c>
      <c r="R1054" s="19" t="n">
        <f aca="false">SUMIFS($Q$1:Q1053,$J$1:$J1053,J1054)+SUMIFS($Q$1:Q1053,$I$1:$I1053,I1054)</f>
        <v>0</v>
      </c>
      <c r="S1054" s="20" t="str">
        <f aca="false">IF(R1054&gt;0,"Repeat","")</f>
        <v/>
      </c>
      <c r="T1054" s="22"/>
      <c r="U1054" s="4"/>
      <c r="X1054" s="4"/>
      <c r="Y1054" s="4"/>
      <c r="Z1054" s="4"/>
    </row>
    <row r="1055" customFormat="false" ht="14.25" hidden="false" customHeight="false" outlineLevel="0" collapsed="false">
      <c r="A1055" s="1" t="n">
        <f aca="false">A1054+1</f>
        <v>1054</v>
      </c>
      <c r="B1055" s="5" t="n">
        <v>44455</v>
      </c>
      <c r="C1055" s="25" t="s">
        <v>1526</v>
      </c>
      <c r="D1055" s="25" t="s">
        <v>4</v>
      </c>
      <c r="E1055" s="25" t="s">
        <v>26</v>
      </c>
      <c r="F1055" s="2" t="s">
        <v>27</v>
      </c>
      <c r="G1055" s="25" t="s">
        <v>28</v>
      </c>
      <c r="H1055" s="25" t="n">
        <v>1</v>
      </c>
      <c r="I1055" s="17" t="s">
        <v>736</v>
      </c>
      <c r="J1055" s="18" t="n">
        <v>19083569411</v>
      </c>
      <c r="L1055" s="5" t="n">
        <v>44491</v>
      </c>
      <c r="M1055" s="1" t="str">
        <f aca="false">IF(OR(YEAR(L1055)&gt;2000,LEN(O1055)&gt;0),"Completed","Pending")</f>
        <v>Completed</v>
      </c>
      <c r="N1055" s="25" t="s">
        <v>30</v>
      </c>
      <c r="P1055" s="1" t="str">
        <f aca="false">IF(G1055="Pamplet","",E1055&amp;" - "&amp;F1055)</f>
        <v>GG - Hindi</v>
      </c>
      <c r="Q1055" s="19" t="n">
        <f aca="false">IF(VALUE(L1055)&gt;1000,1,0)</f>
        <v>1</v>
      </c>
      <c r="R1055" s="19" t="n">
        <f aca="false">SUMIFS($Q$1:Q1054,$J$1:$J1054,J1055)+SUMIFS($Q$1:Q1054,$I$1:$I1054,I1055)</f>
        <v>2</v>
      </c>
      <c r="S1055" s="20" t="str">
        <f aca="false">IF(R1055&gt;0,"Repeat","")</f>
        <v>Repeat</v>
      </c>
      <c r="T1055" s="22"/>
      <c r="U1055" s="4"/>
      <c r="X1055" s="4"/>
      <c r="Y1055" s="4"/>
      <c r="Z1055" s="4"/>
    </row>
    <row r="1056" customFormat="false" ht="12.8" hidden="false" customHeight="false" outlineLevel="0" collapsed="false">
      <c r="A1056" s="1" t="n">
        <f aca="false">A1055+1</f>
        <v>1055</v>
      </c>
      <c r="B1056" s="5" t="n">
        <v>44455</v>
      </c>
      <c r="C1056" s="25" t="s">
        <v>1527</v>
      </c>
      <c r="D1056" s="25" t="s">
        <v>4</v>
      </c>
      <c r="E1056" s="25" t="s">
        <v>38</v>
      </c>
      <c r="F1056" s="25" t="s">
        <v>127</v>
      </c>
      <c r="G1056" s="25" t="s">
        <v>28</v>
      </c>
      <c r="H1056" s="25" t="n">
        <v>1</v>
      </c>
      <c r="I1056" s="17" t="s">
        <v>1528</v>
      </c>
      <c r="J1056" s="18" t="n">
        <v>17324859905</v>
      </c>
      <c r="L1056" s="5" t="n">
        <v>44474</v>
      </c>
      <c r="M1056" s="1" t="str">
        <f aca="false">IF(OR(YEAR(L1056)&gt;2000,LEN(O1056)&gt;0),"Completed","Pending")</f>
        <v>Completed</v>
      </c>
      <c r="N1056" s="25" t="s">
        <v>30</v>
      </c>
      <c r="P1056" s="1" t="str">
        <f aca="false">IF(G1056="Pamplet","",E1056&amp;" - "&amp;F1056)</f>
        <v>JKR - Gujrati</v>
      </c>
      <c r="Q1056" s="19" t="n">
        <f aca="false">IF(VALUE(L1056)&gt;1000,1,0)</f>
        <v>1</v>
      </c>
      <c r="R1056" s="19" t="n">
        <f aca="false">SUMIFS($Q$1:Q1055,$J$1:$J1055,J1056)+SUMIFS($Q$1:Q1055,$I$1:$I1055,I1056)</f>
        <v>0</v>
      </c>
      <c r="S1056" s="20" t="str">
        <f aca="false">IF(R1056&gt;0,"Repeat","")</f>
        <v/>
      </c>
      <c r="T1056" s="22"/>
      <c r="U1056" s="4"/>
      <c r="X1056" s="4"/>
      <c r="Y1056" s="4"/>
      <c r="Z1056" s="4"/>
    </row>
    <row r="1057" customFormat="false" ht="12.8" hidden="false" customHeight="false" outlineLevel="0" collapsed="false">
      <c r="A1057" s="1" t="n">
        <f aca="false">A1056+1</f>
        <v>1056</v>
      </c>
      <c r="B1057" s="5" t="n">
        <v>44455</v>
      </c>
      <c r="C1057" s="25" t="s">
        <v>1529</v>
      </c>
      <c r="D1057" s="25" t="s">
        <v>4</v>
      </c>
      <c r="E1057" s="25" t="s">
        <v>38</v>
      </c>
      <c r="F1057" s="25" t="s">
        <v>127</v>
      </c>
      <c r="G1057" s="25" t="s">
        <v>28</v>
      </c>
      <c r="H1057" s="25" t="n">
        <v>1</v>
      </c>
      <c r="I1057" s="17" t="s">
        <v>1530</v>
      </c>
      <c r="J1057" s="18" t="n">
        <v>15626505516</v>
      </c>
      <c r="L1057" s="5" t="n">
        <v>44474</v>
      </c>
      <c r="M1057" s="1" t="str">
        <f aca="false">IF(OR(YEAR(L1057)&gt;2000,LEN(O1057)&gt;0),"Completed","Pending")</f>
        <v>Completed</v>
      </c>
      <c r="N1057" s="25" t="s">
        <v>30</v>
      </c>
      <c r="P1057" s="1" t="str">
        <f aca="false">IF(G1057="Pamplet","",E1057&amp;" - "&amp;F1057)</f>
        <v>JKR - Gujrati</v>
      </c>
      <c r="Q1057" s="19" t="n">
        <f aca="false">IF(VALUE(L1057)&gt;1000,1,0)</f>
        <v>1</v>
      </c>
      <c r="R1057" s="19" t="n">
        <f aca="false">SUMIFS($Q$1:Q1056,$J$1:$J1056,J1057)+SUMIFS($Q$1:Q1056,$I$1:$I1056,I1057)</f>
        <v>0</v>
      </c>
      <c r="S1057" s="20" t="str">
        <f aca="false">IF(R1057&gt;0,"Repeat","")</f>
        <v/>
      </c>
      <c r="T1057" s="22"/>
      <c r="U1057" s="4"/>
      <c r="X1057" s="4"/>
      <c r="Y1057" s="4"/>
      <c r="Z1057" s="4"/>
    </row>
    <row r="1058" customFormat="false" ht="12.8" hidden="false" customHeight="false" outlineLevel="0" collapsed="false">
      <c r="A1058" s="1" t="n">
        <f aca="false">A1057+1</f>
        <v>1057</v>
      </c>
      <c r="B1058" s="5" t="n">
        <v>44455</v>
      </c>
      <c r="C1058" s="25" t="s">
        <v>1531</v>
      </c>
      <c r="D1058" s="25" t="s">
        <v>4</v>
      </c>
      <c r="E1058" s="25" t="s">
        <v>38</v>
      </c>
      <c r="F1058" s="25" t="s">
        <v>35</v>
      </c>
      <c r="G1058" s="25" t="s">
        <v>28</v>
      </c>
      <c r="H1058" s="25" t="n">
        <v>1</v>
      </c>
      <c r="I1058" s="17" t="s">
        <v>1532</v>
      </c>
      <c r="J1058" s="18" t="n">
        <v>16148050051</v>
      </c>
      <c r="L1058" s="5" t="n">
        <v>44474</v>
      </c>
      <c r="M1058" s="1" t="str">
        <f aca="false">IF(OR(YEAR(L1058)&gt;2000,LEN(O1058)&gt;0),"Completed","Pending")</f>
        <v>Completed</v>
      </c>
      <c r="N1058" s="25" t="s">
        <v>30</v>
      </c>
      <c r="P1058" s="1" t="str">
        <f aca="false">IF(G1058="Pamplet","",E1058&amp;" - "&amp;F1058)</f>
        <v>JKR - English</v>
      </c>
      <c r="Q1058" s="19" t="n">
        <f aca="false">IF(VALUE(L1058)&gt;1000,1,0)</f>
        <v>1</v>
      </c>
      <c r="R1058" s="19" t="n">
        <f aca="false">SUMIFS($Q$1:Q1057,$J$1:$J1057,J1058)+SUMIFS($Q$1:Q1057,$I$1:$I1057,I1058)</f>
        <v>0</v>
      </c>
      <c r="S1058" s="20" t="str">
        <f aca="false">IF(R1058&gt;0,"Repeat","")</f>
        <v/>
      </c>
      <c r="T1058" s="22"/>
      <c r="U1058" s="4"/>
      <c r="X1058" s="4"/>
      <c r="Y1058" s="4"/>
      <c r="Z1058" s="4"/>
    </row>
    <row r="1059" customFormat="false" ht="14.25" hidden="false" customHeight="false" outlineLevel="0" collapsed="false">
      <c r="A1059" s="1" t="n">
        <f aca="false">A1058+1</f>
        <v>1058</v>
      </c>
      <c r="B1059" s="41" t="n">
        <v>44455</v>
      </c>
      <c r="C1059" s="25" t="s">
        <v>1533</v>
      </c>
      <c r="D1059" s="25" t="s">
        <v>4</v>
      </c>
      <c r="E1059" s="25" t="s">
        <v>26</v>
      </c>
      <c r="F1059" s="25"/>
      <c r="G1059" s="25" t="s">
        <v>28</v>
      </c>
      <c r="H1059" s="25" t="n">
        <v>1</v>
      </c>
      <c r="I1059" s="17" t="s">
        <v>1534</v>
      </c>
      <c r="J1059" s="18" t="n">
        <v>17186908883</v>
      </c>
      <c r="M1059" s="1" t="str">
        <f aca="false">IF(OR(YEAR(L1059)&gt;2000,LEN(O1059)&gt;0),"Completed","Pending")</f>
        <v>Completed</v>
      </c>
      <c r="N1059" s="25" t="s">
        <v>30</v>
      </c>
      <c r="O1059" s="4" t="s">
        <v>58</v>
      </c>
      <c r="P1059" s="1" t="str">
        <f aca="false">IF(G1059="Pamplet","",E1059&amp;" - "&amp;F1059)</f>
        <v>GG - </v>
      </c>
      <c r="Q1059" s="19" t="n">
        <f aca="false">IF(VALUE(L1059)&gt;1000,1,0)</f>
        <v>0</v>
      </c>
      <c r="R1059" s="19" t="n">
        <f aca="false">SUMIFS($Q$1:Q1058,$J$1:$J1058,J1059)+SUMIFS($Q$1:Q1058,$I$1:$I1058,I1059)</f>
        <v>0</v>
      </c>
      <c r="S1059" s="20" t="str">
        <f aca="false">IF(R1059&gt;0,"Repeat","")</f>
        <v/>
      </c>
      <c r="T1059" s="22"/>
      <c r="U1059" s="4"/>
      <c r="X1059" s="4"/>
      <c r="Y1059" s="4"/>
      <c r="Z1059" s="4"/>
    </row>
    <row r="1060" customFormat="false" ht="14.25" hidden="false" customHeight="false" outlineLevel="0" collapsed="false">
      <c r="A1060" s="1" t="n">
        <f aca="false">A1059+1</f>
        <v>1059</v>
      </c>
      <c r="B1060" s="41" t="n">
        <v>44455</v>
      </c>
      <c r="C1060" s="25" t="s">
        <v>1535</v>
      </c>
      <c r="D1060" s="25" t="s">
        <v>4</v>
      </c>
      <c r="E1060" s="25" t="s">
        <v>26</v>
      </c>
      <c r="F1060" s="25"/>
      <c r="G1060" s="25" t="s">
        <v>28</v>
      </c>
      <c r="H1060" s="25" t="n">
        <v>1</v>
      </c>
      <c r="I1060" s="17" t="s">
        <v>1536</v>
      </c>
      <c r="J1060" s="18" t="n">
        <v>17323315316</v>
      </c>
      <c r="M1060" s="1" t="str">
        <f aca="false">IF(OR(YEAR(L1060)&gt;2000,LEN(O1060)&gt;0),"Completed","Pending")</f>
        <v>Completed</v>
      </c>
      <c r="N1060" s="25" t="s">
        <v>30</v>
      </c>
      <c r="O1060" s="4" t="s">
        <v>58</v>
      </c>
      <c r="P1060" s="1" t="str">
        <f aca="false">IF(G1060="Pamplet","",E1060&amp;" - "&amp;F1060)</f>
        <v>GG - </v>
      </c>
      <c r="Q1060" s="19" t="n">
        <f aca="false">IF(VALUE(L1060)&gt;1000,1,0)</f>
        <v>0</v>
      </c>
      <c r="R1060" s="19" t="n">
        <f aca="false">SUMIFS($Q$1:Q1059,$J$1:$J1059,J1060)+SUMIFS($Q$1:Q1059,$I$1:$I1059,I1060)</f>
        <v>0</v>
      </c>
      <c r="S1060" s="20" t="str">
        <f aca="false">IF(R1060&gt;0,"Repeat","")</f>
        <v/>
      </c>
      <c r="T1060" s="22"/>
      <c r="U1060" s="4"/>
      <c r="X1060" s="4"/>
      <c r="Y1060" s="4"/>
      <c r="Z1060" s="4"/>
    </row>
    <row r="1061" customFormat="false" ht="12.8" hidden="false" customHeight="false" outlineLevel="0" collapsed="false">
      <c r="A1061" s="1" t="n">
        <f aca="false">A1060+1</f>
        <v>1060</v>
      </c>
      <c r="B1061" s="5" t="n">
        <v>44455</v>
      </c>
      <c r="C1061" s="25" t="s">
        <v>1537</v>
      </c>
      <c r="D1061" s="25" t="s">
        <v>4</v>
      </c>
      <c r="E1061" s="25" t="s">
        <v>26</v>
      </c>
      <c r="F1061" s="25" t="s">
        <v>36</v>
      </c>
      <c r="G1061" s="25" t="s">
        <v>28</v>
      </c>
      <c r="H1061" s="25" t="n">
        <v>1</v>
      </c>
      <c r="I1061" s="17" t="s">
        <v>1538</v>
      </c>
      <c r="J1061" s="18" t="n">
        <v>19196414884</v>
      </c>
      <c r="L1061" s="5" t="n">
        <v>44474</v>
      </c>
      <c r="M1061" s="25" t="str">
        <f aca="false">IF(OR(YEAR(L1061)&gt;2000,LEN(O1061)&gt;0),"Completed","Pending")</f>
        <v>Completed</v>
      </c>
      <c r="N1061" s="25" t="s">
        <v>30</v>
      </c>
      <c r="P1061" s="1" t="str">
        <f aca="false">IF(G1061="Pamplet","",E1061&amp;" - "&amp;F1061)</f>
        <v>GG - Punjabi</v>
      </c>
      <c r="Q1061" s="19" t="n">
        <f aca="false">IF(VALUE(L1061)&gt;1000,1,0)</f>
        <v>1</v>
      </c>
      <c r="R1061" s="19" t="n">
        <f aca="false">SUMIFS($Q$1:Q1060,$J$1:$J1060,J1061)+SUMIFS($Q$1:Q1060,$I$1:$I1060,I1061)</f>
        <v>0</v>
      </c>
      <c r="S1061" s="20" t="str">
        <f aca="false">IF(R1061&gt;0,"Repeat","")</f>
        <v/>
      </c>
      <c r="T1061" s="22"/>
      <c r="U1061" s="4"/>
      <c r="X1061" s="4"/>
      <c r="Y1061" s="4"/>
      <c r="Z1061" s="4"/>
    </row>
    <row r="1062" customFormat="false" ht="12.8" hidden="false" customHeight="false" outlineLevel="0" collapsed="false">
      <c r="A1062" s="1" t="n">
        <f aca="false">A1061+1</f>
        <v>1061</v>
      </c>
      <c r="B1062" s="5" t="n">
        <v>44455</v>
      </c>
      <c r="C1062" s="25" t="s">
        <v>1539</v>
      </c>
      <c r="D1062" s="25" t="s">
        <v>4</v>
      </c>
      <c r="E1062" s="25" t="s">
        <v>26</v>
      </c>
      <c r="F1062" s="25" t="s">
        <v>127</v>
      </c>
      <c r="G1062" s="25" t="s">
        <v>28</v>
      </c>
      <c r="H1062" s="25" t="n">
        <v>1</v>
      </c>
      <c r="I1062" s="17" t="s">
        <v>1540</v>
      </c>
      <c r="J1062" s="18" t="n">
        <v>14044917266</v>
      </c>
      <c r="L1062" s="5" t="n">
        <v>44474</v>
      </c>
      <c r="M1062" s="25" t="str">
        <f aca="false">IF(OR(YEAR(L1062)&gt;2000,LEN(O1062)&gt;0),"Completed","Pending")</f>
        <v>Completed</v>
      </c>
      <c r="N1062" s="25" t="s">
        <v>30</v>
      </c>
      <c r="P1062" s="1" t="str">
        <f aca="false">IF(G1062="Pamplet","",E1062&amp;" - "&amp;F1062)</f>
        <v>GG - Gujrati</v>
      </c>
      <c r="Q1062" s="19" t="n">
        <f aca="false">IF(VALUE(L1062)&gt;1000,1,0)</f>
        <v>1</v>
      </c>
      <c r="R1062" s="19" t="n">
        <f aca="false">SUMIFS($Q$1:Q1061,$J$1:$J1061,J1062)+SUMIFS($Q$1:Q1061,$I$1:$I1061,I1062)</f>
        <v>0</v>
      </c>
      <c r="S1062" s="20" t="str">
        <f aca="false">IF(R1062&gt;0,"Repeat","")</f>
        <v/>
      </c>
      <c r="T1062" s="22"/>
      <c r="U1062" s="4"/>
      <c r="X1062" s="4"/>
      <c r="Y1062" s="4"/>
      <c r="Z1062" s="4"/>
    </row>
    <row r="1063" customFormat="false" ht="14.25" hidden="false" customHeight="false" outlineLevel="0" collapsed="false">
      <c r="A1063" s="1" t="n">
        <f aca="false">A1062+1</f>
        <v>1062</v>
      </c>
      <c r="B1063" s="41" t="n">
        <v>44455</v>
      </c>
      <c r="C1063" s="25" t="s">
        <v>1541</v>
      </c>
      <c r="D1063" s="25" t="s">
        <v>4</v>
      </c>
      <c r="E1063" s="25" t="s">
        <v>26</v>
      </c>
      <c r="F1063" s="25"/>
      <c r="G1063" s="25" t="s">
        <v>28</v>
      </c>
      <c r="H1063" s="25" t="n">
        <v>1</v>
      </c>
      <c r="I1063" s="17" t="s">
        <v>1542</v>
      </c>
      <c r="J1063" s="18" t="n">
        <v>15302184468</v>
      </c>
      <c r="M1063" s="25" t="str">
        <f aca="false">IF(OR(YEAR(L1063)&gt;2000,LEN(O1063)&gt;0),"Completed","Pending")</f>
        <v>Completed</v>
      </c>
      <c r="N1063" s="25" t="s">
        <v>30</v>
      </c>
      <c r="O1063" s="4" t="s">
        <v>58</v>
      </c>
      <c r="P1063" s="1" t="str">
        <f aca="false">IF(G1063="Pamplet","",E1063&amp;" - "&amp;F1063)</f>
        <v>GG - </v>
      </c>
      <c r="Q1063" s="19" t="n">
        <f aca="false">IF(VALUE(L1063)&gt;1000,1,0)</f>
        <v>0</v>
      </c>
      <c r="R1063" s="19" t="n">
        <f aca="false">SUMIFS($Q$1:Q1062,$J$1:$J1062,J1063)+SUMIFS($Q$1:Q1062,$I$1:$I1062,I1063)</f>
        <v>0</v>
      </c>
      <c r="S1063" s="20" t="str">
        <f aca="false">IF(R1063&gt;0,"Repeat","")</f>
        <v/>
      </c>
      <c r="T1063" s="22"/>
      <c r="U1063" s="4"/>
      <c r="X1063" s="4"/>
      <c r="Y1063" s="4"/>
      <c r="Z1063" s="4"/>
    </row>
    <row r="1064" customFormat="false" ht="12.8" hidden="false" customHeight="false" outlineLevel="0" collapsed="false">
      <c r="A1064" s="1" t="n">
        <f aca="false">A1063+1</f>
        <v>1063</v>
      </c>
      <c r="B1064" s="5" t="n">
        <v>44455</v>
      </c>
      <c r="C1064" s="25" t="s">
        <v>1543</v>
      </c>
      <c r="D1064" s="25" t="s">
        <v>4</v>
      </c>
      <c r="E1064" s="25" t="s">
        <v>26</v>
      </c>
      <c r="F1064" s="25" t="s">
        <v>127</v>
      </c>
      <c r="G1064" s="25" t="s">
        <v>28</v>
      </c>
      <c r="H1064" s="25" t="n">
        <v>1</v>
      </c>
      <c r="I1064" s="17" t="s">
        <v>1544</v>
      </c>
      <c r="J1064" s="18" t="n">
        <v>19162176942</v>
      </c>
      <c r="L1064" s="5" t="n">
        <v>44493</v>
      </c>
      <c r="M1064" s="25" t="str">
        <f aca="false">IF(OR(YEAR(L1064)&gt;2000,LEN(O1064)&gt;0),"Completed","Pending")</f>
        <v>Completed</v>
      </c>
      <c r="N1064" s="25" t="s">
        <v>30</v>
      </c>
      <c r="P1064" s="1" t="str">
        <f aca="false">IF(G1064="Pamplet","",E1064&amp;" - "&amp;F1064)</f>
        <v>GG - Gujrati</v>
      </c>
      <c r="Q1064" s="19" t="n">
        <f aca="false">IF(VALUE(L1064)&gt;1000,1,0)</f>
        <v>1</v>
      </c>
      <c r="R1064" s="19" t="n">
        <f aca="false">SUMIFS($Q$1:Q1063,$J$1:$J1063,J1064)+SUMIFS($Q$1:Q1063,$I$1:$I1063,I1064)</f>
        <v>0</v>
      </c>
      <c r="S1064" s="20" t="str">
        <f aca="false">IF(R1064&gt;0,"Repeat","")</f>
        <v/>
      </c>
      <c r="T1064" s="22"/>
      <c r="U1064" s="4"/>
      <c r="X1064" s="4"/>
      <c r="Y1064" s="4"/>
      <c r="Z1064" s="4"/>
    </row>
    <row r="1065" customFormat="false" ht="14.25" hidden="false" customHeight="false" outlineLevel="0" collapsed="false">
      <c r="A1065" s="1" t="n">
        <f aca="false">A1064+1</f>
        <v>1064</v>
      </c>
      <c r="B1065" s="5" t="n">
        <v>44455</v>
      </c>
      <c r="C1065" s="25" t="s">
        <v>1545</v>
      </c>
      <c r="D1065" s="25" t="s">
        <v>4</v>
      </c>
      <c r="E1065" s="25" t="s">
        <v>26</v>
      </c>
      <c r="F1065" s="25" t="s">
        <v>36</v>
      </c>
      <c r="G1065" s="25" t="s">
        <v>28</v>
      </c>
      <c r="H1065" s="25" t="n">
        <v>1</v>
      </c>
      <c r="I1065" s="2" t="s">
        <v>1546</v>
      </c>
      <c r="J1065" s="26" t="n">
        <v>13477203024</v>
      </c>
      <c r="L1065" s="5" t="n">
        <v>44474</v>
      </c>
      <c r="M1065" s="25" t="str">
        <f aca="false">IF(OR(YEAR(L1065)&gt;2000,LEN(O1065)&gt;0),"Completed","Pending")</f>
        <v>Completed</v>
      </c>
      <c r="N1065" s="25" t="s">
        <v>30</v>
      </c>
      <c r="P1065" s="1" t="str">
        <f aca="false">IF(G1065="Pamplet","",E1065&amp;" - "&amp;F1065)</f>
        <v>GG - Punjabi</v>
      </c>
      <c r="Q1065" s="19" t="n">
        <f aca="false">IF(VALUE(L1065)&gt;1000,1,0)</f>
        <v>1</v>
      </c>
      <c r="R1065" s="19" t="n">
        <f aca="false">SUMIFS($Q$1:Q1064,$J$1:$J1064,J1065)+SUMIFS($Q$1:Q1064,$I$1:$I1064,I1065)</f>
        <v>0</v>
      </c>
      <c r="S1065" s="20" t="str">
        <f aca="false">IF(R1065&gt;0,"Repeat","")</f>
        <v/>
      </c>
      <c r="T1065" s="22"/>
      <c r="U1065" s="4"/>
      <c r="X1065" s="4"/>
      <c r="Y1065" s="4"/>
      <c r="Z1065" s="4"/>
    </row>
    <row r="1066" customFormat="false" ht="14.25" hidden="false" customHeight="false" outlineLevel="0" collapsed="false">
      <c r="A1066" s="1" t="n">
        <f aca="false">A1065+1</f>
        <v>1065</v>
      </c>
      <c r="B1066" s="41" t="n">
        <v>44455</v>
      </c>
      <c r="C1066" s="25" t="s">
        <v>1547</v>
      </c>
      <c r="D1066" s="25" t="s">
        <v>4</v>
      </c>
      <c r="E1066" s="25" t="s">
        <v>38</v>
      </c>
      <c r="F1066" s="25"/>
      <c r="G1066" s="25" t="s">
        <v>28</v>
      </c>
      <c r="H1066" s="25" t="n">
        <v>1</v>
      </c>
      <c r="I1066" s="17" t="s">
        <v>1548</v>
      </c>
      <c r="J1066" s="18" t="n">
        <v>12098310255</v>
      </c>
      <c r="M1066" s="25" t="str">
        <f aca="false">IF(OR(YEAR(L1066)&gt;2000,LEN(O1066)&gt;0),"Completed","Pending")</f>
        <v>Completed</v>
      </c>
      <c r="N1066" s="25" t="s">
        <v>30</v>
      </c>
      <c r="O1066" s="4" t="s">
        <v>58</v>
      </c>
      <c r="P1066" s="1" t="str">
        <f aca="false">IF(G1066="Pamplet","",E1066&amp;" - "&amp;F1066)</f>
        <v>JKR - </v>
      </c>
      <c r="Q1066" s="19" t="n">
        <f aca="false">IF(VALUE(L1066)&gt;1000,1,0)</f>
        <v>0</v>
      </c>
      <c r="R1066" s="19" t="n">
        <f aca="false">SUMIFS($Q$1:Q1065,$J$1:$J1065,J1066)+SUMIFS($Q$1:Q1065,$I$1:$I1065,I1066)</f>
        <v>0</v>
      </c>
      <c r="S1066" s="20" t="str">
        <f aca="false">IF(R1066&gt;0,"Repeat","")</f>
        <v/>
      </c>
      <c r="T1066" s="22"/>
      <c r="U1066" s="4"/>
      <c r="X1066" s="4"/>
      <c r="Y1066" s="4"/>
      <c r="Z1066" s="4"/>
    </row>
    <row r="1067" customFormat="false" ht="12.8" hidden="false" customHeight="false" outlineLevel="0" collapsed="false">
      <c r="A1067" s="1" t="n">
        <f aca="false">A1066+1</f>
        <v>1066</v>
      </c>
      <c r="B1067" s="5" t="n">
        <v>44455</v>
      </c>
      <c r="C1067" s="25" t="s">
        <v>1549</v>
      </c>
      <c r="D1067" s="25" t="s">
        <v>4</v>
      </c>
      <c r="E1067" s="25" t="s">
        <v>26</v>
      </c>
      <c r="F1067" s="25" t="s">
        <v>36</v>
      </c>
      <c r="G1067" s="25" t="s">
        <v>28</v>
      </c>
      <c r="H1067" s="25" t="n">
        <v>1</v>
      </c>
      <c r="I1067" s="17" t="s">
        <v>1550</v>
      </c>
      <c r="J1067" s="18" t="n">
        <v>1805243059</v>
      </c>
      <c r="M1067" s="25" t="str">
        <f aca="false">IF(OR(YEAR(L1067)&gt;2000,LEN(O1067)&gt;0),"Completed","Pending")</f>
        <v>Completed</v>
      </c>
      <c r="N1067" s="25" t="s">
        <v>30</v>
      </c>
      <c r="O1067" s="4" t="s">
        <v>56</v>
      </c>
      <c r="P1067" s="1" t="str">
        <f aca="false">IF(G1067="Pamplet","",E1067&amp;" - "&amp;F1067)</f>
        <v>GG - Punjabi</v>
      </c>
      <c r="Q1067" s="19" t="n">
        <f aca="false">IF(VALUE(L1067)&gt;1000,1,0)</f>
        <v>0</v>
      </c>
      <c r="R1067" s="19" t="n">
        <f aca="false">SUMIFS($Q$1:Q1066,$J$1:$J1066,J1067)+SUMIFS($Q$1:Q1066,$I$1:$I1066,I1067)</f>
        <v>0</v>
      </c>
      <c r="S1067" s="20" t="str">
        <f aca="false">IF(R1067&gt;0,"Repeat","")</f>
        <v/>
      </c>
      <c r="T1067" s="22"/>
      <c r="U1067" s="4"/>
      <c r="X1067" s="4"/>
      <c r="Y1067" s="4"/>
      <c r="Z1067" s="4"/>
    </row>
    <row r="1068" customFormat="false" ht="14.25" hidden="false" customHeight="false" outlineLevel="0" collapsed="false">
      <c r="A1068" s="1" t="n">
        <f aca="false">A1067+1</f>
        <v>1067</v>
      </c>
      <c r="B1068" s="5" t="n">
        <v>44455</v>
      </c>
      <c r="C1068" s="25" t="s">
        <v>1551</v>
      </c>
      <c r="D1068" s="25" t="s">
        <v>4</v>
      </c>
      <c r="E1068" s="25" t="s">
        <v>38</v>
      </c>
      <c r="F1068" s="25" t="s">
        <v>127</v>
      </c>
      <c r="G1068" s="25" t="s">
        <v>28</v>
      </c>
      <c r="H1068" s="25" t="n">
        <v>1</v>
      </c>
      <c r="I1068" s="26" t="s">
        <v>1552</v>
      </c>
      <c r="J1068" s="26" t="n">
        <v>12012746841</v>
      </c>
      <c r="L1068" s="5" t="n">
        <v>44501</v>
      </c>
      <c r="M1068" s="25" t="str">
        <f aca="false">IF(OR(YEAR(L1068)&gt;2000,LEN(O1068)&gt;0),"Completed","Pending")</f>
        <v>Completed</v>
      </c>
      <c r="N1068" s="25" t="s">
        <v>30</v>
      </c>
      <c r="P1068" s="1" t="str">
        <f aca="false">IF(G1068="Pamplet","",E1068&amp;" - "&amp;F1068)</f>
        <v>JKR - Gujrati</v>
      </c>
      <c r="Q1068" s="19" t="n">
        <f aca="false">IF(VALUE(L1068)&gt;1000,1,0)</f>
        <v>1</v>
      </c>
      <c r="R1068" s="19" t="n">
        <f aca="false">SUMIFS($Q$1:Q1067,$J$1:$J1067,J1068)+SUMIFS($Q$1:Q1067,$I$1:$I1067,I1068)</f>
        <v>0</v>
      </c>
      <c r="S1068" s="20" t="str">
        <f aca="false">IF(R1068&gt;0,"Repeat","")</f>
        <v/>
      </c>
      <c r="T1068" s="22"/>
      <c r="U1068" s="4"/>
      <c r="X1068" s="4"/>
      <c r="Y1068" s="4"/>
      <c r="Z1068" s="4"/>
    </row>
    <row r="1069" customFormat="false" ht="12.8" hidden="false" customHeight="false" outlineLevel="0" collapsed="false">
      <c r="A1069" s="1" t="n">
        <f aca="false">A1068+1</f>
        <v>1068</v>
      </c>
      <c r="B1069" s="5" t="n">
        <v>44455</v>
      </c>
      <c r="C1069" s="25" t="s">
        <v>1553</v>
      </c>
      <c r="D1069" s="25" t="s">
        <v>4</v>
      </c>
      <c r="E1069" s="25" t="s">
        <v>26</v>
      </c>
      <c r="F1069" s="25" t="s">
        <v>36</v>
      </c>
      <c r="G1069" s="25" t="s">
        <v>28</v>
      </c>
      <c r="H1069" s="25" t="n">
        <v>1</v>
      </c>
      <c r="I1069" s="17" t="s">
        <v>1554</v>
      </c>
      <c r="J1069" s="18" t="n">
        <v>16615355601</v>
      </c>
      <c r="L1069" s="5" t="n">
        <v>44478</v>
      </c>
      <c r="M1069" s="25" t="str">
        <f aca="false">IF(OR(YEAR(L1069)&gt;2000,LEN(O1069)&gt;0),"Completed","Pending")</f>
        <v>Completed</v>
      </c>
      <c r="N1069" s="25" t="s">
        <v>30</v>
      </c>
      <c r="P1069" s="1" t="str">
        <f aca="false">IF(G1069="Pamplet","",E1069&amp;" - "&amp;F1069)</f>
        <v>GG - Punjabi</v>
      </c>
      <c r="Q1069" s="19" t="n">
        <f aca="false">IF(VALUE(L1069)&gt;1000,1,0)</f>
        <v>1</v>
      </c>
      <c r="R1069" s="19" t="n">
        <f aca="false">SUMIFS($Q$1:Q1068,$J$1:$J1068,J1069)+SUMIFS($Q$1:Q1068,$I$1:$I1068,I1069)</f>
        <v>0</v>
      </c>
      <c r="S1069" s="20" t="str">
        <f aca="false">IF(R1069&gt;0,"Repeat","")</f>
        <v/>
      </c>
      <c r="T1069" s="22"/>
      <c r="U1069" s="4"/>
      <c r="X1069" s="4"/>
      <c r="Y1069" s="4"/>
      <c r="Z1069" s="4"/>
    </row>
    <row r="1070" customFormat="false" ht="12.8" hidden="false" customHeight="false" outlineLevel="0" collapsed="false">
      <c r="A1070" s="1" t="n">
        <f aca="false">A1069+1</f>
        <v>1069</v>
      </c>
      <c r="B1070" s="5" t="n">
        <v>44455</v>
      </c>
      <c r="C1070" s="25" t="s">
        <v>1555</v>
      </c>
      <c r="D1070" s="25" t="s">
        <v>4</v>
      </c>
      <c r="E1070" s="25" t="s">
        <v>38</v>
      </c>
      <c r="F1070" s="25" t="s">
        <v>127</v>
      </c>
      <c r="G1070" s="25" t="s">
        <v>28</v>
      </c>
      <c r="H1070" s="25" t="n">
        <v>1</v>
      </c>
      <c r="I1070" s="17" t="s">
        <v>1556</v>
      </c>
      <c r="J1070" s="18" t="n">
        <v>14692262328</v>
      </c>
      <c r="L1070" s="5" t="n">
        <v>44494</v>
      </c>
      <c r="M1070" s="25" t="str">
        <f aca="false">IF(OR(YEAR(L1070)&gt;2000,LEN(O1070)&gt;0),"Completed","Pending")</f>
        <v>Completed</v>
      </c>
      <c r="N1070" s="25" t="s">
        <v>30</v>
      </c>
      <c r="P1070" s="1" t="str">
        <f aca="false">IF(G1070="Pamplet","",E1070&amp;" - "&amp;F1070)</f>
        <v>JKR - Gujrati</v>
      </c>
      <c r="Q1070" s="19" t="n">
        <f aca="false">IF(VALUE(L1070)&gt;1000,1,0)</f>
        <v>1</v>
      </c>
      <c r="R1070" s="19" t="n">
        <f aca="false">SUMIFS($Q$1:Q1069,$J$1:$J1069,J1070)+SUMIFS($Q$1:Q1069,$I$1:$I1069,I1070)</f>
        <v>0</v>
      </c>
      <c r="S1070" s="20" t="str">
        <f aca="false">IF(R1070&gt;0,"Repeat","")</f>
        <v/>
      </c>
      <c r="T1070" s="22"/>
      <c r="U1070" s="4"/>
      <c r="X1070" s="4"/>
      <c r="Y1070" s="4"/>
      <c r="Z1070" s="4"/>
    </row>
    <row r="1071" customFormat="false" ht="14.25" hidden="false" customHeight="false" outlineLevel="0" collapsed="false">
      <c r="A1071" s="1" t="n">
        <f aca="false">A1070+1</f>
        <v>1070</v>
      </c>
      <c r="B1071" s="41" t="n">
        <v>44455</v>
      </c>
      <c r="C1071" s="25" t="s">
        <v>1557</v>
      </c>
      <c r="D1071" s="25" t="s">
        <v>4</v>
      </c>
      <c r="E1071" s="25" t="s">
        <v>38</v>
      </c>
      <c r="F1071" s="25" t="s">
        <v>27</v>
      </c>
      <c r="G1071" s="25" t="s">
        <v>28</v>
      </c>
      <c r="H1071" s="25" t="n">
        <v>1</v>
      </c>
      <c r="I1071" s="17" t="s">
        <v>1558</v>
      </c>
      <c r="J1071" s="18" t="n">
        <v>16463093028</v>
      </c>
      <c r="L1071" s="5" t="n">
        <v>44523</v>
      </c>
      <c r="M1071" s="25" t="str">
        <f aca="false">IF(OR(YEAR(L1071)&gt;2000,LEN(O1071)&gt;0),"Completed","Pending")</f>
        <v>Completed</v>
      </c>
      <c r="N1071" s="25" t="s">
        <v>30</v>
      </c>
      <c r="P1071" s="1" t="str">
        <f aca="false">IF(G1071="Pamplet","",E1071&amp;" - "&amp;F1071)</f>
        <v>JKR - Hindi</v>
      </c>
      <c r="Q1071" s="19" t="n">
        <f aca="false">IF(VALUE(L1071)&gt;1000,1,0)</f>
        <v>1</v>
      </c>
      <c r="R1071" s="19" t="n">
        <f aca="false">SUMIFS($Q$1:Q1070,$J$1:$J1070,J1071)+SUMIFS($Q$1:Q1070,$I$1:$I1070,I1071)</f>
        <v>0</v>
      </c>
      <c r="S1071" s="20" t="str">
        <f aca="false">IF(R1071&gt;0,"Repeat","")</f>
        <v/>
      </c>
      <c r="T1071" s="22"/>
      <c r="U1071" s="4"/>
      <c r="X1071" s="4"/>
      <c r="Y1071" s="4"/>
      <c r="Z1071" s="4"/>
    </row>
    <row r="1072" customFormat="false" ht="14.25" hidden="false" customHeight="false" outlineLevel="0" collapsed="false">
      <c r="A1072" s="1" t="n">
        <f aca="false">A1071+1</f>
        <v>1071</v>
      </c>
      <c r="B1072" s="41" t="n">
        <v>44455</v>
      </c>
      <c r="C1072" s="25" t="s">
        <v>1559</v>
      </c>
      <c r="D1072" s="25" t="s">
        <v>4</v>
      </c>
      <c r="E1072" s="25" t="s">
        <v>38</v>
      </c>
      <c r="F1072" s="25"/>
      <c r="G1072" s="25" t="s">
        <v>28</v>
      </c>
      <c r="H1072" s="25" t="n">
        <v>1</v>
      </c>
      <c r="I1072" s="17" t="s">
        <v>1560</v>
      </c>
      <c r="J1072" s="18" t="n">
        <v>15168521891</v>
      </c>
      <c r="M1072" s="25" t="str">
        <f aca="false">IF(OR(YEAR(L1072)&gt;2000,LEN(O1072)&gt;0),"Completed","Pending")</f>
        <v>Completed</v>
      </c>
      <c r="N1072" s="25" t="s">
        <v>30</v>
      </c>
      <c r="O1072" s="4" t="s">
        <v>58</v>
      </c>
      <c r="P1072" s="1" t="str">
        <f aca="false">IF(G1072="Pamplet","",E1072&amp;" - "&amp;F1072)</f>
        <v>JKR - </v>
      </c>
      <c r="Q1072" s="19" t="n">
        <f aca="false">IF(VALUE(L1072)&gt;1000,1,0)</f>
        <v>0</v>
      </c>
      <c r="R1072" s="19" t="n">
        <f aca="false">SUMIFS($Q$1:Q1071,$J$1:$J1071,J1072)+SUMIFS($Q$1:Q1071,$I$1:$I1071,I1072)</f>
        <v>0</v>
      </c>
      <c r="S1072" s="20" t="str">
        <f aca="false">IF(R1072&gt;0,"Repeat","")</f>
        <v/>
      </c>
      <c r="T1072" s="22"/>
      <c r="U1072" s="4"/>
      <c r="X1072" s="4"/>
      <c r="Y1072" s="4"/>
      <c r="Z1072" s="4"/>
    </row>
    <row r="1073" customFormat="false" ht="12.8" hidden="false" customHeight="false" outlineLevel="0" collapsed="false">
      <c r="A1073" s="1" t="n">
        <f aca="false">A1072+1</f>
        <v>1072</v>
      </c>
      <c r="B1073" s="5" t="n">
        <v>44455</v>
      </c>
      <c r="C1073" s="25" t="s">
        <v>1561</v>
      </c>
      <c r="D1073" s="25" t="s">
        <v>4</v>
      </c>
      <c r="E1073" s="25" t="s">
        <v>38</v>
      </c>
      <c r="F1073" s="25" t="s">
        <v>127</v>
      </c>
      <c r="G1073" s="25" t="s">
        <v>28</v>
      </c>
      <c r="H1073" s="25" t="n">
        <v>1</v>
      </c>
      <c r="I1073" s="17" t="s">
        <v>1562</v>
      </c>
      <c r="J1073" s="18" t="n">
        <v>13477315183</v>
      </c>
      <c r="L1073" s="5" t="n">
        <v>44478</v>
      </c>
      <c r="M1073" s="25" t="str">
        <f aca="false">IF(OR(YEAR(L1073)&gt;2000,LEN(O1073)&gt;0),"Completed","Pending")</f>
        <v>Completed</v>
      </c>
      <c r="N1073" s="25" t="s">
        <v>30</v>
      </c>
      <c r="P1073" s="1" t="str">
        <f aca="false">IF(G1073="Pamplet","",E1073&amp;" - "&amp;F1073)</f>
        <v>JKR - Gujrati</v>
      </c>
      <c r="Q1073" s="19" t="n">
        <f aca="false">IF(VALUE(L1073)&gt;1000,1,0)</f>
        <v>1</v>
      </c>
      <c r="R1073" s="19" t="n">
        <f aca="false">SUMIFS($Q$1:Q1072,$J$1:$J1072,J1073)+SUMIFS($Q$1:Q1072,$I$1:$I1072,I1073)</f>
        <v>0</v>
      </c>
      <c r="S1073" s="20" t="str">
        <f aca="false">IF(R1073&gt;0,"Repeat","")</f>
        <v/>
      </c>
      <c r="T1073" s="22"/>
      <c r="U1073" s="4"/>
      <c r="X1073" s="4"/>
      <c r="Y1073" s="4"/>
      <c r="Z1073" s="4"/>
    </row>
    <row r="1074" customFormat="false" ht="12.8" hidden="false" customHeight="false" outlineLevel="0" collapsed="false">
      <c r="A1074" s="1" t="n">
        <f aca="false">A1073+1</f>
        <v>1073</v>
      </c>
      <c r="B1074" s="5" t="n">
        <v>44455</v>
      </c>
      <c r="C1074" s="25" t="s">
        <v>1563</v>
      </c>
      <c r="D1074" s="25" t="s">
        <v>4</v>
      </c>
      <c r="E1074" s="25" t="s">
        <v>38</v>
      </c>
      <c r="F1074" s="25" t="s">
        <v>127</v>
      </c>
      <c r="G1074" s="25" t="s">
        <v>28</v>
      </c>
      <c r="H1074" s="25" t="n">
        <v>1</v>
      </c>
      <c r="I1074" s="17" t="s">
        <v>1564</v>
      </c>
      <c r="J1074" s="18" t="n">
        <v>15015638103</v>
      </c>
      <c r="L1074" s="5" t="n">
        <v>44478</v>
      </c>
      <c r="M1074" s="25" t="str">
        <f aca="false">IF(OR(YEAR(L1074)&gt;2000,LEN(O1074)&gt;0),"Completed","Pending")</f>
        <v>Completed</v>
      </c>
      <c r="N1074" s="25" t="s">
        <v>30</v>
      </c>
      <c r="P1074" s="1" t="str">
        <f aca="false">IF(G1074="Pamplet","",E1074&amp;" - "&amp;F1074)</f>
        <v>JKR - Gujrati</v>
      </c>
      <c r="Q1074" s="19" t="n">
        <f aca="false">IF(VALUE(L1074)&gt;1000,1,0)</f>
        <v>1</v>
      </c>
      <c r="R1074" s="19" t="n">
        <f aca="false">SUMIFS($Q$1:Q1073,$J$1:$J1073,J1074)+SUMIFS($Q$1:Q1073,$I$1:$I1073,I1074)</f>
        <v>0</v>
      </c>
      <c r="S1074" s="20" t="str">
        <f aca="false">IF(R1074&gt;0,"Repeat","")</f>
        <v/>
      </c>
      <c r="T1074" s="22"/>
      <c r="U1074" s="4"/>
      <c r="X1074" s="4"/>
      <c r="Y1074" s="4"/>
      <c r="Z1074" s="4"/>
    </row>
    <row r="1075" customFormat="false" ht="12.8" hidden="false" customHeight="false" outlineLevel="0" collapsed="false">
      <c r="A1075" s="1" t="n">
        <f aca="false">A1074+1</f>
        <v>1074</v>
      </c>
      <c r="B1075" s="5" t="n">
        <v>44455</v>
      </c>
      <c r="C1075" s="25" t="s">
        <v>1543</v>
      </c>
      <c r="D1075" s="25" t="s">
        <v>4</v>
      </c>
      <c r="E1075" s="25" t="s">
        <v>26</v>
      </c>
      <c r="F1075" s="25" t="s">
        <v>127</v>
      </c>
      <c r="G1075" s="25" t="s">
        <v>28</v>
      </c>
      <c r="H1075" s="25" t="n">
        <v>1</v>
      </c>
      <c r="I1075" s="17" t="s">
        <v>1565</v>
      </c>
      <c r="J1075" s="18" t="n">
        <v>14073612770</v>
      </c>
      <c r="L1075" s="5" t="n">
        <v>44478</v>
      </c>
      <c r="M1075" s="25" t="str">
        <f aca="false">IF(OR(YEAR(L1075)&gt;2000,LEN(O1075)&gt;0),"Completed","Pending")</f>
        <v>Completed</v>
      </c>
      <c r="N1075" s="25" t="s">
        <v>30</v>
      </c>
      <c r="P1075" s="1" t="str">
        <f aca="false">IF(G1075="Pamplet","",E1075&amp;" - "&amp;F1075)</f>
        <v>GG - Gujrati</v>
      </c>
      <c r="Q1075" s="19" t="n">
        <f aca="false">IF(VALUE(L1075)&gt;1000,1,0)</f>
        <v>1</v>
      </c>
      <c r="R1075" s="19" t="n">
        <f aca="false">SUMIFS($Q$1:Q1074,$J$1:$J1074,J1075)+SUMIFS($Q$1:Q1074,$I$1:$I1074,I1075)</f>
        <v>0</v>
      </c>
      <c r="S1075" s="20" t="str">
        <f aca="false">IF(R1075&gt;0,"Repeat","")</f>
        <v/>
      </c>
      <c r="T1075" s="22"/>
      <c r="U1075" s="4"/>
      <c r="X1075" s="4"/>
      <c r="Y1075" s="4"/>
      <c r="Z1075" s="4"/>
    </row>
    <row r="1076" customFormat="false" ht="12.8" hidden="false" customHeight="false" outlineLevel="0" collapsed="false">
      <c r="A1076" s="1" t="n">
        <f aca="false">A1075+1</f>
        <v>1075</v>
      </c>
      <c r="B1076" s="5" t="n">
        <v>44455</v>
      </c>
      <c r="C1076" s="25" t="s">
        <v>1566</v>
      </c>
      <c r="D1076" s="25" t="s">
        <v>4</v>
      </c>
      <c r="E1076" s="25" t="s">
        <v>26</v>
      </c>
      <c r="F1076" s="25" t="s">
        <v>127</v>
      </c>
      <c r="G1076" s="25" t="s">
        <v>28</v>
      </c>
      <c r="H1076" s="25" t="n">
        <v>1</v>
      </c>
      <c r="I1076" s="17" t="s">
        <v>1567</v>
      </c>
      <c r="J1076" s="18" t="n">
        <v>13132144687</v>
      </c>
      <c r="L1076" s="5" t="n">
        <v>44478</v>
      </c>
      <c r="M1076" s="25" t="str">
        <f aca="false">IF(OR(YEAR(L1076)&gt;2000,LEN(O1076)&gt;0),"Completed","Pending")</f>
        <v>Completed</v>
      </c>
      <c r="N1076" s="25" t="s">
        <v>30</v>
      </c>
      <c r="P1076" s="1" t="str">
        <f aca="false">IF(G1076="Pamplet","",E1076&amp;" - "&amp;F1076)</f>
        <v>GG - Gujrati</v>
      </c>
      <c r="Q1076" s="19" t="n">
        <f aca="false">IF(VALUE(L1076)&gt;1000,1,0)</f>
        <v>1</v>
      </c>
      <c r="R1076" s="19" t="n">
        <f aca="false">SUMIFS($Q$1:Q1075,$J$1:$J1075,J1076)+SUMIFS($Q$1:Q1075,$I$1:$I1075,I1076)</f>
        <v>0</v>
      </c>
      <c r="S1076" s="20" t="str">
        <f aca="false">IF(R1076&gt;0,"Repeat","")</f>
        <v/>
      </c>
      <c r="T1076" s="22"/>
      <c r="U1076" s="4"/>
      <c r="X1076" s="4"/>
      <c r="Y1076" s="4"/>
      <c r="Z1076" s="4"/>
    </row>
    <row r="1077" customFormat="false" ht="12.8" hidden="false" customHeight="false" outlineLevel="0" collapsed="false">
      <c r="A1077" s="1" t="n">
        <f aca="false">A1076+1</f>
        <v>1076</v>
      </c>
      <c r="B1077" s="5" t="n">
        <v>44455</v>
      </c>
      <c r="C1077" s="25" t="s">
        <v>1568</v>
      </c>
      <c r="D1077" s="25" t="s">
        <v>4</v>
      </c>
      <c r="E1077" s="25" t="s">
        <v>44</v>
      </c>
      <c r="F1077" s="25" t="s">
        <v>127</v>
      </c>
      <c r="G1077" s="25" t="s">
        <v>28</v>
      </c>
      <c r="H1077" s="25" t="n">
        <v>1</v>
      </c>
      <c r="I1077" s="17" t="s">
        <v>1569</v>
      </c>
      <c r="J1077" s="18" t="n">
        <v>16094709709</v>
      </c>
      <c r="L1077" s="5" t="n">
        <v>44474</v>
      </c>
      <c r="M1077" s="25" t="str">
        <f aca="false">IF(OR(YEAR(L1077)&gt;2000,LEN(O1077)&gt;0),"Completed","Pending")</f>
        <v>Completed</v>
      </c>
      <c r="N1077" s="25" t="s">
        <v>30</v>
      </c>
      <c r="P1077" s="1" t="str">
        <f aca="false">IF(G1077="Pamplet","",E1077&amp;" - "&amp;F1077)</f>
        <v>GTGA - Gujrati</v>
      </c>
      <c r="Q1077" s="19" t="n">
        <f aca="false">IF(VALUE(L1077)&gt;1000,1,0)</f>
        <v>1</v>
      </c>
      <c r="R1077" s="19" t="n">
        <f aca="false">SUMIFS($Q$1:Q1076,$J$1:$J1076,J1077)+SUMIFS($Q$1:Q1076,$I$1:$I1076,I1077)</f>
        <v>0</v>
      </c>
      <c r="S1077" s="20" t="str">
        <f aca="false">IF(R1077&gt;0,"Repeat","")</f>
        <v/>
      </c>
      <c r="T1077" s="22"/>
      <c r="U1077" s="4"/>
      <c r="X1077" s="4"/>
      <c r="Y1077" s="4"/>
      <c r="Z1077" s="4"/>
    </row>
    <row r="1078" customFormat="false" ht="12.8" hidden="false" customHeight="false" outlineLevel="0" collapsed="false">
      <c r="A1078" s="1" t="n">
        <f aca="false">A1077+1</f>
        <v>1077</v>
      </c>
      <c r="B1078" s="5" t="n">
        <v>44455</v>
      </c>
      <c r="C1078" s="25" t="s">
        <v>1570</v>
      </c>
      <c r="D1078" s="25" t="s">
        <v>4</v>
      </c>
      <c r="E1078" s="25" t="s">
        <v>26</v>
      </c>
      <c r="F1078" s="25" t="s">
        <v>36</v>
      </c>
      <c r="G1078" s="25" t="s">
        <v>28</v>
      </c>
      <c r="H1078" s="25" t="n">
        <v>1</v>
      </c>
      <c r="I1078" s="17" t="s">
        <v>1571</v>
      </c>
      <c r="J1078" s="18" t="n">
        <v>16618892089</v>
      </c>
      <c r="L1078" s="5" t="n">
        <v>44478</v>
      </c>
      <c r="M1078" s="25" t="str">
        <f aca="false">IF(OR(YEAR(L1078)&gt;2000,LEN(O1078)&gt;0),"Completed","Pending")</f>
        <v>Completed</v>
      </c>
      <c r="N1078" s="25" t="s">
        <v>30</v>
      </c>
      <c r="P1078" s="1" t="str">
        <f aca="false">IF(G1078="Pamplet","",E1078&amp;" - "&amp;F1078)</f>
        <v>GG - Punjabi</v>
      </c>
      <c r="Q1078" s="19" t="n">
        <f aca="false">IF(VALUE(L1078)&gt;1000,1,0)</f>
        <v>1</v>
      </c>
      <c r="R1078" s="19" t="n">
        <f aca="false">SUMIFS($Q$1:Q1077,$J$1:$J1077,J1078)+SUMIFS($Q$1:Q1077,$I$1:$I1077,I1078)</f>
        <v>0</v>
      </c>
      <c r="S1078" s="20" t="str">
        <f aca="false">IF(R1078&gt;0,"Repeat","")</f>
        <v/>
      </c>
      <c r="T1078" s="22"/>
      <c r="U1078" s="4"/>
      <c r="X1078" s="4"/>
      <c r="Y1078" s="4"/>
      <c r="Z1078" s="4"/>
    </row>
    <row r="1079" customFormat="false" ht="12.8" hidden="false" customHeight="false" outlineLevel="0" collapsed="false">
      <c r="A1079" s="1" t="n">
        <f aca="false">A1078+1</f>
        <v>1078</v>
      </c>
      <c r="B1079" s="5" t="n">
        <v>44455</v>
      </c>
      <c r="C1079" s="25" t="s">
        <v>1572</v>
      </c>
      <c r="D1079" s="25" t="s">
        <v>4</v>
      </c>
      <c r="E1079" s="25" t="s">
        <v>26</v>
      </c>
      <c r="F1079" s="25" t="s">
        <v>35</v>
      </c>
      <c r="G1079" s="25" t="s">
        <v>28</v>
      </c>
      <c r="H1079" s="25" t="n">
        <v>1</v>
      </c>
      <c r="I1079" s="17" t="s">
        <v>1573</v>
      </c>
      <c r="J1079" s="18" t="n">
        <v>14244198075</v>
      </c>
      <c r="L1079" s="5" t="n">
        <v>44474</v>
      </c>
      <c r="M1079" s="25" t="str">
        <f aca="false">IF(OR(YEAR(L1079)&gt;2000,LEN(O1079)&gt;0),"Completed","Pending")</f>
        <v>Completed</v>
      </c>
      <c r="N1079" s="25" t="s">
        <v>30</v>
      </c>
      <c r="P1079" s="1" t="str">
        <f aca="false">IF(G1079="Pamplet","",E1079&amp;" - "&amp;F1079)</f>
        <v>GG - English</v>
      </c>
      <c r="Q1079" s="19" t="n">
        <f aca="false">IF(VALUE(L1079)&gt;1000,1,0)</f>
        <v>1</v>
      </c>
      <c r="R1079" s="19" t="n">
        <f aca="false">SUMIFS($Q$1:Q1078,$J$1:$J1078,J1079)+SUMIFS($Q$1:Q1078,$I$1:$I1078,I1079)</f>
        <v>0</v>
      </c>
      <c r="S1079" s="20" t="str">
        <f aca="false">IF(R1079&gt;0,"Repeat","")</f>
        <v/>
      </c>
      <c r="T1079" s="22"/>
      <c r="U1079" s="4"/>
      <c r="X1079" s="4"/>
      <c r="Y1079" s="4"/>
      <c r="Z1079" s="4"/>
    </row>
    <row r="1080" customFormat="false" ht="12.8" hidden="false" customHeight="false" outlineLevel="0" collapsed="false">
      <c r="A1080" s="1" t="n">
        <f aca="false">A1079+1</f>
        <v>1079</v>
      </c>
      <c r="B1080" s="5" t="n">
        <v>44455</v>
      </c>
      <c r="C1080" s="25" t="s">
        <v>1574</v>
      </c>
      <c r="D1080" s="25" t="s">
        <v>4</v>
      </c>
      <c r="E1080" s="25" t="s">
        <v>38</v>
      </c>
      <c r="F1080" s="25" t="s">
        <v>127</v>
      </c>
      <c r="G1080" s="25" t="s">
        <v>28</v>
      </c>
      <c r="H1080" s="25" t="n">
        <v>1</v>
      </c>
      <c r="I1080" s="17" t="s">
        <v>1575</v>
      </c>
      <c r="J1080" s="18" t="n">
        <v>14789601310</v>
      </c>
      <c r="L1080" s="5" t="n">
        <v>44478</v>
      </c>
      <c r="M1080" s="25" t="str">
        <f aca="false">IF(OR(YEAR(L1080)&gt;2000,LEN(O1080)&gt;0),"Completed","Pending")</f>
        <v>Completed</v>
      </c>
      <c r="N1080" s="25" t="s">
        <v>30</v>
      </c>
      <c r="P1080" s="1" t="str">
        <f aca="false">IF(G1080="Pamplet","",E1080&amp;" - "&amp;F1080)</f>
        <v>JKR - Gujrati</v>
      </c>
      <c r="Q1080" s="19" t="n">
        <f aca="false">IF(VALUE(L1080)&gt;1000,1,0)</f>
        <v>1</v>
      </c>
      <c r="R1080" s="19" t="n">
        <f aca="false">SUMIFS($Q$1:Q1079,$J$1:$J1079,J1080)+SUMIFS($Q$1:Q1079,$I$1:$I1079,I1080)</f>
        <v>0</v>
      </c>
      <c r="S1080" s="20" t="str">
        <f aca="false">IF(R1080&gt;0,"Repeat","")</f>
        <v/>
      </c>
      <c r="T1080" s="22"/>
      <c r="U1080" s="4"/>
      <c r="X1080" s="4"/>
      <c r="Y1080" s="4"/>
      <c r="Z1080" s="4"/>
    </row>
    <row r="1081" customFormat="false" ht="12.8" hidden="false" customHeight="false" outlineLevel="0" collapsed="false">
      <c r="A1081" s="1" t="n">
        <f aca="false">A1080+1</f>
        <v>1080</v>
      </c>
      <c r="B1081" s="5" t="n">
        <v>44455</v>
      </c>
      <c r="C1081" s="25" t="s">
        <v>1576</v>
      </c>
      <c r="D1081" s="25" t="s">
        <v>4</v>
      </c>
      <c r="E1081" s="25" t="s">
        <v>38</v>
      </c>
      <c r="F1081" s="25" t="s">
        <v>127</v>
      </c>
      <c r="G1081" s="25" t="s">
        <v>28</v>
      </c>
      <c r="H1081" s="25" t="n">
        <v>1</v>
      </c>
      <c r="I1081" s="17" t="s">
        <v>1577</v>
      </c>
      <c r="J1081" s="18" t="n">
        <v>18478098996</v>
      </c>
      <c r="L1081" s="5" t="n">
        <v>44478</v>
      </c>
      <c r="M1081" s="25" t="str">
        <f aca="false">IF(OR(YEAR(L1081)&gt;2000,LEN(O1081)&gt;0),"Completed","Pending")</f>
        <v>Completed</v>
      </c>
      <c r="N1081" s="25" t="s">
        <v>30</v>
      </c>
      <c r="P1081" s="1" t="str">
        <f aca="false">IF(G1081="Pamplet","",E1081&amp;" - "&amp;F1081)</f>
        <v>JKR - Gujrati</v>
      </c>
      <c r="Q1081" s="19" t="n">
        <f aca="false">IF(VALUE(L1081)&gt;1000,1,0)</f>
        <v>1</v>
      </c>
      <c r="R1081" s="19" t="n">
        <f aca="false">SUMIFS($Q$1:Q1080,$J$1:$J1080,J1081)+SUMIFS($Q$1:Q1080,$I$1:$I1080,I1081)</f>
        <v>0</v>
      </c>
      <c r="S1081" s="20" t="str">
        <f aca="false">IF(R1081&gt;0,"Repeat","")</f>
        <v/>
      </c>
      <c r="T1081" s="22"/>
      <c r="U1081" s="4"/>
      <c r="X1081" s="4"/>
      <c r="Y1081" s="4"/>
      <c r="Z1081" s="4"/>
    </row>
    <row r="1082" customFormat="false" ht="14.25" hidden="false" customHeight="false" outlineLevel="0" collapsed="false">
      <c r="A1082" s="1" t="n">
        <f aca="false">A1081+1</f>
        <v>1081</v>
      </c>
      <c r="B1082" s="41" t="n">
        <v>44455</v>
      </c>
      <c r="C1082" s="25" t="s">
        <v>1578</v>
      </c>
      <c r="D1082" s="25" t="s">
        <v>4</v>
      </c>
      <c r="E1082" s="25" t="s">
        <v>38</v>
      </c>
      <c r="F1082" s="25"/>
      <c r="G1082" s="25" t="s">
        <v>28</v>
      </c>
      <c r="H1082" s="25" t="n">
        <v>1</v>
      </c>
      <c r="I1082" s="40" t="s">
        <v>1579</v>
      </c>
      <c r="J1082" s="18" t="n">
        <v>12567582937</v>
      </c>
      <c r="M1082" s="25" t="str">
        <f aca="false">IF(OR(YEAR(L1082)&gt;2000,LEN(O1082)&gt;0),"Completed","Pending")</f>
        <v>Completed</v>
      </c>
      <c r="N1082" s="25" t="s">
        <v>30</v>
      </c>
      <c r="O1082" s="4" t="s">
        <v>58</v>
      </c>
      <c r="P1082" s="1" t="str">
        <f aca="false">IF(G1082="Pamplet","",E1082&amp;" - "&amp;F1082)</f>
        <v>JKR - </v>
      </c>
      <c r="Q1082" s="19" t="n">
        <f aca="false">IF(VALUE(L1082)&gt;1000,1,0)</f>
        <v>0</v>
      </c>
      <c r="R1082" s="19" t="n">
        <f aca="false">SUMIFS($Q$1:Q1081,$J$1:$J1081,J1082)+SUMIFS($Q$1:Q1081,$I$1:$I1081,I1082)</f>
        <v>0</v>
      </c>
      <c r="S1082" s="20" t="str">
        <f aca="false">IF(R1082&gt;0,"Repeat","")</f>
        <v/>
      </c>
      <c r="T1082" s="22"/>
      <c r="U1082" s="4"/>
      <c r="X1082" s="4"/>
      <c r="Y1082" s="4"/>
      <c r="Z1082" s="4"/>
    </row>
    <row r="1083" customFormat="false" ht="12.8" hidden="false" customHeight="false" outlineLevel="0" collapsed="false">
      <c r="A1083" s="1" t="n">
        <f aca="false">A1082+1</f>
        <v>1082</v>
      </c>
      <c r="B1083" s="5" t="n">
        <v>44455</v>
      </c>
      <c r="C1083" s="25" t="s">
        <v>1580</v>
      </c>
      <c r="D1083" s="25" t="s">
        <v>4</v>
      </c>
      <c r="E1083" s="25" t="s">
        <v>26</v>
      </c>
      <c r="F1083" s="25" t="s">
        <v>35</v>
      </c>
      <c r="G1083" s="25" t="s">
        <v>28</v>
      </c>
      <c r="H1083" s="25" t="n">
        <v>1</v>
      </c>
      <c r="I1083" s="17" t="s">
        <v>1581</v>
      </c>
      <c r="J1083" s="18" t="n">
        <v>18324526667</v>
      </c>
      <c r="L1083" s="5" t="n">
        <v>44478</v>
      </c>
      <c r="M1083" s="25" t="str">
        <f aca="false">IF(OR(YEAR(L1083)&gt;2000,LEN(O1083)&gt;0),"Completed","Pending")</f>
        <v>Completed</v>
      </c>
      <c r="N1083" s="25" t="s">
        <v>30</v>
      </c>
      <c r="P1083" s="1" t="str">
        <f aca="false">IF(G1083="Pamplet","",E1083&amp;" - "&amp;F1083)</f>
        <v>GG - English</v>
      </c>
      <c r="Q1083" s="19" t="n">
        <f aca="false">IF(VALUE(L1083)&gt;1000,1,0)</f>
        <v>1</v>
      </c>
      <c r="R1083" s="19" t="n">
        <f aca="false">SUMIFS($Q$1:Q1082,$J$1:$J1082,J1083)+SUMIFS($Q$1:Q1082,$I$1:$I1082,I1083)</f>
        <v>0</v>
      </c>
      <c r="S1083" s="20" t="str">
        <f aca="false">IF(R1083&gt;0,"Repeat","")</f>
        <v/>
      </c>
      <c r="T1083" s="22"/>
      <c r="U1083" s="4"/>
      <c r="X1083" s="4"/>
      <c r="Y1083" s="4"/>
      <c r="Z1083" s="4"/>
    </row>
    <row r="1084" customFormat="false" ht="12.8" hidden="false" customHeight="false" outlineLevel="0" collapsed="false">
      <c r="A1084" s="1" t="n">
        <f aca="false">A1083+1</f>
        <v>1083</v>
      </c>
      <c r="B1084" s="5" t="n">
        <v>44455</v>
      </c>
      <c r="C1084" s="25" t="s">
        <v>1582</v>
      </c>
      <c r="D1084" s="25" t="s">
        <v>4</v>
      </c>
      <c r="E1084" s="25" t="s">
        <v>26</v>
      </c>
      <c r="F1084" s="25" t="s">
        <v>36</v>
      </c>
      <c r="G1084" s="25" t="s">
        <v>28</v>
      </c>
      <c r="H1084" s="25" t="n">
        <v>1</v>
      </c>
      <c r="I1084" s="17" t="s">
        <v>1583</v>
      </c>
      <c r="J1084" s="18" t="n">
        <v>18484448987</v>
      </c>
      <c r="L1084" s="5" t="n">
        <v>44478</v>
      </c>
      <c r="M1084" s="25" t="str">
        <f aca="false">IF(OR(YEAR(L1084)&gt;2000,LEN(O1084)&gt;0),"Completed","Pending")</f>
        <v>Completed</v>
      </c>
      <c r="N1084" s="25" t="s">
        <v>30</v>
      </c>
      <c r="P1084" s="1" t="str">
        <f aca="false">IF(G1084="Pamplet","",E1084&amp;" - "&amp;F1084)</f>
        <v>GG - Punjabi</v>
      </c>
      <c r="Q1084" s="19" t="n">
        <f aca="false">IF(VALUE(L1084)&gt;1000,1,0)</f>
        <v>1</v>
      </c>
      <c r="R1084" s="19" t="n">
        <f aca="false">SUMIFS($Q$1:Q1083,$J$1:$J1083,J1084)+SUMIFS($Q$1:Q1083,$I$1:$I1083,I1084)</f>
        <v>0</v>
      </c>
      <c r="S1084" s="20" t="str">
        <f aca="false">IF(R1084&gt;0,"Repeat","")</f>
        <v/>
      </c>
      <c r="T1084" s="22"/>
      <c r="U1084" s="4"/>
      <c r="X1084" s="4"/>
      <c r="Y1084" s="4"/>
      <c r="Z1084" s="4"/>
    </row>
    <row r="1085" customFormat="false" ht="12.8" hidden="false" customHeight="false" outlineLevel="0" collapsed="false">
      <c r="A1085" s="1" t="n">
        <f aca="false">A1084+1</f>
        <v>1084</v>
      </c>
      <c r="B1085" s="5" t="n">
        <v>44455</v>
      </c>
      <c r="C1085" s="25" t="s">
        <v>1584</v>
      </c>
      <c r="D1085" s="25" t="s">
        <v>4</v>
      </c>
      <c r="E1085" s="25" t="s">
        <v>26</v>
      </c>
      <c r="F1085" s="25" t="s">
        <v>35</v>
      </c>
      <c r="G1085" s="25" t="s">
        <v>28</v>
      </c>
      <c r="H1085" s="25" t="n">
        <v>1</v>
      </c>
      <c r="I1085" s="17" t="s">
        <v>1585</v>
      </c>
      <c r="J1085" s="18" t="n">
        <v>15719919491</v>
      </c>
      <c r="L1085" s="5" t="n">
        <v>44478</v>
      </c>
      <c r="M1085" s="25" t="str">
        <f aca="false">IF(OR(YEAR(L1085)&gt;2000,LEN(O1085)&gt;0),"Completed","Pending")</f>
        <v>Completed</v>
      </c>
      <c r="N1085" s="25" t="s">
        <v>30</v>
      </c>
      <c r="P1085" s="1" t="str">
        <f aca="false">IF(G1085="Pamplet","",E1085&amp;" - "&amp;F1085)</f>
        <v>GG - English</v>
      </c>
      <c r="Q1085" s="19" t="n">
        <f aca="false">IF(VALUE(L1085)&gt;1000,1,0)</f>
        <v>1</v>
      </c>
      <c r="R1085" s="19" t="n">
        <f aca="false">SUMIFS($Q$1:Q1084,$J$1:$J1084,J1085)+SUMIFS($Q$1:Q1084,$I$1:$I1084,I1085)</f>
        <v>0</v>
      </c>
      <c r="S1085" s="20" t="str">
        <f aca="false">IF(R1085&gt;0,"Repeat","")</f>
        <v/>
      </c>
      <c r="T1085" s="22"/>
      <c r="U1085" s="4"/>
      <c r="X1085" s="4"/>
      <c r="Y1085" s="4"/>
      <c r="Z1085" s="4"/>
    </row>
    <row r="1086" customFormat="false" ht="12.8" hidden="false" customHeight="false" outlineLevel="0" collapsed="false">
      <c r="A1086" s="1" t="n">
        <f aca="false">A1085+1</f>
        <v>1085</v>
      </c>
      <c r="B1086" s="5" t="n">
        <v>44455</v>
      </c>
      <c r="C1086" s="25" t="s">
        <v>1586</v>
      </c>
      <c r="D1086" s="25" t="s">
        <v>4</v>
      </c>
      <c r="E1086" s="25" t="s">
        <v>26</v>
      </c>
      <c r="F1086" s="25" t="s">
        <v>36</v>
      </c>
      <c r="G1086" s="25" t="s">
        <v>28</v>
      </c>
      <c r="H1086" s="25" t="n">
        <v>1</v>
      </c>
      <c r="I1086" s="17" t="s">
        <v>1587</v>
      </c>
      <c r="J1086" s="18" t="n">
        <v>19137453879</v>
      </c>
      <c r="M1086" s="25" t="str">
        <f aca="false">IF(OR(YEAR(L1086)&gt;2000,LEN(O1086)&gt;0),"Completed","Pending")</f>
        <v>Completed</v>
      </c>
      <c r="N1086" s="25" t="s">
        <v>30</v>
      </c>
      <c r="O1086" s="4" t="s">
        <v>1155</v>
      </c>
      <c r="P1086" s="1" t="str">
        <f aca="false">IF(G1086="Pamplet","",E1086&amp;" - "&amp;F1086)</f>
        <v>GG - Punjabi</v>
      </c>
      <c r="Q1086" s="19" t="n">
        <f aca="false">IF(VALUE(L1086)&gt;1000,1,0)</f>
        <v>0</v>
      </c>
      <c r="R1086" s="19" t="n">
        <f aca="false">SUMIFS($Q$1:Q1085,$J$1:$J1085,J1086)+SUMIFS($Q$1:Q1085,$I$1:$I1085,I1086)</f>
        <v>0</v>
      </c>
      <c r="S1086" s="20" t="str">
        <f aca="false">IF(R1086&gt;0,"Repeat","")</f>
        <v/>
      </c>
      <c r="T1086" s="22"/>
      <c r="U1086" s="4"/>
      <c r="X1086" s="4"/>
      <c r="Y1086" s="4"/>
      <c r="Z1086" s="4"/>
    </row>
    <row r="1087" customFormat="false" ht="12.8" hidden="false" customHeight="false" outlineLevel="0" collapsed="false">
      <c r="A1087" s="1" t="n">
        <f aca="false">A1086+1</f>
        <v>1086</v>
      </c>
      <c r="B1087" s="5" t="n">
        <v>44455</v>
      </c>
      <c r="C1087" s="25" t="s">
        <v>1588</v>
      </c>
      <c r="D1087" s="25" t="s">
        <v>4</v>
      </c>
      <c r="E1087" s="25" t="s">
        <v>26</v>
      </c>
      <c r="F1087" s="25" t="s">
        <v>35</v>
      </c>
      <c r="G1087" s="25" t="s">
        <v>28</v>
      </c>
      <c r="H1087" s="25" t="n">
        <v>1</v>
      </c>
      <c r="I1087" s="17" t="s">
        <v>1589</v>
      </c>
      <c r="J1087" s="18" t="n">
        <v>15127011025</v>
      </c>
      <c r="L1087" s="5" t="n">
        <v>44478</v>
      </c>
      <c r="M1087" s="25" t="str">
        <f aca="false">IF(OR(YEAR(L1087)&gt;2000,LEN(O1087)&gt;0),"Completed","Pending")</f>
        <v>Completed</v>
      </c>
      <c r="N1087" s="25" t="s">
        <v>30</v>
      </c>
      <c r="P1087" s="1" t="str">
        <f aca="false">IF(G1087="Pamplet","",E1087&amp;" - "&amp;F1087)</f>
        <v>GG - English</v>
      </c>
      <c r="Q1087" s="19" t="n">
        <f aca="false">IF(VALUE(L1087)&gt;1000,1,0)</f>
        <v>1</v>
      </c>
      <c r="R1087" s="19" t="n">
        <f aca="false">SUMIFS($Q$1:Q1086,$J$1:$J1086,J1087)+SUMIFS($Q$1:Q1086,$I$1:$I1086,I1087)</f>
        <v>0</v>
      </c>
      <c r="S1087" s="20" t="str">
        <f aca="false">IF(R1087&gt;0,"Repeat","")</f>
        <v/>
      </c>
      <c r="T1087" s="22"/>
      <c r="U1087" s="4"/>
      <c r="X1087" s="4"/>
      <c r="Y1087" s="4"/>
      <c r="Z1087" s="4"/>
    </row>
    <row r="1088" customFormat="false" ht="14.25" hidden="false" customHeight="false" outlineLevel="0" collapsed="false">
      <c r="A1088" s="1" t="n">
        <f aca="false">A1087+1</f>
        <v>1087</v>
      </c>
      <c r="B1088" s="41" t="n">
        <v>44455</v>
      </c>
      <c r="C1088" s="25" t="s">
        <v>1590</v>
      </c>
      <c r="D1088" s="25" t="s">
        <v>4</v>
      </c>
      <c r="E1088" s="25" t="s">
        <v>44</v>
      </c>
      <c r="F1088" s="25"/>
      <c r="G1088" s="25" t="s">
        <v>28</v>
      </c>
      <c r="H1088" s="25" t="n">
        <v>1</v>
      </c>
      <c r="I1088" s="17" t="s">
        <v>1591</v>
      </c>
      <c r="J1088" s="18" t="n">
        <v>15106932365</v>
      </c>
      <c r="M1088" s="25" t="str">
        <f aca="false">IF(OR(YEAR(L1088)&gt;2000,LEN(O1088)&gt;0),"Completed","Pending")</f>
        <v>Completed</v>
      </c>
      <c r="N1088" s="25" t="s">
        <v>30</v>
      </c>
      <c r="O1088" s="4" t="s">
        <v>58</v>
      </c>
      <c r="P1088" s="1" t="str">
        <f aca="false">IF(G1088="Pamplet","",E1088&amp;" - "&amp;F1088)</f>
        <v>GTGA - </v>
      </c>
      <c r="Q1088" s="19" t="n">
        <f aca="false">IF(VALUE(L1088)&gt;1000,1,0)</f>
        <v>0</v>
      </c>
      <c r="R1088" s="19" t="n">
        <f aca="false">SUMIFS($Q$1:Q1087,$J$1:$J1087,J1088)+SUMIFS($Q$1:Q1087,$I$1:$I1087,I1088)</f>
        <v>0</v>
      </c>
      <c r="S1088" s="20" t="str">
        <f aca="false">IF(R1088&gt;0,"Repeat","")</f>
        <v/>
      </c>
      <c r="T1088" s="22"/>
      <c r="U1088" s="4"/>
      <c r="X1088" s="4"/>
      <c r="Y1088" s="4"/>
      <c r="Z1088" s="4"/>
    </row>
    <row r="1089" customFormat="false" ht="14.25" hidden="false" customHeight="false" outlineLevel="0" collapsed="false">
      <c r="A1089" s="1" t="n">
        <f aca="false">A1088+1</f>
        <v>1088</v>
      </c>
      <c r="B1089" s="5" t="n">
        <v>44455</v>
      </c>
      <c r="C1089" s="25" t="s">
        <v>1592</v>
      </c>
      <c r="D1089" s="25" t="s">
        <v>4</v>
      </c>
      <c r="E1089" s="25" t="s">
        <v>26</v>
      </c>
      <c r="F1089" s="2" t="s">
        <v>808</v>
      </c>
      <c r="G1089" s="25" t="s">
        <v>28</v>
      </c>
      <c r="H1089" s="25" t="n">
        <v>1</v>
      </c>
      <c r="I1089" s="17" t="s">
        <v>1593</v>
      </c>
      <c r="J1089" s="18" t="n">
        <v>16465106972</v>
      </c>
      <c r="L1089" s="5" t="n">
        <v>44483</v>
      </c>
      <c r="M1089" s="25" t="str">
        <f aca="false">IF(OR(YEAR(L1089)&gt;2000,LEN(O1089)&gt;0),"Completed","Pending")</f>
        <v>Completed</v>
      </c>
      <c r="N1089" s="25" t="s">
        <v>30</v>
      </c>
      <c r="P1089" s="1" t="str">
        <f aca="false">IF(G1089="Pamplet","",E1089&amp;" - "&amp;F1089)</f>
        <v>GG - Bengali</v>
      </c>
      <c r="Q1089" s="19" t="n">
        <f aca="false">IF(VALUE(L1089)&gt;1000,1,0)</f>
        <v>1</v>
      </c>
      <c r="R1089" s="19" t="n">
        <f aca="false">SUMIFS($Q$1:Q1088,$J$1:$J1088,J1089)+SUMIFS($Q$1:Q1088,$I$1:$I1088,I1089)</f>
        <v>0</v>
      </c>
      <c r="S1089" s="20" t="str">
        <f aca="false">IF(R1089&gt;0,"Repeat","")</f>
        <v/>
      </c>
      <c r="T1089" s="22"/>
      <c r="U1089" s="4"/>
      <c r="X1089" s="4"/>
      <c r="Y1089" s="4"/>
      <c r="Z1089" s="4"/>
    </row>
    <row r="1090" customFormat="false" ht="14.25" hidden="false" customHeight="false" outlineLevel="0" collapsed="false">
      <c r="A1090" s="1" t="n">
        <f aca="false">A1089+1</f>
        <v>1089</v>
      </c>
      <c r="B1090" s="41" t="n">
        <v>44455</v>
      </c>
      <c r="C1090" s="25" t="s">
        <v>1594</v>
      </c>
      <c r="D1090" s="25" t="s">
        <v>4</v>
      </c>
      <c r="E1090" s="25" t="s">
        <v>44</v>
      </c>
      <c r="F1090" s="25"/>
      <c r="G1090" s="25" t="s">
        <v>28</v>
      </c>
      <c r="H1090" s="25" t="n">
        <v>1</v>
      </c>
      <c r="I1090" s="17" t="s">
        <v>1595</v>
      </c>
      <c r="J1090" s="18" t="n">
        <v>13147627246</v>
      </c>
      <c r="M1090" s="25" t="str">
        <f aca="false">IF(OR(YEAR(L1090)&gt;2000,LEN(O1090)&gt;0),"Completed","Pending")</f>
        <v>Completed</v>
      </c>
      <c r="N1090" s="25" t="s">
        <v>30</v>
      </c>
      <c r="O1090" s="4" t="s">
        <v>58</v>
      </c>
      <c r="P1090" s="1" t="str">
        <f aca="false">IF(G1090="Pamplet","",E1090&amp;" - "&amp;F1090)</f>
        <v>GTGA - </v>
      </c>
      <c r="Q1090" s="19" t="n">
        <f aca="false">IF(VALUE(L1090)&gt;1000,1,0)</f>
        <v>0</v>
      </c>
      <c r="R1090" s="19" t="n">
        <f aca="false">SUMIFS($Q$1:Q1089,$J$1:$J1089,J1090)+SUMIFS($Q$1:Q1089,$I$1:$I1089,I1090)</f>
        <v>0</v>
      </c>
      <c r="S1090" s="20" t="str">
        <f aca="false">IF(R1090&gt;0,"Repeat","")</f>
        <v/>
      </c>
      <c r="T1090" s="22"/>
      <c r="U1090" s="4"/>
      <c r="X1090" s="4"/>
      <c r="Y1090" s="4"/>
      <c r="Z1090" s="4"/>
    </row>
    <row r="1091" customFormat="false" ht="12.8" hidden="false" customHeight="false" outlineLevel="0" collapsed="false">
      <c r="A1091" s="1" t="n">
        <f aca="false">A1090+1</f>
        <v>1090</v>
      </c>
      <c r="B1091" s="5" t="n">
        <v>44455</v>
      </c>
      <c r="C1091" s="25" t="s">
        <v>1596</v>
      </c>
      <c r="D1091" s="25" t="s">
        <v>4</v>
      </c>
      <c r="E1091" s="25" t="s">
        <v>26</v>
      </c>
      <c r="F1091" s="25" t="s">
        <v>1597</v>
      </c>
      <c r="G1091" s="25" t="s">
        <v>28</v>
      </c>
      <c r="H1091" s="25" t="n">
        <v>1</v>
      </c>
      <c r="I1091" s="17"/>
      <c r="J1091" s="18" t="n">
        <v>15645976</v>
      </c>
      <c r="M1091" s="25" t="str">
        <f aca="false">IF(OR(YEAR(L1091)&gt;2000,LEN(O1091)&gt;0),"Completed","Pending")</f>
        <v>Completed</v>
      </c>
      <c r="N1091" s="25" t="s">
        <v>30</v>
      </c>
      <c r="O1091" s="4" t="s">
        <v>56</v>
      </c>
      <c r="P1091" s="1" t="str">
        <f aca="false">IF(G1091="Pamplet","",E1091&amp;" - "&amp;F1091)</f>
        <v>GG - Spanish</v>
      </c>
      <c r="Q1091" s="19" t="n">
        <f aca="false">IF(VALUE(L1091)&gt;1000,1,0)</f>
        <v>0</v>
      </c>
      <c r="R1091" s="19" t="n">
        <f aca="false">SUMIFS($Q$1:Q1090,$J$1:$J1090,J1091)+SUMIFS($Q$1:Q1090,$I$1:$I1090,I1091)</f>
        <v>0</v>
      </c>
      <c r="S1091" s="20" t="str">
        <f aca="false">IF(R1091&gt;0,"Repeat","")</f>
        <v/>
      </c>
      <c r="T1091" s="22"/>
      <c r="U1091" s="4"/>
      <c r="X1091" s="4"/>
      <c r="Y1091" s="4"/>
      <c r="Z1091" s="4"/>
    </row>
    <row r="1092" customFormat="false" ht="12.8" hidden="false" customHeight="false" outlineLevel="0" collapsed="false">
      <c r="A1092" s="1" t="n">
        <f aca="false">A1091+1</f>
        <v>1091</v>
      </c>
      <c r="B1092" s="5" t="n">
        <v>44455</v>
      </c>
      <c r="C1092" s="25" t="s">
        <v>1598</v>
      </c>
      <c r="D1092" s="25" t="s">
        <v>4</v>
      </c>
      <c r="E1092" s="25" t="s">
        <v>38</v>
      </c>
      <c r="F1092" s="25" t="s">
        <v>127</v>
      </c>
      <c r="G1092" s="25" t="s">
        <v>28</v>
      </c>
      <c r="H1092" s="25" t="n">
        <v>1</v>
      </c>
      <c r="I1092" s="17" t="s">
        <v>1599</v>
      </c>
      <c r="J1092" s="18" t="n">
        <v>12019525252</v>
      </c>
      <c r="L1092" s="5" t="n">
        <v>44478</v>
      </c>
      <c r="M1092" s="25" t="str">
        <f aca="false">IF(OR(YEAR(L1092)&gt;2000,LEN(O1092)&gt;0),"Completed","Pending")</f>
        <v>Completed</v>
      </c>
      <c r="N1092" s="25" t="s">
        <v>30</v>
      </c>
      <c r="P1092" s="1" t="str">
        <f aca="false">IF(G1092="Pamplet","",E1092&amp;" - "&amp;F1092)</f>
        <v>JKR - Gujrati</v>
      </c>
      <c r="Q1092" s="19" t="n">
        <f aca="false">IF(VALUE(L1092)&gt;1000,1,0)</f>
        <v>1</v>
      </c>
      <c r="R1092" s="19" t="n">
        <f aca="false">SUMIFS($Q$1:Q1091,$J$1:$J1091,J1092)+SUMIFS($Q$1:Q1091,$I$1:$I1091,I1092)</f>
        <v>0</v>
      </c>
      <c r="S1092" s="20" t="str">
        <f aca="false">IF(R1092&gt;0,"Repeat","")</f>
        <v/>
      </c>
      <c r="T1092" s="22"/>
      <c r="U1092" s="4"/>
      <c r="X1092" s="4"/>
      <c r="Y1092" s="4"/>
      <c r="Z1092" s="4"/>
    </row>
    <row r="1093" customFormat="false" ht="14.25" hidden="false" customHeight="false" outlineLevel="0" collapsed="false">
      <c r="A1093" s="1" t="n">
        <f aca="false">A1092+1</f>
        <v>1092</v>
      </c>
      <c r="B1093" s="5" t="n">
        <v>44455</v>
      </c>
      <c r="C1093" s="25" t="s">
        <v>1600</v>
      </c>
      <c r="D1093" s="25" t="s">
        <v>4</v>
      </c>
      <c r="E1093" s="25" t="s">
        <v>26</v>
      </c>
      <c r="F1093" s="2" t="s">
        <v>808</v>
      </c>
      <c r="G1093" s="25" t="s">
        <v>28</v>
      </c>
      <c r="H1093" s="25" t="n">
        <v>1</v>
      </c>
      <c r="I1093" s="17" t="s">
        <v>1601</v>
      </c>
      <c r="J1093" s="18" t="n">
        <v>13138793808</v>
      </c>
      <c r="L1093" s="5" t="n">
        <v>44483</v>
      </c>
      <c r="M1093" s="25" t="str">
        <f aca="false">IF(OR(YEAR(L1093)&gt;2000,LEN(O1093)&gt;0),"Completed","Pending")</f>
        <v>Completed</v>
      </c>
      <c r="N1093" s="25" t="s">
        <v>30</v>
      </c>
      <c r="P1093" s="1" t="str">
        <f aca="false">IF(G1093="Pamplet","",E1093&amp;" - "&amp;F1093)</f>
        <v>GG - Bengali</v>
      </c>
      <c r="Q1093" s="19" t="n">
        <f aca="false">IF(VALUE(L1093)&gt;1000,1,0)</f>
        <v>1</v>
      </c>
      <c r="R1093" s="19" t="n">
        <f aca="false">SUMIFS($Q$1:Q1092,$J$1:$J1092,J1093)+SUMIFS($Q$1:Q1092,$I$1:$I1092,I1093)</f>
        <v>0</v>
      </c>
      <c r="S1093" s="20" t="str">
        <f aca="false">IF(R1093&gt;0,"Repeat","")</f>
        <v/>
      </c>
      <c r="T1093" s="22"/>
      <c r="U1093" s="4"/>
      <c r="X1093" s="4"/>
      <c r="Y1093" s="4"/>
      <c r="Z1093" s="4"/>
    </row>
    <row r="1094" customFormat="false" ht="12.8" hidden="false" customHeight="false" outlineLevel="0" collapsed="false">
      <c r="A1094" s="1" t="n">
        <f aca="false">A1093+1</f>
        <v>1093</v>
      </c>
      <c r="B1094" s="5" t="n">
        <v>44455</v>
      </c>
      <c r="C1094" s="25" t="s">
        <v>1602</v>
      </c>
      <c r="D1094" s="25" t="s">
        <v>4</v>
      </c>
      <c r="E1094" s="25" t="s">
        <v>38</v>
      </c>
      <c r="F1094" s="25" t="s">
        <v>127</v>
      </c>
      <c r="G1094" s="25" t="s">
        <v>28</v>
      </c>
      <c r="H1094" s="25" t="n">
        <v>1</v>
      </c>
      <c r="I1094" s="17" t="s">
        <v>1077</v>
      </c>
      <c r="J1094" s="18" t="n">
        <v>18566561491</v>
      </c>
      <c r="L1094" s="5" t="n">
        <v>44467</v>
      </c>
      <c r="M1094" s="25" t="str">
        <f aca="false">IF(OR(YEAR(L1094)&gt;2000,LEN(O1094)&gt;0),"Completed","Pending")</f>
        <v>Completed</v>
      </c>
      <c r="N1094" s="25" t="s">
        <v>30</v>
      </c>
      <c r="P1094" s="1" t="str">
        <f aca="false">IF(G1094="Pamplet","",E1094&amp;" - "&amp;F1094)</f>
        <v>JKR - Gujrati</v>
      </c>
      <c r="Q1094" s="19" t="n">
        <f aca="false">IF(VALUE(L1094)&gt;1000,1,0)</f>
        <v>1</v>
      </c>
      <c r="R1094" s="19" t="n">
        <f aca="false">SUMIFS($Q$1:Q1093,$J$1:$J1093,J1094)+SUMIFS($Q$1:Q1093,$I$1:$I1093,I1094)</f>
        <v>4</v>
      </c>
      <c r="S1094" s="20" t="str">
        <f aca="false">IF(R1094&gt;0,"Repeat","")</f>
        <v>Repeat</v>
      </c>
      <c r="T1094" s="22"/>
      <c r="U1094" s="4"/>
      <c r="X1094" s="4"/>
      <c r="Y1094" s="4"/>
      <c r="Z1094" s="4"/>
    </row>
    <row r="1095" customFormat="false" ht="12.8" hidden="false" customHeight="false" outlineLevel="0" collapsed="false">
      <c r="A1095" s="1" t="n">
        <f aca="false">A1094+1</f>
        <v>1094</v>
      </c>
      <c r="B1095" s="5" t="n">
        <v>44455</v>
      </c>
      <c r="C1095" s="25" t="s">
        <v>1603</v>
      </c>
      <c r="D1095" s="25" t="s">
        <v>4</v>
      </c>
      <c r="E1095" s="25" t="s">
        <v>26</v>
      </c>
      <c r="F1095" s="25" t="s">
        <v>35</v>
      </c>
      <c r="G1095" s="25" t="s">
        <v>28</v>
      </c>
      <c r="H1095" s="25" t="n">
        <v>1</v>
      </c>
      <c r="I1095" s="17" t="s">
        <v>1604</v>
      </c>
      <c r="J1095" s="18" t="n">
        <v>19735633345</v>
      </c>
      <c r="L1095" s="5" t="n">
        <v>44478</v>
      </c>
      <c r="M1095" s="25" t="str">
        <f aca="false">IF(OR(YEAR(L1095)&gt;2000,LEN(O1095)&gt;0),"Completed","Pending")</f>
        <v>Completed</v>
      </c>
      <c r="N1095" s="25" t="s">
        <v>30</v>
      </c>
      <c r="P1095" s="1" t="str">
        <f aca="false">IF(G1095="Pamplet","",E1095&amp;" - "&amp;F1095)</f>
        <v>GG - English</v>
      </c>
      <c r="Q1095" s="19" t="n">
        <f aca="false">IF(VALUE(L1095)&gt;1000,1,0)</f>
        <v>1</v>
      </c>
      <c r="R1095" s="19" t="n">
        <f aca="false">SUMIFS($Q$1:Q1094,$J$1:$J1094,J1095)+SUMIFS($Q$1:Q1094,$I$1:$I1094,I1095)</f>
        <v>0</v>
      </c>
      <c r="S1095" s="20" t="str">
        <f aca="false">IF(R1095&gt;0,"Repeat","")</f>
        <v/>
      </c>
      <c r="T1095" s="22"/>
      <c r="U1095" s="4"/>
      <c r="X1095" s="4"/>
      <c r="Y1095" s="4"/>
      <c r="Z1095" s="4"/>
    </row>
    <row r="1096" customFormat="false" ht="12.8" hidden="false" customHeight="false" outlineLevel="0" collapsed="false">
      <c r="A1096" s="1" t="n">
        <f aca="false">A1095+1</f>
        <v>1095</v>
      </c>
      <c r="B1096" s="5" t="n">
        <v>44455</v>
      </c>
      <c r="C1096" s="25" t="s">
        <v>1603</v>
      </c>
      <c r="D1096" s="25" t="s">
        <v>4</v>
      </c>
      <c r="E1096" s="25" t="s">
        <v>26</v>
      </c>
      <c r="F1096" s="25" t="s">
        <v>127</v>
      </c>
      <c r="G1096" s="25" t="s">
        <v>28</v>
      </c>
      <c r="H1096" s="25" t="n">
        <v>1</v>
      </c>
      <c r="I1096" s="17" t="s">
        <v>1604</v>
      </c>
      <c r="J1096" s="18" t="n">
        <v>19735633345</v>
      </c>
      <c r="L1096" s="5" t="n">
        <v>44478</v>
      </c>
      <c r="M1096" s="25" t="str">
        <f aca="false">IF(OR(YEAR(L1096)&gt;2000,LEN(O1096)&gt;0),"Completed","Pending")</f>
        <v>Completed</v>
      </c>
      <c r="N1096" s="25" t="s">
        <v>30</v>
      </c>
      <c r="P1096" s="1" t="str">
        <f aca="false">IF(G1096="Pamplet","",E1096&amp;" - "&amp;F1096)</f>
        <v>GG - Gujrati</v>
      </c>
      <c r="Q1096" s="19" t="n">
        <f aca="false">IF(VALUE(L1096)&gt;1000,1,0)</f>
        <v>1</v>
      </c>
      <c r="R1096" s="19" t="n">
        <f aca="false">SUMIFS($Q$1:Q1095,$J$1:$J1095,J1096)+SUMIFS($Q$1:Q1095,$I$1:$I1095,I1096)</f>
        <v>2</v>
      </c>
      <c r="S1096" s="20" t="str">
        <f aca="false">IF(R1096&gt;0,"Repeat","")</f>
        <v>Repeat</v>
      </c>
      <c r="T1096" s="22"/>
      <c r="U1096" s="4"/>
      <c r="X1096" s="4"/>
      <c r="Y1096" s="4"/>
      <c r="Z1096" s="4"/>
    </row>
    <row r="1097" customFormat="false" ht="12.8" hidden="false" customHeight="false" outlineLevel="0" collapsed="false">
      <c r="A1097" s="1" t="n">
        <f aca="false">A1096+1</f>
        <v>1096</v>
      </c>
      <c r="B1097" s="5" t="n">
        <v>44455</v>
      </c>
      <c r="C1097" s="25" t="s">
        <v>1605</v>
      </c>
      <c r="D1097" s="25" t="s">
        <v>4</v>
      </c>
      <c r="E1097" s="25" t="s">
        <v>26</v>
      </c>
      <c r="F1097" s="25" t="s">
        <v>35</v>
      </c>
      <c r="G1097" s="25" t="s">
        <v>28</v>
      </c>
      <c r="H1097" s="25" t="n">
        <v>1</v>
      </c>
      <c r="I1097" s="17" t="s">
        <v>1606</v>
      </c>
      <c r="J1097" s="18" t="n">
        <v>17242371809</v>
      </c>
      <c r="L1097" s="5" t="n">
        <v>44478</v>
      </c>
      <c r="M1097" s="25" t="str">
        <f aca="false">IF(OR(YEAR(L1097)&gt;2000,LEN(O1097)&gt;0),"Completed","Pending")</f>
        <v>Completed</v>
      </c>
      <c r="N1097" s="25" t="s">
        <v>30</v>
      </c>
      <c r="P1097" s="1" t="str">
        <f aca="false">IF(G1097="Pamplet","",E1097&amp;" - "&amp;F1097)</f>
        <v>GG - English</v>
      </c>
      <c r="Q1097" s="19" t="n">
        <f aca="false">IF(VALUE(L1097)&gt;1000,1,0)</f>
        <v>1</v>
      </c>
      <c r="R1097" s="19" t="n">
        <f aca="false">SUMIFS($Q$1:Q1096,$J$1:$J1096,J1097)+SUMIFS($Q$1:Q1096,$I$1:$I1096,I1097)</f>
        <v>0</v>
      </c>
      <c r="S1097" s="20" t="str">
        <f aca="false">IF(R1097&gt;0,"Repeat","")</f>
        <v/>
      </c>
      <c r="T1097" s="22"/>
      <c r="U1097" s="4"/>
      <c r="X1097" s="4"/>
      <c r="Y1097" s="4"/>
      <c r="Z1097" s="4"/>
    </row>
    <row r="1098" customFormat="false" ht="12.8" hidden="false" customHeight="false" outlineLevel="0" collapsed="false">
      <c r="A1098" s="1" t="n">
        <f aca="false">A1097+1</f>
        <v>1097</v>
      </c>
      <c r="B1098" s="5" t="n">
        <v>44455</v>
      </c>
      <c r="C1098" s="25" t="s">
        <v>1607</v>
      </c>
      <c r="D1098" s="25" t="s">
        <v>4</v>
      </c>
      <c r="E1098" s="25" t="s">
        <v>26</v>
      </c>
      <c r="F1098" s="25" t="s">
        <v>72</v>
      </c>
      <c r="G1098" s="25" t="s">
        <v>28</v>
      </c>
      <c r="H1098" s="25" t="n">
        <v>1</v>
      </c>
      <c r="I1098" s="17" t="s">
        <v>1608</v>
      </c>
      <c r="J1098" s="18" t="n">
        <v>15024342180</v>
      </c>
      <c r="L1098" s="5" t="n">
        <v>44478</v>
      </c>
      <c r="M1098" s="25" t="str">
        <f aca="false">IF(OR(YEAR(L1098)&gt;2000,LEN(O1098)&gt;0),"Completed","Pending")</f>
        <v>Completed</v>
      </c>
      <c r="N1098" s="25" t="s">
        <v>30</v>
      </c>
      <c r="P1098" s="1" t="str">
        <f aca="false">IF(G1098="Pamplet","",E1098&amp;" - "&amp;F1098)</f>
        <v>GG - Nepali</v>
      </c>
      <c r="Q1098" s="19" t="n">
        <f aca="false">IF(VALUE(L1098)&gt;1000,1,0)</f>
        <v>1</v>
      </c>
      <c r="R1098" s="19" t="n">
        <f aca="false">SUMIFS($Q$1:Q1097,$J$1:$J1097,J1098)+SUMIFS($Q$1:Q1097,$I$1:$I1097,I1098)</f>
        <v>0</v>
      </c>
      <c r="S1098" s="20" t="str">
        <f aca="false">IF(R1098&gt;0,"Repeat","")</f>
        <v/>
      </c>
      <c r="T1098" s="22"/>
      <c r="U1098" s="4"/>
      <c r="X1098" s="4"/>
      <c r="Y1098" s="4"/>
      <c r="Z1098" s="4"/>
    </row>
    <row r="1099" customFormat="false" ht="14.25" hidden="false" customHeight="false" outlineLevel="0" collapsed="false">
      <c r="A1099" s="1" t="n">
        <f aca="false">A1098+1</f>
        <v>1098</v>
      </c>
      <c r="B1099" s="5" t="n">
        <v>44455</v>
      </c>
      <c r="C1099" s="25" t="s">
        <v>1609</v>
      </c>
      <c r="D1099" s="25" t="s">
        <v>4</v>
      </c>
      <c r="E1099" s="25" t="s">
        <v>26</v>
      </c>
      <c r="F1099" s="2" t="s">
        <v>36</v>
      </c>
      <c r="G1099" s="25" t="s">
        <v>28</v>
      </c>
      <c r="H1099" s="25" t="n">
        <v>1</v>
      </c>
      <c r="I1099" s="40" t="s">
        <v>1610</v>
      </c>
      <c r="J1099" s="38" t="n">
        <v>14377203024</v>
      </c>
      <c r="M1099" s="25" t="str">
        <f aca="false">IF(OR(YEAR(L1099)&gt;2000,LEN(O1099)&gt;0),"Completed","Pending")</f>
        <v>Completed</v>
      </c>
      <c r="N1099" s="25" t="s">
        <v>30</v>
      </c>
      <c r="O1099" s="4" t="s">
        <v>58</v>
      </c>
      <c r="P1099" s="1" t="str">
        <f aca="false">IF(G1099="Pamplet","",E1099&amp;" - "&amp;F1099)</f>
        <v>GG - Punjabi</v>
      </c>
      <c r="Q1099" s="19" t="n">
        <f aca="false">IF(VALUE(L1099)&gt;1000,1,0)</f>
        <v>0</v>
      </c>
      <c r="R1099" s="19" t="n">
        <f aca="false">SUMIFS($Q$1:Q1098,$J$1:$J1098,J1099)+SUMIFS($Q$1:Q1098,$I$1:$I1098,I1099)</f>
        <v>0</v>
      </c>
      <c r="S1099" s="20" t="str">
        <f aca="false">IF(R1099&gt;0,"Repeat","")</f>
        <v/>
      </c>
      <c r="T1099" s="22"/>
      <c r="U1099" s="4"/>
      <c r="X1099" s="4"/>
      <c r="Y1099" s="4"/>
      <c r="Z1099" s="4"/>
    </row>
    <row r="1100" customFormat="false" ht="12.8" hidden="false" customHeight="false" outlineLevel="0" collapsed="false">
      <c r="A1100" s="1" t="n">
        <f aca="false">A1099+1</f>
        <v>1099</v>
      </c>
      <c r="B1100" s="5" t="n">
        <v>44455</v>
      </c>
      <c r="C1100" s="25" t="s">
        <v>450</v>
      </c>
      <c r="D1100" s="25" t="s">
        <v>4</v>
      </c>
      <c r="E1100" s="25" t="s">
        <v>26</v>
      </c>
      <c r="F1100" s="25" t="s">
        <v>36</v>
      </c>
      <c r="G1100" s="25" t="s">
        <v>28</v>
      </c>
      <c r="H1100" s="25" t="n">
        <v>1</v>
      </c>
      <c r="I1100" s="17" t="s">
        <v>1611</v>
      </c>
      <c r="J1100" s="18" t="n">
        <v>14085075011</v>
      </c>
      <c r="L1100" s="5" t="n">
        <v>44478</v>
      </c>
      <c r="M1100" s="25" t="str">
        <f aca="false">IF(OR(YEAR(L1100)&gt;2000,LEN(O1100)&gt;0),"Completed","Pending")</f>
        <v>Completed</v>
      </c>
      <c r="N1100" s="25" t="s">
        <v>30</v>
      </c>
      <c r="P1100" s="1" t="str">
        <f aca="false">IF(G1100="Pamplet","",E1100&amp;" - "&amp;F1100)</f>
        <v>GG - Punjabi</v>
      </c>
      <c r="Q1100" s="19" t="n">
        <f aca="false">IF(VALUE(L1100)&gt;1000,1,0)</f>
        <v>1</v>
      </c>
      <c r="R1100" s="19" t="n">
        <f aca="false">SUMIFS($Q$1:Q1099,$J$1:$J1099,J1100)+SUMIFS($Q$1:Q1099,$I$1:$I1099,I1100)</f>
        <v>0</v>
      </c>
      <c r="S1100" s="20" t="str">
        <f aca="false">IF(R1100&gt;0,"Repeat","")</f>
        <v/>
      </c>
      <c r="T1100" s="22"/>
      <c r="U1100" s="4"/>
      <c r="X1100" s="4"/>
      <c r="Y1100" s="4"/>
      <c r="Z1100" s="4"/>
    </row>
    <row r="1101" customFormat="false" ht="14.25" hidden="false" customHeight="false" outlineLevel="0" collapsed="false">
      <c r="A1101" s="1" t="n">
        <f aca="false">A1100+1</f>
        <v>1100</v>
      </c>
      <c r="B1101" s="41" t="n">
        <v>44455</v>
      </c>
      <c r="C1101" s="25" t="s">
        <v>783</v>
      </c>
      <c r="D1101" s="25" t="s">
        <v>4</v>
      </c>
      <c r="E1101" s="25" t="s">
        <v>26</v>
      </c>
      <c r="F1101" s="25"/>
      <c r="G1101" s="25" t="s">
        <v>28</v>
      </c>
      <c r="H1101" s="25" t="n">
        <v>1</v>
      </c>
      <c r="I1101" s="17"/>
      <c r="J1101" s="18" t="n">
        <v>14132043917</v>
      </c>
      <c r="M1101" s="25" t="str">
        <f aca="false">IF(OR(YEAR(L1101)&gt;2000,LEN(O1101)&gt;0),"Completed","Pending")</f>
        <v>Completed</v>
      </c>
      <c r="N1101" s="25" t="s">
        <v>30</v>
      </c>
      <c r="O1101" s="4" t="s">
        <v>58</v>
      </c>
      <c r="P1101" s="1" t="str">
        <f aca="false">IF(G1101="Pamplet","",E1101&amp;" - "&amp;F1101)</f>
        <v>GG - </v>
      </c>
      <c r="Q1101" s="19" t="n">
        <f aca="false">IF(VALUE(L1101)&gt;1000,1,0)</f>
        <v>0</v>
      </c>
      <c r="R1101" s="19" t="n">
        <f aca="false">SUMIFS($Q$1:Q1100,$J$1:$J1100,J1101)+SUMIFS($Q$1:Q1100,$I$1:$I1100,I1101)</f>
        <v>0</v>
      </c>
      <c r="S1101" s="20" t="str">
        <f aca="false">IF(R1101&gt;0,"Repeat","")</f>
        <v/>
      </c>
      <c r="T1101" s="22"/>
      <c r="U1101" s="4"/>
      <c r="X1101" s="4"/>
      <c r="Y1101" s="4"/>
      <c r="Z1101" s="4"/>
    </row>
    <row r="1102" customFormat="false" ht="14.25" hidden="false" customHeight="false" outlineLevel="0" collapsed="false">
      <c r="A1102" s="1" t="n">
        <f aca="false">A1101+1</f>
        <v>1101</v>
      </c>
      <c r="B1102" s="41" t="n">
        <v>44455</v>
      </c>
      <c r="C1102" s="25" t="s">
        <v>1612</v>
      </c>
      <c r="D1102" s="25" t="s">
        <v>4</v>
      </c>
      <c r="E1102" s="25" t="s">
        <v>26</v>
      </c>
      <c r="F1102" s="25"/>
      <c r="G1102" s="25" t="s">
        <v>28</v>
      </c>
      <c r="H1102" s="25" t="n">
        <v>1</v>
      </c>
      <c r="I1102" s="17" t="s">
        <v>1613</v>
      </c>
      <c r="J1102" s="18" t="n">
        <v>16108447365</v>
      </c>
      <c r="M1102" s="25" t="str">
        <f aca="false">IF(OR(YEAR(L1102)&gt;2000,LEN(O1102)&gt;0),"Completed","Pending")</f>
        <v>Completed</v>
      </c>
      <c r="N1102" s="25" t="s">
        <v>30</v>
      </c>
      <c r="O1102" s="4" t="s">
        <v>58</v>
      </c>
      <c r="P1102" s="1" t="str">
        <f aca="false">IF(G1102="Pamplet","",E1102&amp;" - "&amp;F1102)</f>
        <v>GG - </v>
      </c>
      <c r="Q1102" s="19" t="n">
        <f aca="false">IF(VALUE(L1102)&gt;1000,1,0)</f>
        <v>0</v>
      </c>
      <c r="R1102" s="19" t="n">
        <f aca="false">SUMIFS($Q$1:Q1101,$J$1:$J1101,J1102)+SUMIFS($Q$1:Q1101,$I$1:$I1101,I1102)</f>
        <v>0</v>
      </c>
      <c r="S1102" s="20" t="str">
        <f aca="false">IF(R1102&gt;0,"Repeat","")</f>
        <v/>
      </c>
      <c r="T1102" s="22"/>
      <c r="U1102" s="4"/>
      <c r="X1102" s="4"/>
      <c r="Y1102" s="4"/>
      <c r="Z1102" s="4"/>
    </row>
    <row r="1103" customFormat="false" ht="12.8" hidden="false" customHeight="false" outlineLevel="0" collapsed="false">
      <c r="A1103" s="1" t="n">
        <f aca="false">A1102+1</f>
        <v>1102</v>
      </c>
      <c r="B1103" s="5" t="n">
        <v>44455</v>
      </c>
      <c r="C1103" s="25" t="s">
        <v>1614</v>
      </c>
      <c r="D1103" s="25" t="s">
        <v>4</v>
      </c>
      <c r="E1103" s="25" t="s">
        <v>26</v>
      </c>
      <c r="F1103" s="25" t="s">
        <v>127</v>
      </c>
      <c r="G1103" s="25" t="s">
        <v>28</v>
      </c>
      <c r="H1103" s="25" t="n">
        <v>1</v>
      </c>
      <c r="I1103" s="17" t="s">
        <v>1615</v>
      </c>
      <c r="J1103" s="18" t="n">
        <v>12017327214</v>
      </c>
      <c r="L1103" s="5" t="n">
        <v>44478</v>
      </c>
      <c r="M1103" s="25" t="str">
        <f aca="false">IF(OR(YEAR(L1103)&gt;2000,LEN(O1103)&gt;0),"Completed","Pending")</f>
        <v>Completed</v>
      </c>
      <c r="N1103" s="25" t="s">
        <v>30</v>
      </c>
      <c r="P1103" s="1" t="str">
        <f aca="false">IF(G1103="Pamplet","",E1103&amp;" - "&amp;F1103)</f>
        <v>GG - Gujrati</v>
      </c>
      <c r="Q1103" s="19" t="n">
        <f aca="false">IF(VALUE(L1103)&gt;1000,1,0)</f>
        <v>1</v>
      </c>
      <c r="R1103" s="19" t="n">
        <f aca="false">SUMIFS($Q$1:Q1102,$J$1:$J1102,J1103)+SUMIFS($Q$1:Q1102,$I$1:$I1102,I1103)</f>
        <v>0</v>
      </c>
      <c r="S1103" s="20" t="str">
        <f aca="false">IF(R1103&gt;0,"Repeat","")</f>
        <v/>
      </c>
      <c r="T1103" s="22"/>
      <c r="U1103" s="4"/>
      <c r="X1103" s="4"/>
      <c r="Y1103" s="4"/>
      <c r="Z1103" s="4"/>
    </row>
    <row r="1104" customFormat="false" ht="23.85" hidden="false" customHeight="false" outlineLevel="0" collapsed="false">
      <c r="A1104" s="1" t="n">
        <f aca="false">A1103+1</f>
        <v>1103</v>
      </c>
      <c r="B1104" s="5" t="n">
        <v>44455</v>
      </c>
      <c r="C1104" s="25" t="s">
        <v>1616</v>
      </c>
      <c r="D1104" s="25" t="s">
        <v>4</v>
      </c>
      <c r="E1104" s="25" t="s">
        <v>26</v>
      </c>
      <c r="F1104" s="25"/>
      <c r="G1104" s="25" t="s">
        <v>28</v>
      </c>
      <c r="H1104" s="25" t="n">
        <v>1</v>
      </c>
      <c r="I1104" s="43" t="s">
        <v>689</v>
      </c>
      <c r="J1104" s="38" t="n">
        <v>12702402522</v>
      </c>
      <c r="M1104" s="25" t="str">
        <f aca="false">IF(OR(YEAR(L1104)&gt;2000,LEN(O1104)&gt;0),"Completed","Pending")</f>
        <v>Completed</v>
      </c>
      <c r="N1104" s="25" t="s">
        <v>30</v>
      </c>
      <c r="O1104" s="4" t="s">
        <v>662</v>
      </c>
      <c r="P1104" s="1" t="str">
        <f aca="false">IF(G1104="Pamplet","",E1104&amp;" - "&amp;F1104)</f>
        <v>GG - </v>
      </c>
      <c r="Q1104" s="19" t="n">
        <f aca="false">IF(VALUE(L1104)&gt;1000,1,0)</f>
        <v>0</v>
      </c>
      <c r="R1104" s="19" t="n">
        <f aca="false">SUMIFS($Q$1:Q1103,$J$1:$J1103,J1104)+SUMIFS($Q$1:Q1103,$I$1:$I1103,I1104)</f>
        <v>1</v>
      </c>
      <c r="S1104" s="20" t="str">
        <f aca="false">IF(R1104&gt;0,"Repeat","")</f>
        <v>Repeat</v>
      </c>
      <c r="T1104" s="22"/>
      <c r="U1104" s="4"/>
      <c r="X1104" s="4"/>
      <c r="Y1104" s="4"/>
      <c r="Z1104" s="4"/>
    </row>
    <row r="1105" customFormat="false" ht="12.8" hidden="false" customHeight="false" outlineLevel="0" collapsed="false">
      <c r="A1105" s="1" t="n">
        <f aca="false">A1104+1</f>
        <v>1104</v>
      </c>
      <c r="B1105" s="5" t="n">
        <v>44455</v>
      </c>
      <c r="C1105" s="25" t="s">
        <v>1617</v>
      </c>
      <c r="D1105" s="25" t="s">
        <v>4</v>
      </c>
      <c r="E1105" s="25" t="s">
        <v>26</v>
      </c>
      <c r="F1105" s="25" t="s">
        <v>72</v>
      </c>
      <c r="G1105" s="25" t="s">
        <v>28</v>
      </c>
      <c r="H1105" s="25" t="n">
        <v>1</v>
      </c>
      <c r="I1105" s="17" t="s">
        <v>1618</v>
      </c>
      <c r="J1105" s="18" t="n">
        <v>14132342111</v>
      </c>
      <c r="L1105" s="5" t="n">
        <v>44478</v>
      </c>
      <c r="M1105" s="25" t="str">
        <f aca="false">IF(OR(YEAR(L1105)&gt;2000,LEN(O1105)&gt;0),"Completed","Pending")</f>
        <v>Completed</v>
      </c>
      <c r="N1105" s="25" t="s">
        <v>30</v>
      </c>
      <c r="P1105" s="1" t="str">
        <f aca="false">IF(G1105="Pamplet","",E1105&amp;" - "&amp;F1105)</f>
        <v>GG - Nepali</v>
      </c>
      <c r="Q1105" s="19" t="n">
        <f aca="false">IF(VALUE(L1105)&gt;1000,1,0)</f>
        <v>1</v>
      </c>
      <c r="R1105" s="19" t="n">
        <f aca="false">SUMIFS($Q$1:Q1104,$J$1:$J1104,J1105)+SUMIFS($Q$1:Q1104,$I$1:$I1104,I1105)</f>
        <v>0</v>
      </c>
      <c r="S1105" s="20" t="str">
        <f aca="false">IF(R1105&gt;0,"Repeat","")</f>
        <v/>
      </c>
      <c r="T1105" s="22"/>
      <c r="U1105" s="4"/>
      <c r="X1105" s="4"/>
      <c r="Y1105" s="4"/>
      <c r="Z1105" s="4"/>
    </row>
    <row r="1106" customFormat="false" ht="12.8" hidden="false" customHeight="false" outlineLevel="0" collapsed="false">
      <c r="A1106" s="1" t="n">
        <f aca="false">A1105+1</f>
        <v>1105</v>
      </c>
      <c r="B1106" s="5" t="n">
        <v>44455</v>
      </c>
      <c r="C1106" s="25" t="s">
        <v>1619</v>
      </c>
      <c r="D1106" s="25" t="s">
        <v>4</v>
      </c>
      <c r="E1106" s="25" t="s">
        <v>26</v>
      </c>
      <c r="F1106" s="25" t="s">
        <v>35</v>
      </c>
      <c r="G1106" s="25" t="s">
        <v>28</v>
      </c>
      <c r="H1106" s="25" t="n">
        <v>1</v>
      </c>
      <c r="I1106" s="17" t="s">
        <v>1620</v>
      </c>
      <c r="J1106" s="18" t="n">
        <v>12567141112</v>
      </c>
      <c r="L1106" s="5" t="n">
        <v>44478</v>
      </c>
      <c r="M1106" s="25" t="str">
        <f aca="false">IF(OR(YEAR(L1106)&gt;2000,LEN(O1106)&gt;0),"Completed","Pending")</f>
        <v>Completed</v>
      </c>
      <c r="N1106" s="25" t="s">
        <v>30</v>
      </c>
      <c r="P1106" s="1" t="str">
        <f aca="false">IF(G1106="Pamplet","",E1106&amp;" - "&amp;F1106)</f>
        <v>GG - English</v>
      </c>
      <c r="Q1106" s="19" t="n">
        <f aca="false">IF(VALUE(L1106)&gt;1000,1,0)</f>
        <v>1</v>
      </c>
      <c r="R1106" s="19" t="n">
        <f aca="false">SUMIFS($Q$1:Q1105,$J$1:$J1105,J1106)+SUMIFS($Q$1:Q1105,$I$1:$I1105,I1106)</f>
        <v>0</v>
      </c>
      <c r="S1106" s="20" t="str">
        <f aca="false">IF(R1106&gt;0,"Repeat","")</f>
        <v/>
      </c>
      <c r="T1106" s="22"/>
      <c r="U1106" s="4"/>
      <c r="X1106" s="4"/>
      <c r="Y1106" s="4"/>
      <c r="Z1106" s="4"/>
    </row>
    <row r="1107" customFormat="false" ht="12.8" hidden="false" customHeight="false" outlineLevel="0" collapsed="false">
      <c r="A1107" s="1" t="n">
        <f aca="false">A1106+1</f>
        <v>1106</v>
      </c>
      <c r="B1107" s="5" t="n">
        <v>44455</v>
      </c>
      <c r="C1107" s="25" t="s">
        <v>1621</v>
      </c>
      <c r="D1107" s="25" t="s">
        <v>4</v>
      </c>
      <c r="E1107" s="25" t="s">
        <v>26</v>
      </c>
      <c r="F1107" s="25" t="s">
        <v>72</v>
      </c>
      <c r="G1107" s="25" t="s">
        <v>28</v>
      </c>
      <c r="H1107" s="25" t="n">
        <v>1</v>
      </c>
      <c r="I1107" s="17" t="s">
        <v>1622</v>
      </c>
      <c r="J1107" s="18" t="n">
        <v>16147725003</v>
      </c>
      <c r="L1107" s="5" t="n">
        <v>44478</v>
      </c>
      <c r="M1107" s="25" t="str">
        <f aca="false">IF(OR(YEAR(L1107)&gt;2000,LEN(O1107)&gt;0),"Completed","Pending")</f>
        <v>Completed</v>
      </c>
      <c r="N1107" s="25" t="s">
        <v>30</v>
      </c>
      <c r="P1107" s="1" t="str">
        <f aca="false">IF(G1107="Pamplet","",E1107&amp;" - "&amp;F1107)</f>
        <v>GG - Nepali</v>
      </c>
      <c r="Q1107" s="19" t="n">
        <f aca="false">IF(VALUE(L1107)&gt;1000,1,0)</f>
        <v>1</v>
      </c>
      <c r="R1107" s="19" t="n">
        <f aca="false">SUMIFS($Q$1:Q1106,$J$1:$J1106,J1107)+SUMIFS($Q$1:Q1106,$I$1:$I1106,I1107)</f>
        <v>0</v>
      </c>
      <c r="S1107" s="20" t="str">
        <f aca="false">IF(R1107&gt;0,"Repeat","")</f>
        <v/>
      </c>
      <c r="T1107" s="22"/>
      <c r="U1107" s="4"/>
      <c r="X1107" s="4"/>
      <c r="Y1107" s="4"/>
      <c r="Z1107" s="4"/>
    </row>
    <row r="1108" customFormat="false" ht="12.8" hidden="false" customHeight="false" outlineLevel="0" collapsed="false">
      <c r="A1108" s="1" t="n">
        <f aca="false">A1107+1</f>
        <v>1107</v>
      </c>
      <c r="B1108" s="5" t="n">
        <v>44455</v>
      </c>
      <c r="C1108" s="25" t="s">
        <v>1623</v>
      </c>
      <c r="D1108" s="25" t="s">
        <v>4</v>
      </c>
      <c r="E1108" s="25" t="s">
        <v>38</v>
      </c>
      <c r="F1108" s="25" t="s">
        <v>127</v>
      </c>
      <c r="G1108" s="25" t="s">
        <v>28</v>
      </c>
      <c r="H1108" s="25" t="n">
        <v>1</v>
      </c>
      <c r="I1108" s="17" t="s">
        <v>1624</v>
      </c>
      <c r="J1108" s="18" t="n">
        <v>17134090312</v>
      </c>
      <c r="L1108" s="5" t="n">
        <v>44478</v>
      </c>
      <c r="M1108" s="25" t="str">
        <f aca="false">IF(OR(YEAR(L1108)&gt;2000,LEN(O1108)&gt;0),"Completed","Pending")</f>
        <v>Completed</v>
      </c>
      <c r="N1108" s="25" t="s">
        <v>30</v>
      </c>
      <c r="P1108" s="1" t="str">
        <f aca="false">IF(G1108="Pamplet","",E1108&amp;" - "&amp;F1108)</f>
        <v>JKR - Gujrati</v>
      </c>
      <c r="Q1108" s="19" t="n">
        <f aca="false">IF(VALUE(L1108)&gt;1000,1,0)</f>
        <v>1</v>
      </c>
      <c r="R1108" s="19" t="n">
        <f aca="false">SUMIFS($Q$1:Q1107,$J$1:$J1107,J1108)+SUMIFS($Q$1:Q1107,$I$1:$I1107,I1108)</f>
        <v>0</v>
      </c>
      <c r="S1108" s="20" t="str">
        <f aca="false">IF(R1108&gt;0,"Repeat","")</f>
        <v/>
      </c>
      <c r="T1108" s="22"/>
      <c r="U1108" s="4"/>
      <c r="X1108" s="4"/>
      <c r="Y1108" s="4"/>
      <c r="Z1108" s="4"/>
    </row>
    <row r="1109" customFormat="false" ht="14.25" hidden="false" customHeight="false" outlineLevel="0" collapsed="false">
      <c r="A1109" s="1" t="n">
        <f aca="false">A1108+1</f>
        <v>1108</v>
      </c>
      <c r="B1109" s="5" t="n">
        <v>44455</v>
      </c>
      <c r="C1109" s="25" t="s">
        <v>1625</v>
      </c>
      <c r="D1109" s="25" t="s">
        <v>4</v>
      </c>
      <c r="E1109" s="25" t="s">
        <v>38</v>
      </c>
      <c r="F1109" s="42" t="s">
        <v>808</v>
      </c>
      <c r="G1109" s="25" t="s">
        <v>28</v>
      </c>
      <c r="H1109" s="25" t="n">
        <v>1</v>
      </c>
      <c r="I1109" s="17"/>
      <c r="J1109" s="38" t="n">
        <v>13476059582</v>
      </c>
      <c r="M1109" s="25" t="str">
        <f aca="false">IF(OR(YEAR(L1109)&gt;2000,LEN(O1109)&gt;0),"Completed","Pending")</f>
        <v>Completed</v>
      </c>
      <c r="N1109" s="25" t="s">
        <v>30</v>
      </c>
      <c r="O1109" s="4" t="s">
        <v>58</v>
      </c>
      <c r="P1109" s="1" t="str">
        <f aca="false">IF(G1109="Pamplet","",E1109&amp;" - "&amp;F1109)</f>
        <v>JKR - Bengali</v>
      </c>
      <c r="Q1109" s="19" t="n">
        <f aca="false">IF(VALUE(L1109)&gt;1000,1,0)</f>
        <v>0</v>
      </c>
      <c r="R1109" s="19" t="n">
        <f aca="false">SUMIFS($Q$1:Q1108,$J$1:$J1108,J1109)+SUMIFS($Q$1:Q1108,$I$1:$I1108,I1109)</f>
        <v>0</v>
      </c>
      <c r="S1109" s="20" t="str">
        <f aca="false">IF(R1109&gt;0,"Repeat","")</f>
        <v/>
      </c>
      <c r="T1109" s="22"/>
      <c r="U1109" s="4"/>
      <c r="X1109" s="4"/>
      <c r="Y1109" s="4"/>
      <c r="Z1109" s="4"/>
    </row>
    <row r="1110" customFormat="false" ht="14.25" hidden="false" customHeight="false" outlineLevel="0" collapsed="false">
      <c r="A1110" s="1" t="n">
        <f aca="false">A1109+1</f>
        <v>1109</v>
      </c>
      <c r="B1110" s="41" t="n">
        <v>44455</v>
      </c>
      <c r="C1110" s="25" t="s">
        <v>1626</v>
      </c>
      <c r="D1110" s="25" t="s">
        <v>4</v>
      </c>
      <c r="E1110" s="25" t="s">
        <v>38</v>
      </c>
      <c r="F1110" s="25"/>
      <c r="G1110" s="25" t="s">
        <v>28</v>
      </c>
      <c r="H1110" s="25" t="n">
        <v>1</v>
      </c>
      <c r="I1110" s="17" t="s">
        <v>1627</v>
      </c>
      <c r="J1110" s="18" t="n">
        <v>12404232500</v>
      </c>
      <c r="M1110" s="25" t="str">
        <f aca="false">IF(OR(YEAR(L1110)&gt;2000,LEN(O1110)&gt;0),"Completed","Pending")</f>
        <v>Completed</v>
      </c>
      <c r="N1110" s="25" t="s">
        <v>30</v>
      </c>
      <c r="O1110" s="4" t="s">
        <v>58</v>
      </c>
      <c r="P1110" s="1" t="str">
        <f aca="false">IF(G1110="Pamplet","",E1110&amp;" - "&amp;F1110)</f>
        <v>JKR - </v>
      </c>
      <c r="Q1110" s="19" t="n">
        <f aca="false">IF(VALUE(L1110)&gt;1000,1,0)</f>
        <v>0</v>
      </c>
      <c r="R1110" s="19" t="n">
        <f aca="false">SUMIFS($Q$1:Q1109,$J$1:$J1109,J1110)+SUMIFS($Q$1:Q1109,$I$1:$I1109,I1110)</f>
        <v>0</v>
      </c>
      <c r="S1110" s="20" t="str">
        <f aca="false">IF(R1110&gt;0,"Repeat","")</f>
        <v/>
      </c>
      <c r="T1110" s="22"/>
      <c r="U1110" s="4"/>
      <c r="X1110" s="4"/>
      <c r="Y1110" s="4"/>
      <c r="Z1110" s="4"/>
    </row>
    <row r="1111" customFormat="false" ht="14.25" hidden="false" customHeight="false" outlineLevel="0" collapsed="false">
      <c r="A1111" s="1" t="n">
        <f aca="false">A1110+1</f>
        <v>1110</v>
      </c>
      <c r="B1111" s="5" t="n">
        <v>44455</v>
      </c>
      <c r="C1111" s="25" t="s">
        <v>1628</v>
      </c>
      <c r="D1111" s="25" t="s">
        <v>4</v>
      </c>
      <c r="E1111" s="25" t="s">
        <v>26</v>
      </c>
      <c r="F1111" s="25" t="s">
        <v>27</v>
      </c>
      <c r="G1111" s="25" t="s">
        <v>28</v>
      </c>
      <c r="H1111" s="25" t="n">
        <v>1</v>
      </c>
      <c r="I1111" s="17"/>
      <c r="J1111" s="26" t="n">
        <v>17370015648</v>
      </c>
      <c r="M1111" s="25" t="str">
        <f aca="false">IF(OR(YEAR(L1111)&gt;2000,LEN(O1111)&gt;0),"Completed","Pending")</f>
        <v>Completed</v>
      </c>
      <c r="N1111" s="25" t="s">
        <v>30</v>
      </c>
      <c r="O1111" s="4" t="s">
        <v>56</v>
      </c>
      <c r="P1111" s="1" t="str">
        <f aca="false">IF(G1111="Pamplet","",E1111&amp;" - "&amp;F1111)</f>
        <v>GG - Hindi</v>
      </c>
      <c r="Q1111" s="19" t="n">
        <f aca="false">IF(VALUE(L1111)&gt;1000,1,0)</f>
        <v>0</v>
      </c>
      <c r="R1111" s="19" t="n">
        <f aca="false">SUMIFS($Q$1:Q1110,$J$1:$J1110,J1111)+SUMIFS($Q$1:Q1110,$I$1:$I1110,I1111)</f>
        <v>0</v>
      </c>
      <c r="S1111" s="20" t="str">
        <f aca="false">IF(R1111&gt;0,"Repeat","")</f>
        <v/>
      </c>
      <c r="T1111" s="22"/>
      <c r="U1111" s="4"/>
      <c r="X1111" s="4"/>
      <c r="Y1111" s="4"/>
      <c r="Z1111" s="4"/>
    </row>
    <row r="1112" customFormat="false" ht="14.25" hidden="false" customHeight="false" outlineLevel="0" collapsed="false">
      <c r="A1112" s="1" t="n">
        <f aca="false">A1111+1</f>
        <v>1111</v>
      </c>
      <c r="B1112" s="5" t="n">
        <v>44455</v>
      </c>
      <c r="C1112" s="25" t="s">
        <v>1629</v>
      </c>
      <c r="D1112" s="25" t="s">
        <v>4</v>
      </c>
      <c r="E1112" s="25" t="s">
        <v>26</v>
      </c>
      <c r="F1112" s="2" t="s">
        <v>808</v>
      </c>
      <c r="G1112" s="25" t="s">
        <v>28</v>
      </c>
      <c r="H1112" s="25" t="n">
        <v>1</v>
      </c>
      <c r="I1112" s="17" t="s">
        <v>1630</v>
      </c>
      <c r="J1112" s="18" t="n">
        <v>19173402371</v>
      </c>
      <c r="L1112" s="5" t="n">
        <v>44483</v>
      </c>
      <c r="M1112" s="25" t="str">
        <f aca="false">IF(OR(YEAR(L1112)&gt;2000,LEN(O1112)&gt;0),"Completed","Pending")</f>
        <v>Completed</v>
      </c>
      <c r="N1112" s="25" t="s">
        <v>30</v>
      </c>
      <c r="P1112" s="1" t="str">
        <f aca="false">IF(G1112="Pamplet","",E1112&amp;" - "&amp;F1112)</f>
        <v>GG - Bengali</v>
      </c>
      <c r="Q1112" s="19" t="n">
        <f aca="false">IF(VALUE(L1112)&gt;1000,1,0)</f>
        <v>1</v>
      </c>
      <c r="R1112" s="19" t="n">
        <f aca="false">SUMIFS($Q$1:Q1111,$J$1:$J1111,J1112)+SUMIFS($Q$1:Q1111,$I$1:$I1111,I1112)</f>
        <v>0</v>
      </c>
      <c r="S1112" s="20" t="str">
        <f aca="false">IF(R1112&gt;0,"Repeat","")</f>
        <v/>
      </c>
      <c r="T1112" s="22"/>
      <c r="U1112" s="4"/>
      <c r="X1112" s="4"/>
      <c r="Y1112" s="4"/>
      <c r="Z1112" s="4"/>
    </row>
    <row r="1113" customFormat="false" ht="12.8" hidden="false" customHeight="false" outlineLevel="0" collapsed="false">
      <c r="A1113" s="1" t="n">
        <f aca="false">A1112+1</f>
        <v>1112</v>
      </c>
      <c r="B1113" s="5" t="n">
        <v>44455</v>
      </c>
      <c r="C1113" s="25" t="s">
        <v>1631</v>
      </c>
      <c r="D1113" s="25" t="s">
        <v>4</v>
      </c>
      <c r="E1113" s="25" t="s">
        <v>26</v>
      </c>
      <c r="F1113" s="25" t="s">
        <v>36</v>
      </c>
      <c r="G1113" s="25" t="s">
        <v>28</v>
      </c>
      <c r="H1113" s="25" t="n">
        <v>1</v>
      </c>
      <c r="I1113" s="17" t="s">
        <v>1632</v>
      </c>
      <c r="J1113" s="18" t="n">
        <v>12063534397</v>
      </c>
      <c r="L1113" s="5" t="n">
        <v>44478</v>
      </c>
      <c r="M1113" s="25" t="str">
        <f aca="false">IF(OR(YEAR(L1113)&gt;2000,LEN(O1113)&gt;0),"Completed","Pending")</f>
        <v>Completed</v>
      </c>
      <c r="N1113" s="25" t="s">
        <v>30</v>
      </c>
      <c r="P1113" s="1" t="str">
        <f aca="false">IF(G1113="Pamplet","",E1113&amp;" - "&amp;F1113)</f>
        <v>GG - Punjabi</v>
      </c>
      <c r="Q1113" s="19" t="n">
        <f aca="false">IF(VALUE(L1113)&gt;1000,1,0)</f>
        <v>1</v>
      </c>
      <c r="R1113" s="19" t="n">
        <f aca="false">SUMIFS($Q$1:Q1112,$J$1:$J1112,J1113)+SUMIFS($Q$1:Q1112,$I$1:$I1112,I1113)</f>
        <v>0</v>
      </c>
      <c r="S1113" s="20" t="str">
        <f aca="false">IF(R1113&gt;0,"Repeat","")</f>
        <v/>
      </c>
      <c r="T1113" s="22"/>
      <c r="U1113" s="4"/>
      <c r="X1113" s="4"/>
      <c r="Y1113" s="4"/>
      <c r="Z1113" s="4"/>
    </row>
    <row r="1114" customFormat="false" ht="14.25" hidden="false" customHeight="false" outlineLevel="0" collapsed="false">
      <c r="A1114" s="1" t="n">
        <f aca="false">A1113+1</f>
        <v>1113</v>
      </c>
      <c r="B1114" s="5" t="n">
        <v>44455</v>
      </c>
      <c r="C1114" s="25" t="s">
        <v>1633</v>
      </c>
      <c r="D1114" s="25" t="s">
        <v>4</v>
      </c>
      <c r="E1114" s="25" t="s">
        <v>26</v>
      </c>
      <c r="F1114" s="25" t="s">
        <v>36</v>
      </c>
      <c r="G1114" s="25" t="s">
        <v>28</v>
      </c>
      <c r="H1114" s="25" t="n">
        <v>1</v>
      </c>
      <c r="I1114" s="17"/>
      <c r="J1114" s="38" t="n">
        <v>12068867816</v>
      </c>
      <c r="M1114" s="25" t="str">
        <f aca="false">IF(OR(YEAR(L1114)&gt;2000,LEN(O1114)&gt;0),"Completed","Pending")</f>
        <v>Completed</v>
      </c>
      <c r="N1114" s="25" t="s">
        <v>30</v>
      </c>
      <c r="O1114" s="4" t="s">
        <v>58</v>
      </c>
      <c r="P1114" s="1" t="str">
        <f aca="false">IF(G1114="Pamplet","",E1114&amp;" - "&amp;F1114)</f>
        <v>GG - Punjabi</v>
      </c>
      <c r="Q1114" s="19" t="n">
        <f aca="false">IF(VALUE(L1114)&gt;1000,1,0)</f>
        <v>0</v>
      </c>
      <c r="R1114" s="19" t="n">
        <f aca="false">SUMIFS($Q$1:Q1113,$J$1:$J1113,J1114)+SUMIFS($Q$1:Q1113,$I$1:$I1113,I1114)</f>
        <v>0</v>
      </c>
      <c r="S1114" s="20" t="str">
        <f aca="false">IF(R1114&gt;0,"Repeat","")</f>
        <v/>
      </c>
      <c r="T1114" s="22"/>
      <c r="U1114" s="4"/>
      <c r="X1114" s="4"/>
      <c r="Y1114" s="4"/>
      <c r="Z1114" s="4"/>
    </row>
    <row r="1115" customFormat="false" ht="12.8" hidden="false" customHeight="false" outlineLevel="0" collapsed="false">
      <c r="A1115" s="1" t="n">
        <f aca="false">A1114+1</f>
        <v>1114</v>
      </c>
      <c r="B1115" s="5" t="n">
        <v>44455</v>
      </c>
      <c r="C1115" s="25" t="s">
        <v>1634</v>
      </c>
      <c r="D1115" s="25" t="s">
        <v>4</v>
      </c>
      <c r="E1115" s="25" t="s">
        <v>38</v>
      </c>
      <c r="F1115" s="25" t="s">
        <v>35</v>
      </c>
      <c r="G1115" s="25" t="s">
        <v>28</v>
      </c>
      <c r="H1115" s="25" t="n">
        <v>1</v>
      </c>
      <c r="I1115" s="17" t="s">
        <v>1635</v>
      </c>
      <c r="J1115" s="18" t="n">
        <v>14045992361</v>
      </c>
      <c r="L1115" s="5" t="n">
        <v>44478</v>
      </c>
      <c r="M1115" s="25" t="str">
        <f aca="false">IF(OR(YEAR(L1115)&gt;2000,LEN(O1115)&gt;0),"Completed","Pending")</f>
        <v>Completed</v>
      </c>
      <c r="N1115" s="25" t="s">
        <v>30</v>
      </c>
      <c r="P1115" s="1" t="str">
        <f aca="false">IF(G1115="Pamplet","",E1115&amp;" - "&amp;F1115)</f>
        <v>JKR - English</v>
      </c>
      <c r="Q1115" s="19" t="n">
        <f aca="false">IF(VALUE(L1115)&gt;1000,1,0)</f>
        <v>1</v>
      </c>
      <c r="R1115" s="19" t="n">
        <f aca="false">SUMIFS($Q$1:Q1114,$J$1:$J1114,J1115)+SUMIFS($Q$1:Q1114,$I$1:$I1114,I1115)</f>
        <v>0</v>
      </c>
      <c r="S1115" s="20" t="str">
        <f aca="false">IF(R1115&gt;0,"Repeat","")</f>
        <v/>
      </c>
      <c r="T1115" s="22"/>
      <c r="U1115" s="4"/>
      <c r="X1115" s="4"/>
      <c r="Y1115" s="4"/>
      <c r="Z1115" s="4"/>
    </row>
    <row r="1116" customFormat="false" ht="12.8" hidden="false" customHeight="false" outlineLevel="0" collapsed="false">
      <c r="A1116" s="1" t="n">
        <f aca="false">A1115+1</f>
        <v>1115</v>
      </c>
      <c r="B1116" s="5" t="n">
        <v>44455</v>
      </c>
      <c r="C1116" s="25" t="s">
        <v>1636</v>
      </c>
      <c r="D1116" s="25" t="s">
        <v>4</v>
      </c>
      <c r="E1116" s="25" t="s">
        <v>26</v>
      </c>
      <c r="F1116" s="25" t="s">
        <v>808</v>
      </c>
      <c r="G1116" s="25" t="s">
        <v>28</v>
      </c>
      <c r="H1116" s="25" t="n">
        <v>1</v>
      </c>
      <c r="I1116" s="17"/>
      <c r="J1116" s="18" t="n">
        <v>19294719725</v>
      </c>
      <c r="M1116" s="25" t="str">
        <f aca="false">IF(OR(YEAR(L1116)&gt;2000,LEN(O1116)&gt;0),"Completed","Pending")</f>
        <v>Completed</v>
      </c>
      <c r="N1116" s="25" t="s">
        <v>30</v>
      </c>
      <c r="O1116" s="4" t="s">
        <v>662</v>
      </c>
      <c r="P1116" s="1" t="str">
        <f aca="false">IF(G1116="Pamplet","",E1116&amp;" - "&amp;F1116)</f>
        <v>GG - Bengali</v>
      </c>
      <c r="Q1116" s="19" t="n">
        <f aca="false">IF(VALUE(L1116)&gt;1000,1,0)</f>
        <v>0</v>
      </c>
      <c r="R1116" s="19" t="n">
        <f aca="false">SUMIFS($Q$1:Q1115,$J$1:$J1115,J1116)+SUMIFS($Q$1:Q1115,$I$1:$I1115,I1116)</f>
        <v>0</v>
      </c>
      <c r="S1116" s="20" t="str">
        <f aca="false">IF(R1116&gt;0,"Repeat","")</f>
        <v/>
      </c>
      <c r="T1116" s="22"/>
      <c r="U1116" s="4"/>
      <c r="X1116" s="4"/>
      <c r="Y1116" s="4"/>
      <c r="Z1116" s="4"/>
    </row>
    <row r="1117" customFormat="false" ht="12.8" hidden="false" customHeight="false" outlineLevel="0" collapsed="false">
      <c r="A1117" s="1" t="n">
        <f aca="false">A1116+1</f>
        <v>1116</v>
      </c>
      <c r="B1117" s="5" t="n">
        <v>44455</v>
      </c>
      <c r="C1117" s="25" t="s">
        <v>1637</v>
      </c>
      <c r="D1117" s="25" t="s">
        <v>4</v>
      </c>
      <c r="E1117" s="25" t="s">
        <v>26</v>
      </c>
      <c r="F1117" s="25" t="s">
        <v>127</v>
      </c>
      <c r="G1117" s="25" t="s">
        <v>28</v>
      </c>
      <c r="H1117" s="25" t="n">
        <v>1</v>
      </c>
      <c r="I1117" s="17" t="s">
        <v>1638</v>
      </c>
      <c r="J1117" s="18" t="n">
        <v>15512085195</v>
      </c>
      <c r="L1117" s="5" t="n">
        <v>44479</v>
      </c>
      <c r="M1117" s="25" t="str">
        <f aca="false">IF(OR(YEAR(L1117)&gt;2000,LEN(O1117)&gt;0),"Completed","Pending")</f>
        <v>Completed</v>
      </c>
      <c r="N1117" s="25" t="s">
        <v>30</v>
      </c>
      <c r="P1117" s="1" t="str">
        <f aca="false">IF(G1117="Pamplet","",E1117&amp;" - "&amp;F1117)</f>
        <v>GG - Gujrati</v>
      </c>
      <c r="Q1117" s="19" t="n">
        <f aca="false">IF(VALUE(L1117)&gt;1000,1,0)</f>
        <v>1</v>
      </c>
      <c r="R1117" s="19" t="n">
        <f aca="false">SUMIFS($Q$1:Q1116,$J$1:$J1116,J1117)+SUMIFS($Q$1:Q1116,$I$1:$I1116,I1117)</f>
        <v>0</v>
      </c>
      <c r="S1117" s="20" t="str">
        <f aca="false">IF(R1117&gt;0,"Repeat","")</f>
        <v/>
      </c>
      <c r="T1117" s="22"/>
      <c r="U1117" s="4"/>
      <c r="X1117" s="4"/>
      <c r="Y1117" s="4"/>
      <c r="Z1117" s="4"/>
    </row>
    <row r="1118" customFormat="false" ht="12.8" hidden="false" customHeight="false" outlineLevel="0" collapsed="false">
      <c r="A1118" s="1" t="n">
        <f aca="false">A1117+1</f>
        <v>1117</v>
      </c>
      <c r="B1118" s="5" t="n">
        <v>44455</v>
      </c>
      <c r="C1118" s="25" t="s">
        <v>1639</v>
      </c>
      <c r="D1118" s="25" t="s">
        <v>4</v>
      </c>
      <c r="E1118" s="25" t="s">
        <v>38</v>
      </c>
      <c r="F1118" s="25" t="s">
        <v>35</v>
      </c>
      <c r="G1118" s="25" t="s">
        <v>28</v>
      </c>
      <c r="H1118" s="25" t="n">
        <v>1</v>
      </c>
      <c r="I1118" s="17" t="s">
        <v>1640</v>
      </c>
      <c r="J1118" s="18" t="n">
        <v>19174437191</v>
      </c>
      <c r="L1118" s="5" t="n">
        <v>44478</v>
      </c>
      <c r="M1118" s="25" t="str">
        <f aca="false">IF(OR(YEAR(L1118)&gt;2000,LEN(O1118)&gt;0),"Completed","Pending")</f>
        <v>Completed</v>
      </c>
      <c r="N1118" s="25" t="s">
        <v>30</v>
      </c>
      <c r="P1118" s="1" t="str">
        <f aca="false">IF(G1118="Pamplet","",E1118&amp;" - "&amp;F1118)</f>
        <v>JKR - English</v>
      </c>
      <c r="Q1118" s="19" t="n">
        <f aca="false">IF(VALUE(L1118)&gt;1000,1,0)</f>
        <v>1</v>
      </c>
      <c r="R1118" s="19" t="n">
        <f aca="false">SUMIFS($Q$1:Q1117,$J$1:$J1117,J1118)+SUMIFS($Q$1:Q1117,$I$1:$I1117,I1118)</f>
        <v>0</v>
      </c>
      <c r="S1118" s="20" t="str">
        <f aca="false">IF(R1118&gt;0,"Repeat","")</f>
        <v/>
      </c>
      <c r="T1118" s="22"/>
      <c r="U1118" s="4"/>
      <c r="X1118" s="4"/>
      <c r="Y1118" s="4"/>
      <c r="Z1118" s="4"/>
    </row>
    <row r="1119" customFormat="false" ht="14.25" hidden="false" customHeight="false" outlineLevel="0" collapsed="false">
      <c r="A1119" s="1" t="n">
        <f aca="false">A1118+1</f>
        <v>1118</v>
      </c>
      <c r="B1119" s="5" t="n">
        <v>44455</v>
      </c>
      <c r="C1119" s="42" t="s">
        <v>1104</v>
      </c>
      <c r="D1119" s="25" t="s">
        <v>4</v>
      </c>
      <c r="E1119" s="25" t="s">
        <v>26</v>
      </c>
      <c r="F1119" s="25" t="s">
        <v>36</v>
      </c>
      <c r="G1119" s="25" t="s">
        <v>28</v>
      </c>
      <c r="H1119" s="25" t="n">
        <v>1</v>
      </c>
      <c r="I1119" s="17" t="s">
        <v>1641</v>
      </c>
      <c r="J1119" s="38" t="n">
        <v>15307234246</v>
      </c>
      <c r="M1119" s="25" t="str">
        <f aca="false">IF(OR(YEAR(L1119)&gt;2000,LEN(O1119)&gt;0),"Completed","Pending")</f>
        <v>Completed</v>
      </c>
      <c r="N1119" s="25" t="s">
        <v>30</v>
      </c>
      <c r="O1119" s="4" t="s">
        <v>58</v>
      </c>
      <c r="P1119" s="1" t="str">
        <f aca="false">IF(G1119="Pamplet","",E1119&amp;" - "&amp;F1119)</f>
        <v>GG - Punjabi</v>
      </c>
      <c r="Q1119" s="19" t="n">
        <f aca="false">IF(VALUE(L1119)&gt;1000,1,0)</f>
        <v>0</v>
      </c>
      <c r="R1119" s="19" t="n">
        <f aca="false">SUMIFS($Q$1:Q1118,$J$1:$J1118,J1119)+SUMIFS($Q$1:Q1118,$I$1:$I1118,I1119)</f>
        <v>0</v>
      </c>
      <c r="S1119" s="20" t="str">
        <f aca="false">IF(R1119&gt;0,"Repeat","")</f>
        <v/>
      </c>
      <c r="T1119" s="22"/>
      <c r="U1119" s="4"/>
      <c r="X1119" s="4"/>
      <c r="Y1119" s="4"/>
      <c r="Z1119" s="4"/>
    </row>
    <row r="1120" customFormat="false" ht="12.8" hidden="false" customHeight="false" outlineLevel="0" collapsed="false">
      <c r="A1120" s="1" t="n">
        <f aca="false">A1119+1</f>
        <v>1119</v>
      </c>
      <c r="B1120" s="5" t="n">
        <v>44455</v>
      </c>
      <c r="C1120" s="25" t="s">
        <v>1642</v>
      </c>
      <c r="D1120" s="25" t="s">
        <v>4</v>
      </c>
      <c r="E1120" s="25" t="s">
        <v>26</v>
      </c>
      <c r="F1120" s="25" t="s">
        <v>36</v>
      </c>
      <c r="G1120" s="25" t="s">
        <v>28</v>
      </c>
      <c r="H1120" s="25" t="n">
        <v>1</v>
      </c>
      <c r="I1120" s="17" t="s">
        <v>1643</v>
      </c>
      <c r="J1120" s="18" t="n">
        <v>16615464798</v>
      </c>
      <c r="L1120" s="5" t="n">
        <v>44494</v>
      </c>
      <c r="M1120" s="25" t="str">
        <f aca="false">IF(OR(YEAR(L1120)&gt;2000,LEN(O1120)&gt;0),"Completed","Pending")</f>
        <v>Completed</v>
      </c>
      <c r="N1120" s="25" t="s">
        <v>30</v>
      </c>
      <c r="P1120" s="1" t="str">
        <f aca="false">IF(G1120="Pamplet","",E1120&amp;" - "&amp;F1120)</f>
        <v>GG - Punjabi</v>
      </c>
      <c r="Q1120" s="19" t="n">
        <f aca="false">IF(VALUE(L1120)&gt;1000,1,0)</f>
        <v>1</v>
      </c>
      <c r="R1120" s="19" t="n">
        <f aca="false">SUMIFS($Q$1:Q1119,$J$1:$J1119,J1120)+SUMIFS($Q$1:Q1119,$I$1:$I1119,I1120)</f>
        <v>0</v>
      </c>
      <c r="S1120" s="20" t="str">
        <f aca="false">IF(R1120&gt;0,"Repeat","")</f>
        <v/>
      </c>
      <c r="T1120" s="22"/>
      <c r="U1120" s="4"/>
      <c r="X1120" s="4"/>
      <c r="Y1120" s="4"/>
      <c r="Z1120" s="4"/>
    </row>
    <row r="1121" customFormat="false" ht="12.8" hidden="false" customHeight="false" outlineLevel="0" collapsed="false">
      <c r="A1121" s="1" t="n">
        <f aca="false">A1120+1</f>
        <v>1120</v>
      </c>
      <c r="B1121" s="5" t="n">
        <v>44455</v>
      </c>
      <c r="C1121" s="25" t="s">
        <v>1104</v>
      </c>
      <c r="D1121" s="25" t="s">
        <v>4</v>
      </c>
      <c r="E1121" s="25" t="s">
        <v>26</v>
      </c>
      <c r="F1121" s="25" t="s">
        <v>36</v>
      </c>
      <c r="G1121" s="25" t="s">
        <v>28</v>
      </c>
      <c r="H1121" s="25" t="n">
        <v>1</v>
      </c>
      <c r="I1121" s="17" t="s">
        <v>1644</v>
      </c>
      <c r="J1121" s="18"/>
      <c r="M1121" s="25" t="str">
        <f aca="false">IF(OR(YEAR(L1121)&gt;2000,LEN(O1121)&gt;0),"Completed","Pending")</f>
        <v>Completed</v>
      </c>
      <c r="N1121" s="25" t="s">
        <v>30</v>
      </c>
      <c r="O1121" s="4" t="s">
        <v>112</v>
      </c>
      <c r="P1121" s="1" t="str">
        <f aca="false">IF(G1121="Pamplet","",E1121&amp;" - "&amp;F1121)</f>
        <v>GG - Punjabi</v>
      </c>
      <c r="Q1121" s="19" t="n">
        <f aca="false">IF(VALUE(L1121)&gt;1000,1,0)</f>
        <v>0</v>
      </c>
      <c r="R1121" s="19" t="n">
        <f aca="false">SUMIFS($Q$1:Q1120,$J$1:$J1120,J1121)+SUMIFS($Q$1:Q1120,$I$1:$I1120,I1121)</f>
        <v>0</v>
      </c>
      <c r="S1121" s="20" t="str">
        <f aca="false">IF(R1121&gt;0,"Repeat","")</f>
        <v/>
      </c>
      <c r="T1121" s="22"/>
      <c r="U1121" s="4"/>
      <c r="X1121" s="4"/>
      <c r="Y1121" s="4"/>
      <c r="Z1121" s="4"/>
    </row>
    <row r="1122" customFormat="false" ht="12.8" hidden="false" customHeight="false" outlineLevel="0" collapsed="false">
      <c r="A1122" s="1" t="n">
        <f aca="false">A1121+1</f>
        <v>1121</v>
      </c>
      <c r="B1122" s="5" t="n">
        <v>44455</v>
      </c>
      <c r="C1122" s="25" t="s">
        <v>1645</v>
      </c>
      <c r="D1122" s="25" t="s">
        <v>4</v>
      </c>
      <c r="E1122" s="25" t="s">
        <v>38</v>
      </c>
      <c r="F1122" s="25" t="s">
        <v>27</v>
      </c>
      <c r="G1122" s="25" t="s">
        <v>28</v>
      </c>
      <c r="H1122" s="25" t="n">
        <v>1</v>
      </c>
      <c r="I1122" s="17" t="s">
        <v>1646</v>
      </c>
      <c r="J1122" s="18" t="n">
        <v>17138345487</v>
      </c>
      <c r="L1122" s="5" t="n">
        <v>44479</v>
      </c>
      <c r="M1122" s="25" t="str">
        <f aca="false">IF(OR(YEAR(L1122)&gt;2000,LEN(O1122)&gt;0),"Completed","Pending")</f>
        <v>Completed</v>
      </c>
      <c r="N1122" s="25" t="s">
        <v>30</v>
      </c>
      <c r="P1122" s="1" t="str">
        <f aca="false">IF(G1122="Pamplet","",E1122&amp;" - "&amp;F1122)</f>
        <v>JKR - Hindi</v>
      </c>
      <c r="Q1122" s="19" t="n">
        <f aca="false">IF(VALUE(L1122)&gt;1000,1,0)</f>
        <v>1</v>
      </c>
      <c r="R1122" s="19" t="n">
        <f aca="false">SUMIFS($Q$1:Q1121,$J$1:$J1121,J1122)+SUMIFS($Q$1:Q1121,$I$1:$I1121,I1122)</f>
        <v>0</v>
      </c>
      <c r="S1122" s="20" t="str">
        <f aca="false">IF(R1122&gt;0,"Repeat","")</f>
        <v/>
      </c>
      <c r="T1122" s="22"/>
      <c r="U1122" s="4"/>
      <c r="X1122" s="4"/>
      <c r="Y1122" s="4"/>
      <c r="Z1122" s="4"/>
    </row>
    <row r="1123" customFormat="false" ht="14.25" hidden="false" customHeight="false" outlineLevel="0" collapsed="false">
      <c r="A1123" s="1" t="n">
        <f aca="false">A1122+1</f>
        <v>1122</v>
      </c>
      <c r="B1123" s="5" t="n">
        <v>44455</v>
      </c>
      <c r="C1123" s="25" t="s">
        <v>1647</v>
      </c>
      <c r="D1123" s="25" t="s">
        <v>4</v>
      </c>
      <c r="E1123" s="25" t="s">
        <v>26</v>
      </c>
      <c r="F1123" s="25" t="s">
        <v>72</v>
      </c>
      <c r="G1123" s="25" t="s">
        <v>28</v>
      </c>
      <c r="H1123" s="25" t="n">
        <v>1</v>
      </c>
      <c r="I1123" s="40" t="s">
        <v>1648</v>
      </c>
      <c r="J1123" s="38" t="n">
        <v>14437225580</v>
      </c>
      <c r="M1123" s="25" t="str">
        <f aca="false">IF(OR(YEAR(L1123)&gt;2000,LEN(O1123)&gt;0),"Completed","Pending")</f>
        <v>Completed</v>
      </c>
      <c r="N1123" s="25" t="s">
        <v>30</v>
      </c>
      <c r="O1123" s="4" t="s">
        <v>58</v>
      </c>
      <c r="P1123" s="1" t="str">
        <f aca="false">IF(G1123="Pamplet","",E1123&amp;" - "&amp;F1123)</f>
        <v>GG - Nepali</v>
      </c>
      <c r="Q1123" s="19" t="n">
        <f aca="false">IF(VALUE(L1123)&gt;1000,1,0)</f>
        <v>0</v>
      </c>
      <c r="R1123" s="19" t="n">
        <f aca="false">SUMIFS($Q$1:Q1122,$J$1:$J1122,J1123)+SUMIFS($Q$1:Q1122,$I$1:$I1122,I1123)</f>
        <v>0</v>
      </c>
      <c r="S1123" s="20" t="str">
        <f aca="false">IF(R1123&gt;0,"Repeat","")</f>
        <v/>
      </c>
      <c r="T1123" s="22"/>
      <c r="U1123" s="4"/>
      <c r="X1123" s="4"/>
      <c r="Y1123" s="4"/>
      <c r="Z1123" s="4"/>
    </row>
    <row r="1124" customFormat="false" ht="12.8" hidden="false" customHeight="false" outlineLevel="0" collapsed="false">
      <c r="A1124" s="1" t="n">
        <f aca="false">A1123+1</f>
        <v>1123</v>
      </c>
      <c r="B1124" s="5" t="n">
        <v>44455</v>
      </c>
      <c r="C1124" s="25" t="s">
        <v>1649</v>
      </c>
      <c r="D1124" s="25" t="s">
        <v>4</v>
      </c>
      <c r="E1124" s="25" t="s">
        <v>26</v>
      </c>
      <c r="F1124" s="25" t="s">
        <v>127</v>
      </c>
      <c r="G1124" s="25" t="s">
        <v>28</v>
      </c>
      <c r="H1124" s="25" t="n">
        <v>1</v>
      </c>
      <c r="I1124" s="25" t="s">
        <v>1650</v>
      </c>
      <c r="J1124" s="18" t="n">
        <v>18479036764</v>
      </c>
      <c r="L1124" s="5" t="n">
        <v>44479</v>
      </c>
      <c r="M1124" s="25" t="str">
        <f aca="false">IF(OR(YEAR(L1124)&gt;2000,LEN(O1124)&gt;0),"Completed","Pending")</f>
        <v>Completed</v>
      </c>
      <c r="N1124" s="25" t="s">
        <v>30</v>
      </c>
      <c r="P1124" s="1" t="str">
        <f aca="false">IF(G1124="Pamplet","",E1124&amp;" - "&amp;F1124)</f>
        <v>GG - Gujrati</v>
      </c>
      <c r="Q1124" s="19" t="n">
        <f aca="false">IF(VALUE(L1124)&gt;1000,1,0)</f>
        <v>1</v>
      </c>
      <c r="R1124" s="19" t="n">
        <f aca="false">SUMIFS($Q$1:Q1123,$J$1:$J1123,J1124)+SUMIFS($Q$1:Q1123,$I$1:$I1123,I1124)</f>
        <v>0</v>
      </c>
      <c r="S1124" s="20" t="str">
        <f aca="false">IF(R1124&gt;0,"Repeat","")</f>
        <v/>
      </c>
      <c r="T1124" s="22"/>
      <c r="U1124" s="4"/>
      <c r="X1124" s="4"/>
      <c r="Y1124" s="4"/>
      <c r="Z1124" s="4"/>
    </row>
    <row r="1125" customFormat="false" ht="12.8" hidden="false" customHeight="false" outlineLevel="0" collapsed="false">
      <c r="A1125" s="1" t="n">
        <f aca="false">A1124+1</f>
        <v>1124</v>
      </c>
      <c r="B1125" s="5" t="n">
        <v>44455</v>
      </c>
      <c r="C1125" s="25" t="s">
        <v>1651</v>
      </c>
      <c r="D1125" s="25" t="s">
        <v>4</v>
      </c>
      <c r="E1125" s="25" t="s">
        <v>26</v>
      </c>
      <c r="F1125" s="25" t="s">
        <v>36</v>
      </c>
      <c r="G1125" s="25" t="s">
        <v>28</v>
      </c>
      <c r="H1125" s="25" t="n">
        <v>1</v>
      </c>
      <c r="I1125" s="17" t="s">
        <v>1652</v>
      </c>
      <c r="J1125" s="18" t="n">
        <v>19253256546</v>
      </c>
      <c r="L1125" s="5" t="n">
        <v>44479</v>
      </c>
      <c r="M1125" s="25" t="str">
        <f aca="false">IF(OR(YEAR(L1125)&gt;2000,LEN(O1125)&gt;0),"Completed","Pending")</f>
        <v>Completed</v>
      </c>
      <c r="N1125" s="25" t="s">
        <v>30</v>
      </c>
      <c r="P1125" s="1" t="str">
        <f aca="false">IF(G1125="Pamplet","",E1125&amp;" - "&amp;F1125)</f>
        <v>GG - Punjabi</v>
      </c>
      <c r="Q1125" s="19" t="n">
        <f aca="false">IF(VALUE(L1125)&gt;1000,1,0)</f>
        <v>1</v>
      </c>
      <c r="R1125" s="19" t="n">
        <f aca="false">SUMIFS($Q$1:Q1124,$J$1:$J1124,J1125)+SUMIFS($Q$1:Q1124,$I$1:$I1124,I1125)</f>
        <v>0</v>
      </c>
      <c r="S1125" s="20" t="str">
        <f aca="false">IF(R1125&gt;0,"Repeat","")</f>
        <v/>
      </c>
      <c r="T1125" s="22"/>
      <c r="U1125" s="4"/>
      <c r="X1125" s="4"/>
      <c r="Y1125" s="4"/>
      <c r="Z1125" s="4"/>
    </row>
    <row r="1126" customFormat="false" ht="14.25" hidden="false" customHeight="false" outlineLevel="0" collapsed="false">
      <c r="A1126" s="1" t="n">
        <f aca="false">A1125+1</f>
        <v>1125</v>
      </c>
      <c r="B1126" s="41" t="n">
        <v>44455</v>
      </c>
      <c r="C1126" s="25" t="s">
        <v>1653</v>
      </c>
      <c r="D1126" s="25" t="s">
        <v>4</v>
      </c>
      <c r="E1126" s="25" t="s">
        <v>38</v>
      </c>
      <c r="F1126" s="25"/>
      <c r="G1126" s="25" t="s">
        <v>28</v>
      </c>
      <c r="H1126" s="25" t="n">
        <v>1</v>
      </c>
      <c r="I1126" s="17" t="s">
        <v>1654</v>
      </c>
      <c r="J1126" s="18" t="n">
        <v>13525539385</v>
      </c>
      <c r="M1126" s="25" t="str">
        <f aca="false">IF(OR(YEAR(L1126)&gt;2000,LEN(O1126)&gt;0),"Completed","Pending")</f>
        <v>Completed</v>
      </c>
      <c r="N1126" s="25" t="s">
        <v>30</v>
      </c>
      <c r="O1126" s="4" t="s">
        <v>58</v>
      </c>
      <c r="P1126" s="1" t="str">
        <f aca="false">IF(G1126="Pamplet","",E1126&amp;" - "&amp;F1126)</f>
        <v>JKR - </v>
      </c>
      <c r="Q1126" s="19" t="n">
        <f aca="false">IF(VALUE(L1126)&gt;1000,1,0)</f>
        <v>0</v>
      </c>
      <c r="R1126" s="19" t="n">
        <f aca="false">SUMIFS($Q$1:Q1125,$J$1:$J1125,J1126)+SUMIFS($Q$1:Q1125,$I$1:$I1125,I1126)</f>
        <v>0</v>
      </c>
      <c r="S1126" s="20" t="str">
        <f aca="false">IF(R1126&gt;0,"Repeat","")</f>
        <v/>
      </c>
      <c r="T1126" s="22"/>
      <c r="U1126" s="4"/>
      <c r="X1126" s="4"/>
      <c r="Y1126" s="4"/>
      <c r="Z1126" s="4"/>
    </row>
    <row r="1127" customFormat="false" ht="12.8" hidden="false" customHeight="false" outlineLevel="0" collapsed="false">
      <c r="A1127" s="1" t="n">
        <f aca="false">A1126+1</f>
        <v>1126</v>
      </c>
      <c r="B1127" s="5" t="n">
        <v>44455</v>
      </c>
      <c r="C1127" s="25" t="s">
        <v>1655</v>
      </c>
      <c r="D1127" s="25" t="s">
        <v>4</v>
      </c>
      <c r="E1127" s="25" t="s">
        <v>38</v>
      </c>
      <c r="F1127" s="25" t="s">
        <v>27</v>
      </c>
      <c r="G1127" s="25" t="s">
        <v>28</v>
      </c>
      <c r="H1127" s="25" t="n">
        <v>1</v>
      </c>
      <c r="I1127" s="17" t="s">
        <v>1656</v>
      </c>
      <c r="J1127" s="18" t="n">
        <v>19199711387</v>
      </c>
      <c r="L1127" s="5" t="n">
        <v>44479</v>
      </c>
      <c r="M1127" s="25" t="str">
        <f aca="false">IF(OR(YEAR(L1127)&gt;2000,LEN(O1127)&gt;0),"Completed","Pending")</f>
        <v>Completed</v>
      </c>
      <c r="N1127" s="25" t="s">
        <v>30</v>
      </c>
      <c r="P1127" s="1" t="str">
        <f aca="false">IF(G1127="Pamplet","",E1127&amp;" - "&amp;F1127)</f>
        <v>JKR - Hindi</v>
      </c>
      <c r="Q1127" s="19" t="n">
        <f aca="false">IF(VALUE(L1127)&gt;1000,1,0)</f>
        <v>1</v>
      </c>
      <c r="R1127" s="19" t="n">
        <f aca="false">SUMIFS($Q$1:Q1126,$J$1:$J1126,J1127)+SUMIFS($Q$1:Q1126,$I$1:$I1126,I1127)</f>
        <v>0</v>
      </c>
      <c r="S1127" s="20" t="str">
        <f aca="false">IF(R1127&gt;0,"Repeat","")</f>
        <v/>
      </c>
      <c r="T1127" s="22"/>
      <c r="U1127" s="4"/>
      <c r="X1127" s="4"/>
      <c r="Y1127" s="4"/>
      <c r="Z1127" s="4"/>
    </row>
    <row r="1128" customFormat="false" ht="12.8" hidden="false" customHeight="false" outlineLevel="0" collapsed="false">
      <c r="A1128" s="1" t="n">
        <f aca="false">A1127+1</f>
        <v>1127</v>
      </c>
      <c r="B1128" s="5" t="n">
        <v>44455</v>
      </c>
      <c r="C1128" s="25" t="s">
        <v>1657</v>
      </c>
      <c r="D1128" s="25" t="s">
        <v>4</v>
      </c>
      <c r="E1128" s="25" t="s">
        <v>26</v>
      </c>
      <c r="F1128" s="25" t="s">
        <v>27</v>
      </c>
      <c r="G1128" s="25" t="s">
        <v>28</v>
      </c>
      <c r="H1128" s="25" t="n">
        <v>1</v>
      </c>
      <c r="I1128" s="17" t="s">
        <v>1658</v>
      </c>
      <c r="J1128" s="18" t="n">
        <v>18328161069</v>
      </c>
      <c r="L1128" s="5" t="n">
        <v>44479</v>
      </c>
      <c r="M1128" s="25" t="str">
        <f aca="false">IF(OR(YEAR(L1128)&gt;2000,LEN(O1128)&gt;0),"Completed","Pending")</f>
        <v>Completed</v>
      </c>
      <c r="N1128" s="25" t="s">
        <v>30</v>
      </c>
      <c r="P1128" s="1" t="str">
        <f aca="false">IF(G1128="Pamplet","",E1128&amp;" - "&amp;F1128)</f>
        <v>GG - Hindi</v>
      </c>
      <c r="Q1128" s="19" t="n">
        <f aca="false">IF(VALUE(L1128)&gt;1000,1,0)</f>
        <v>1</v>
      </c>
      <c r="R1128" s="19" t="n">
        <f aca="false">SUMIFS($Q$1:Q1127,$J$1:$J1127,J1128)+SUMIFS($Q$1:Q1127,$I$1:$I1127,I1128)</f>
        <v>0</v>
      </c>
      <c r="S1128" s="20" t="str">
        <f aca="false">IF(R1128&gt;0,"Repeat","")</f>
        <v/>
      </c>
      <c r="T1128" s="22"/>
      <c r="U1128" s="4"/>
      <c r="X1128" s="4"/>
      <c r="Y1128" s="4"/>
      <c r="Z1128" s="4"/>
    </row>
    <row r="1129" customFormat="false" ht="12.8" hidden="false" customHeight="false" outlineLevel="0" collapsed="false">
      <c r="A1129" s="1" t="n">
        <f aca="false">A1128+1</f>
        <v>1128</v>
      </c>
      <c r="B1129" s="5" t="n">
        <v>44455</v>
      </c>
      <c r="C1129" s="25" t="s">
        <v>410</v>
      </c>
      <c r="D1129" s="25" t="s">
        <v>4</v>
      </c>
      <c r="E1129" s="25" t="s">
        <v>38</v>
      </c>
      <c r="F1129" s="25" t="s">
        <v>27</v>
      </c>
      <c r="G1129" s="25" t="s">
        <v>28</v>
      </c>
      <c r="H1129" s="25" t="n">
        <v>1</v>
      </c>
      <c r="I1129" s="17" t="s">
        <v>1659</v>
      </c>
      <c r="J1129" s="18" t="n">
        <v>18479718053</v>
      </c>
      <c r="L1129" s="5" t="n">
        <v>44479</v>
      </c>
      <c r="M1129" s="25" t="str">
        <f aca="false">IF(OR(YEAR(L1129)&gt;2000,LEN(O1129)&gt;0),"Completed","Pending")</f>
        <v>Completed</v>
      </c>
      <c r="N1129" s="25" t="s">
        <v>30</v>
      </c>
      <c r="P1129" s="1" t="str">
        <f aca="false">IF(G1129="Pamplet","",E1129&amp;" - "&amp;F1129)</f>
        <v>JKR - Hindi</v>
      </c>
      <c r="Q1129" s="19" t="n">
        <f aca="false">IF(VALUE(L1129)&gt;1000,1,0)</f>
        <v>1</v>
      </c>
      <c r="R1129" s="19" t="n">
        <f aca="false">SUMIFS($Q$1:Q1128,$J$1:$J1128,J1129)+SUMIFS($Q$1:Q1128,$I$1:$I1128,I1129)</f>
        <v>0</v>
      </c>
      <c r="S1129" s="20" t="str">
        <f aca="false">IF(R1129&gt;0,"Repeat","")</f>
        <v/>
      </c>
      <c r="T1129" s="22"/>
      <c r="U1129" s="4"/>
      <c r="X1129" s="4"/>
      <c r="Y1129" s="4"/>
      <c r="Z1129" s="4"/>
    </row>
    <row r="1130" customFormat="false" ht="12.8" hidden="false" customHeight="false" outlineLevel="0" collapsed="false">
      <c r="A1130" s="1" t="n">
        <f aca="false">A1129+1</f>
        <v>1129</v>
      </c>
      <c r="B1130" s="5" t="n">
        <v>44455</v>
      </c>
      <c r="C1130" s="25" t="s">
        <v>1660</v>
      </c>
      <c r="D1130" s="25" t="s">
        <v>4</v>
      </c>
      <c r="E1130" s="25" t="s">
        <v>38</v>
      </c>
      <c r="F1130" s="25" t="s">
        <v>35</v>
      </c>
      <c r="G1130" s="25" t="s">
        <v>28</v>
      </c>
      <c r="H1130" s="25" t="n">
        <v>1</v>
      </c>
      <c r="I1130" s="17" t="s">
        <v>1661</v>
      </c>
      <c r="J1130" s="18" t="n">
        <v>17064905001</v>
      </c>
      <c r="L1130" s="5" t="n">
        <v>44479</v>
      </c>
      <c r="M1130" s="25" t="str">
        <f aca="false">IF(OR(YEAR(L1130)&gt;2000,LEN(O1130)&gt;0),"Completed","Pending")</f>
        <v>Completed</v>
      </c>
      <c r="N1130" s="25" t="s">
        <v>30</v>
      </c>
      <c r="P1130" s="1" t="str">
        <f aca="false">IF(G1130="Pamplet","",E1130&amp;" - "&amp;F1130)</f>
        <v>JKR - English</v>
      </c>
      <c r="Q1130" s="19" t="n">
        <f aca="false">IF(VALUE(L1130)&gt;1000,1,0)</f>
        <v>1</v>
      </c>
      <c r="R1130" s="19" t="n">
        <f aca="false">SUMIFS($Q$1:Q1129,$J$1:$J1129,J1130)+SUMIFS($Q$1:Q1129,$I$1:$I1129,I1130)</f>
        <v>0</v>
      </c>
      <c r="S1130" s="20" t="str">
        <f aca="false">IF(R1130&gt;0,"Repeat","")</f>
        <v/>
      </c>
      <c r="T1130" s="22"/>
      <c r="U1130" s="4"/>
      <c r="X1130" s="4"/>
      <c r="Y1130" s="4"/>
      <c r="Z1130" s="4"/>
    </row>
    <row r="1131" customFormat="false" ht="14.25" hidden="false" customHeight="false" outlineLevel="0" collapsed="false">
      <c r="A1131" s="1" t="n">
        <f aca="false">A1130+1</f>
        <v>1130</v>
      </c>
      <c r="B1131" s="41" t="n">
        <v>44455</v>
      </c>
      <c r="C1131" s="25" t="s">
        <v>1662</v>
      </c>
      <c r="D1131" s="25" t="s">
        <v>4</v>
      </c>
      <c r="E1131" s="25" t="s">
        <v>26</v>
      </c>
      <c r="F1131" s="25"/>
      <c r="G1131" s="25" t="s">
        <v>28</v>
      </c>
      <c r="H1131" s="25" t="n">
        <v>1</v>
      </c>
      <c r="I1131" s="17" t="s">
        <v>1663</v>
      </c>
      <c r="J1131" s="18" t="n">
        <v>18722256178</v>
      </c>
      <c r="M1131" s="25" t="str">
        <f aca="false">IF(OR(YEAR(L1131)&gt;2000,LEN(O1131)&gt;0),"Completed","Pending")</f>
        <v>Completed</v>
      </c>
      <c r="N1131" s="25" t="s">
        <v>30</v>
      </c>
      <c r="O1131" s="4" t="s">
        <v>58</v>
      </c>
      <c r="P1131" s="1" t="str">
        <f aca="false">IF(G1131="Pamplet","",E1131&amp;" - "&amp;F1131)</f>
        <v>GG - </v>
      </c>
      <c r="Q1131" s="19" t="n">
        <f aca="false">IF(VALUE(L1131)&gt;1000,1,0)</f>
        <v>0</v>
      </c>
      <c r="R1131" s="19" t="n">
        <f aca="false">SUMIFS($Q$1:Q1130,$J$1:$J1130,J1131)+SUMIFS($Q$1:Q1130,$I$1:$I1130,I1131)</f>
        <v>0</v>
      </c>
      <c r="S1131" s="20" t="str">
        <f aca="false">IF(R1131&gt;0,"Repeat","")</f>
        <v/>
      </c>
      <c r="T1131" s="22"/>
      <c r="U1131" s="4"/>
      <c r="X1131" s="4"/>
      <c r="Y1131" s="4"/>
      <c r="Z1131" s="4"/>
    </row>
    <row r="1132" customFormat="false" ht="12.8" hidden="false" customHeight="false" outlineLevel="0" collapsed="false">
      <c r="A1132" s="1" t="n">
        <f aca="false">A1131+1</f>
        <v>1131</v>
      </c>
      <c r="B1132" s="5" t="n">
        <v>44455</v>
      </c>
      <c r="C1132" s="25" t="s">
        <v>1664</v>
      </c>
      <c r="D1132" s="25" t="s">
        <v>4</v>
      </c>
      <c r="E1132" s="25" t="s">
        <v>38</v>
      </c>
      <c r="F1132" s="25" t="s">
        <v>35</v>
      </c>
      <c r="G1132" s="25" t="s">
        <v>28</v>
      </c>
      <c r="H1132" s="25" t="n">
        <v>1</v>
      </c>
      <c r="I1132" s="17" t="s">
        <v>1665</v>
      </c>
      <c r="J1132" s="18" t="n">
        <v>14045286215</v>
      </c>
      <c r="L1132" s="5" t="n">
        <v>44479</v>
      </c>
      <c r="M1132" s="25" t="str">
        <f aca="false">IF(OR(YEAR(L1132)&gt;2000,LEN(O1132)&gt;0),"Completed","Pending")</f>
        <v>Completed</v>
      </c>
      <c r="N1132" s="25" t="s">
        <v>30</v>
      </c>
      <c r="P1132" s="1" t="str">
        <f aca="false">IF(G1132="Pamplet","",E1132&amp;" - "&amp;F1132)</f>
        <v>JKR - English</v>
      </c>
      <c r="Q1132" s="19" t="n">
        <f aca="false">IF(VALUE(L1132)&gt;1000,1,0)</f>
        <v>1</v>
      </c>
      <c r="R1132" s="19" t="n">
        <f aca="false">SUMIFS($Q$1:Q1131,$J$1:$J1131,J1132)+SUMIFS($Q$1:Q1131,$I$1:$I1131,I1132)</f>
        <v>0</v>
      </c>
      <c r="S1132" s="20" t="str">
        <f aca="false">IF(R1132&gt;0,"Repeat","")</f>
        <v/>
      </c>
      <c r="T1132" s="22"/>
      <c r="U1132" s="4"/>
      <c r="X1132" s="4"/>
      <c r="Y1132" s="4"/>
      <c r="Z1132" s="4"/>
    </row>
    <row r="1133" customFormat="false" ht="12.8" hidden="false" customHeight="false" outlineLevel="0" collapsed="false">
      <c r="A1133" s="1" t="n">
        <f aca="false">A1132+1</f>
        <v>1132</v>
      </c>
      <c r="B1133" s="5" t="n">
        <v>44455</v>
      </c>
      <c r="C1133" s="25" t="s">
        <v>1666</v>
      </c>
      <c r="D1133" s="25" t="s">
        <v>4</v>
      </c>
      <c r="E1133" s="25" t="s">
        <v>44</v>
      </c>
      <c r="F1133" s="25" t="s">
        <v>127</v>
      </c>
      <c r="G1133" s="25" t="s">
        <v>28</v>
      </c>
      <c r="H1133" s="25" t="n">
        <v>1</v>
      </c>
      <c r="I1133" s="17" t="s">
        <v>1667</v>
      </c>
      <c r="J1133" s="18" t="n">
        <v>19737677218</v>
      </c>
      <c r="L1133" s="5" t="n">
        <v>44494</v>
      </c>
      <c r="M1133" s="25" t="str">
        <f aca="false">IF(OR(YEAR(L1133)&gt;2000,LEN(O1133)&gt;0),"Completed","Pending")</f>
        <v>Completed</v>
      </c>
      <c r="N1133" s="25" t="s">
        <v>30</v>
      </c>
      <c r="P1133" s="1" t="str">
        <f aca="false">IF(G1133="Pamplet","",E1133&amp;" - "&amp;F1133)</f>
        <v>GTGA - Gujrati</v>
      </c>
      <c r="Q1133" s="19" t="n">
        <f aca="false">IF(VALUE(L1133)&gt;1000,1,0)</f>
        <v>1</v>
      </c>
      <c r="R1133" s="19" t="n">
        <f aca="false">SUMIFS($Q$1:Q1132,$J$1:$J1132,J1133)+SUMIFS($Q$1:Q1132,$I$1:$I1132,I1133)</f>
        <v>0</v>
      </c>
      <c r="S1133" s="20" t="str">
        <f aca="false">IF(R1133&gt;0,"Repeat","")</f>
        <v/>
      </c>
      <c r="T1133" s="22"/>
      <c r="U1133" s="4"/>
      <c r="X1133" s="4"/>
      <c r="Y1133" s="4"/>
      <c r="Z1133" s="4"/>
    </row>
    <row r="1134" customFormat="false" ht="12.8" hidden="false" customHeight="false" outlineLevel="0" collapsed="false">
      <c r="A1134" s="1" t="n">
        <f aca="false">A1133+1</f>
        <v>1133</v>
      </c>
      <c r="B1134" s="5" t="n">
        <v>44455</v>
      </c>
      <c r="C1134" s="25" t="s">
        <v>433</v>
      </c>
      <c r="D1134" s="25" t="s">
        <v>4</v>
      </c>
      <c r="E1134" s="25" t="s">
        <v>38</v>
      </c>
      <c r="F1134" s="25" t="s">
        <v>127</v>
      </c>
      <c r="G1134" s="25" t="s">
        <v>28</v>
      </c>
      <c r="H1134" s="25" t="n">
        <v>1</v>
      </c>
      <c r="I1134" s="17" t="s">
        <v>1668</v>
      </c>
      <c r="J1134" s="18" t="n">
        <v>14703014312</v>
      </c>
      <c r="L1134" s="5" t="n">
        <v>44489</v>
      </c>
      <c r="M1134" s="25" t="str">
        <f aca="false">IF(OR(YEAR(L1134)&gt;2000,LEN(O1134)&gt;0),"Completed","Pending")</f>
        <v>Completed</v>
      </c>
      <c r="N1134" s="25" t="s">
        <v>30</v>
      </c>
      <c r="P1134" s="1" t="str">
        <f aca="false">IF(G1134="Pamplet","",E1134&amp;" - "&amp;F1134)</f>
        <v>JKR - Gujrati</v>
      </c>
      <c r="Q1134" s="19" t="n">
        <f aca="false">IF(VALUE(L1134)&gt;1000,1,0)</f>
        <v>1</v>
      </c>
      <c r="R1134" s="19" t="n">
        <f aca="false">SUMIFS($Q$1:Q1133,$J$1:$J1133,J1134)+SUMIFS($Q$1:Q1133,$I$1:$I1133,I1134)</f>
        <v>2</v>
      </c>
      <c r="S1134" s="20" t="str">
        <f aca="false">IF(R1134&gt;0,"Repeat","")</f>
        <v>Repeat</v>
      </c>
      <c r="T1134" s="22"/>
      <c r="U1134" s="4"/>
      <c r="X1134" s="4"/>
      <c r="Y1134" s="4"/>
      <c r="Z1134" s="4"/>
    </row>
    <row r="1135" customFormat="false" ht="14.25" hidden="false" customHeight="false" outlineLevel="0" collapsed="false">
      <c r="A1135" s="1" t="n">
        <f aca="false">A1134+1</f>
        <v>1134</v>
      </c>
      <c r="B1135" s="5" t="n">
        <v>44455</v>
      </c>
      <c r="C1135" s="25" t="s">
        <v>1669</v>
      </c>
      <c r="D1135" s="25" t="s">
        <v>4</v>
      </c>
      <c r="E1135" s="25" t="s">
        <v>38</v>
      </c>
      <c r="F1135" s="25" t="s">
        <v>27</v>
      </c>
      <c r="G1135" s="25" t="s">
        <v>28</v>
      </c>
      <c r="H1135" s="25" t="n">
        <v>1</v>
      </c>
      <c r="I1135" s="17"/>
      <c r="J1135" s="38" t="n">
        <v>18562838521</v>
      </c>
      <c r="M1135" s="25" t="str">
        <f aca="false">IF(OR(YEAR(L1135)&gt;2000,LEN(O1135)&gt;0),"Completed","Pending")</f>
        <v>Completed</v>
      </c>
      <c r="N1135" s="25" t="s">
        <v>30</v>
      </c>
      <c r="O1135" s="4" t="s">
        <v>58</v>
      </c>
      <c r="P1135" s="1" t="str">
        <f aca="false">IF(G1135="Pamplet","",E1135&amp;" - "&amp;F1135)</f>
        <v>JKR - Hindi</v>
      </c>
      <c r="Q1135" s="19" t="n">
        <f aca="false">IF(VALUE(L1135)&gt;1000,1,0)</f>
        <v>0</v>
      </c>
      <c r="R1135" s="19" t="n">
        <f aca="false">SUMIFS($Q$1:Q1134,$J$1:$J1134,J1135)+SUMIFS($Q$1:Q1134,$I$1:$I1134,I1135)</f>
        <v>0</v>
      </c>
      <c r="S1135" s="20" t="str">
        <f aca="false">IF(R1135&gt;0,"Repeat","")</f>
        <v/>
      </c>
      <c r="T1135" s="22"/>
      <c r="U1135" s="4"/>
      <c r="X1135" s="4"/>
      <c r="Y1135" s="4"/>
      <c r="Z1135" s="4"/>
    </row>
    <row r="1136" customFormat="false" ht="12.8" hidden="false" customHeight="false" outlineLevel="0" collapsed="false">
      <c r="A1136" s="1" t="n">
        <f aca="false">A1135+1</f>
        <v>1135</v>
      </c>
      <c r="B1136" s="5" t="n">
        <v>44455</v>
      </c>
      <c r="C1136" s="25" t="s">
        <v>1670</v>
      </c>
      <c r="D1136" s="25" t="s">
        <v>4</v>
      </c>
      <c r="E1136" s="25" t="s">
        <v>26</v>
      </c>
      <c r="F1136" s="25" t="s">
        <v>35</v>
      </c>
      <c r="G1136" s="25" t="s">
        <v>28</v>
      </c>
      <c r="H1136" s="25" t="n">
        <v>1</v>
      </c>
      <c r="I1136" s="17" t="s">
        <v>1671</v>
      </c>
      <c r="J1136" s="18" t="n">
        <v>17147473716</v>
      </c>
      <c r="L1136" s="5" t="n">
        <v>44479</v>
      </c>
      <c r="M1136" s="25" t="str">
        <f aca="false">IF(OR(YEAR(L1136)&gt;2000,LEN(O1136)&gt;0),"Completed","Pending")</f>
        <v>Completed</v>
      </c>
      <c r="N1136" s="25" t="s">
        <v>30</v>
      </c>
      <c r="P1136" s="1" t="str">
        <f aca="false">IF(G1136="Pamplet","",E1136&amp;" - "&amp;F1136)</f>
        <v>GG - English</v>
      </c>
      <c r="Q1136" s="19" t="n">
        <f aca="false">IF(VALUE(L1136)&gt;1000,1,0)</f>
        <v>1</v>
      </c>
      <c r="R1136" s="19" t="n">
        <f aca="false">SUMIFS($Q$1:Q1135,$J$1:$J1135,J1136)+SUMIFS($Q$1:Q1135,$I$1:$I1135,I1136)</f>
        <v>0</v>
      </c>
      <c r="S1136" s="20" t="str">
        <f aca="false">IF(R1136&gt;0,"Repeat","")</f>
        <v/>
      </c>
      <c r="T1136" s="22"/>
      <c r="U1136" s="4"/>
      <c r="X1136" s="4"/>
      <c r="Y1136" s="4"/>
      <c r="Z1136" s="4"/>
    </row>
    <row r="1137" customFormat="false" ht="14.25" hidden="false" customHeight="false" outlineLevel="0" collapsed="false">
      <c r="A1137" s="1" t="n">
        <f aca="false">A1136+1</f>
        <v>1136</v>
      </c>
      <c r="B1137" s="41" t="n">
        <v>44455</v>
      </c>
      <c r="C1137" s="25" t="s">
        <v>1672</v>
      </c>
      <c r="D1137" s="25" t="s">
        <v>4</v>
      </c>
      <c r="E1137" s="25" t="s">
        <v>26</v>
      </c>
      <c r="F1137" s="25"/>
      <c r="G1137" s="25" t="s">
        <v>28</v>
      </c>
      <c r="H1137" s="25" t="n">
        <v>1</v>
      </c>
      <c r="I1137" s="17"/>
      <c r="J1137" s="18" t="n">
        <v>18196831491</v>
      </c>
      <c r="M1137" s="25" t="str">
        <f aca="false">IF(OR(YEAR(L1137)&gt;2000,LEN(O1137)&gt;0),"Completed","Pending")</f>
        <v>Completed</v>
      </c>
      <c r="N1137" s="25" t="s">
        <v>30</v>
      </c>
      <c r="O1137" s="4" t="s">
        <v>58</v>
      </c>
      <c r="P1137" s="1" t="str">
        <f aca="false">IF(G1137="Pamplet","",E1137&amp;" - "&amp;F1137)</f>
        <v>GG - </v>
      </c>
      <c r="Q1137" s="19" t="n">
        <f aca="false">IF(VALUE(L1137)&gt;1000,1,0)</f>
        <v>0</v>
      </c>
      <c r="R1137" s="19" t="n">
        <f aca="false">SUMIFS($Q$1:Q1136,$J$1:$J1136,J1137)+SUMIFS($Q$1:Q1136,$I$1:$I1136,I1137)</f>
        <v>0</v>
      </c>
      <c r="S1137" s="20" t="str">
        <f aca="false">IF(R1137&gt;0,"Repeat","")</f>
        <v/>
      </c>
      <c r="T1137" s="22"/>
      <c r="U1137" s="4"/>
      <c r="X1137" s="4"/>
      <c r="Y1137" s="4"/>
      <c r="Z1137" s="4"/>
    </row>
    <row r="1138" customFormat="false" ht="12.8" hidden="false" customHeight="false" outlineLevel="0" collapsed="false">
      <c r="A1138" s="1" t="n">
        <f aca="false">A1137+1</f>
        <v>1137</v>
      </c>
      <c r="B1138" s="5" t="n">
        <v>44455</v>
      </c>
      <c r="C1138" s="25" t="s">
        <v>1673</v>
      </c>
      <c r="D1138" s="25" t="s">
        <v>4</v>
      </c>
      <c r="E1138" s="25" t="s">
        <v>26</v>
      </c>
      <c r="F1138" s="25" t="s">
        <v>36</v>
      </c>
      <c r="G1138" s="25" t="s">
        <v>28</v>
      </c>
      <c r="H1138" s="25" t="n">
        <v>1</v>
      </c>
      <c r="I1138" s="17" t="s">
        <v>1674</v>
      </c>
      <c r="J1138" s="18" t="n">
        <v>15593499333</v>
      </c>
      <c r="L1138" s="5" t="n">
        <v>44494</v>
      </c>
      <c r="M1138" s="25" t="str">
        <f aca="false">IF(OR(YEAR(L1138)&gt;2000,LEN(O1138)&gt;0),"Completed","Pending")</f>
        <v>Completed</v>
      </c>
      <c r="N1138" s="25" t="s">
        <v>30</v>
      </c>
      <c r="P1138" s="1" t="str">
        <f aca="false">IF(G1138="Pamplet","",E1138&amp;" - "&amp;F1138)</f>
        <v>GG - Punjabi</v>
      </c>
      <c r="Q1138" s="19" t="n">
        <f aca="false">IF(VALUE(L1138)&gt;1000,1,0)</f>
        <v>1</v>
      </c>
      <c r="R1138" s="19" t="n">
        <f aca="false">SUMIFS($Q$1:Q1137,$J$1:$J1137,J1138)+SUMIFS($Q$1:Q1137,$I$1:$I1137,I1138)</f>
        <v>0</v>
      </c>
      <c r="S1138" s="20" t="str">
        <f aca="false">IF(R1138&gt;0,"Repeat","")</f>
        <v/>
      </c>
      <c r="T1138" s="22"/>
      <c r="U1138" s="4"/>
      <c r="X1138" s="4"/>
      <c r="Y1138" s="4"/>
      <c r="Z1138" s="4"/>
    </row>
    <row r="1139" customFormat="false" ht="12.8" hidden="false" customHeight="false" outlineLevel="0" collapsed="false">
      <c r="A1139" s="1" t="n">
        <f aca="false">A1138+1</f>
        <v>1138</v>
      </c>
      <c r="B1139" s="5" t="n">
        <v>44455</v>
      </c>
      <c r="C1139" s="25" t="s">
        <v>1675</v>
      </c>
      <c r="D1139" s="25" t="s">
        <v>4</v>
      </c>
      <c r="E1139" s="25" t="s">
        <v>26</v>
      </c>
      <c r="F1139" s="25" t="s">
        <v>36</v>
      </c>
      <c r="G1139" s="25" t="s">
        <v>28</v>
      </c>
      <c r="H1139" s="25" t="n">
        <v>1</v>
      </c>
      <c r="I1139" s="17" t="s">
        <v>1676</v>
      </c>
      <c r="J1139" s="18"/>
      <c r="L1139" s="5" t="n">
        <v>44479</v>
      </c>
      <c r="M1139" s="25" t="str">
        <f aca="false">IF(OR(YEAR(L1139)&gt;2000,LEN(O1139)&gt;0),"Completed","Pending")</f>
        <v>Completed</v>
      </c>
      <c r="N1139" s="25" t="s">
        <v>30</v>
      </c>
      <c r="P1139" s="1" t="str">
        <f aca="false">IF(G1139="Pamplet","",E1139&amp;" - "&amp;F1139)</f>
        <v>GG - Punjabi</v>
      </c>
      <c r="Q1139" s="19" t="n">
        <f aca="false">IF(VALUE(L1139)&gt;1000,1,0)</f>
        <v>1</v>
      </c>
      <c r="R1139" s="19" t="n">
        <f aca="false">SUMIFS($Q$1:Q1138,$J$1:$J1138,J1139)+SUMIFS($Q$1:Q1138,$I$1:$I1138,I1139)</f>
        <v>0</v>
      </c>
      <c r="S1139" s="20" t="str">
        <f aca="false">IF(R1139&gt;0,"Repeat","")</f>
        <v/>
      </c>
      <c r="T1139" s="22"/>
      <c r="U1139" s="4"/>
      <c r="X1139" s="4"/>
      <c r="Y1139" s="4"/>
      <c r="Z1139" s="4"/>
    </row>
    <row r="1140" customFormat="false" ht="12.8" hidden="false" customHeight="false" outlineLevel="0" collapsed="false">
      <c r="A1140" s="1" t="n">
        <f aca="false">A1139+1</f>
        <v>1139</v>
      </c>
      <c r="B1140" s="5" t="n">
        <v>44455</v>
      </c>
      <c r="C1140" s="25" t="s">
        <v>1677</v>
      </c>
      <c r="D1140" s="25" t="s">
        <v>4</v>
      </c>
      <c r="E1140" s="25" t="s">
        <v>38</v>
      </c>
      <c r="F1140" s="25" t="s">
        <v>27</v>
      </c>
      <c r="G1140" s="25" t="s">
        <v>28</v>
      </c>
      <c r="H1140" s="25" t="n">
        <v>1</v>
      </c>
      <c r="I1140" s="17" t="s">
        <v>1678</v>
      </c>
      <c r="J1140" s="18" t="n">
        <v>19294995344</v>
      </c>
      <c r="L1140" s="5" t="n">
        <v>44479</v>
      </c>
      <c r="M1140" s="25" t="str">
        <f aca="false">IF(OR(YEAR(L1140)&gt;2000,LEN(O1140)&gt;0),"Completed","Pending")</f>
        <v>Completed</v>
      </c>
      <c r="N1140" s="25" t="s">
        <v>30</v>
      </c>
      <c r="P1140" s="1" t="str">
        <f aca="false">IF(G1140="Pamplet","",E1140&amp;" - "&amp;F1140)</f>
        <v>JKR - Hindi</v>
      </c>
      <c r="Q1140" s="19" t="n">
        <f aca="false">IF(VALUE(L1140)&gt;1000,1,0)</f>
        <v>1</v>
      </c>
      <c r="R1140" s="19" t="n">
        <f aca="false">SUMIFS($Q$1:Q1139,$J$1:$J1139,J1140)+SUMIFS($Q$1:Q1139,$I$1:$I1139,I1140)</f>
        <v>0</v>
      </c>
      <c r="S1140" s="20" t="str">
        <f aca="false">IF(R1140&gt;0,"Repeat","")</f>
        <v/>
      </c>
      <c r="T1140" s="22"/>
      <c r="U1140" s="4"/>
      <c r="X1140" s="4"/>
      <c r="Y1140" s="4"/>
      <c r="Z1140" s="4"/>
    </row>
    <row r="1141" customFormat="false" ht="12.8" hidden="false" customHeight="false" outlineLevel="0" collapsed="false">
      <c r="A1141" s="1" t="n">
        <f aca="false">A1140+1</f>
        <v>1140</v>
      </c>
      <c r="B1141" s="5" t="n">
        <v>44455</v>
      </c>
      <c r="C1141" s="25" t="s">
        <v>1001</v>
      </c>
      <c r="D1141" s="25" t="s">
        <v>4</v>
      </c>
      <c r="E1141" s="25" t="s">
        <v>26</v>
      </c>
      <c r="F1141" s="25" t="s">
        <v>127</v>
      </c>
      <c r="G1141" s="25" t="s">
        <v>28</v>
      </c>
      <c r="H1141" s="25" t="n">
        <v>1</v>
      </c>
      <c r="I1141" s="17" t="s">
        <v>1679</v>
      </c>
      <c r="J1141" s="18" t="n">
        <v>16093069693</v>
      </c>
      <c r="L1141" s="5" t="n">
        <v>44489</v>
      </c>
      <c r="M1141" s="25" t="str">
        <f aca="false">IF(OR(YEAR(L1141)&gt;2000,LEN(O1141)&gt;0),"Completed","Pending")</f>
        <v>Completed</v>
      </c>
      <c r="N1141" s="25" t="s">
        <v>30</v>
      </c>
      <c r="P1141" s="1" t="str">
        <f aca="false">IF(G1141="Pamplet","",E1141&amp;" - "&amp;F1141)</f>
        <v>GG - Gujrati</v>
      </c>
      <c r="Q1141" s="19" t="n">
        <f aca="false">IF(VALUE(L1141)&gt;1000,1,0)</f>
        <v>1</v>
      </c>
      <c r="R1141" s="19" t="n">
        <f aca="false">SUMIFS($Q$1:Q1140,$J$1:$J1140,J1141)+SUMIFS($Q$1:Q1140,$I$1:$I1140,I1141)</f>
        <v>0</v>
      </c>
      <c r="S1141" s="20" t="str">
        <f aca="false">IF(R1141&gt;0,"Repeat","")</f>
        <v/>
      </c>
      <c r="T1141" s="22"/>
      <c r="U1141" s="4"/>
      <c r="X1141" s="4"/>
      <c r="Y1141" s="4"/>
      <c r="Z1141" s="4"/>
    </row>
    <row r="1142" customFormat="false" ht="12.8" hidden="false" customHeight="false" outlineLevel="0" collapsed="false">
      <c r="A1142" s="1" t="n">
        <f aca="false">A1141+1</f>
        <v>1141</v>
      </c>
      <c r="B1142" s="5" t="n">
        <v>44455</v>
      </c>
      <c r="C1142" s="25" t="s">
        <v>1001</v>
      </c>
      <c r="D1142" s="25" t="s">
        <v>4</v>
      </c>
      <c r="E1142" s="25" t="s">
        <v>38</v>
      </c>
      <c r="F1142" s="25" t="s">
        <v>127</v>
      </c>
      <c r="G1142" s="25" t="s">
        <v>28</v>
      </c>
      <c r="H1142" s="25" t="n">
        <v>1</v>
      </c>
      <c r="I1142" s="17" t="s">
        <v>1679</v>
      </c>
      <c r="J1142" s="18" t="n">
        <v>16093069693</v>
      </c>
      <c r="L1142" s="5" t="n">
        <v>44489</v>
      </c>
      <c r="M1142" s="25" t="str">
        <f aca="false">IF(OR(YEAR(L1142)&gt;2000,LEN(O1142)&gt;0),"Completed","Pending")</f>
        <v>Completed</v>
      </c>
      <c r="N1142" s="25" t="s">
        <v>30</v>
      </c>
      <c r="P1142" s="1" t="str">
        <f aca="false">IF(G1142="Pamplet","",E1142&amp;" - "&amp;F1142)</f>
        <v>JKR - Gujrati</v>
      </c>
      <c r="Q1142" s="19" t="n">
        <f aca="false">IF(VALUE(L1142)&gt;1000,1,0)</f>
        <v>1</v>
      </c>
      <c r="R1142" s="19" t="n">
        <f aca="false">SUMIFS($Q$1:Q1141,$J$1:$J1141,J1142)+SUMIFS($Q$1:Q1141,$I$1:$I1141,I1142)</f>
        <v>2</v>
      </c>
      <c r="S1142" s="20" t="str">
        <f aca="false">IF(R1142&gt;0,"Repeat","")</f>
        <v>Repeat</v>
      </c>
      <c r="T1142" s="22"/>
      <c r="U1142" s="4"/>
      <c r="X1142" s="4"/>
      <c r="Y1142" s="4"/>
      <c r="Z1142" s="4"/>
    </row>
    <row r="1143" customFormat="false" ht="12.8" hidden="false" customHeight="false" outlineLevel="0" collapsed="false">
      <c r="A1143" s="1" t="n">
        <f aca="false">A1142+1</f>
        <v>1142</v>
      </c>
      <c r="B1143" s="5" t="n">
        <v>44455</v>
      </c>
      <c r="C1143" s="25" t="s">
        <v>1680</v>
      </c>
      <c r="D1143" s="25" t="s">
        <v>4</v>
      </c>
      <c r="E1143" s="25" t="s">
        <v>26</v>
      </c>
      <c r="F1143" s="25" t="s">
        <v>127</v>
      </c>
      <c r="G1143" s="25" t="s">
        <v>28</v>
      </c>
      <c r="H1143" s="25" t="n">
        <v>1</v>
      </c>
      <c r="I1143" s="17" t="s">
        <v>1681</v>
      </c>
      <c r="J1143" s="18" t="n">
        <v>13867474075</v>
      </c>
      <c r="L1143" s="5" t="n">
        <v>44479</v>
      </c>
      <c r="M1143" s="25" t="str">
        <f aca="false">IF(OR(YEAR(L1143)&gt;2000,LEN(O1143)&gt;0),"Completed","Pending")</f>
        <v>Completed</v>
      </c>
      <c r="N1143" s="25" t="s">
        <v>30</v>
      </c>
      <c r="P1143" s="1" t="str">
        <f aca="false">IF(G1143="Pamplet","",E1143&amp;" - "&amp;F1143)</f>
        <v>GG - Gujrati</v>
      </c>
      <c r="Q1143" s="19" t="n">
        <f aca="false">IF(VALUE(L1143)&gt;1000,1,0)</f>
        <v>1</v>
      </c>
      <c r="R1143" s="19" t="n">
        <f aca="false">SUMIFS($Q$1:Q1142,$J$1:$J1142,J1143)+SUMIFS($Q$1:Q1142,$I$1:$I1142,I1143)</f>
        <v>0</v>
      </c>
      <c r="S1143" s="20" t="str">
        <f aca="false">IF(R1143&gt;0,"Repeat","")</f>
        <v/>
      </c>
      <c r="T1143" s="22"/>
      <c r="U1143" s="4"/>
      <c r="X1143" s="4"/>
      <c r="Y1143" s="4"/>
      <c r="Z1143" s="4"/>
    </row>
    <row r="1144" customFormat="false" ht="12.8" hidden="false" customHeight="false" outlineLevel="0" collapsed="false">
      <c r="A1144" s="1" t="n">
        <f aca="false">A1143+1</f>
        <v>1143</v>
      </c>
      <c r="B1144" s="5" t="n">
        <v>44455</v>
      </c>
      <c r="C1144" s="25" t="s">
        <v>1682</v>
      </c>
      <c r="D1144" s="25" t="s">
        <v>4</v>
      </c>
      <c r="E1144" s="25" t="s">
        <v>38</v>
      </c>
      <c r="F1144" s="25" t="s">
        <v>27</v>
      </c>
      <c r="G1144" s="25" t="s">
        <v>28</v>
      </c>
      <c r="H1144" s="25" t="n">
        <v>1</v>
      </c>
      <c r="I1144" s="17" t="s">
        <v>1683</v>
      </c>
      <c r="J1144" s="18" t="n">
        <v>15594460499</v>
      </c>
      <c r="L1144" s="5" t="n">
        <v>44479</v>
      </c>
      <c r="M1144" s="25" t="str">
        <f aca="false">IF(OR(YEAR(L1144)&gt;2000,LEN(O1144)&gt;0),"Completed","Pending")</f>
        <v>Completed</v>
      </c>
      <c r="N1144" s="25" t="s">
        <v>30</v>
      </c>
      <c r="P1144" s="1" t="str">
        <f aca="false">IF(G1144="Pamplet","",E1144&amp;" - "&amp;F1144)</f>
        <v>JKR - Hindi</v>
      </c>
      <c r="Q1144" s="19" t="n">
        <f aca="false">IF(VALUE(L1144)&gt;1000,1,0)</f>
        <v>1</v>
      </c>
      <c r="R1144" s="19" t="n">
        <f aca="false">SUMIFS($Q$1:Q1143,$J$1:$J1143,J1144)+SUMIFS($Q$1:Q1143,$I$1:$I1143,I1144)</f>
        <v>0</v>
      </c>
      <c r="S1144" s="20" t="str">
        <f aca="false">IF(R1144&gt;0,"Repeat","")</f>
        <v/>
      </c>
      <c r="T1144" s="22"/>
      <c r="U1144" s="4"/>
      <c r="X1144" s="4"/>
      <c r="Y1144" s="4"/>
      <c r="Z1144" s="4"/>
    </row>
    <row r="1145" customFormat="false" ht="12.8" hidden="false" customHeight="false" outlineLevel="0" collapsed="false">
      <c r="A1145" s="1" t="n">
        <f aca="false">A1144+1</f>
        <v>1144</v>
      </c>
      <c r="B1145" s="5" t="n">
        <v>44455</v>
      </c>
      <c r="C1145" s="25" t="s">
        <v>1684</v>
      </c>
      <c r="D1145" s="25" t="s">
        <v>4</v>
      </c>
      <c r="E1145" s="25" t="s">
        <v>44</v>
      </c>
      <c r="F1145" s="25"/>
      <c r="G1145" s="25" t="s">
        <v>28</v>
      </c>
      <c r="H1145" s="25" t="n">
        <v>1</v>
      </c>
      <c r="I1145" s="17"/>
      <c r="J1145" s="18"/>
      <c r="M1145" s="25" t="str">
        <f aca="false">IF(OR(YEAR(L1145)&gt;2000,LEN(O1145)&gt;0),"Completed","Pending")</f>
        <v>Completed</v>
      </c>
      <c r="N1145" s="25" t="s">
        <v>30</v>
      </c>
      <c r="O1145" s="4" t="s">
        <v>112</v>
      </c>
      <c r="P1145" s="1" t="str">
        <f aca="false">IF(G1145="Pamplet","",E1145&amp;" - "&amp;F1145)</f>
        <v>GTGA - </v>
      </c>
      <c r="Q1145" s="19" t="n">
        <f aca="false">IF(VALUE(L1145)&gt;1000,1,0)</f>
        <v>0</v>
      </c>
      <c r="R1145" s="19" t="n">
        <f aca="false">SUMIFS($Q$1:Q1144,$J$1:$J1144,J1145)+SUMIFS($Q$1:Q1144,$I$1:$I1144,I1145)</f>
        <v>0</v>
      </c>
      <c r="S1145" s="20" t="str">
        <f aca="false">IF(R1145&gt;0,"Repeat","")</f>
        <v/>
      </c>
      <c r="T1145" s="22"/>
      <c r="U1145" s="4"/>
      <c r="X1145" s="4"/>
      <c r="Y1145" s="4"/>
      <c r="Z1145" s="4"/>
    </row>
    <row r="1146" customFormat="false" ht="14.25" hidden="false" customHeight="false" outlineLevel="0" collapsed="false">
      <c r="A1146" s="1" t="n">
        <f aca="false">A1145+1</f>
        <v>1145</v>
      </c>
      <c r="B1146" s="41" t="n">
        <v>44455</v>
      </c>
      <c r="C1146" s="25" t="s">
        <v>1685</v>
      </c>
      <c r="D1146" s="25" t="s">
        <v>4</v>
      </c>
      <c r="E1146" s="25" t="s">
        <v>26</v>
      </c>
      <c r="F1146" s="25" t="s">
        <v>35</v>
      </c>
      <c r="G1146" s="25" t="s">
        <v>28</v>
      </c>
      <c r="H1146" s="25" t="n">
        <v>1</v>
      </c>
      <c r="I1146" s="17" t="s">
        <v>1686</v>
      </c>
      <c r="J1146" s="18" t="n">
        <v>19182400875</v>
      </c>
      <c r="L1146" s="5" t="n">
        <v>44496</v>
      </c>
      <c r="M1146" s="25" t="str">
        <f aca="false">IF(OR(YEAR(L1146)&gt;2000,LEN(O1146)&gt;0),"Completed","Pending")</f>
        <v>Completed</v>
      </c>
      <c r="N1146" s="25" t="s">
        <v>30</v>
      </c>
      <c r="P1146" s="1" t="str">
        <f aca="false">IF(G1146="Pamplet","",E1146&amp;" - "&amp;F1146)</f>
        <v>GG - English</v>
      </c>
      <c r="Q1146" s="19" t="n">
        <f aca="false">IF(VALUE(L1146)&gt;1000,1,0)</f>
        <v>1</v>
      </c>
      <c r="R1146" s="19" t="n">
        <f aca="false">SUMIFS($Q$1:Q1145,$J$1:$J1145,J1146)+SUMIFS($Q$1:Q1145,$I$1:$I1145,I1146)</f>
        <v>0</v>
      </c>
      <c r="S1146" s="20" t="str">
        <f aca="false">IF(R1146&gt;0,"Repeat","")</f>
        <v/>
      </c>
      <c r="T1146" s="22"/>
      <c r="U1146" s="4"/>
      <c r="X1146" s="4"/>
      <c r="Y1146" s="4"/>
      <c r="Z1146" s="4"/>
    </row>
    <row r="1147" customFormat="false" ht="12.8" hidden="false" customHeight="false" outlineLevel="0" collapsed="false">
      <c r="A1147" s="1" t="n">
        <f aca="false">A1146+1</f>
        <v>1146</v>
      </c>
      <c r="B1147" s="5" t="n">
        <v>44455</v>
      </c>
      <c r="C1147" s="25" t="s">
        <v>1687</v>
      </c>
      <c r="D1147" s="25" t="s">
        <v>4</v>
      </c>
      <c r="E1147" s="25" t="s">
        <v>38</v>
      </c>
      <c r="F1147" s="25" t="s">
        <v>27</v>
      </c>
      <c r="G1147" s="25" t="s">
        <v>28</v>
      </c>
      <c r="H1147" s="25" t="n">
        <v>1</v>
      </c>
      <c r="I1147" s="17"/>
      <c r="J1147" s="18" t="n">
        <v>17300508373</v>
      </c>
      <c r="M1147" s="25" t="str">
        <f aca="false">IF(OR(YEAR(L1147)&gt;2000,LEN(O1147)&gt;0),"Completed","Pending")</f>
        <v>Completed</v>
      </c>
      <c r="N1147" s="25" t="s">
        <v>30</v>
      </c>
      <c r="O1147" s="4" t="s">
        <v>56</v>
      </c>
      <c r="P1147" s="1" t="str">
        <f aca="false">IF(G1147="Pamplet","",E1147&amp;" - "&amp;F1147)</f>
        <v>JKR - Hindi</v>
      </c>
      <c r="Q1147" s="19" t="n">
        <f aca="false">IF(VALUE(L1147)&gt;1000,1,0)</f>
        <v>0</v>
      </c>
      <c r="R1147" s="19" t="n">
        <f aca="false">SUMIFS($Q$1:Q1146,$J$1:$J1146,J1147)+SUMIFS($Q$1:Q1146,$I$1:$I1146,I1147)</f>
        <v>0</v>
      </c>
      <c r="S1147" s="20" t="str">
        <f aca="false">IF(R1147&gt;0,"Repeat","")</f>
        <v/>
      </c>
      <c r="T1147" s="22"/>
      <c r="U1147" s="4"/>
      <c r="X1147" s="4"/>
      <c r="Y1147" s="4"/>
      <c r="Z1147" s="4"/>
    </row>
    <row r="1148" customFormat="false" ht="12.8" hidden="false" customHeight="false" outlineLevel="0" collapsed="false">
      <c r="A1148" s="1" t="n">
        <f aca="false">A1147+1</f>
        <v>1147</v>
      </c>
      <c r="B1148" s="5" t="n">
        <v>44455</v>
      </c>
      <c r="C1148" s="25" t="s">
        <v>1688</v>
      </c>
      <c r="D1148" s="25" t="s">
        <v>4</v>
      </c>
      <c r="E1148" s="25" t="s">
        <v>26</v>
      </c>
      <c r="F1148" s="25" t="s">
        <v>36</v>
      </c>
      <c r="G1148" s="25" t="s">
        <v>28</v>
      </c>
      <c r="H1148" s="25" t="n">
        <v>1</v>
      </c>
      <c r="I1148" s="17" t="s">
        <v>1689</v>
      </c>
      <c r="J1148" s="18" t="n">
        <v>15102305541</v>
      </c>
      <c r="L1148" s="5" t="n">
        <v>44479</v>
      </c>
      <c r="M1148" s="25" t="str">
        <f aca="false">IF(OR(YEAR(L1148)&gt;2000,LEN(O1148)&gt;0),"Completed","Pending")</f>
        <v>Completed</v>
      </c>
      <c r="N1148" s="25" t="s">
        <v>30</v>
      </c>
      <c r="P1148" s="1" t="str">
        <f aca="false">IF(G1148="Pamplet","",E1148&amp;" - "&amp;F1148)</f>
        <v>GG - Punjabi</v>
      </c>
      <c r="Q1148" s="19" t="n">
        <f aca="false">IF(VALUE(L1148)&gt;1000,1,0)</f>
        <v>1</v>
      </c>
      <c r="R1148" s="19" t="n">
        <f aca="false">SUMIFS($Q$1:Q1147,$J$1:$J1147,J1148)+SUMIFS($Q$1:Q1147,$I$1:$I1147,I1148)</f>
        <v>0</v>
      </c>
      <c r="S1148" s="20" t="str">
        <f aca="false">IF(R1148&gt;0,"Repeat","")</f>
        <v/>
      </c>
      <c r="T1148" s="22"/>
      <c r="U1148" s="4"/>
      <c r="X1148" s="4"/>
      <c r="Y1148" s="4"/>
      <c r="Z1148" s="4"/>
    </row>
    <row r="1149" customFormat="false" ht="12.8" hidden="false" customHeight="false" outlineLevel="0" collapsed="false">
      <c r="A1149" s="1" t="n">
        <f aca="false">A1148+1</f>
        <v>1148</v>
      </c>
      <c r="B1149" s="5" t="n">
        <v>44455</v>
      </c>
      <c r="C1149" s="25" t="s">
        <v>1690</v>
      </c>
      <c r="D1149" s="25" t="s">
        <v>4</v>
      </c>
      <c r="E1149" s="25" t="s">
        <v>38</v>
      </c>
      <c r="F1149" s="25" t="s">
        <v>35</v>
      </c>
      <c r="G1149" s="25" t="s">
        <v>28</v>
      </c>
      <c r="H1149" s="25" t="n">
        <v>1</v>
      </c>
      <c r="I1149" s="17" t="s">
        <v>1691</v>
      </c>
      <c r="J1149" s="18" t="n">
        <v>17065720032</v>
      </c>
      <c r="L1149" s="5" t="n">
        <v>44479</v>
      </c>
      <c r="M1149" s="25" t="str">
        <f aca="false">IF(OR(YEAR(L1149)&gt;2000,LEN(O1149)&gt;0),"Completed","Pending")</f>
        <v>Completed</v>
      </c>
      <c r="N1149" s="25" t="s">
        <v>30</v>
      </c>
      <c r="P1149" s="1" t="str">
        <f aca="false">IF(G1149="Pamplet","",E1149&amp;" - "&amp;F1149)</f>
        <v>JKR - English</v>
      </c>
      <c r="Q1149" s="19" t="n">
        <f aca="false">IF(VALUE(L1149)&gt;1000,1,0)</f>
        <v>1</v>
      </c>
      <c r="R1149" s="19" t="n">
        <f aca="false">SUMIFS($Q$1:Q1148,$J$1:$J1148,J1149)+SUMIFS($Q$1:Q1148,$I$1:$I1148,I1149)</f>
        <v>0</v>
      </c>
      <c r="S1149" s="20" t="str">
        <f aca="false">IF(R1149&gt;0,"Repeat","")</f>
        <v/>
      </c>
      <c r="T1149" s="22"/>
      <c r="U1149" s="4"/>
      <c r="X1149" s="4"/>
      <c r="Y1149" s="4"/>
      <c r="Z1149" s="4"/>
    </row>
    <row r="1150" customFormat="false" ht="12.8" hidden="false" customHeight="false" outlineLevel="0" collapsed="false">
      <c r="A1150" s="1" t="n">
        <f aca="false">A1149+1</f>
        <v>1149</v>
      </c>
      <c r="B1150" s="5" t="n">
        <v>44455</v>
      </c>
      <c r="C1150" s="25" t="s">
        <v>866</v>
      </c>
      <c r="D1150" s="25" t="s">
        <v>4</v>
      </c>
      <c r="E1150" s="25" t="s">
        <v>38</v>
      </c>
      <c r="F1150" s="25" t="s">
        <v>27</v>
      </c>
      <c r="G1150" s="25" t="s">
        <v>28</v>
      </c>
      <c r="H1150" s="25" t="n">
        <v>1</v>
      </c>
      <c r="I1150" s="17" t="s">
        <v>867</v>
      </c>
      <c r="J1150" s="18" t="n">
        <v>16164328198</v>
      </c>
      <c r="L1150" s="5" t="n">
        <v>44489</v>
      </c>
      <c r="M1150" s="25" t="str">
        <f aca="false">IF(OR(YEAR(L1150)&gt;2000,LEN(O1150)&gt;0),"Completed","Pending")</f>
        <v>Completed</v>
      </c>
      <c r="N1150" s="25" t="s">
        <v>30</v>
      </c>
      <c r="P1150" s="1" t="str">
        <f aca="false">IF(G1150="Pamplet","",E1150&amp;" - "&amp;F1150)</f>
        <v>JKR - Hindi</v>
      </c>
      <c r="Q1150" s="19" t="n">
        <f aca="false">IF(VALUE(L1150)&gt;1000,1,0)</f>
        <v>1</v>
      </c>
      <c r="R1150" s="19" t="n">
        <f aca="false">SUMIFS($Q$1:Q1149,$J$1:$J1149,J1150)+SUMIFS($Q$1:Q1149,$I$1:$I1149,I1150)</f>
        <v>2</v>
      </c>
      <c r="S1150" s="20" t="str">
        <f aca="false">IF(R1150&gt;0,"Repeat","")</f>
        <v>Repeat</v>
      </c>
      <c r="T1150" s="22"/>
      <c r="U1150" s="4"/>
      <c r="X1150" s="4"/>
      <c r="Y1150" s="4"/>
      <c r="Z1150" s="4"/>
    </row>
    <row r="1151" customFormat="false" ht="12.8" hidden="false" customHeight="false" outlineLevel="0" collapsed="false">
      <c r="A1151" s="1" t="n">
        <f aca="false">A1150+1</f>
        <v>1150</v>
      </c>
      <c r="B1151" s="5" t="n">
        <v>44455</v>
      </c>
      <c r="C1151" s="25" t="s">
        <v>1692</v>
      </c>
      <c r="D1151" s="25" t="s">
        <v>4</v>
      </c>
      <c r="E1151" s="25" t="s">
        <v>26</v>
      </c>
      <c r="F1151" s="25" t="s">
        <v>35</v>
      </c>
      <c r="G1151" s="25" t="s">
        <v>28</v>
      </c>
      <c r="H1151" s="25" t="n">
        <v>1</v>
      </c>
      <c r="I1151" s="17" t="s">
        <v>1693</v>
      </c>
      <c r="J1151" s="18" t="n">
        <v>15183649586</v>
      </c>
      <c r="L1151" s="5" t="n">
        <v>44479</v>
      </c>
      <c r="M1151" s="25" t="str">
        <f aca="false">IF(OR(YEAR(L1151)&gt;2000,LEN(O1151)&gt;0),"Completed","Pending")</f>
        <v>Completed</v>
      </c>
      <c r="N1151" s="25" t="s">
        <v>30</v>
      </c>
      <c r="P1151" s="1" t="str">
        <f aca="false">IF(G1151="Pamplet","",E1151&amp;" - "&amp;F1151)</f>
        <v>GG - English</v>
      </c>
      <c r="Q1151" s="19" t="n">
        <f aca="false">IF(VALUE(L1151)&gt;1000,1,0)</f>
        <v>1</v>
      </c>
      <c r="R1151" s="19" t="n">
        <f aca="false">SUMIFS($Q$1:Q1150,$J$1:$J1150,J1151)+SUMIFS($Q$1:Q1150,$I$1:$I1150,I1151)</f>
        <v>0</v>
      </c>
      <c r="S1151" s="20" t="str">
        <f aca="false">IF(R1151&gt;0,"Repeat","")</f>
        <v/>
      </c>
      <c r="T1151" s="22"/>
      <c r="U1151" s="4"/>
      <c r="X1151" s="4"/>
      <c r="Y1151" s="4"/>
      <c r="Z1151" s="4"/>
    </row>
    <row r="1152" customFormat="false" ht="12.8" hidden="false" customHeight="false" outlineLevel="0" collapsed="false">
      <c r="A1152" s="1" t="n">
        <f aca="false">A1151+1</f>
        <v>1151</v>
      </c>
      <c r="B1152" s="5" t="n">
        <v>44455</v>
      </c>
      <c r="C1152" s="25" t="s">
        <v>1694</v>
      </c>
      <c r="D1152" s="25" t="s">
        <v>4</v>
      </c>
      <c r="E1152" s="25" t="s">
        <v>26</v>
      </c>
      <c r="F1152" s="25" t="s">
        <v>27</v>
      </c>
      <c r="G1152" s="25" t="s">
        <v>28</v>
      </c>
      <c r="H1152" s="25" t="n">
        <v>1</v>
      </c>
      <c r="I1152" s="17" t="s">
        <v>1695</v>
      </c>
      <c r="J1152" s="18" t="n">
        <v>19879941935</v>
      </c>
      <c r="L1152" s="5" t="n">
        <v>44479</v>
      </c>
      <c r="M1152" s="25" t="str">
        <f aca="false">IF(OR(YEAR(L1152)&gt;2000,LEN(O1152)&gt;0),"Completed","Pending")</f>
        <v>Completed</v>
      </c>
      <c r="N1152" s="25" t="s">
        <v>30</v>
      </c>
      <c r="P1152" s="1" t="str">
        <f aca="false">IF(G1152="Pamplet","",E1152&amp;" - "&amp;F1152)</f>
        <v>GG - Hindi</v>
      </c>
      <c r="Q1152" s="19" t="n">
        <f aca="false">IF(VALUE(L1152)&gt;1000,1,0)</f>
        <v>1</v>
      </c>
      <c r="R1152" s="19" t="n">
        <f aca="false">SUMIFS($Q$1:Q1151,$J$1:$J1151,J1152)+SUMIFS($Q$1:Q1151,$I$1:$I1151,I1152)</f>
        <v>0</v>
      </c>
      <c r="S1152" s="20" t="str">
        <f aca="false">IF(R1152&gt;0,"Repeat","")</f>
        <v/>
      </c>
      <c r="T1152" s="22"/>
      <c r="U1152" s="4"/>
      <c r="X1152" s="4"/>
      <c r="Y1152" s="4"/>
      <c r="Z1152" s="4"/>
    </row>
    <row r="1153" customFormat="false" ht="12.8" hidden="false" customHeight="false" outlineLevel="0" collapsed="false">
      <c r="A1153" s="1" t="n">
        <f aca="false">A1152+1</f>
        <v>1152</v>
      </c>
      <c r="B1153" s="5" t="n">
        <v>44455</v>
      </c>
      <c r="C1153" s="25" t="s">
        <v>1696</v>
      </c>
      <c r="D1153" s="25" t="s">
        <v>4</v>
      </c>
      <c r="E1153" s="25" t="s">
        <v>38</v>
      </c>
      <c r="F1153" s="25" t="s">
        <v>127</v>
      </c>
      <c r="G1153" s="25" t="s">
        <v>28</v>
      </c>
      <c r="H1153" s="25" t="n">
        <v>1</v>
      </c>
      <c r="I1153" s="17" t="s">
        <v>1697</v>
      </c>
      <c r="J1153" s="18" t="n">
        <v>13018756844</v>
      </c>
      <c r="L1153" s="5" t="n">
        <v>44479</v>
      </c>
      <c r="M1153" s="25" t="str">
        <f aca="false">IF(OR(YEAR(L1153)&gt;2000,LEN(O1153)&gt;0),"Completed","Pending")</f>
        <v>Completed</v>
      </c>
      <c r="N1153" s="25" t="s">
        <v>30</v>
      </c>
      <c r="P1153" s="1" t="str">
        <f aca="false">IF(G1153="Pamplet","",E1153&amp;" - "&amp;F1153)</f>
        <v>JKR - Gujrati</v>
      </c>
      <c r="Q1153" s="19" t="n">
        <f aca="false">IF(VALUE(L1153)&gt;1000,1,0)</f>
        <v>1</v>
      </c>
      <c r="R1153" s="19" t="n">
        <f aca="false">SUMIFS($Q$1:Q1152,$J$1:$J1152,J1153)+SUMIFS($Q$1:Q1152,$I$1:$I1152,I1153)</f>
        <v>0</v>
      </c>
      <c r="S1153" s="20" t="str">
        <f aca="false">IF(R1153&gt;0,"Repeat","")</f>
        <v/>
      </c>
      <c r="T1153" s="22"/>
      <c r="U1153" s="4"/>
      <c r="X1153" s="4"/>
      <c r="Y1153" s="4"/>
      <c r="Z1153" s="4"/>
    </row>
    <row r="1154" customFormat="false" ht="12.8" hidden="false" customHeight="false" outlineLevel="0" collapsed="false">
      <c r="A1154" s="1" t="n">
        <f aca="false">A1153+1</f>
        <v>1153</v>
      </c>
      <c r="B1154" s="5" t="n">
        <v>44455</v>
      </c>
      <c r="C1154" s="25" t="s">
        <v>1698</v>
      </c>
      <c r="D1154" s="25" t="s">
        <v>4</v>
      </c>
      <c r="E1154" s="25" t="s">
        <v>38</v>
      </c>
      <c r="F1154" s="25" t="s">
        <v>27</v>
      </c>
      <c r="G1154" s="25" t="s">
        <v>28</v>
      </c>
      <c r="H1154" s="25" t="n">
        <v>1</v>
      </c>
      <c r="I1154" s="17" t="s">
        <v>1066</v>
      </c>
      <c r="J1154" s="18" t="n">
        <v>17073930403</v>
      </c>
      <c r="M1154" s="25" t="str">
        <f aca="false">IF(OR(YEAR(L1154)&gt;2000,LEN(O1154)&gt;0),"Completed","Pending")</f>
        <v>Completed</v>
      </c>
      <c r="N1154" s="25" t="s">
        <v>30</v>
      </c>
      <c r="O1154" s="4" t="s">
        <v>662</v>
      </c>
      <c r="P1154" s="1" t="str">
        <f aca="false">IF(G1154="Pamplet","",E1154&amp;" - "&amp;F1154)</f>
        <v>JKR - Hindi</v>
      </c>
      <c r="Q1154" s="19" t="n">
        <f aca="false">IF(VALUE(L1154)&gt;1000,1,0)</f>
        <v>0</v>
      </c>
      <c r="R1154" s="19" t="n">
        <f aca="false">SUMIFS($Q$1:Q1153,$J$1:$J1153,J1154)+SUMIFS($Q$1:Q1153,$I$1:$I1153,I1154)</f>
        <v>2</v>
      </c>
      <c r="S1154" s="20" t="str">
        <f aca="false">IF(R1154&gt;0,"Repeat","")</f>
        <v>Repeat</v>
      </c>
      <c r="T1154" s="22"/>
      <c r="U1154" s="4"/>
      <c r="X1154" s="4"/>
      <c r="Y1154" s="4"/>
      <c r="Z1154" s="4"/>
    </row>
    <row r="1155" customFormat="false" ht="12.8" hidden="false" customHeight="false" outlineLevel="0" collapsed="false">
      <c r="A1155" s="1" t="n">
        <f aca="false">A1154+1</f>
        <v>1154</v>
      </c>
      <c r="B1155" s="5" t="n">
        <v>44455</v>
      </c>
      <c r="C1155" s="25" t="s">
        <v>1699</v>
      </c>
      <c r="D1155" s="25" t="s">
        <v>4</v>
      </c>
      <c r="E1155" s="25" t="s">
        <v>26</v>
      </c>
      <c r="F1155" s="25" t="s">
        <v>72</v>
      </c>
      <c r="G1155" s="25" t="s">
        <v>28</v>
      </c>
      <c r="H1155" s="25" t="n">
        <v>1</v>
      </c>
      <c r="I1155" s="17" t="s">
        <v>1700</v>
      </c>
      <c r="J1155" s="18"/>
      <c r="L1155" s="5" t="n">
        <v>44479</v>
      </c>
      <c r="M1155" s="25" t="str">
        <f aca="false">IF(OR(YEAR(L1155)&gt;2000,LEN(O1155)&gt;0),"Completed","Pending")</f>
        <v>Completed</v>
      </c>
      <c r="N1155" s="25" t="s">
        <v>30</v>
      </c>
      <c r="P1155" s="1" t="str">
        <f aca="false">IF(G1155="Pamplet","",E1155&amp;" - "&amp;F1155)</f>
        <v>GG - Nepali</v>
      </c>
      <c r="Q1155" s="19" t="n">
        <f aca="false">IF(VALUE(L1155)&gt;1000,1,0)</f>
        <v>1</v>
      </c>
      <c r="R1155" s="19" t="n">
        <f aca="false">SUMIFS($Q$1:Q1154,$J$1:$J1154,J1155)+SUMIFS($Q$1:Q1154,$I$1:$I1154,I1155)</f>
        <v>0</v>
      </c>
      <c r="S1155" s="20" t="str">
        <f aca="false">IF(R1155&gt;0,"Repeat","")</f>
        <v/>
      </c>
      <c r="T1155" s="22"/>
      <c r="U1155" s="4"/>
      <c r="X1155" s="4"/>
      <c r="Y1155" s="4"/>
      <c r="Z1155" s="4"/>
    </row>
    <row r="1156" customFormat="false" ht="14.25" hidden="false" customHeight="false" outlineLevel="0" collapsed="false">
      <c r="A1156" s="1" t="n">
        <f aca="false">A1155+1</f>
        <v>1155</v>
      </c>
      <c r="B1156" s="5" t="n">
        <v>44455</v>
      </c>
      <c r="C1156" s="25" t="s">
        <v>1701</v>
      </c>
      <c r="D1156" s="25" t="s">
        <v>4</v>
      </c>
      <c r="E1156" s="25" t="s">
        <v>26</v>
      </c>
      <c r="F1156" s="2" t="s">
        <v>36</v>
      </c>
      <c r="G1156" s="25" t="s">
        <v>28</v>
      </c>
      <c r="H1156" s="25" t="n">
        <v>1</v>
      </c>
      <c r="I1156" s="17" t="s">
        <v>1252</v>
      </c>
      <c r="J1156" s="18" t="n">
        <v>18182687305</v>
      </c>
      <c r="M1156" s="25" t="str">
        <f aca="false">IF(OR(YEAR(L1156)&gt;2000,LEN(O1156)&gt;0),"Completed","Pending")</f>
        <v>Completed</v>
      </c>
      <c r="N1156" s="25" t="s">
        <v>30</v>
      </c>
      <c r="O1156" s="4" t="s">
        <v>662</v>
      </c>
      <c r="P1156" s="1" t="str">
        <f aca="false">IF(G1156="Pamplet","",E1156&amp;" - "&amp;F1156)</f>
        <v>GG - Punjabi</v>
      </c>
      <c r="Q1156" s="19" t="n">
        <f aca="false">IF(VALUE(L1156)&gt;1000,1,0)</f>
        <v>0</v>
      </c>
      <c r="R1156" s="19" t="n">
        <f aca="false">SUMIFS($Q$1:Q1155,$J$1:$J1155,J1156)+SUMIFS($Q$1:Q1155,$I$1:$I1155,I1156)</f>
        <v>1</v>
      </c>
      <c r="S1156" s="20" t="str">
        <f aca="false">IF(R1156&gt;0,"Repeat","")</f>
        <v>Repeat</v>
      </c>
      <c r="T1156" s="22"/>
      <c r="U1156" s="4"/>
      <c r="X1156" s="4"/>
      <c r="Y1156" s="4"/>
      <c r="Z1156" s="4"/>
    </row>
    <row r="1157" customFormat="false" ht="12.8" hidden="false" customHeight="false" outlineLevel="0" collapsed="false">
      <c r="A1157" s="1" t="n">
        <f aca="false">A1156+1</f>
        <v>1156</v>
      </c>
      <c r="B1157" s="5" t="n">
        <v>44455</v>
      </c>
      <c r="C1157" s="25" t="s">
        <v>1702</v>
      </c>
      <c r="D1157" s="25" t="s">
        <v>4</v>
      </c>
      <c r="E1157" s="25" t="s">
        <v>38</v>
      </c>
      <c r="F1157" s="25" t="s">
        <v>127</v>
      </c>
      <c r="G1157" s="25" t="s">
        <v>28</v>
      </c>
      <c r="H1157" s="25" t="n">
        <v>1</v>
      </c>
      <c r="I1157" s="17" t="s">
        <v>1703</v>
      </c>
      <c r="J1157" s="18" t="n">
        <v>19109928681</v>
      </c>
      <c r="L1157" s="5" t="n">
        <v>44479</v>
      </c>
      <c r="M1157" s="25" t="str">
        <f aca="false">IF(OR(YEAR(L1157)&gt;2000,LEN(O1157)&gt;0),"Completed","Pending")</f>
        <v>Completed</v>
      </c>
      <c r="N1157" s="25" t="s">
        <v>30</v>
      </c>
      <c r="P1157" s="1" t="str">
        <f aca="false">IF(G1157="Pamplet","",E1157&amp;" - "&amp;F1157)</f>
        <v>JKR - Gujrati</v>
      </c>
      <c r="Q1157" s="19" t="n">
        <f aca="false">IF(VALUE(L1157)&gt;1000,1,0)</f>
        <v>1</v>
      </c>
      <c r="R1157" s="19" t="n">
        <f aca="false">SUMIFS($Q$1:Q1156,$J$1:$J1156,J1157)+SUMIFS($Q$1:Q1156,$I$1:$I1156,I1157)</f>
        <v>0</v>
      </c>
      <c r="S1157" s="20" t="str">
        <f aca="false">IF(R1157&gt;0,"Repeat","")</f>
        <v/>
      </c>
      <c r="T1157" s="22"/>
      <c r="U1157" s="4"/>
      <c r="X1157" s="4"/>
      <c r="Y1157" s="4"/>
      <c r="Z1157" s="4"/>
    </row>
    <row r="1158" customFormat="false" ht="12.8" hidden="false" customHeight="false" outlineLevel="0" collapsed="false">
      <c r="A1158" s="1" t="n">
        <f aca="false">A1157+1</f>
        <v>1157</v>
      </c>
      <c r="B1158" s="5" t="n">
        <v>44455</v>
      </c>
      <c r="C1158" s="25" t="s">
        <v>1704</v>
      </c>
      <c r="D1158" s="25" t="s">
        <v>4</v>
      </c>
      <c r="E1158" s="25" t="s">
        <v>38</v>
      </c>
      <c r="F1158" s="25" t="s">
        <v>127</v>
      </c>
      <c r="G1158" s="25" t="s">
        <v>28</v>
      </c>
      <c r="H1158" s="25" t="n">
        <v>1</v>
      </c>
      <c r="I1158" s="17" t="s">
        <v>1705</v>
      </c>
      <c r="J1158" s="18" t="n">
        <v>18034673069</v>
      </c>
      <c r="L1158" s="5" t="n">
        <v>44479</v>
      </c>
      <c r="M1158" s="25" t="str">
        <f aca="false">IF(OR(YEAR(L1158)&gt;2000,LEN(O1158)&gt;0),"Completed","Pending")</f>
        <v>Completed</v>
      </c>
      <c r="N1158" s="25" t="s">
        <v>30</v>
      </c>
      <c r="P1158" s="1" t="str">
        <f aca="false">IF(G1158="Pamplet","",E1158&amp;" - "&amp;F1158)</f>
        <v>JKR - Gujrati</v>
      </c>
      <c r="Q1158" s="19" t="n">
        <f aca="false">IF(VALUE(L1158)&gt;1000,1,0)</f>
        <v>1</v>
      </c>
      <c r="R1158" s="19" t="n">
        <f aca="false">SUMIFS($Q$1:Q1157,$J$1:$J1157,J1158)+SUMIFS($Q$1:Q1157,$I$1:$I1157,I1158)</f>
        <v>0</v>
      </c>
      <c r="S1158" s="20" t="str">
        <f aca="false">IF(R1158&gt;0,"Repeat","")</f>
        <v/>
      </c>
      <c r="T1158" s="22"/>
      <c r="U1158" s="4"/>
      <c r="X1158" s="4"/>
      <c r="Y1158" s="4"/>
      <c r="Z1158" s="4"/>
    </row>
    <row r="1159" customFormat="false" ht="12.8" hidden="false" customHeight="false" outlineLevel="0" collapsed="false">
      <c r="A1159" s="1" t="n">
        <f aca="false">A1158+1</f>
        <v>1158</v>
      </c>
      <c r="B1159" s="5" t="n">
        <v>44455</v>
      </c>
      <c r="C1159" s="25" t="s">
        <v>1706</v>
      </c>
      <c r="D1159" s="25" t="s">
        <v>4</v>
      </c>
      <c r="E1159" s="25"/>
      <c r="F1159" s="25"/>
      <c r="G1159" s="25" t="s">
        <v>28</v>
      </c>
      <c r="H1159" s="25" t="n">
        <v>1</v>
      </c>
      <c r="I1159" s="17" t="s">
        <v>1707</v>
      </c>
      <c r="J1159" s="18"/>
      <c r="M1159" s="25" t="str">
        <f aca="false">IF(OR(YEAR(L1159)&gt;2000,LEN(O1159)&gt;0),"Completed","Pending")</f>
        <v>Completed</v>
      </c>
      <c r="N1159" s="25" t="s">
        <v>30</v>
      </c>
      <c r="O1159" s="4" t="s">
        <v>112</v>
      </c>
      <c r="P1159" s="1" t="str">
        <f aca="false">IF(G1159="Pamplet","",E1159&amp;" - "&amp;F1159)</f>
        <v> - </v>
      </c>
      <c r="Q1159" s="19" t="n">
        <f aca="false">IF(VALUE(L1159)&gt;1000,1,0)</f>
        <v>0</v>
      </c>
      <c r="R1159" s="19" t="n">
        <f aca="false">SUMIFS($Q$1:Q1158,$J$1:$J1158,J1159)+SUMIFS($Q$1:Q1158,$I$1:$I1158,I1159)</f>
        <v>0</v>
      </c>
      <c r="S1159" s="20" t="str">
        <f aca="false">IF(R1159&gt;0,"Repeat","")</f>
        <v/>
      </c>
      <c r="T1159" s="22"/>
      <c r="U1159" s="4"/>
      <c r="X1159" s="4"/>
      <c r="Y1159" s="4"/>
      <c r="Z1159" s="4"/>
    </row>
    <row r="1160" customFormat="false" ht="14.25" hidden="false" customHeight="false" outlineLevel="0" collapsed="false">
      <c r="A1160" s="1" t="n">
        <f aca="false">A1159+1</f>
        <v>1159</v>
      </c>
      <c r="B1160" s="5" t="n">
        <v>44455</v>
      </c>
      <c r="C1160" s="25" t="s">
        <v>1704</v>
      </c>
      <c r="D1160" s="25" t="s">
        <v>4</v>
      </c>
      <c r="E1160" s="25" t="s">
        <v>38</v>
      </c>
      <c r="F1160" s="25" t="s">
        <v>127</v>
      </c>
      <c r="G1160" s="25" t="s">
        <v>28</v>
      </c>
      <c r="H1160" s="25" t="n">
        <v>1</v>
      </c>
      <c r="I1160" s="40" t="s">
        <v>1708</v>
      </c>
      <c r="J1160" s="38" t="n">
        <v>16096744224</v>
      </c>
      <c r="M1160" s="25" t="str">
        <f aca="false">IF(OR(YEAR(L1160)&gt;2000,LEN(O1160)&gt;0),"Completed","Pending")</f>
        <v>Completed</v>
      </c>
      <c r="N1160" s="25" t="s">
        <v>30</v>
      </c>
      <c r="O1160" s="4" t="s">
        <v>58</v>
      </c>
      <c r="P1160" s="1" t="str">
        <f aca="false">IF(G1160="Pamplet","",E1160&amp;" - "&amp;F1160)</f>
        <v>JKR - Gujrati</v>
      </c>
      <c r="Q1160" s="19" t="n">
        <f aca="false">IF(VALUE(L1160)&gt;1000,1,0)</f>
        <v>0</v>
      </c>
      <c r="R1160" s="19" t="n">
        <f aca="false">SUMIFS($Q$1:Q1159,$J$1:$J1159,J1160)+SUMIFS($Q$1:Q1159,$I$1:$I1159,I1160)</f>
        <v>0</v>
      </c>
      <c r="S1160" s="20" t="str">
        <f aca="false">IF(R1160&gt;0,"Repeat","")</f>
        <v/>
      </c>
      <c r="T1160" s="22"/>
      <c r="U1160" s="4"/>
      <c r="X1160" s="4"/>
      <c r="Y1160" s="4"/>
      <c r="Z1160" s="4"/>
    </row>
    <row r="1161" customFormat="false" ht="12.8" hidden="false" customHeight="false" outlineLevel="0" collapsed="false">
      <c r="A1161" s="1" t="n">
        <f aca="false">A1160+1</f>
        <v>1160</v>
      </c>
      <c r="B1161" s="5" t="n">
        <v>44455</v>
      </c>
      <c r="C1161" s="25" t="s">
        <v>1709</v>
      </c>
      <c r="D1161" s="25" t="s">
        <v>4</v>
      </c>
      <c r="E1161" s="25" t="s">
        <v>26</v>
      </c>
      <c r="F1161" s="25" t="s">
        <v>72</v>
      </c>
      <c r="G1161" s="25" t="s">
        <v>28</v>
      </c>
      <c r="H1161" s="25" t="n">
        <v>1</v>
      </c>
      <c r="I1161" s="17" t="s">
        <v>1710</v>
      </c>
      <c r="J1161" s="18" t="n">
        <v>14102745800</v>
      </c>
      <c r="L1161" s="5" t="n">
        <v>44479</v>
      </c>
      <c r="M1161" s="25" t="str">
        <f aca="false">IF(OR(YEAR(L1161)&gt;2000,LEN(O1161)&gt;0),"Completed","Pending")</f>
        <v>Completed</v>
      </c>
      <c r="N1161" s="25" t="s">
        <v>30</v>
      </c>
      <c r="P1161" s="1" t="str">
        <f aca="false">IF(G1161="Pamplet","",E1161&amp;" - "&amp;F1161)</f>
        <v>GG - Nepali</v>
      </c>
      <c r="Q1161" s="19" t="n">
        <f aca="false">IF(VALUE(L1161)&gt;1000,1,0)</f>
        <v>1</v>
      </c>
      <c r="R1161" s="19" t="n">
        <f aca="false">SUMIFS($Q$1:Q1160,$J$1:$J1160,J1161)+SUMIFS($Q$1:Q1160,$I$1:$I1160,I1161)</f>
        <v>0</v>
      </c>
      <c r="S1161" s="20" t="str">
        <f aca="false">IF(R1161&gt;0,"Repeat","")</f>
        <v/>
      </c>
      <c r="T1161" s="22"/>
      <c r="U1161" s="4"/>
      <c r="X1161" s="4"/>
      <c r="Y1161" s="4"/>
      <c r="Z1161" s="4"/>
    </row>
    <row r="1162" customFormat="false" ht="12.8" hidden="false" customHeight="false" outlineLevel="0" collapsed="false">
      <c r="A1162" s="1" t="n">
        <f aca="false">A1161+1</f>
        <v>1161</v>
      </c>
      <c r="B1162" s="5" t="n">
        <v>44455</v>
      </c>
      <c r="C1162" s="25" t="s">
        <v>1711</v>
      </c>
      <c r="D1162" s="25" t="s">
        <v>4</v>
      </c>
      <c r="E1162" s="25" t="s">
        <v>26</v>
      </c>
      <c r="F1162" s="25" t="s">
        <v>27</v>
      </c>
      <c r="G1162" s="25" t="s">
        <v>28</v>
      </c>
      <c r="H1162" s="25" t="n">
        <v>1</v>
      </c>
      <c r="I1162" s="17" t="s">
        <v>1712</v>
      </c>
      <c r="J1162" s="18" t="n">
        <v>17077105162</v>
      </c>
      <c r="L1162" s="5" t="n">
        <v>44479</v>
      </c>
      <c r="M1162" s="25" t="str">
        <f aca="false">IF(OR(YEAR(L1162)&gt;2000,LEN(O1162)&gt;0),"Completed","Pending")</f>
        <v>Completed</v>
      </c>
      <c r="N1162" s="25" t="s">
        <v>30</v>
      </c>
      <c r="P1162" s="1" t="str">
        <f aca="false">IF(G1162="Pamplet","",E1162&amp;" - "&amp;F1162)</f>
        <v>GG - Hindi</v>
      </c>
      <c r="Q1162" s="19" t="n">
        <f aca="false">IF(VALUE(L1162)&gt;1000,1,0)</f>
        <v>1</v>
      </c>
      <c r="R1162" s="19" t="n">
        <f aca="false">SUMIFS($Q$1:Q1161,$J$1:$J1161,J1162)+SUMIFS($Q$1:Q1161,$I$1:$I1161,I1162)</f>
        <v>0</v>
      </c>
      <c r="S1162" s="20" t="str">
        <f aca="false">IF(R1162&gt;0,"Repeat","")</f>
        <v/>
      </c>
      <c r="T1162" s="22"/>
      <c r="U1162" s="4"/>
      <c r="X1162" s="4"/>
      <c r="Y1162" s="4"/>
      <c r="Z1162" s="4"/>
    </row>
    <row r="1163" customFormat="false" ht="12.8" hidden="false" customHeight="false" outlineLevel="0" collapsed="false">
      <c r="A1163" s="1" t="n">
        <f aca="false">A1162+1</f>
        <v>1162</v>
      </c>
      <c r="B1163" s="5" t="n">
        <v>44455</v>
      </c>
      <c r="C1163" s="25" t="s">
        <v>1713</v>
      </c>
      <c r="D1163" s="25" t="s">
        <v>4</v>
      </c>
      <c r="E1163" s="25" t="s">
        <v>26</v>
      </c>
      <c r="F1163" s="25" t="s">
        <v>27</v>
      </c>
      <c r="G1163" s="25" t="s">
        <v>28</v>
      </c>
      <c r="H1163" s="25" t="n">
        <v>1</v>
      </c>
      <c r="I1163" s="17" t="s">
        <v>1714</v>
      </c>
      <c r="J1163" s="18" t="n">
        <v>14049175506</v>
      </c>
      <c r="L1163" s="5" t="n">
        <v>44479</v>
      </c>
      <c r="M1163" s="25" t="str">
        <f aca="false">IF(OR(YEAR(L1163)&gt;2000,LEN(O1163)&gt;0),"Completed","Pending")</f>
        <v>Completed</v>
      </c>
      <c r="N1163" s="25" t="s">
        <v>30</v>
      </c>
      <c r="P1163" s="1" t="str">
        <f aca="false">IF(G1163="Pamplet","",E1163&amp;" - "&amp;F1163)</f>
        <v>GG - Hindi</v>
      </c>
      <c r="Q1163" s="19" t="n">
        <f aca="false">IF(VALUE(L1163)&gt;1000,1,0)</f>
        <v>1</v>
      </c>
      <c r="R1163" s="19" t="n">
        <f aca="false">SUMIFS($Q$1:Q1162,$J$1:$J1162,J1163)+SUMIFS($Q$1:Q1162,$I$1:$I1162,I1163)</f>
        <v>0</v>
      </c>
      <c r="S1163" s="20" t="str">
        <f aca="false">IF(R1163&gt;0,"Repeat","")</f>
        <v/>
      </c>
      <c r="T1163" s="22"/>
      <c r="U1163" s="4"/>
      <c r="X1163" s="4"/>
      <c r="Y1163" s="4"/>
      <c r="Z1163" s="4"/>
    </row>
    <row r="1164" customFormat="false" ht="14.25" hidden="false" customHeight="false" outlineLevel="0" collapsed="false">
      <c r="A1164" s="1" t="n">
        <f aca="false">A1163+1</f>
        <v>1163</v>
      </c>
      <c r="B1164" s="5" t="n">
        <v>44455</v>
      </c>
      <c r="C1164" s="25" t="s">
        <v>1715</v>
      </c>
      <c r="D1164" s="25" t="s">
        <v>4</v>
      </c>
      <c r="E1164" s="25"/>
      <c r="F1164" s="25"/>
      <c r="G1164" s="25" t="s">
        <v>28</v>
      </c>
      <c r="H1164" s="25" t="n">
        <v>1</v>
      </c>
      <c r="I1164" s="40" t="s">
        <v>1716</v>
      </c>
      <c r="J1164" s="18" t="n">
        <v>14108427235</v>
      </c>
      <c r="M1164" s="25" t="str">
        <f aca="false">IF(OR(YEAR(L1164)&gt;2000,LEN(O1164)&gt;0),"Completed","Pending")</f>
        <v>Completed</v>
      </c>
      <c r="N1164" s="25" t="s">
        <v>30</v>
      </c>
      <c r="O1164" s="4" t="s">
        <v>89</v>
      </c>
      <c r="P1164" s="1" t="str">
        <f aca="false">IF(G1164="Pamplet","",E1164&amp;" - "&amp;F1164)</f>
        <v> - </v>
      </c>
      <c r="Q1164" s="19" t="n">
        <f aca="false">IF(VALUE(L1164)&gt;1000,1,0)</f>
        <v>0</v>
      </c>
      <c r="R1164" s="19" t="n">
        <f aca="false">SUMIFS($Q$1:Q1163,$J$1:$J1163,J1164)+SUMIFS($Q$1:Q1163,$I$1:$I1163,I1164)</f>
        <v>0</v>
      </c>
      <c r="S1164" s="20" t="str">
        <f aca="false">IF(R1164&gt;0,"Repeat","")</f>
        <v/>
      </c>
      <c r="T1164" s="22"/>
      <c r="U1164" s="4"/>
      <c r="X1164" s="4"/>
      <c r="Y1164" s="4"/>
      <c r="Z1164" s="4"/>
    </row>
    <row r="1165" customFormat="false" ht="14.25" hidden="false" customHeight="false" outlineLevel="0" collapsed="false">
      <c r="A1165" s="1" t="n">
        <f aca="false">A1164+1</f>
        <v>1164</v>
      </c>
      <c r="B1165" s="41" t="n">
        <v>44455</v>
      </c>
      <c r="C1165" s="25" t="s">
        <v>1717</v>
      </c>
      <c r="D1165" s="25" t="s">
        <v>4</v>
      </c>
      <c r="E1165" s="25" t="s">
        <v>26</v>
      </c>
      <c r="F1165" s="25"/>
      <c r="G1165" s="25" t="s">
        <v>28</v>
      </c>
      <c r="H1165" s="25" t="n">
        <v>1</v>
      </c>
      <c r="I1165" s="17" t="s">
        <v>1718</v>
      </c>
      <c r="J1165" s="18" t="n">
        <v>15713555765</v>
      </c>
      <c r="M1165" s="25" t="str">
        <f aca="false">IF(OR(YEAR(L1165)&gt;2000,LEN(O1165)&gt;0),"Completed","Pending")</f>
        <v>Completed</v>
      </c>
      <c r="N1165" s="25" t="s">
        <v>30</v>
      </c>
      <c r="O1165" s="4" t="s">
        <v>58</v>
      </c>
      <c r="P1165" s="1" t="str">
        <f aca="false">IF(G1165="Pamplet","",E1165&amp;" - "&amp;F1165)</f>
        <v>GG - </v>
      </c>
      <c r="Q1165" s="19" t="n">
        <f aca="false">IF(VALUE(L1165)&gt;1000,1,0)</f>
        <v>0</v>
      </c>
      <c r="R1165" s="19" t="n">
        <f aca="false">SUMIFS($Q$1:Q1164,$J$1:$J1164,J1165)+SUMIFS($Q$1:Q1164,$I$1:$I1164,I1165)</f>
        <v>0</v>
      </c>
      <c r="S1165" s="20" t="str">
        <f aca="false">IF(R1165&gt;0,"Repeat","")</f>
        <v/>
      </c>
      <c r="T1165" s="22"/>
      <c r="U1165" s="4"/>
      <c r="X1165" s="4"/>
      <c r="Y1165" s="4"/>
      <c r="Z1165" s="4"/>
    </row>
    <row r="1166" customFormat="false" ht="12.8" hidden="false" customHeight="false" outlineLevel="0" collapsed="false">
      <c r="A1166" s="1" t="n">
        <f aca="false">A1165+1</f>
        <v>1165</v>
      </c>
      <c r="B1166" s="5" t="n">
        <v>44455</v>
      </c>
      <c r="C1166" s="25" t="s">
        <v>1719</v>
      </c>
      <c r="D1166" s="25" t="s">
        <v>4</v>
      </c>
      <c r="E1166" s="25" t="s">
        <v>26</v>
      </c>
      <c r="F1166" s="25" t="s">
        <v>127</v>
      </c>
      <c r="G1166" s="25" t="s">
        <v>28</v>
      </c>
      <c r="H1166" s="25" t="n">
        <v>1</v>
      </c>
      <c r="I1166" s="17" t="s">
        <v>1720</v>
      </c>
      <c r="J1166" s="18" t="n">
        <v>15706772508</v>
      </c>
      <c r="L1166" s="5" t="n">
        <v>44482</v>
      </c>
      <c r="M1166" s="25" t="str">
        <f aca="false">IF(OR(YEAR(L1166)&gt;2000,LEN(O1166)&gt;0),"Completed","Pending")</f>
        <v>Completed</v>
      </c>
      <c r="N1166" s="25" t="s">
        <v>30</v>
      </c>
      <c r="P1166" s="1" t="str">
        <f aca="false">IF(G1166="Pamplet","",E1166&amp;" - "&amp;F1166)</f>
        <v>GG - Gujrati</v>
      </c>
      <c r="Q1166" s="19" t="n">
        <f aca="false">IF(VALUE(L1166)&gt;1000,1,0)</f>
        <v>1</v>
      </c>
      <c r="R1166" s="19" t="n">
        <f aca="false">SUMIFS($Q$1:Q1165,$J$1:$J1165,J1166)+SUMIFS($Q$1:Q1165,$I$1:$I1165,I1166)</f>
        <v>0</v>
      </c>
      <c r="S1166" s="20" t="str">
        <f aca="false">IF(R1166&gt;0,"Repeat","")</f>
        <v/>
      </c>
      <c r="T1166" s="22"/>
      <c r="U1166" s="4"/>
      <c r="X1166" s="4"/>
      <c r="Y1166" s="4"/>
      <c r="Z1166" s="4"/>
    </row>
    <row r="1167" customFormat="false" ht="14.25" hidden="false" customHeight="false" outlineLevel="0" collapsed="false">
      <c r="A1167" s="1" t="n">
        <f aca="false">A1166+1</f>
        <v>1166</v>
      </c>
      <c r="B1167" s="41" t="n">
        <v>44455</v>
      </c>
      <c r="C1167" s="25" t="s">
        <v>1721</v>
      </c>
      <c r="D1167" s="25" t="s">
        <v>4</v>
      </c>
      <c r="E1167" s="25" t="s">
        <v>26</v>
      </c>
      <c r="F1167" s="25"/>
      <c r="G1167" s="25" t="s">
        <v>28</v>
      </c>
      <c r="H1167" s="25" t="n">
        <v>1</v>
      </c>
      <c r="I1167" s="17" t="s">
        <v>1722</v>
      </c>
      <c r="J1167" s="18" t="n">
        <v>13096833764</v>
      </c>
      <c r="M1167" s="25" t="str">
        <f aca="false">IF(OR(YEAR(L1167)&gt;2000,LEN(O1167)&gt;0),"Completed","Pending")</f>
        <v>Completed</v>
      </c>
      <c r="N1167" s="25" t="s">
        <v>30</v>
      </c>
      <c r="O1167" s="4" t="s">
        <v>58</v>
      </c>
      <c r="P1167" s="1" t="str">
        <f aca="false">IF(G1167="Pamplet","",E1167&amp;" - "&amp;F1167)</f>
        <v>GG - </v>
      </c>
      <c r="Q1167" s="19" t="n">
        <f aca="false">IF(VALUE(L1167)&gt;1000,1,0)</f>
        <v>0</v>
      </c>
      <c r="R1167" s="19" t="n">
        <f aca="false">SUMIFS($Q$1:Q1166,$J$1:$J1166,J1167)+SUMIFS($Q$1:Q1166,$I$1:$I1166,I1167)</f>
        <v>0</v>
      </c>
      <c r="S1167" s="20" t="str">
        <f aca="false">IF(R1167&gt;0,"Repeat","")</f>
        <v/>
      </c>
      <c r="T1167" s="22"/>
      <c r="U1167" s="4"/>
      <c r="X1167" s="4"/>
      <c r="Y1167" s="4"/>
      <c r="Z1167" s="4"/>
    </row>
    <row r="1168" customFormat="false" ht="12.8" hidden="false" customHeight="false" outlineLevel="0" collapsed="false">
      <c r="A1168" s="1" t="n">
        <f aca="false">A1167+1</f>
        <v>1167</v>
      </c>
      <c r="B1168" s="5" t="n">
        <v>44455</v>
      </c>
      <c r="C1168" s="25" t="s">
        <v>337</v>
      </c>
      <c r="D1168" s="25" t="s">
        <v>4</v>
      </c>
      <c r="E1168" s="25" t="s">
        <v>26</v>
      </c>
      <c r="F1168" s="25" t="s">
        <v>127</v>
      </c>
      <c r="G1168" s="25" t="s">
        <v>28</v>
      </c>
      <c r="H1168" s="25" t="n">
        <v>1</v>
      </c>
      <c r="I1168" s="17"/>
      <c r="J1168" s="18" t="n">
        <v>3926612180053</v>
      </c>
      <c r="M1168" s="25" t="str">
        <f aca="false">IF(OR(YEAR(L1168)&gt;2000,LEN(O1168)&gt;0),"Completed","Pending")</f>
        <v>Completed</v>
      </c>
      <c r="N1168" s="25" t="s">
        <v>30</v>
      </c>
      <c r="O1168" s="4" t="s">
        <v>56</v>
      </c>
      <c r="P1168" s="1" t="str">
        <f aca="false">IF(G1168="Pamplet","",E1168&amp;" - "&amp;F1168)</f>
        <v>GG - Gujrati</v>
      </c>
      <c r="Q1168" s="19" t="n">
        <f aca="false">IF(VALUE(L1168)&gt;1000,1,0)</f>
        <v>0</v>
      </c>
      <c r="R1168" s="19" t="n">
        <f aca="false">SUMIFS($Q$1:Q1167,$J$1:$J1167,J1168)+SUMIFS($Q$1:Q1167,$I$1:$I1167,I1168)</f>
        <v>0</v>
      </c>
      <c r="S1168" s="20" t="str">
        <f aca="false">IF(R1168&gt;0,"Repeat","")</f>
        <v/>
      </c>
      <c r="T1168" s="22"/>
      <c r="U1168" s="4"/>
      <c r="X1168" s="4"/>
      <c r="Y1168" s="4"/>
      <c r="Z1168" s="4"/>
    </row>
    <row r="1169" customFormat="false" ht="12.8" hidden="false" customHeight="false" outlineLevel="0" collapsed="false">
      <c r="A1169" s="1" t="n">
        <f aca="false">A1168+1</f>
        <v>1168</v>
      </c>
      <c r="B1169" s="5" t="n">
        <v>44455</v>
      </c>
      <c r="C1169" s="25" t="s">
        <v>1723</v>
      </c>
      <c r="D1169" s="25" t="s">
        <v>4</v>
      </c>
      <c r="E1169" s="25" t="s">
        <v>26</v>
      </c>
      <c r="F1169" s="25" t="s">
        <v>127</v>
      </c>
      <c r="G1169" s="25" t="s">
        <v>28</v>
      </c>
      <c r="H1169" s="25" t="n">
        <v>1</v>
      </c>
      <c r="I1169" s="17" t="s">
        <v>1724</v>
      </c>
      <c r="J1169" s="18" t="n">
        <v>17734928235</v>
      </c>
      <c r="L1169" s="5" t="n">
        <v>44494</v>
      </c>
      <c r="M1169" s="25" t="str">
        <f aca="false">IF(OR(YEAR(L1169)&gt;2000,LEN(O1169)&gt;0),"Completed","Pending")</f>
        <v>Completed</v>
      </c>
      <c r="N1169" s="25" t="s">
        <v>30</v>
      </c>
      <c r="P1169" s="1" t="str">
        <f aca="false">IF(G1169="Pamplet","",E1169&amp;" - "&amp;F1169)</f>
        <v>GG - Gujrati</v>
      </c>
      <c r="Q1169" s="19" t="n">
        <f aca="false">IF(VALUE(L1169)&gt;1000,1,0)</f>
        <v>1</v>
      </c>
      <c r="R1169" s="19" t="n">
        <f aca="false">SUMIFS($Q$1:Q1168,$J$1:$J1168,J1169)+SUMIFS($Q$1:Q1168,$I$1:$I1168,I1169)</f>
        <v>0</v>
      </c>
      <c r="S1169" s="20" t="str">
        <f aca="false">IF(R1169&gt;0,"Repeat","")</f>
        <v/>
      </c>
      <c r="T1169" s="22"/>
      <c r="U1169" s="4"/>
      <c r="X1169" s="4"/>
      <c r="Y1169" s="4"/>
      <c r="Z1169" s="4"/>
    </row>
    <row r="1170" customFormat="false" ht="12.8" hidden="false" customHeight="false" outlineLevel="0" collapsed="false">
      <c r="A1170" s="1" t="n">
        <f aca="false">A1169+1</f>
        <v>1169</v>
      </c>
      <c r="B1170" s="5" t="n">
        <v>44455</v>
      </c>
      <c r="C1170" s="25" t="s">
        <v>1723</v>
      </c>
      <c r="D1170" s="25" t="s">
        <v>4</v>
      </c>
      <c r="E1170" s="25" t="s">
        <v>38</v>
      </c>
      <c r="F1170" s="25" t="s">
        <v>127</v>
      </c>
      <c r="G1170" s="25" t="s">
        <v>28</v>
      </c>
      <c r="H1170" s="25" t="n">
        <v>1</v>
      </c>
      <c r="I1170" s="17" t="s">
        <v>1724</v>
      </c>
      <c r="J1170" s="18" t="n">
        <v>17734928235</v>
      </c>
      <c r="L1170" s="5" t="n">
        <v>44494</v>
      </c>
      <c r="M1170" s="25" t="str">
        <f aca="false">IF(OR(YEAR(L1170)&gt;2000,LEN(O1170)&gt;0),"Completed","Pending")</f>
        <v>Completed</v>
      </c>
      <c r="N1170" s="25" t="s">
        <v>30</v>
      </c>
      <c r="P1170" s="1" t="str">
        <f aca="false">IF(G1170="Pamplet","",E1170&amp;" - "&amp;F1170)</f>
        <v>JKR - Gujrati</v>
      </c>
      <c r="Q1170" s="19" t="n">
        <f aca="false">IF(VALUE(L1170)&gt;1000,1,0)</f>
        <v>1</v>
      </c>
      <c r="R1170" s="19" t="n">
        <f aca="false">SUMIFS($Q$1:Q1169,$J$1:$J1169,J1170)+SUMIFS($Q$1:Q1169,$I$1:$I1169,I1170)</f>
        <v>2</v>
      </c>
      <c r="S1170" s="20" t="str">
        <f aca="false">IF(R1170&gt;0,"Repeat","")</f>
        <v>Repeat</v>
      </c>
      <c r="T1170" s="22"/>
      <c r="U1170" s="4"/>
      <c r="X1170" s="4"/>
      <c r="Y1170" s="4"/>
      <c r="Z1170" s="4"/>
    </row>
    <row r="1171" customFormat="false" ht="14.25" hidden="false" customHeight="false" outlineLevel="0" collapsed="false">
      <c r="A1171" s="1" t="n">
        <f aca="false">A1170+1</f>
        <v>1170</v>
      </c>
      <c r="B1171" s="5" t="n">
        <v>44455</v>
      </c>
      <c r="C1171" s="25" t="s">
        <v>1725</v>
      </c>
      <c r="D1171" s="25" t="s">
        <v>4</v>
      </c>
      <c r="E1171" s="25" t="s">
        <v>26</v>
      </c>
      <c r="F1171" s="25"/>
      <c r="G1171" s="25" t="s">
        <v>28</v>
      </c>
      <c r="H1171" s="25" t="n">
        <v>1</v>
      </c>
      <c r="I1171" s="17" t="s">
        <v>1726</v>
      </c>
      <c r="J1171" s="18"/>
      <c r="K1171" s="28" t="s">
        <v>1727</v>
      </c>
      <c r="M1171" s="25" t="str">
        <f aca="false">IF(OR(YEAR(L1171)&gt;2000,LEN(O1171)&gt;0),"Completed","Pending")</f>
        <v>Completed</v>
      </c>
      <c r="N1171" s="25" t="s">
        <v>30</v>
      </c>
      <c r="O1171" s="4" t="s">
        <v>58</v>
      </c>
      <c r="P1171" s="1" t="str">
        <f aca="false">IF(G1171="Pamplet","",E1171&amp;" - "&amp;F1171)</f>
        <v>GG - </v>
      </c>
      <c r="Q1171" s="19" t="n">
        <f aca="false">IF(VALUE(L1171)&gt;1000,1,0)</f>
        <v>0</v>
      </c>
      <c r="R1171" s="19" t="n">
        <f aca="false">SUMIFS($Q$1:Q1170,$J$1:$J1170,J1171)+SUMIFS($Q$1:Q1170,$I$1:$I1170,I1171)</f>
        <v>0</v>
      </c>
      <c r="S1171" s="20" t="str">
        <f aca="false">IF(R1171&gt;0,"Repeat","")</f>
        <v/>
      </c>
      <c r="T1171" s="22"/>
      <c r="U1171" s="4"/>
      <c r="X1171" s="4"/>
      <c r="Y1171" s="4"/>
      <c r="Z1171" s="4"/>
    </row>
    <row r="1172" customFormat="false" ht="12.8" hidden="false" customHeight="false" outlineLevel="0" collapsed="false">
      <c r="A1172" s="1" t="n">
        <f aca="false">A1171+1</f>
        <v>1171</v>
      </c>
      <c r="B1172" s="5" t="n">
        <v>44455</v>
      </c>
      <c r="C1172" s="25" t="s">
        <v>1728</v>
      </c>
      <c r="D1172" s="25" t="s">
        <v>4</v>
      </c>
      <c r="E1172" s="25" t="s">
        <v>26</v>
      </c>
      <c r="F1172" s="25" t="s">
        <v>36</v>
      </c>
      <c r="G1172" s="25" t="s">
        <v>28</v>
      </c>
      <c r="H1172" s="25" t="n">
        <v>1</v>
      </c>
      <c r="I1172" s="17" t="s">
        <v>1729</v>
      </c>
      <c r="J1172" s="18" t="n">
        <v>17606161728</v>
      </c>
      <c r="L1172" s="5" t="n">
        <v>44479</v>
      </c>
      <c r="M1172" s="25" t="str">
        <f aca="false">IF(OR(YEAR(L1172)&gt;2000,LEN(O1172)&gt;0),"Completed","Pending")</f>
        <v>Completed</v>
      </c>
      <c r="N1172" s="25" t="s">
        <v>30</v>
      </c>
      <c r="P1172" s="1" t="str">
        <f aca="false">IF(G1172="Pamplet","",E1172&amp;" - "&amp;F1172)</f>
        <v>GG - Punjabi</v>
      </c>
      <c r="Q1172" s="19" t="n">
        <f aca="false">IF(VALUE(L1172)&gt;1000,1,0)</f>
        <v>1</v>
      </c>
      <c r="R1172" s="19" t="n">
        <f aca="false">SUMIFS($Q$1:Q1171,$J$1:$J1171,J1172)+SUMIFS($Q$1:Q1171,$I$1:$I1171,I1172)</f>
        <v>0</v>
      </c>
      <c r="S1172" s="20" t="str">
        <f aca="false">IF(R1172&gt;0,"Repeat","")</f>
        <v/>
      </c>
      <c r="T1172" s="22"/>
      <c r="U1172" s="4"/>
      <c r="X1172" s="4"/>
      <c r="Y1172" s="4"/>
      <c r="Z1172" s="4"/>
    </row>
    <row r="1173" customFormat="false" ht="12.8" hidden="false" customHeight="false" outlineLevel="0" collapsed="false">
      <c r="A1173" s="1" t="n">
        <f aca="false">A1172+1</f>
        <v>1172</v>
      </c>
      <c r="B1173" s="5" t="n">
        <v>44455</v>
      </c>
      <c r="C1173" s="25" t="s">
        <v>1730</v>
      </c>
      <c r="D1173" s="25" t="s">
        <v>4</v>
      </c>
      <c r="E1173" s="25" t="s">
        <v>38</v>
      </c>
      <c r="F1173" s="25" t="s">
        <v>127</v>
      </c>
      <c r="G1173" s="25" t="s">
        <v>28</v>
      </c>
      <c r="H1173" s="25" t="n">
        <v>1</v>
      </c>
      <c r="I1173" s="17" t="s">
        <v>1731</v>
      </c>
      <c r="J1173" s="18" t="n">
        <v>18482607646</v>
      </c>
      <c r="L1173" s="5" t="n">
        <v>44479</v>
      </c>
      <c r="M1173" s="25" t="str">
        <f aca="false">IF(OR(YEAR(L1173)&gt;2000,LEN(O1173)&gt;0),"Completed","Pending")</f>
        <v>Completed</v>
      </c>
      <c r="N1173" s="25" t="s">
        <v>30</v>
      </c>
      <c r="P1173" s="1" t="str">
        <f aca="false">IF(G1173="Pamplet","",E1173&amp;" - "&amp;F1173)</f>
        <v>JKR - Gujrati</v>
      </c>
      <c r="Q1173" s="19" t="n">
        <f aca="false">IF(VALUE(L1173)&gt;1000,1,0)</f>
        <v>1</v>
      </c>
      <c r="R1173" s="19" t="n">
        <f aca="false">SUMIFS($Q$1:Q1172,$J$1:$J1172,J1173)+SUMIFS($Q$1:Q1172,$I$1:$I1172,I1173)</f>
        <v>0</v>
      </c>
      <c r="S1173" s="20" t="str">
        <f aca="false">IF(R1173&gt;0,"Repeat","")</f>
        <v/>
      </c>
      <c r="T1173" s="22"/>
      <c r="U1173" s="4"/>
      <c r="X1173" s="4"/>
      <c r="Y1173" s="4"/>
      <c r="Z1173" s="4"/>
    </row>
    <row r="1174" customFormat="false" ht="12.8" hidden="false" customHeight="false" outlineLevel="0" collapsed="false">
      <c r="A1174" s="1" t="n">
        <f aca="false">A1173+1</f>
        <v>1173</v>
      </c>
      <c r="B1174" s="5" t="n">
        <v>44455</v>
      </c>
      <c r="C1174" s="25" t="s">
        <v>1732</v>
      </c>
      <c r="D1174" s="25" t="s">
        <v>4</v>
      </c>
      <c r="E1174" s="25" t="s">
        <v>26</v>
      </c>
      <c r="F1174" s="25" t="s">
        <v>127</v>
      </c>
      <c r="G1174" s="25" t="s">
        <v>28</v>
      </c>
      <c r="H1174" s="25" t="n">
        <v>1</v>
      </c>
      <c r="I1174" s="17" t="s">
        <v>1733</v>
      </c>
      <c r="J1174" s="18" t="n">
        <v>14143780310</v>
      </c>
      <c r="L1174" s="5" t="n">
        <v>44482</v>
      </c>
      <c r="M1174" s="25" t="str">
        <f aca="false">IF(OR(YEAR(L1174)&gt;2000,LEN(O1174)&gt;0),"Completed","Pending")</f>
        <v>Completed</v>
      </c>
      <c r="N1174" s="25" t="s">
        <v>30</v>
      </c>
      <c r="P1174" s="1" t="str">
        <f aca="false">IF(G1174="Pamplet","",E1174&amp;" - "&amp;F1174)</f>
        <v>GG - Gujrati</v>
      </c>
      <c r="Q1174" s="19" t="n">
        <f aca="false">IF(VALUE(L1174)&gt;1000,1,0)</f>
        <v>1</v>
      </c>
      <c r="R1174" s="19" t="n">
        <f aca="false">SUMIFS($Q$1:Q1173,$J$1:$J1173,J1174)+SUMIFS($Q$1:Q1173,$I$1:$I1173,I1174)</f>
        <v>0</v>
      </c>
      <c r="S1174" s="20" t="str">
        <f aca="false">IF(R1174&gt;0,"Repeat","")</f>
        <v/>
      </c>
      <c r="T1174" s="22"/>
      <c r="U1174" s="4"/>
      <c r="X1174" s="4"/>
      <c r="Y1174" s="4"/>
      <c r="Z1174" s="4"/>
    </row>
    <row r="1175" customFormat="false" ht="12.8" hidden="false" customHeight="false" outlineLevel="0" collapsed="false">
      <c r="A1175" s="1" t="n">
        <f aca="false">A1174+1</f>
        <v>1174</v>
      </c>
      <c r="B1175" s="5" t="n">
        <v>44455</v>
      </c>
      <c r="C1175" s="25" t="s">
        <v>1734</v>
      </c>
      <c r="D1175" s="25" t="s">
        <v>4</v>
      </c>
      <c r="E1175" s="25" t="s">
        <v>26</v>
      </c>
      <c r="F1175" s="25" t="s">
        <v>72</v>
      </c>
      <c r="G1175" s="25" t="s">
        <v>28</v>
      </c>
      <c r="H1175" s="25" t="n">
        <v>1</v>
      </c>
      <c r="I1175" s="17" t="s">
        <v>1735</v>
      </c>
      <c r="J1175" s="18" t="n">
        <v>13307856078</v>
      </c>
      <c r="L1175" s="5" t="n">
        <v>44482</v>
      </c>
      <c r="M1175" s="25" t="str">
        <f aca="false">IF(OR(YEAR(L1175)&gt;2000,LEN(O1175)&gt;0),"Completed","Pending")</f>
        <v>Completed</v>
      </c>
      <c r="N1175" s="25" t="s">
        <v>30</v>
      </c>
      <c r="P1175" s="1" t="str">
        <f aca="false">IF(G1175="Pamplet","",E1175&amp;" - "&amp;F1175)</f>
        <v>GG - Nepali</v>
      </c>
      <c r="Q1175" s="19" t="n">
        <f aca="false">IF(VALUE(L1175)&gt;1000,1,0)</f>
        <v>1</v>
      </c>
      <c r="R1175" s="19" t="n">
        <f aca="false">SUMIFS($Q$1:Q1174,$J$1:$J1174,J1175)+SUMIFS($Q$1:Q1174,$I$1:$I1174,I1175)</f>
        <v>0</v>
      </c>
      <c r="S1175" s="20" t="str">
        <f aca="false">IF(R1175&gt;0,"Repeat","")</f>
        <v/>
      </c>
      <c r="T1175" s="22"/>
      <c r="U1175" s="4"/>
      <c r="X1175" s="4"/>
      <c r="Y1175" s="4"/>
      <c r="Z1175" s="4"/>
    </row>
    <row r="1176" customFormat="false" ht="12.8" hidden="false" customHeight="false" outlineLevel="0" collapsed="false">
      <c r="A1176" s="1" t="n">
        <f aca="false">A1175+1</f>
        <v>1175</v>
      </c>
      <c r="B1176" s="5" t="n">
        <v>44455</v>
      </c>
      <c r="C1176" s="25" t="s">
        <v>1736</v>
      </c>
      <c r="D1176" s="25" t="s">
        <v>4</v>
      </c>
      <c r="E1176" s="25" t="s">
        <v>38</v>
      </c>
      <c r="F1176" s="25" t="s">
        <v>27</v>
      </c>
      <c r="G1176" s="25" t="s">
        <v>28</v>
      </c>
      <c r="H1176" s="25" t="n">
        <v>1</v>
      </c>
      <c r="I1176" s="17" t="s">
        <v>1737</v>
      </c>
      <c r="J1176" s="18" t="n">
        <v>16572254705</v>
      </c>
      <c r="L1176" s="5" t="n">
        <v>44482</v>
      </c>
      <c r="M1176" s="25" t="str">
        <f aca="false">IF(OR(YEAR(L1176)&gt;2000,LEN(O1176)&gt;0),"Completed","Pending")</f>
        <v>Completed</v>
      </c>
      <c r="N1176" s="25" t="s">
        <v>30</v>
      </c>
      <c r="P1176" s="1" t="str">
        <f aca="false">IF(G1176="Pamplet","",E1176&amp;" - "&amp;F1176)</f>
        <v>JKR - Hindi</v>
      </c>
      <c r="Q1176" s="19" t="n">
        <f aca="false">IF(VALUE(L1176)&gt;1000,1,0)</f>
        <v>1</v>
      </c>
      <c r="R1176" s="19" t="n">
        <f aca="false">SUMIFS($Q$1:Q1175,$J$1:$J1175,J1176)+SUMIFS($Q$1:Q1175,$I$1:$I1175,I1176)</f>
        <v>0</v>
      </c>
      <c r="S1176" s="20" t="str">
        <f aca="false">IF(R1176&gt;0,"Repeat","")</f>
        <v/>
      </c>
      <c r="T1176" s="22"/>
      <c r="U1176" s="4"/>
      <c r="X1176" s="4"/>
      <c r="Y1176" s="4"/>
      <c r="Z1176" s="4"/>
    </row>
    <row r="1177" customFormat="false" ht="14.25" hidden="false" customHeight="false" outlineLevel="0" collapsed="false">
      <c r="A1177" s="1" t="n">
        <f aca="false">A1176+1</f>
        <v>1176</v>
      </c>
      <c r="B1177" s="5" t="n">
        <v>44455</v>
      </c>
      <c r="C1177" s="25" t="s">
        <v>1738</v>
      </c>
      <c r="D1177" s="25" t="s">
        <v>4</v>
      </c>
      <c r="E1177" s="25" t="s">
        <v>38</v>
      </c>
      <c r="F1177" s="25" t="s">
        <v>27</v>
      </c>
      <c r="G1177" s="25" t="s">
        <v>28</v>
      </c>
      <c r="H1177" s="25" t="n">
        <v>1</v>
      </c>
      <c r="I1177" s="40" t="s">
        <v>1739</v>
      </c>
      <c r="J1177" s="38" t="n">
        <v>15599086700</v>
      </c>
      <c r="M1177" s="25" t="str">
        <f aca="false">IF(OR(YEAR(L1177)&gt;2000,LEN(O1177)&gt;0),"Completed","Pending")</f>
        <v>Completed</v>
      </c>
      <c r="N1177" s="25" t="s">
        <v>30</v>
      </c>
      <c r="O1177" s="4" t="s">
        <v>58</v>
      </c>
      <c r="P1177" s="1" t="str">
        <f aca="false">IF(G1177="Pamplet","",E1177&amp;" - "&amp;F1177)</f>
        <v>JKR - Hindi</v>
      </c>
      <c r="Q1177" s="19" t="n">
        <f aca="false">IF(VALUE(L1177)&gt;1000,1,0)</f>
        <v>0</v>
      </c>
      <c r="R1177" s="19" t="n">
        <f aca="false">SUMIFS($Q$1:Q1176,$J$1:$J1176,J1177)+SUMIFS($Q$1:Q1176,$I$1:$I1176,I1177)</f>
        <v>0</v>
      </c>
      <c r="S1177" s="20" t="str">
        <f aca="false">IF(R1177&gt;0,"Repeat","")</f>
        <v/>
      </c>
      <c r="T1177" s="22"/>
      <c r="U1177" s="4"/>
      <c r="X1177" s="4"/>
      <c r="Y1177" s="4"/>
      <c r="Z1177" s="4"/>
    </row>
    <row r="1178" customFormat="false" ht="12.8" hidden="false" customHeight="false" outlineLevel="0" collapsed="false">
      <c r="A1178" s="1" t="n">
        <f aca="false">A1177+1</f>
        <v>1177</v>
      </c>
      <c r="B1178" s="5" t="n">
        <v>44455</v>
      </c>
      <c r="C1178" s="25" t="s">
        <v>1740</v>
      </c>
      <c r="D1178" s="25" t="s">
        <v>4</v>
      </c>
      <c r="E1178" s="25" t="s">
        <v>38</v>
      </c>
      <c r="F1178" s="25" t="s">
        <v>27</v>
      </c>
      <c r="G1178" s="25" t="s">
        <v>28</v>
      </c>
      <c r="H1178" s="25" t="n">
        <v>1</v>
      </c>
      <c r="I1178" s="17" t="s">
        <v>1741</v>
      </c>
      <c r="J1178" s="18" t="n">
        <v>15155059612</v>
      </c>
      <c r="L1178" s="5" t="n">
        <v>44482</v>
      </c>
      <c r="M1178" s="25" t="str">
        <f aca="false">IF(OR(YEAR(L1178)&gt;2000,LEN(O1178)&gt;0),"Completed","Pending")</f>
        <v>Completed</v>
      </c>
      <c r="N1178" s="25" t="s">
        <v>30</v>
      </c>
      <c r="P1178" s="1" t="str">
        <f aca="false">IF(G1178="Pamplet","",E1178&amp;" - "&amp;F1178)</f>
        <v>JKR - Hindi</v>
      </c>
      <c r="Q1178" s="19" t="n">
        <f aca="false">IF(VALUE(L1178)&gt;1000,1,0)</f>
        <v>1</v>
      </c>
      <c r="R1178" s="19" t="n">
        <f aca="false">SUMIFS($Q$1:Q1177,$J$1:$J1177,J1178)+SUMIFS($Q$1:Q1177,$I$1:$I1177,I1178)</f>
        <v>0</v>
      </c>
      <c r="S1178" s="20" t="str">
        <f aca="false">IF(R1178&gt;0,"Repeat","")</f>
        <v/>
      </c>
      <c r="T1178" s="22"/>
      <c r="U1178" s="4"/>
      <c r="X1178" s="4"/>
      <c r="Y1178" s="4"/>
      <c r="Z1178" s="4"/>
    </row>
    <row r="1179" customFormat="false" ht="12.8" hidden="false" customHeight="false" outlineLevel="0" collapsed="false">
      <c r="A1179" s="1" t="n">
        <f aca="false">A1178+1</f>
        <v>1178</v>
      </c>
      <c r="B1179" s="5" t="n">
        <v>44455</v>
      </c>
      <c r="C1179" s="25" t="s">
        <v>1742</v>
      </c>
      <c r="D1179" s="25" t="s">
        <v>4</v>
      </c>
      <c r="E1179" s="25" t="s">
        <v>38</v>
      </c>
      <c r="F1179" s="25" t="s">
        <v>127</v>
      </c>
      <c r="G1179" s="25" t="s">
        <v>28</v>
      </c>
      <c r="H1179" s="25" t="n">
        <v>1</v>
      </c>
      <c r="I1179" s="17" t="s">
        <v>1743</v>
      </c>
      <c r="J1179" s="18" t="n">
        <v>12242108036</v>
      </c>
      <c r="L1179" s="5" t="n">
        <v>44494</v>
      </c>
      <c r="M1179" s="25" t="str">
        <f aca="false">IF(OR(YEAR(L1179)&gt;2000,LEN(O1179)&gt;0),"Completed","Pending")</f>
        <v>Completed</v>
      </c>
      <c r="N1179" s="25" t="s">
        <v>30</v>
      </c>
      <c r="P1179" s="1" t="str">
        <f aca="false">IF(G1179="Pamplet","",E1179&amp;" - "&amp;F1179)</f>
        <v>JKR - Gujrati</v>
      </c>
      <c r="Q1179" s="19" t="n">
        <f aca="false">IF(VALUE(L1179)&gt;1000,1,0)</f>
        <v>1</v>
      </c>
      <c r="R1179" s="19" t="n">
        <f aca="false">SUMIFS($Q$1:Q1178,$J$1:$J1178,J1179)+SUMIFS($Q$1:Q1178,$I$1:$I1178,I1179)</f>
        <v>0</v>
      </c>
      <c r="S1179" s="20" t="str">
        <f aca="false">IF(R1179&gt;0,"Repeat","")</f>
        <v/>
      </c>
      <c r="T1179" s="22"/>
      <c r="U1179" s="4"/>
      <c r="X1179" s="4"/>
      <c r="Y1179" s="4"/>
      <c r="Z1179" s="4"/>
    </row>
    <row r="1180" customFormat="false" ht="12.8" hidden="false" customHeight="false" outlineLevel="0" collapsed="false">
      <c r="A1180" s="1" t="n">
        <f aca="false">A1179+1</f>
        <v>1179</v>
      </c>
      <c r="B1180" s="5" t="n">
        <v>44455</v>
      </c>
      <c r="C1180" s="25" t="s">
        <v>1744</v>
      </c>
      <c r="D1180" s="25" t="s">
        <v>4</v>
      </c>
      <c r="E1180" s="25" t="s">
        <v>26</v>
      </c>
      <c r="F1180" s="25" t="s">
        <v>35</v>
      </c>
      <c r="G1180" s="25" t="s">
        <v>28</v>
      </c>
      <c r="H1180" s="25" t="n">
        <v>1</v>
      </c>
      <c r="I1180" s="17" t="s">
        <v>1745</v>
      </c>
      <c r="J1180" s="18" t="n">
        <v>19496809933</v>
      </c>
      <c r="L1180" s="5" t="n">
        <v>44482</v>
      </c>
      <c r="M1180" s="25" t="str">
        <f aca="false">IF(OR(YEAR(L1180)&gt;2000,LEN(O1180)&gt;0),"Completed","Pending")</f>
        <v>Completed</v>
      </c>
      <c r="N1180" s="25" t="s">
        <v>30</v>
      </c>
      <c r="P1180" s="1" t="str">
        <f aca="false">IF(G1180="Pamplet","",E1180&amp;" - "&amp;F1180)</f>
        <v>GG - English</v>
      </c>
      <c r="Q1180" s="19" t="n">
        <f aca="false">IF(VALUE(L1180)&gt;1000,1,0)</f>
        <v>1</v>
      </c>
      <c r="R1180" s="19" t="n">
        <f aca="false">SUMIFS($Q$1:Q1179,$J$1:$J1179,J1180)+SUMIFS($Q$1:Q1179,$I$1:$I1179,I1180)</f>
        <v>0</v>
      </c>
      <c r="S1180" s="20" t="str">
        <f aca="false">IF(R1180&gt;0,"Repeat","")</f>
        <v/>
      </c>
      <c r="T1180" s="22"/>
      <c r="U1180" s="4"/>
      <c r="X1180" s="4"/>
      <c r="Y1180" s="4"/>
      <c r="Z1180" s="4"/>
    </row>
    <row r="1181" customFormat="false" ht="12.8" hidden="false" customHeight="false" outlineLevel="0" collapsed="false">
      <c r="A1181" s="1" t="n">
        <f aca="false">A1180+1</f>
        <v>1180</v>
      </c>
      <c r="B1181" s="5" t="n">
        <v>44455</v>
      </c>
      <c r="C1181" s="25" t="s">
        <v>1746</v>
      </c>
      <c r="D1181" s="25" t="s">
        <v>4</v>
      </c>
      <c r="E1181" s="25" t="s">
        <v>26</v>
      </c>
      <c r="F1181" s="25" t="s">
        <v>127</v>
      </c>
      <c r="G1181" s="25" t="s">
        <v>28</v>
      </c>
      <c r="H1181" s="25" t="n">
        <v>1</v>
      </c>
      <c r="I1181" s="17" t="s">
        <v>1747</v>
      </c>
      <c r="J1181" s="18" t="n">
        <v>17576419838</v>
      </c>
      <c r="L1181" s="5" t="n">
        <v>44482</v>
      </c>
      <c r="M1181" s="25" t="str">
        <f aca="false">IF(OR(YEAR(L1181)&gt;2000,LEN(O1181)&gt;0),"Completed","Pending")</f>
        <v>Completed</v>
      </c>
      <c r="N1181" s="25" t="s">
        <v>30</v>
      </c>
      <c r="P1181" s="1" t="str">
        <f aca="false">IF(G1181="Pamplet","",E1181&amp;" - "&amp;F1181)</f>
        <v>GG - Gujrati</v>
      </c>
      <c r="Q1181" s="19" t="n">
        <f aca="false">IF(VALUE(L1181)&gt;1000,1,0)</f>
        <v>1</v>
      </c>
      <c r="R1181" s="19" t="n">
        <f aca="false">SUMIFS($Q$1:Q1180,$J$1:$J1180,J1181)+SUMIFS($Q$1:Q1180,$I$1:$I1180,I1181)</f>
        <v>0</v>
      </c>
      <c r="S1181" s="20" t="str">
        <f aca="false">IF(R1181&gt;0,"Repeat","")</f>
        <v/>
      </c>
      <c r="T1181" s="22"/>
      <c r="U1181" s="4"/>
      <c r="X1181" s="4"/>
      <c r="Y1181" s="4"/>
      <c r="Z1181" s="4"/>
    </row>
    <row r="1182" customFormat="false" ht="14.25" hidden="false" customHeight="false" outlineLevel="0" collapsed="false">
      <c r="A1182" s="1" t="n">
        <f aca="false">A1181+1</f>
        <v>1181</v>
      </c>
      <c r="B1182" s="5" t="n">
        <v>44455</v>
      </c>
      <c r="C1182" s="25" t="s">
        <v>1748</v>
      </c>
      <c r="D1182" s="25" t="s">
        <v>4</v>
      </c>
      <c r="E1182" s="25" t="s">
        <v>38</v>
      </c>
      <c r="F1182" s="25" t="s">
        <v>35</v>
      </c>
      <c r="G1182" s="25" t="s">
        <v>28</v>
      </c>
      <c r="H1182" s="25" t="n">
        <v>1</v>
      </c>
      <c r="I1182" s="40" t="s">
        <v>1749</v>
      </c>
      <c r="J1182" s="18" t="n">
        <v>15158082362</v>
      </c>
      <c r="M1182" s="25" t="str">
        <f aca="false">IF(OR(YEAR(L1182)&gt;2000,LEN(O1182)&gt;0),"Completed","Pending")</f>
        <v>Completed</v>
      </c>
      <c r="N1182" s="25" t="s">
        <v>30</v>
      </c>
      <c r="O1182" s="4" t="s">
        <v>58</v>
      </c>
      <c r="P1182" s="1" t="str">
        <f aca="false">IF(G1182="Pamplet","",E1182&amp;" - "&amp;F1182)</f>
        <v>JKR - English</v>
      </c>
      <c r="Q1182" s="19" t="n">
        <f aca="false">IF(VALUE(L1182)&gt;1000,1,0)</f>
        <v>0</v>
      </c>
      <c r="R1182" s="19" t="n">
        <f aca="false">SUMIFS($Q$1:Q1181,$J$1:$J1181,J1182)+SUMIFS($Q$1:Q1181,$I$1:$I1181,I1182)</f>
        <v>0</v>
      </c>
      <c r="S1182" s="20" t="str">
        <f aca="false">IF(R1182&gt;0,"Repeat","")</f>
        <v/>
      </c>
      <c r="T1182" s="22"/>
      <c r="U1182" s="4"/>
      <c r="X1182" s="4"/>
      <c r="Y1182" s="4"/>
      <c r="Z1182" s="4"/>
    </row>
    <row r="1183" customFormat="false" ht="14.25" hidden="false" customHeight="false" outlineLevel="0" collapsed="false">
      <c r="A1183" s="1" t="n">
        <f aca="false">A1182+1</f>
        <v>1182</v>
      </c>
      <c r="B1183" s="41" t="n">
        <v>44455</v>
      </c>
      <c r="C1183" s="25" t="s">
        <v>1750</v>
      </c>
      <c r="D1183" s="25" t="s">
        <v>4</v>
      </c>
      <c r="E1183" s="25" t="s">
        <v>26</v>
      </c>
      <c r="F1183" s="25"/>
      <c r="G1183" s="25" t="s">
        <v>28</v>
      </c>
      <c r="H1183" s="25" t="n">
        <v>1</v>
      </c>
      <c r="I1183" s="17" t="s">
        <v>1751</v>
      </c>
      <c r="J1183" s="18" t="n">
        <v>17034758018</v>
      </c>
      <c r="M1183" s="25" t="str">
        <f aca="false">IF(OR(YEAR(L1183)&gt;2000,LEN(O1183)&gt;0),"Completed","Pending")</f>
        <v>Completed</v>
      </c>
      <c r="N1183" s="25" t="s">
        <v>30</v>
      </c>
      <c r="O1183" s="4" t="s">
        <v>58</v>
      </c>
      <c r="P1183" s="1" t="str">
        <f aca="false">IF(G1183="Pamplet","",E1183&amp;" - "&amp;F1183)</f>
        <v>GG - </v>
      </c>
      <c r="Q1183" s="19" t="n">
        <f aca="false">IF(VALUE(L1183)&gt;1000,1,0)</f>
        <v>0</v>
      </c>
      <c r="R1183" s="19" t="n">
        <f aca="false">SUMIFS($Q$1:Q1182,$J$1:$J1182,J1183)+SUMIFS($Q$1:Q1182,$I$1:$I1182,I1183)</f>
        <v>0</v>
      </c>
      <c r="S1183" s="20" t="str">
        <f aca="false">IF(R1183&gt;0,"Repeat","")</f>
        <v/>
      </c>
      <c r="T1183" s="22"/>
      <c r="U1183" s="4"/>
      <c r="X1183" s="4"/>
      <c r="Y1183" s="4"/>
      <c r="Z1183" s="4"/>
    </row>
    <row r="1184" customFormat="false" ht="12.8" hidden="false" customHeight="false" outlineLevel="0" collapsed="false">
      <c r="A1184" s="1" t="n">
        <f aca="false">A1183+1</f>
        <v>1183</v>
      </c>
      <c r="B1184" s="5" t="n">
        <v>44455</v>
      </c>
      <c r="C1184" s="25" t="s">
        <v>1752</v>
      </c>
      <c r="D1184" s="25" t="s">
        <v>4</v>
      </c>
      <c r="E1184" s="25" t="s">
        <v>44</v>
      </c>
      <c r="F1184" s="25" t="s">
        <v>127</v>
      </c>
      <c r="G1184" s="25" t="s">
        <v>28</v>
      </c>
      <c r="H1184" s="25" t="n">
        <v>1</v>
      </c>
      <c r="I1184" s="17" t="s">
        <v>1753</v>
      </c>
      <c r="J1184" s="18" t="n">
        <v>17819748872</v>
      </c>
      <c r="L1184" s="5" t="n">
        <v>44482</v>
      </c>
      <c r="M1184" s="25" t="str">
        <f aca="false">IF(OR(YEAR(L1184)&gt;2000,LEN(O1184)&gt;0),"Completed","Pending")</f>
        <v>Completed</v>
      </c>
      <c r="N1184" s="25" t="s">
        <v>30</v>
      </c>
      <c r="P1184" s="1" t="str">
        <f aca="false">IF(G1184="Pamplet","",E1184&amp;" - "&amp;F1184)</f>
        <v>GTGA - Gujrati</v>
      </c>
      <c r="Q1184" s="19" t="n">
        <f aca="false">IF(VALUE(L1184)&gt;1000,1,0)</f>
        <v>1</v>
      </c>
      <c r="R1184" s="19" t="n">
        <f aca="false">SUMIFS($Q$1:Q1183,$J$1:$J1183,J1184)+SUMIFS($Q$1:Q1183,$I$1:$I1183,I1184)</f>
        <v>0</v>
      </c>
      <c r="S1184" s="20" t="str">
        <f aca="false">IF(R1184&gt;0,"Repeat","")</f>
        <v/>
      </c>
      <c r="T1184" s="22"/>
      <c r="U1184" s="4"/>
      <c r="X1184" s="4"/>
      <c r="Y1184" s="4"/>
      <c r="Z1184" s="4"/>
    </row>
    <row r="1185" customFormat="false" ht="12.8" hidden="false" customHeight="false" outlineLevel="0" collapsed="false">
      <c r="A1185" s="1" t="n">
        <f aca="false">A1184+1</f>
        <v>1184</v>
      </c>
      <c r="B1185" s="5" t="n">
        <v>44455</v>
      </c>
      <c r="C1185" s="25" t="s">
        <v>1754</v>
      </c>
      <c r="D1185" s="25" t="s">
        <v>4</v>
      </c>
      <c r="E1185" s="25" t="s">
        <v>26</v>
      </c>
      <c r="F1185" s="25" t="s">
        <v>35</v>
      </c>
      <c r="G1185" s="25" t="s">
        <v>28</v>
      </c>
      <c r="H1185" s="25" t="n">
        <v>1</v>
      </c>
      <c r="I1185" s="17" t="s">
        <v>1755</v>
      </c>
      <c r="J1185" s="18" t="n">
        <v>19844440062</v>
      </c>
      <c r="L1185" s="5" t="n">
        <v>44482</v>
      </c>
      <c r="M1185" s="25" t="str">
        <f aca="false">IF(OR(YEAR(L1185)&gt;2000,LEN(O1185)&gt;0),"Completed","Pending")</f>
        <v>Completed</v>
      </c>
      <c r="N1185" s="25" t="s">
        <v>30</v>
      </c>
      <c r="P1185" s="1" t="str">
        <f aca="false">IF(G1185="Pamplet","",E1185&amp;" - "&amp;F1185)</f>
        <v>GG - English</v>
      </c>
      <c r="Q1185" s="19" t="n">
        <f aca="false">IF(VALUE(L1185)&gt;1000,1,0)</f>
        <v>1</v>
      </c>
      <c r="R1185" s="19" t="n">
        <f aca="false">SUMIFS($Q$1:Q1184,$J$1:$J1184,J1185)+SUMIFS($Q$1:Q1184,$I$1:$I1184,I1185)</f>
        <v>0</v>
      </c>
      <c r="S1185" s="20" t="str">
        <f aca="false">IF(R1185&gt;0,"Repeat","")</f>
        <v/>
      </c>
      <c r="T1185" s="22"/>
      <c r="U1185" s="4"/>
      <c r="X1185" s="4"/>
      <c r="Y1185" s="4"/>
      <c r="Z1185" s="4"/>
    </row>
    <row r="1186" customFormat="false" ht="12.8" hidden="false" customHeight="false" outlineLevel="0" collapsed="false">
      <c r="A1186" s="1" t="n">
        <f aca="false">A1185+1</f>
        <v>1185</v>
      </c>
      <c r="B1186" s="5" t="n">
        <v>44455</v>
      </c>
      <c r="C1186" s="25" t="s">
        <v>1756</v>
      </c>
      <c r="D1186" s="25" t="s">
        <v>4</v>
      </c>
      <c r="E1186" s="25" t="s">
        <v>26</v>
      </c>
      <c r="F1186" s="25" t="s">
        <v>27</v>
      </c>
      <c r="G1186" s="25" t="s">
        <v>28</v>
      </c>
      <c r="H1186" s="25" t="n">
        <v>1</v>
      </c>
      <c r="I1186" s="17" t="s">
        <v>1757</v>
      </c>
      <c r="J1186" s="18" t="n">
        <v>17174342004</v>
      </c>
      <c r="L1186" s="5" t="n">
        <v>44494</v>
      </c>
      <c r="M1186" s="25" t="str">
        <f aca="false">IF(OR(YEAR(L1186)&gt;2000,LEN(O1186)&gt;0),"Completed","Pending")</f>
        <v>Completed</v>
      </c>
      <c r="N1186" s="25" t="s">
        <v>30</v>
      </c>
      <c r="P1186" s="1" t="str">
        <f aca="false">IF(G1186="Pamplet","",E1186&amp;" - "&amp;F1186)</f>
        <v>GG - Hindi</v>
      </c>
      <c r="Q1186" s="19" t="n">
        <f aca="false">IF(VALUE(L1186)&gt;1000,1,0)</f>
        <v>1</v>
      </c>
      <c r="R1186" s="19" t="n">
        <f aca="false">SUMIFS($Q$1:Q1185,$J$1:$J1185,J1186)+SUMIFS($Q$1:Q1185,$I$1:$I1185,I1186)</f>
        <v>0</v>
      </c>
      <c r="S1186" s="20" t="str">
        <f aca="false">IF(R1186&gt;0,"Repeat","")</f>
        <v/>
      </c>
      <c r="T1186" s="22"/>
      <c r="U1186" s="4"/>
      <c r="X1186" s="4"/>
      <c r="Y1186" s="4"/>
      <c r="Z1186" s="4"/>
    </row>
    <row r="1187" customFormat="false" ht="12.8" hidden="false" customHeight="false" outlineLevel="0" collapsed="false">
      <c r="A1187" s="1" t="n">
        <f aca="false">A1186+1</f>
        <v>1186</v>
      </c>
      <c r="B1187" s="5" t="n">
        <v>44455</v>
      </c>
      <c r="C1187" s="25" t="s">
        <v>1758</v>
      </c>
      <c r="D1187" s="25" t="s">
        <v>4</v>
      </c>
      <c r="E1187" s="25" t="s">
        <v>38</v>
      </c>
      <c r="F1187" s="25" t="s">
        <v>27</v>
      </c>
      <c r="G1187" s="25" t="s">
        <v>28</v>
      </c>
      <c r="H1187" s="25" t="n">
        <v>1</v>
      </c>
      <c r="I1187" s="17" t="s">
        <v>1759</v>
      </c>
      <c r="J1187" s="18" t="n">
        <v>13474535255</v>
      </c>
      <c r="L1187" s="5" t="n">
        <v>44482</v>
      </c>
      <c r="M1187" s="25" t="str">
        <f aca="false">IF(OR(YEAR(L1187)&gt;2000,LEN(O1187)&gt;0),"Completed","Pending")</f>
        <v>Completed</v>
      </c>
      <c r="N1187" s="25" t="s">
        <v>30</v>
      </c>
      <c r="P1187" s="1" t="str">
        <f aca="false">IF(G1187="Pamplet","",E1187&amp;" - "&amp;F1187)</f>
        <v>JKR - Hindi</v>
      </c>
      <c r="Q1187" s="19" t="n">
        <f aca="false">IF(VALUE(L1187)&gt;1000,1,0)</f>
        <v>1</v>
      </c>
      <c r="R1187" s="19" t="n">
        <f aca="false">SUMIFS($Q$1:Q1186,$J$1:$J1186,J1187)+SUMIFS($Q$1:Q1186,$I$1:$I1186,I1187)</f>
        <v>0</v>
      </c>
      <c r="S1187" s="20" t="str">
        <f aca="false">IF(R1187&gt;0,"Repeat","")</f>
        <v/>
      </c>
      <c r="T1187" s="22"/>
      <c r="U1187" s="4"/>
      <c r="X1187" s="4"/>
      <c r="Y1187" s="4"/>
      <c r="Z1187" s="4"/>
    </row>
    <row r="1188" customFormat="false" ht="14.25" hidden="false" customHeight="false" outlineLevel="0" collapsed="false">
      <c r="A1188" s="1" t="n">
        <f aca="false">A1187+1</f>
        <v>1187</v>
      </c>
      <c r="B1188" s="41" t="n">
        <v>44455</v>
      </c>
      <c r="C1188" s="25" t="s">
        <v>1760</v>
      </c>
      <c r="D1188" s="25" t="s">
        <v>4</v>
      </c>
      <c r="E1188" s="25" t="s">
        <v>26</v>
      </c>
      <c r="F1188" s="25" t="s">
        <v>127</v>
      </c>
      <c r="G1188" s="25" t="s">
        <v>28</v>
      </c>
      <c r="H1188" s="25" t="n">
        <v>1</v>
      </c>
      <c r="I1188" s="17" t="s">
        <v>1761</v>
      </c>
      <c r="J1188" s="18" t="n">
        <v>19089929422</v>
      </c>
      <c r="L1188" s="5" t="n">
        <v>44534</v>
      </c>
      <c r="M1188" s="25" t="str">
        <f aca="false">IF(OR(YEAR(L1188)&gt;2000,LEN(O1188)&gt;0),"Completed","Pending")</f>
        <v>Completed</v>
      </c>
      <c r="N1188" s="25" t="s">
        <v>30</v>
      </c>
      <c r="P1188" s="1" t="str">
        <f aca="false">IF(G1188="Pamplet","",E1188&amp;" - "&amp;F1188)</f>
        <v>GG - Gujrati</v>
      </c>
      <c r="Q1188" s="19" t="n">
        <f aca="false">IF(VALUE(L1188)&gt;1000,1,0)</f>
        <v>1</v>
      </c>
      <c r="R1188" s="19" t="n">
        <f aca="false">SUMIFS($Q$1:Q1187,$J$1:$J1187,J1188)+SUMIFS($Q$1:Q1187,$I$1:$I1187,I1188)</f>
        <v>0</v>
      </c>
      <c r="S1188" s="20" t="str">
        <f aca="false">IF(R1188&gt;0,"Repeat","")</f>
        <v/>
      </c>
      <c r="T1188" s="22"/>
      <c r="U1188" s="4"/>
      <c r="X1188" s="4"/>
      <c r="Y1188" s="4"/>
      <c r="Z1188" s="4"/>
    </row>
    <row r="1189" customFormat="false" ht="12.8" hidden="false" customHeight="false" outlineLevel="0" collapsed="false">
      <c r="A1189" s="1" t="n">
        <f aca="false">A1188+1</f>
        <v>1188</v>
      </c>
      <c r="B1189" s="5" t="n">
        <v>44455</v>
      </c>
      <c r="C1189" s="25" t="s">
        <v>1762</v>
      </c>
      <c r="D1189" s="25" t="s">
        <v>4</v>
      </c>
      <c r="E1189" s="25" t="s">
        <v>26</v>
      </c>
      <c r="F1189" s="25" t="s">
        <v>127</v>
      </c>
      <c r="G1189" s="25" t="s">
        <v>28</v>
      </c>
      <c r="H1189" s="25" t="n">
        <v>1</v>
      </c>
      <c r="I1189" s="17" t="s">
        <v>1763</v>
      </c>
      <c r="J1189" s="18" t="n">
        <v>13474191434</v>
      </c>
      <c r="L1189" s="5" t="n">
        <v>44482</v>
      </c>
      <c r="M1189" s="25" t="str">
        <f aca="false">IF(OR(YEAR(L1189)&gt;2000,LEN(O1189)&gt;0),"Completed","Pending")</f>
        <v>Completed</v>
      </c>
      <c r="N1189" s="25" t="s">
        <v>30</v>
      </c>
      <c r="P1189" s="1" t="str">
        <f aca="false">IF(G1189="Pamplet","",E1189&amp;" - "&amp;F1189)</f>
        <v>GG - Gujrati</v>
      </c>
      <c r="Q1189" s="19" t="n">
        <f aca="false">IF(VALUE(L1189)&gt;1000,1,0)</f>
        <v>1</v>
      </c>
      <c r="R1189" s="19" t="n">
        <f aca="false">SUMIFS($Q$1:Q1188,$J$1:$J1188,J1189)+SUMIFS($Q$1:Q1188,$I$1:$I1188,I1189)</f>
        <v>0</v>
      </c>
      <c r="S1189" s="20" t="str">
        <f aca="false">IF(R1189&gt;0,"Repeat","")</f>
        <v/>
      </c>
      <c r="T1189" s="22"/>
      <c r="U1189" s="4"/>
      <c r="X1189" s="4"/>
      <c r="Y1189" s="4"/>
      <c r="Z1189" s="4"/>
    </row>
    <row r="1190" customFormat="false" ht="14.25" hidden="false" customHeight="false" outlineLevel="0" collapsed="false">
      <c r="A1190" s="1" t="n">
        <f aca="false">A1189+1</f>
        <v>1189</v>
      </c>
      <c r="B1190" s="41" t="n">
        <v>44455</v>
      </c>
      <c r="C1190" s="25" t="s">
        <v>1764</v>
      </c>
      <c r="D1190" s="25" t="s">
        <v>4</v>
      </c>
      <c r="E1190" s="25" t="s">
        <v>26</v>
      </c>
      <c r="F1190" s="25"/>
      <c r="G1190" s="25" t="s">
        <v>28</v>
      </c>
      <c r="H1190" s="25" t="n">
        <v>1</v>
      </c>
      <c r="I1190" s="17" t="s">
        <v>1765</v>
      </c>
      <c r="J1190" s="18" t="n">
        <v>17073089963</v>
      </c>
      <c r="M1190" s="25" t="str">
        <f aca="false">IF(OR(YEAR(L1190)&gt;2000,LEN(O1190)&gt;0),"Completed","Pending")</f>
        <v>Completed</v>
      </c>
      <c r="N1190" s="25" t="s">
        <v>30</v>
      </c>
      <c r="O1190" s="4" t="s">
        <v>58</v>
      </c>
      <c r="P1190" s="1" t="str">
        <f aca="false">IF(G1190="Pamplet","",E1190&amp;" - "&amp;F1190)</f>
        <v>GG - </v>
      </c>
      <c r="Q1190" s="19" t="n">
        <f aca="false">IF(VALUE(L1190)&gt;1000,1,0)</f>
        <v>0</v>
      </c>
      <c r="R1190" s="19" t="n">
        <f aca="false">SUMIFS($Q$1:Q1189,$J$1:$J1189,J1190)+SUMIFS($Q$1:Q1189,$I$1:$I1189,I1190)</f>
        <v>0</v>
      </c>
      <c r="S1190" s="20" t="str">
        <f aca="false">IF(R1190&gt;0,"Repeat","")</f>
        <v/>
      </c>
      <c r="T1190" s="22"/>
      <c r="U1190" s="4"/>
      <c r="X1190" s="4"/>
      <c r="Y1190" s="4"/>
      <c r="Z1190" s="4"/>
    </row>
    <row r="1191" customFormat="false" ht="14.25" hidden="false" customHeight="false" outlineLevel="0" collapsed="false">
      <c r="A1191" s="1" t="n">
        <f aca="false">A1190+1</f>
        <v>1190</v>
      </c>
      <c r="B1191" s="41" t="n">
        <v>44455</v>
      </c>
      <c r="C1191" s="25" t="s">
        <v>1766</v>
      </c>
      <c r="D1191" s="25" t="s">
        <v>4</v>
      </c>
      <c r="E1191" s="25" t="s">
        <v>38</v>
      </c>
      <c r="F1191" s="25"/>
      <c r="G1191" s="25" t="s">
        <v>28</v>
      </c>
      <c r="H1191" s="25" t="n">
        <v>1</v>
      </c>
      <c r="I1191" s="17" t="s">
        <v>1767</v>
      </c>
      <c r="J1191" s="18" t="n">
        <v>18315405448</v>
      </c>
      <c r="M1191" s="25" t="str">
        <f aca="false">IF(OR(YEAR(L1191)&gt;2000,LEN(O1191)&gt;0),"Completed","Pending")</f>
        <v>Completed</v>
      </c>
      <c r="N1191" s="25" t="s">
        <v>30</v>
      </c>
      <c r="O1191" s="4" t="s">
        <v>58</v>
      </c>
      <c r="P1191" s="1" t="str">
        <f aca="false">IF(G1191="Pamplet","",E1191&amp;" - "&amp;F1191)</f>
        <v>JKR - </v>
      </c>
      <c r="Q1191" s="19" t="n">
        <f aca="false">IF(VALUE(L1191)&gt;1000,1,0)</f>
        <v>0</v>
      </c>
      <c r="R1191" s="19" t="n">
        <f aca="false">SUMIFS($Q$1:Q1190,$J$1:$J1190,J1191)+SUMIFS($Q$1:Q1190,$I$1:$I1190,I1191)</f>
        <v>0</v>
      </c>
      <c r="S1191" s="20" t="str">
        <f aca="false">IF(R1191&gt;0,"Repeat","")</f>
        <v/>
      </c>
      <c r="T1191" s="22"/>
      <c r="U1191" s="4"/>
      <c r="X1191" s="4"/>
      <c r="Y1191" s="4"/>
      <c r="Z1191" s="4"/>
    </row>
    <row r="1192" customFormat="false" ht="12.8" hidden="false" customHeight="false" outlineLevel="0" collapsed="false">
      <c r="A1192" s="1" t="n">
        <f aca="false">A1191+1</f>
        <v>1191</v>
      </c>
      <c r="B1192" s="5" t="n">
        <v>44455</v>
      </c>
      <c r="C1192" s="25" t="s">
        <v>1768</v>
      </c>
      <c r="D1192" s="25" t="s">
        <v>4</v>
      </c>
      <c r="E1192" s="25" t="s">
        <v>38</v>
      </c>
      <c r="F1192" s="25" t="s">
        <v>27</v>
      </c>
      <c r="G1192" s="25" t="s">
        <v>28</v>
      </c>
      <c r="H1192" s="25" t="n">
        <v>1</v>
      </c>
      <c r="I1192" s="17" t="s">
        <v>1769</v>
      </c>
      <c r="J1192" s="18" t="n">
        <v>12408885557</v>
      </c>
      <c r="L1192" s="5" t="n">
        <v>44482</v>
      </c>
      <c r="M1192" s="25" t="str">
        <f aca="false">IF(OR(YEAR(L1192)&gt;2000,LEN(O1192)&gt;0),"Completed","Pending")</f>
        <v>Completed</v>
      </c>
      <c r="N1192" s="25" t="s">
        <v>30</v>
      </c>
      <c r="P1192" s="1" t="str">
        <f aca="false">IF(G1192="Pamplet","",E1192&amp;" - "&amp;F1192)</f>
        <v>JKR - Hindi</v>
      </c>
      <c r="Q1192" s="19" t="n">
        <f aca="false">IF(VALUE(L1192)&gt;1000,1,0)</f>
        <v>1</v>
      </c>
      <c r="R1192" s="19" t="n">
        <f aca="false">SUMIFS($Q$1:Q1191,$J$1:$J1191,J1192)+SUMIFS($Q$1:Q1191,$I$1:$I1191,I1192)</f>
        <v>0</v>
      </c>
      <c r="S1192" s="20" t="str">
        <f aca="false">IF(R1192&gt;0,"Repeat","")</f>
        <v/>
      </c>
      <c r="T1192" s="22"/>
      <c r="U1192" s="4"/>
      <c r="X1192" s="4"/>
      <c r="Y1192" s="4"/>
      <c r="Z1192" s="4"/>
    </row>
    <row r="1193" customFormat="false" ht="14.25" hidden="false" customHeight="false" outlineLevel="0" collapsed="false">
      <c r="A1193" s="1" t="n">
        <f aca="false">A1192+1</f>
        <v>1192</v>
      </c>
      <c r="B1193" s="41" t="n">
        <v>44455</v>
      </c>
      <c r="C1193" s="25" t="s">
        <v>1770</v>
      </c>
      <c r="D1193" s="25" t="s">
        <v>4</v>
      </c>
      <c r="E1193" s="25" t="s">
        <v>26</v>
      </c>
      <c r="F1193" s="25" t="s">
        <v>72</v>
      </c>
      <c r="G1193" s="25" t="s">
        <v>28</v>
      </c>
      <c r="H1193" s="25" t="n">
        <v>1</v>
      </c>
      <c r="I1193" s="17" t="s">
        <v>1771</v>
      </c>
      <c r="J1193" s="18" t="n">
        <v>18027777902</v>
      </c>
      <c r="L1193" s="5" t="n">
        <v>44501</v>
      </c>
      <c r="M1193" s="25" t="str">
        <f aca="false">IF(OR(YEAR(L1193)&gt;2000,LEN(O1193)&gt;0),"Completed","Pending")</f>
        <v>Completed</v>
      </c>
      <c r="N1193" s="25" t="s">
        <v>30</v>
      </c>
      <c r="P1193" s="1" t="str">
        <f aca="false">IF(G1193="Pamplet","",E1193&amp;" - "&amp;F1193)</f>
        <v>GG - Nepali</v>
      </c>
      <c r="Q1193" s="19" t="n">
        <f aca="false">IF(VALUE(L1193)&gt;1000,1,0)</f>
        <v>1</v>
      </c>
      <c r="R1193" s="19" t="n">
        <f aca="false">SUMIFS($Q$1:Q1192,$J$1:$J1192,J1193)+SUMIFS($Q$1:Q1192,$I$1:$I1192,I1193)</f>
        <v>0</v>
      </c>
      <c r="S1193" s="20" t="str">
        <f aca="false">IF(R1193&gt;0,"Repeat","")</f>
        <v/>
      </c>
      <c r="T1193" s="22"/>
      <c r="U1193" s="4"/>
      <c r="X1193" s="4"/>
      <c r="Y1193" s="4"/>
      <c r="Z1193" s="4"/>
    </row>
    <row r="1194" customFormat="false" ht="14.25" hidden="false" customHeight="false" outlineLevel="0" collapsed="false">
      <c r="A1194" s="1" t="n">
        <f aca="false">A1193+1</f>
        <v>1193</v>
      </c>
      <c r="B1194" s="41" t="n">
        <v>44455</v>
      </c>
      <c r="C1194" s="25" t="s">
        <v>1772</v>
      </c>
      <c r="D1194" s="25" t="s">
        <v>4</v>
      </c>
      <c r="E1194" s="25" t="s">
        <v>26</v>
      </c>
      <c r="F1194" s="25"/>
      <c r="G1194" s="25" t="s">
        <v>28</v>
      </c>
      <c r="H1194" s="25" t="n">
        <v>1</v>
      </c>
      <c r="I1194" s="17" t="s">
        <v>1773</v>
      </c>
      <c r="J1194" s="18" t="n">
        <v>18133409860</v>
      </c>
      <c r="M1194" s="25" t="str">
        <f aca="false">IF(OR(YEAR(L1194)&gt;2000,LEN(O1194)&gt;0),"Completed","Pending")</f>
        <v>Completed</v>
      </c>
      <c r="N1194" s="25" t="s">
        <v>30</v>
      </c>
      <c r="O1194" s="4" t="s">
        <v>58</v>
      </c>
      <c r="P1194" s="1" t="str">
        <f aca="false">IF(G1194="Pamplet","",E1194&amp;" - "&amp;F1194)</f>
        <v>GG - </v>
      </c>
      <c r="Q1194" s="19" t="n">
        <f aca="false">IF(VALUE(L1194)&gt;1000,1,0)</f>
        <v>0</v>
      </c>
      <c r="R1194" s="19" t="n">
        <f aca="false">SUMIFS($Q$1:Q1193,$J$1:$J1193,J1194)+SUMIFS($Q$1:Q1193,$I$1:$I1193,I1194)</f>
        <v>0</v>
      </c>
      <c r="S1194" s="20" t="str">
        <f aca="false">IF(R1194&gt;0,"Repeat","")</f>
        <v/>
      </c>
      <c r="T1194" s="22"/>
      <c r="U1194" s="4"/>
      <c r="X1194" s="4"/>
      <c r="Y1194" s="4"/>
      <c r="Z1194" s="4"/>
    </row>
    <row r="1195" customFormat="false" ht="12.8" hidden="false" customHeight="false" outlineLevel="0" collapsed="false">
      <c r="A1195" s="1" t="n">
        <f aca="false">A1194+1</f>
        <v>1194</v>
      </c>
      <c r="B1195" s="5" t="n">
        <v>44455</v>
      </c>
      <c r="C1195" s="25" t="s">
        <v>1545</v>
      </c>
      <c r="D1195" s="25" t="s">
        <v>4</v>
      </c>
      <c r="E1195" s="25" t="s">
        <v>26</v>
      </c>
      <c r="F1195" s="25" t="s">
        <v>36</v>
      </c>
      <c r="G1195" s="25" t="s">
        <v>28</v>
      </c>
      <c r="H1195" s="25" t="n">
        <v>1</v>
      </c>
      <c r="I1195" s="17" t="s">
        <v>1774</v>
      </c>
      <c r="J1195" s="18" t="n">
        <v>16613785459</v>
      </c>
      <c r="L1195" s="5" t="n">
        <v>44482</v>
      </c>
      <c r="M1195" s="25" t="str">
        <f aca="false">IF(OR(YEAR(L1195)&gt;2000,LEN(O1195)&gt;0),"Completed","Pending")</f>
        <v>Completed</v>
      </c>
      <c r="N1195" s="25" t="s">
        <v>30</v>
      </c>
      <c r="P1195" s="1" t="str">
        <f aca="false">IF(G1195="Pamplet","",E1195&amp;" - "&amp;F1195)</f>
        <v>GG - Punjabi</v>
      </c>
      <c r="Q1195" s="19" t="n">
        <f aca="false">IF(VALUE(L1195)&gt;1000,1,0)</f>
        <v>1</v>
      </c>
      <c r="R1195" s="19" t="n">
        <f aca="false">SUMIFS($Q$1:Q1194,$J$1:$J1194,J1195)+SUMIFS($Q$1:Q1194,$I$1:$I1194,I1195)</f>
        <v>0</v>
      </c>
      <c r="S1195" s="20" t="str">
        <f aca="false">IF(R1195&gt;0,"Repeat","")</f>
        <v/>
      </c>
      <c r="T1195" s="22"/>
      <c r="U1195" s="4"/>
      <c r="X1195" s="4"/>
      <c r="Y1195" s="4"/>
      <c r="Z1195" s="4"/>
    </row>
    <row r="1196" customFormat="false" ht="12.8" hidden="false" customHeight="false" outlineLevel="0" collapsed="false">
      <c r="A1196" s="1" t="n">
        <f aca="false">A1195+1</f>
        <v>1195</v>
      </c>
      <c r="B1196" s="5" t="n">
        <v>44455</v>
      </c>
      <c r="C1196" s="25" t="s">
        <v>1775</v>
      </c>
      <c r="D1196" s="25" t="s">
        <v>4</v>
      </c>
      <c r="E1196" s="25" t="s">
        <v>44</v>
      </c>
      <c r="F1196" s="25" t="s">
        <v>27</v>
      </c>
      <c r="G1196" s="25" t="s">
        <v>28</v>
      </c>
      <c r="H1196" s="25" t="n">
        <v>1</v>
      </c>
      <c r="I1196" s="17" t="s">
        <v>1776</v>
      </c>
      <c r="J1196" s="18"/>
      <c r="L1196" s="5" t="n">
        <v>44482</v>
      </c>
      <c r="M1196" s="25" t="str">
        <f aca="false">IF(OR(YEAR(L1196)&gt;2000,LEN(O1196)&gt;0),"Completed","Pending")</f>
        <v>Completed</v>
      </c>
      <c r="N1196" s="25" t="s">
        <v>30</v>
      </c>
      <c r="P1196" s="1" t="str">
        <f aca="false">IF(G1196="Pamplet","",E1196&amp;" - "&amp;F1196)</f>
        <v>GTGA - Hindi</v>
      </c>
      <c r="Q1196" s="19" t="n">
        <f aca="false">IF(VALUE(L1196)&gt;1000,1,0)</f>
        <v>1</v>
      </c>
      <c r="R1196" s="19" t="n">
        <f aca="false">SUMIFS($Q$1:Q1195,$J$1:$J1195,J1196)+SUMIFS($Q$1:Q1195,$I$1:$I1195,I1196)</f>
        <v>0</v>
      </c>
      <c r="S1196" s="20" t="str">
        <f aca="false">IF(R1196&gt;0,"Repeat","")</f>
        <v/>
      </c>
      <c r="T1196" s="22"/>
      <c r="U1196" s="4"/>
      <c r="X1196" s="4"/>
      <c r="Y1196" s="4"/>
      <c r="Z1196" s="4"/>
    </row>
    <row r="1197" customFormat="false" ht="12.8" hidden="false" customHeight="false" outlineLevel="0" collapsed="false">
      <c r="A1197" s="1" t="n">
        <f aca="false">A1196+1</f>
        <v>1196</v>
      </c>
      <c r="B1197" s="5" t="n">
        <v>44455</v>
      </c>
      <c r="C1197" s="25" t="s">
        <v>1777</v>
      </c>
      <c r="D1197" s="25" t="s">
        <v>4</v>
      </c>
      <c r="E1197" s="25" t="s">
        <v>26</v>
      </c>
      <c r="F1197" s="25" t="s">
        <v>72</v>
      </c>
      <c r="G1197" s="25" t="s">
        <v>28</v>
      </c>
      <c r="H1197" s="25" t="n">
        <v>1</v>
      </c>
      <c r="I1197" s="17" t="s">
        <v>1778</v>
      </c>
      <c r="J1197" s="18" t="n">
        <v>15716218112</v>
      </c>
      <c r="L1197" s="5" t="n">
        <v>44482</v>
      </c>
      <c r="M1197" s="25" t="str">
        <f aca="false">IF(OR(YEAR(L1197)&gt;2000,LEN(O1197)&gt;0),"Completed","Pending")</f>
        <v>Completed</v>
      </c>
      <c r="N1197" s="25" t="s">
        <v>30</v>
      </c>
      <c r="P1197" s="1" t="str">
        <f aca="false">IF(G1197="Pamplet","",E1197&amp;" - "&amp;F1197)</f>
        <v>GG - Nepali</v>
      </c>
      <c r="Q1197" s="19" t="n">
        <f aca="false">IF(VALUE(L1197)&gt;1000,1,0)</f>
        <v>1</v>
      </c>
      <c r="R1197" s="19" t="n">
        <f aca="false">SUMIFS($Q$1:Q1196,$J$1:$J1196,J1197)+SUMIFS($Q$1:Q1196,$I$1:$I1196,I1197)</f>
        <v>0</v>
      </c>
      <c r="S1197" s="20" t="str">
        <f aca="false">IF(R1197&gt;0,"Repeat","")</f>
        <v/>
      </c>
      <c r="T1197" s="22"/>
      <c r="U1197" s="4"/>
      <c r="X1197" s="4"/>
      <c r="Y1197" s="4"/>
      <c r="Z1197" s="4"/>
    </row>
    <row r="1198" customFormat="false" ht="12.8" hidden="false" customHeight="false" outlineLevel="0" collapsed="false">
      <c r="A1198" s="1" t="n">
        <f aca="false">A1197+1</f>
        <v>1197</v>
      </c>
      <c r="B1198" s="5" t="n">
        <v>44455</v>
      </c>
      <c r="C1198" s="25" t="s">
        <v>1779</v>
      </c>
      <c r="D1198" s="25" t="s">
        <v>4</v>
      </c>
      <c r="E1198" s="25" t="s">
        <v>38</v>
      </c>
      <c r="F1198" s="25" t="s">
        <v>27</v>
      </c>
      <c r="G1198" s="25" t="s">
        <v>28</v>
      </c>
      <c r="H1198" s="25" t="n">
        <v>1</v>
      </c>
      <c r="I1198" s="17" t="s">
        <v>1780</v>
      </c>
      <c r="J1198" s="18" t="n">
        <v>18182716582</v>
      </c>
      <c r="L1198" s="5" t="n">
        <v>44482</v>
      </c>
      <c r="M1198" s="25" t="str">
        <f aca="false">IF(OR(YEAR(L1198)&gt;2000,LEN(O1198)&gt;0),"Completed","Pending")</f>
        <v>Completed</v>
      </c>
      <c r="N1198" s="25" t="s">
        <v>30</v>
      </c>
      <c r="P1198" s="1" t="str">
        <f aca="false">IF(G1198="Pamplet","",E1198&amp;" - "&amp;F1198)</f>
        <v>JKR - Hindi</v>
      </c>
      <c r="Q1198" s="19" t="n">
        <f aca="false">IF(VALUE(L1198)&gt;1000,1,0)</f>
        <v>1</v>
      </c>
      <c r="R1198" s="19" t="n">
        <f aca="false">SUMIFS($Q$1:Q1197,$J$1:$J1197,J1198)+SUMIFS($Q$1:Q1197,$I$1:$I1197,I1198)</f>
        <v>0</v>
      </c>
      <c r="S1198" s="20" t="str">
        <f aca="false">IF(R1198&gt;0,"Repeat","")</f>
        <v/>
      </c>
      <c r="T1198" s="22"/>
      <c r="U1198" s="4"/>
      <c r="X1198" s="4"/>
      <c r="Y1198" s="4"/>
      <c r="Z1198" s="4"/>
    </row>
    <row r="1199" customFormat="false" ht="12.8" hidden="false" customHeight="false" outlineLevel="0" collapsed="false">
      <c r="A1199" s="1" t="n">
        <f aca="false">A1198+1</f>
        <v>1198</v>
      </c>
      <c r="B1199" s="5" t="n">
        <v>44455</v>
      </c>
      <c r="C1199" s="25" t="s">
        <v>1781</v>
      </c>
      <c r="D1199" s="25" t="s">
        <v>4</v>
      </c>
      <c r="E1199" s="25" t="s">
        <v>26</v>
      </c>
      <c r="F1199" s="25" t="s">
        <v>27</v>
      </c>
      <c r="G1199" s="25" t="s">
        <v>28</v>
      </c>
      <c r="H1199" s="25" t="n">
        <v>1</v>
      </c>
      <c r="I1199" s="17" t="s">
        <v>1782</v>
      </c>
      <c r="J1199" s="18" t="n">
        <v>18189839853</v>
      </c>
      <c r="L1199" s="5" t="n">
        <v>44482</v>
      </c>
      <c r="M1199" s="25" t="str">
        <f aca="false">IF(OR(YEAR(L1199)&gt;2000,LEN(O1199)&gt;0),"Completed","Pending")</f>
        <v>Completed</v>
      </c>
      <c r="N1199" s="25" t="s">
        <v>30</v>
      </c>
      <c r="P1199" s="1" t="str">
        <f aca="false">IF(G1199="Pamplet","",E1199&amp;" - "&amp;F1199)</f>
        <v>GG - Hindi</v>
      </c>
      <c r="Q1199" s="19" t="n">
        <f aca="false">IF(VALUE(L1199)&gt;1000,1,0)</f>
        <v>1</v>
      </c>
      <c r="R1199" s="19" t="n">
        <f aca="false">SUMIFS($Q$1:Q1198,$J$1:$J1198,J1199)+SUMIFS($Q$1:Q1198,$I$1:$I1198,I1199)</f>
        <v>0</v>
      </c>
      <c r="S1199" s="20" t="str">
        <f aca="false">IF(R1199&gt;0,"Repeat","")</f>
        <v/>
      </c>
      <c r="T1199" s="22"/>
      <c r="U1199" s="4"/>
      <c r="X1199" s="4"/>
      <c r="Y1199" s="4"/>
      <c r="Z1199" s="4"/>
    </row>
    <row r="1200" customFormat="false" ht="12.8" hidden="false" customHeight="false" outlineLevel="0" collapsed="false">
      <c r="A1200" s="1" t="n">
        <f aca="false">A1199+1</f>
        <v>1199</v>
      </c>
      <c r="B1200" s="5" t="n">
        <v>44455</v>
      </c>
      <c r="C1200" s="25" t="s">
        <v>1783</v>
      </c>
      <c r="D1200" s="25" t="s">
        <v>4</v>
      </c>
      <c r="E1200" s="25" t="s">
        <v>38</v>
      </c>
      <c r="F1200" s="25" t="s">
        <v>35</v>
      </c>
      <c r="G1200" s="25" t="s">
        <v>28</v>
      </c>
      <c r="H1200" s="25" t="n">
        <v>1</v>
      </c>
      <c r="I1200" s="17" t="s">
        <v>1784</v>
      </c>
      <c r="J1200" s="18" t="n">
        <v>17203274349</v>
      </c>
      <c r="L1200" s="5" t="n">
        <v>44482</v>
      </c>
      <c r="M1200" s="25" t="str">
        <f aca="false">IF(OR(YEAR(L1200)&gt;2000,LEN(O1200)&gt;0),"Completed","Pending")</f>
        <v>Completed</v>
      </c>
      <c r="N1200" s="25" t="s">
        <v>30</v>
      </c>
      <c r="P1200" s="1" t="str">
        <f aca="false">IF(G1200="Pamplet","",E1200&amp;" - "&amp;F1200)</f>
        <v>JKR - English</v>
      </c>
      <c r="Q1200" s="19" t="n">
        <f aca="false">IF(VALUE(L1200)&gt;1000,1,0)</f>
        <v>1</v>
      </c>
      <c r="R1200" s="19" t="n">
        <f aca="false">SUMIFS($Q$1:Q1199,$J$1:$J1199,J1200)+SUMIFS($Q$1:Q1199,$I$1:$I1199,I1200)</f>
        <v>0</v>
      </c>
      <c r="S1200" s="20" t="str">
        <f aca="false">IF(R1200&gt;0,"Repeat","")</f>
        <v/>
      </c>
      <c r="T1200" s="22"/>
      <c r="U1200" s="4"/>
      <c r="X1200" s="4"/>
      <c r="Y1200" s="4"/>
      <c r="Z1200" s="4"/>
    </row>
    <row r="1201" customFormat="false" ht="12.8" hidden="false" customHeight="false" outlineLevel="0" collapsed="false">
      <c r="A1201" s="1" t="n">
        <f aca="false">A1200+1</f>
        <v>1200</v>
      </c>
      <c r="B1201" s="5" t="n">
        <v>44455</v>
      </c>
      <c r="C1201" s="25" t="s">
        <v>1785</v>
      </c>
      <c r="D1201" s="25" t="s">
        <v>4</v>
      </c>
      <c r="E1201" s="25" t="s">
        <v>38</v>
      </c>
      <c r="F1201" s="25" t="s">
        <v>35</v>
      </c>
      <c r="G1201" s="25" t="s">
        <v>28</v>
      </c>
      <c r="H1201" s="25" t="n">
        <v>1</v>
      </c>
      <c r="I1201" s="17" t="s">
        <v>1786</v>
      </c>
      <c r="J1201" s="18" t="n">
        <v>13106224465</v>
      </c>
      <c r="M1201" s="25" t="str">
        <f aca="false">IF(OR(YEAR(L1201)&gt;2000,LEN(O1201)&gt;0),"Completed","Pending")</f>
        <v>Completed</v>
      </c>
      <c r="N1201" s="25" t="s">
        <v>30</v>
      </c>
      <c r="O1201" s="4" t="s">
        <v>1155</v>
      </c>
      <c r="P1201" s="1" t="str">
        <f aca="false">IF(G1201="Pamplet","",E1201&amp;" - "&amp;F1201)</f>
        <v>JKR - English</v>
      </c>
      <c r="Q1201" s="19" t="n">
        <f aca="false">IF(VALUE(L1201)&gt;1000,1,0)</f>
        <v>0</v>
      </c>
      <c r="R1201" s="19" t="n">
        <f aca="false">SUMIFS($Q$1:Q1200,$J$1:$J1200,J1201)+SUMIFS($Q$1:Q1200,$I$1:$I1200,I1201)</f>
        <v>0</v>
      </c>
      <c r="S1201" s="20" t="str">
        <f aca="false">IF(R1201&gt;0,"Repeat","")</f>
        <v/>
      </c>
      <c r="T1201" s="22"/>
      <c r="U1201" s="4"/>
      <c r="X1201" s="4"/>
      <c r="Y1201" s="4"/>
      <c r="Z1201" s="4"/>
    </row>
    <row r="1202" customFormat="false" ht="12.8" hidden="false" customHeight="false" outlineLevel="0" collapsed="false">
      <c r="A1202" s="1" t="n">
        <f aca="false">A1201+1</f>
        <v>1201</v>
      </c>
      <c r="B1202" s="5" t="n">
        <v>44455</v>
      </c>
      <c r="C1202" s="25" t="s">
        <v>1787</v>
      </c>
      <c r="D1202" s="25" t="s">
        <v>4</v>
      </c>
      <c r="E1202" s="25" t="s">
        <v>38</v>
      </c>
      <c r="F1202" s="25" t="s">
        <v>35</v>
      </c>
      <c r="G1202" s="25" t="s">
        <v>28</v>
      </c>
      <c r="H1202" s="25" t="n">
        <v>1</v>
      </c>
      <c r="I1202" s="17" t="s">
        <v>1788</v>
      </c>
      <c r="J1202" s="18" t="n">
        <v>19172887166</v>
      </c>
      <c r="L1202" s="5" t="n">
        <v>44483</v>
      </c>
      <c r="M1202" s="25" t="str">
        <f aca="false">IF(OR(YEAR(L1202)&gt;2000,LEN(O1202)&gt;0),"Completed","Pending")</f>
        <v>Completed</v>
      </c>
      <c r="N1202" s="25" t="s">
        <v>30</v>
      </c>
      <c r="P1202" s="1" t="str">
        <f aca="false">IF(G1202="Pamplet","",E1202&amp;" - "&amp;F1202)</f>
        <v>JKR - English</v>
      </c>
      <c r="Q1202" s="19" t="n">
        <f aca="false">IF(VALUE(L1202)&gt;1000,1,0)</f>
        <v>1</v>
      </c>
      <c r="R1202" s="19" t="n">
        <f aca="false">SUMIFS($Q$1:Q1201,$J$1:$J1201,J1202)+SUMIFS($Q$1:Q1201,$I$1:$I1201,I1202)</f>
        <v>0</v>
      </c>
      <c r="S1202" s="20" t="str">
        <f aca="false">IF(R1202&gt;0,"Repeat","")</f>
        <v/>
      </c>
      <c r="T1202" s="22"/>
      <c r="U1202" s="4"/>
      <c r="X1202" s="4"/>
      <c r="Y1202" s="4"/>
      <c r="Z1202" s="4"/>
    </row>
    <row r="1203" customFormat="false" ht="12.8" hidden="false" customHeight="false" outlineLevel="0" collapsed="false">
      <c r="A1203" s="1" t="n">
        <f aca="false">A1202+1</f>
        <v>1202</v>
      </c>
      <c r="B1203" s="5" t="n">
        <v>44455</v>
      </c>
      <c r="C1203" s="25" t="s">
        <v>1789</v>
      </c>
      <c r="D1203" s="25" t="s">
        <v>4</v>
      </c>
      <c r="E1203" s="25" t="s">
        <v>26</v>
      </c>
      <c r="F1203" s="25" t="s">
        <v>127</v>
      </c>
      <c r="G1203" s="25" t="s">
        <v>28</v>
      </c>
      <c r="H1203" s="25" t="n">
        <v>1</v>
      </c>
      <c r="I1203" s="17" t="s">
        <v>1790</v>
      </c>
      <c r="J1203" s="18" t="n">
        <v>14699073433</v>
      </c>
      <c r="L1203" s="5" t="n">
        <v>44482</v>
      </c>
      <c r="M1203" s="25" t="str">
        <f aca="false">IF(OR(YEAR(L1203)&gt;2000,LEN(O1203)&gt;0),"Completed","Pending")</f>
        <v>Completed</v>
      </c>
      <c r="N1203" s="25" t="s">
        <v>30</v>
      </c>
      <c r="P1203" s="1" t="str">
        <f aca="false">IF(G1203="Pamplet","",E1203&amp;" - "&amp;F1203)</f>
        <v>GG - Gujrati</v>
      </c>
      <c r="Q1203" s="19" t="n">
        <f aca="false">IF(VALUE(L1203)&gt;1000,1,0)</f>
        <v>1</v>
      </c>
      <c r="R1203" s="19" t="n">
        <f aca="false">SUMIFS($Q$1:Q1202,$J$1:$J1202,J1203)+SUMIFS($Q$1:Q1202,$I$1:$I1202,I1203)</f>
        <v>0</v>
      </c>
      <c r="S1203" s="20" t="str">
        <f aca="false">IF(R1203&gt;0,"Repeat","")</f>
        <v/>
      </c>
      <c r="T1203" s="22"/>
      <c r="U1203" s="4"/>
      <c r="X1203" s="4"/>
      <c r="Y1203" s="4"/>
      <c r="Z1203" s="4"/>
    </row>
    <row r="1204" customFormat="false" ht="14.25" hidden="false" customHeight="false" outlineLevel="0" collapsed="false">
      <c r="A1204" s="1" t="n">
        <f aca="false">A1203+1</f>
        <v>1203</v>
      </c>
      <c r="B1204" s="5" t="n">
        <v>44455</v>
      </c>
      <c r="C1204" s="25" t="s">
        <v>1791</v>
      </c>
      <c r="D1204" s="25" t="s">
        <v>4</v>
      </c>
      <c r="E1204" s="25" t="s">
        <v>38</v>
      </c>
      <c r="F1204" s="25" t="s">
        <v>27</v>
      </c>
      <c r="G1204" s="25" t="s">
        <v>28</v>
      </c>
      <c r="H1204" s="25" t="n">
        <v>1</v>
      </c>
      <c r="I1204" s="26" t="s">
        <v>1792</v>
      </c>
      <c r="J1204" s="18" t="n">
        <v>18603578106</v>
      </c>
      <c r="L1204" s="5" t="n">
        <v>44496</v>
      </c>
      <c r="M1204" s="25" t="str">
        <f aca="false">IF(OR(YEAR(L1204)&gt;2000,LEN(O1204)&gt;0),"Completed","Pending")</f>
        <v>Completed</v>
      </c>
      <c r="N1204" s="25" t="s">
        <v>30</v>
      </c>
      <c r="P1204" s="1" t="str">
        <f aca="false">IF(G1204="Pamplet","",E1204&amp;" - "&amp;F1204)</f>
        <v>JKR - Hindi</v>
      </c>
      <c r="Q1204" s="19" t="n">
        <f aca="false">IF(VALUE(L1204)&gt;1000,1,0)</f>
        <v>1</v>
      </c>
      <c r="R1204" s="19" t="n">
        <f aca="false">SUMIFS($Q$1:Q1203,$J$1:$J1203,J1204)+SUMIFS($Q$1:Q1203,$I$1:$I1203,I1204)</f>
        <v>1</v>
      </c>
      <c r="S1204" s="20" t="str">
        <f aca="false">IF(R1204&gt;0,"Repeat","")</f>
        <v>Repeat</v>
      </c>
      <c r="T1204" s="22"/>
      <c r="U1204" s="4"/>
      <c r="X1204" s="4"/>
      <c r="Y1204" s="4"/>
      <c r="Z1204" s="4"/>
    </row>
    <row r="1205" customFormat="false" ht="14.25" hidden="false" customHeight="false" outlineLevel="0" collapsed="false">
      <c r="A1205" s="1" t="n">
        <f aca="false">A1204+1</f>
        <v>1204</v>
      </c>
      <c r="B1205" s="41" t="n">
        <v>44455</v>
      </c>
      <c r="C1205" s="25" t="s">
        <v>1104</v>
      </c>
      <c r="D1205" s="25" t="s">
        <v>4</v>
      </c>
      <c r="E1205" s="25" t="s">
        <v>26</v>
      </c>
      <c r="F1205" s="25"/>
      <c r="G1205" s="25" t="s">
        <v>28</v>
      </c>
      <c r="H1205" s="25" t="n">
        <v>1</v>
      </c>
      <c r="I1205" s="17" t="s">
        <v>1793</v>
      </c>
      <c r="J1205" s="18" t="n">
        <v>15623488264</v>
      </c>
      <c r="M1205" s="25" t="str">
        <f aca="false">IF(OR(YEAR(L1205)&gt;2000,LEN(O1205)&gt;0),"Completed","Pending")</f>
        <v>Completed</v>
      </c>
      <c r="N1205" s="25" t="s">
        <v>30</v>
      </c>
      <c r="O1205" s="4" t="s">
        <v>58</v>
      </c>
      <c r="P1205" s="1" t="str">
        <f aca="false">IF(G1205="Pamplet","",E1205&amp;" - "&amp;F1205)</f>
        <v>GG - </v>
      </c>
      <c r="Q1205" s="19" t="n">
        <f aca="false">IF(VALUE(L1205)&gt;1000,1,0)</f>
        <v>0</v>
      </c>
      <c r="R1205" s="19" t="n">
        <f aca="false">SUMIFS($Q$1:Q1204,$J$1:$J1204,J1205)+SUMIFS($Q$1:Q1204,$I$1:$I1204,I1205)</f>
        <v>0</v>
      </c>
      <c r="S1205" s="20" t="str">
        <f aca="false">IF(R1205&gt;0,"Repeat","")</f>
        <v/>
      </c>
      <c r="T1205" s="22"/>
      <c r="U1205" s="4"/>
      <c r="X1205" s="4"/>
      <c r="Y1205" s="4"/>
      <c r="Z1205" s="4"/>
    </row>
    <row r="1206" customFormat="false" ht="12.8" hidden="false" customHeight="false" outlineLevel="0" collapsed="false">
      <c r="A1206" s="1" t="n">
        <f aca="false">A1205+1</f>
        <v>1205</v>
      </c>
      <c r="B1206" s="5" t="n">
        <v>44455</v>
      </c>
      <c r="C1206" s="25" t="s">
        <v>1794</v>
      </c>
      <c r="D1206" s="25" t="s">
        <v>4</v>
      </c>
      <c r="E1206" s="25" t="s">
        <v>26</v>
      </c>
      <c r="F1206" s="25" t="s">
        <v>36</v>
      </c>
      <c r="G1206" s="25" t="s">
        <v>28</v>
      </c>
      <c r="H1206" s="25" t="n">
        <v>1</v>
      </c>
      <c r="I1206" s="17" t="s">
        <v>1795</v>
      </c>
      <c r="J1206" s="18" t="n">
        <v>12095981294</v>
      </c>
      <c r="L1206" s="5" t="n">
        <v>44482</v>
      </c>
      <c r="M1206" s="25" t="str">
        <f aca="false">IF(OR(YEAR(L1206)&gt;2000,LEN(O1206)&gt;0),"Completed","Pending")</f>
        <v>Completed</v>
      </c>
      <c r="N1206" s="25" t="s">
        <v>30</v>
      </c>
      <c r="P1206" s="1" t="str">
        <f aca="false">IF(G1206="Pamplet","",E1206&amp;" - "&amp;F1206)</f>
        <v>GG - Punjabi</v>
      </c>
      <c r="Q1206" s="19" t="n">
        <f aca="false">IF(VALUE(L1206)&gt;1000,1,0)</f>
        <v>1</v>
      </c>
      <c r="R1206" s="19" t="n">
        <f aca="false">SUMIFS($Q$1:Q1205,$J$1:$J1205,J1206)+SUMIFS($Q$1:Q1205,$I$1:$I1205,I1206)</f>
        <v>0</v>
      </c>
      <c r="S1206" s="20" t="str">
        <f aca="false">IF(R1206&gt;0,"Repeat","")</f>
        <v/>
      </c>
      <c r="T1206" s="22"/>
      <c r="U1206" s="4"/>
      <c r="X1206" s="4"/>
      <c r="Y1206" s="4"/>
      <c r="Z1206" s="4"/>
    </row>
    <row r="1207" customFormat="false" ht="12.8" hidden="false" customHeight="false" outlineLevel="0" collapsed="false">
      <c r="A1207" s="1" t="n">
        <f aca="false">A1206+1</f>
        <v>1206</v>
      </c>
      <c r="B1207" s="5" t="n">
        <v>44455</v>
      </c>
      <c r="C1207" s="25" t="s">
        <v>1796</v>
      </c>
      <c r="D1207" s="25" t="s">
        <v>4</v>
      </c>
      <c r="E1207" s="25" t="s">
        <v>26</v>
      </c>
      <c r="F1207" s="25" t="s">
        <v>35</v>
      </c>
      <c r="G1207" s="25" t="s">
        <v>28</v>
      </c>
      <c r="H1207" s="25" t="n">
        <v>1</v>
      </c>
      <c r="I1207" s="17" t="s">
        <v>1797</v>
      </c>
      <c r="J1207" s="18" t="n">
        <v>17087687608</v>
      </c>
      <c r="L1207" s="5" t="n">
        <v>44482</v>
      </c>
      <c r="M1207" s="25" t="str">
        <f aca="false">IF(OR(YEAR(L1207)&gt;2000,LEN(O1207)&gt;0),"Completed","Pending")</f>
        <v>Completed</v>
      </c>
      <c r="N1207" s="25" t="s">
        <v>30</v>
      </c>
      <c r="P1207" s="1" t="str">
        <f aca="false">IF(G1207="Pamplet","",E1207&amp;" - "&amp;F1207)</f>
        <v>GG - English</v>
      </c>
      <c r="Q1207" s="19" t="n">
        <f aca="false">IF(VALUE(L1207)&gt;1000,1,0)</f>
        <v>1</v>
      </c>
      <c r="R1207" s="19" t="n">
        <f aca="false">SUMIFS($Q$1:Q1206,$J$1:$J1206,J1207)+SUMIFS($Q$1:Q1206,$I$1:$I1206,I1207)</f>
        <v>0</v>
      </c>
      <c r="S1207" s="20" t="str">
        <f aca="false">IF(R1207&gt;0,"Repeat","")</f>
        <v/>
      </c>
      <c r="T1207" s="22"/>
      <c r="U1207" s="4"/>
      <c r="X1207" s="4"/>
      <c r="Y1207" s="4"/>
      <c r="Z1207" s="4"/>
    </row>
    <row r="1208" customFormat="false" ht="14.25" hidden="false" customHeight="false" outlineLevel="0" collapsed="false">
      <c r="A1208" s="1" t="n">
        <f aca="false">A1207+1</f>
        <v>1207</v>
      </c>
      <c r="B1208" s="41" t="n">
        <v>44455</v>
      </c>
      <c r="C1208" s="25" t="s">
        <v>1798</v>
      </c>
      <c r="D1208" s="25" t="s">
        <v>4</v>
      </c>
      <c r="E1208" s="25" t="s">
        <v>26</v>
      </c>
      <c r="F1208" s="25" t="s">
        <v>36</v>
      </c>
      <c r="G1208" s="25" t="s">
        <v>28</v>
      </c>
      <c r="H1208" s="25" t="n">
        <v>1</v>
      </c>
      <c r="I1208" s="17" t="s">
        <v>1799</v>
      </c>
      <c r="J1208" s="18" t="n">
        <v>17186745203</v>
      </c>
      <c r="L1208" s="5" t="n">
        <v>44496</v>
      </c>
      <c r="M1208" s="25" t="str">
        <f aca="false">IF(OR(YEAR(L1208)&gt;2000,LEN(O1208)&gt;0),"Completed","Pending")</f>
        <v>Completed</v>
      </c>
      <c r="N1208" s="25" t="s">
        <v>30</v>
      </c>
      <c r="P1208" s="1" t="str">
        <f aca="false">IF(G1208="Pamplet","",E1208&amp;" - "&amp;F1208)</f>
        <v>GG - Punjabi</v>
      </c>
      <c r="Q1208" s="19" t="n">
        <f aca="false">IF(VALUE(L1208)&gt;1000,1,0)</f>
        <v>1</v>
      </c>
      <c r="R1208" s="19" t="n">
        <f aca="false">SUMIFS($Q$1:Q1207,$J$1:$J1207,J1208)+SUMIFS($Q$1:Q1207,$I$1:$I1207,I1208)</f>
        <v>0</v>
      </c>
      <c r="S1208" s="20" t="str">
        <f aca="false">IF(R1208&gt;0,"Repeat","")</f>
        <v/>
      </c>
      <c r="T1208" s="22"/>
      <c r="U1208" s="4"/>
      <c r="X1208" s="4"/>
      <c r="Y1208" s="4"/>
      <c r="Z1208" s="4"/>
    </row>
    <row r="1209" customFormat="false" ht="14.25" hidden="false" customHeight="false" outlineLevel="0" collapsed="false">
      <c r="A1209" s="1" t="n">
        <f aca="false">A1208+1</f>
        <v>1208</v>
      </c>
      <c r="B1209" s="41" t="n">
        <v>44455</v>
      </c>
      <c r="C1209" s="25" t="s">
        <v>1798</v>
      </c>
      <c r="D1209" s="25" t="s">
        <v>4</v>
      </c>
      <c r="E1209" s="25" t="s">
        <v>38</v>
      </c>
      <c r="F1209" s="25" t="s">
        <v>36</v>
      </c>
      <c r="G1209" s="25" t="s">
        <v>28</v>
      </c>
      <c r="H1209" s="25" t="n">
        <v>1</v>
      </c>
      <c r="I1209" s="17" t="s">
        <v>1799</v>
      </c>
      <c r="J1209" s="18" t="n">
        <v>17186745203</v>
      </c>
      <c r="L1209" s="5" t="n">
        <v>44496</v>
      </c>
      <c r="M1209" s="25" t="str">
        <f aca="false">IF(OR(YEAR(L1209)&gt;2000,LEN(O1209)&gt;0),"Completed","Pending")</f>
        <v>Completed</v>
      </c>
      <c r="N1209" s="25" t="s">
        <v>30</v>
      </c>
      <c r="P1209" s="1" t="str">
        <f aca="false">IF(G1209="Pamplet","",E1209&amp;" - "&amp;F1209)</f>
        <v>JKR - Punjabi</v>
      </c>
      <c r="Q1209" s="19" t="n">
        <f aca="false">IF(VALUE(L1209)&gt;1000,1,0)</f>
        <v>1</v>
      </c>
      <c r="R1209" s="19" t="n">
        <f aca="false">SUMIFS($Q$1:Q1208,$J$1:$J1208,J1209)+SUMIFS($Q$1:Q1208,$I$1:$I1208,I1209)</f>
        <v>2</v>
      </c>
      <c r="S1209" s="20" t="str">
        <f aca="false">IF(R1209&gt;0,"Repeat","")</f>
        <v>Repeat</v>
      </c>
      <c r="T1209" s="22"/>
      <c r="U1209" s="4"/>
      <c r="X1209" s="4"/>
      <c r="Y1209" s="4"/>
      <c r="Z1209" s="4"/>
    </row>
    <row r="1210" customFormat="false" ht="12.8" hidden="false" customHeight="false" outlineLevel="0" collapsed="false">
      <c r="A1210" s="1" t="n">
        <f aca="false">A1209+1</f>
        <v>1209</v>
      </c>
      <c r="B1210" s="5" t="n">
        <v>44455</v>
      </c>
      <c r="C1210" s="25" t="s">
        <v>1800</v>
      </c>
      <c r="D1210" s="25" t="s">
        <v>4</v>
      </c>
      <c r="E1210" s="25" t="s">
        <v>44</v>
      </c>
      <c r="F1210" s="25" t="s">
        <v>27</v>
      </c>
      <c r="G1210" s="25" t="s">
        <v>28</v>
      </c>
      <c r="H1210" s="25" t="n">
        <v>1</v>
      </c>
      <c r="I1210" s="17" t="s">
        <v>1801</v>
      </c>
      <c r="J1210" s="18" t="n">
        <v>14125199357</v>
      </c>
      <c r="L1210" s="5" t="n">
        <v>44482</v>
      </c>
      <c r="M1210" s="25" t="str">
        <f aca="false">IF(OR(YEAR(L1210)&gt;2000,LEN(O1210)&gt;0),"Completed","Pending")</f>
        <v>Completed</v>
      </c>
      <c r="N1210" s="25" t="s">
        <v>30</v>
      </c>
      <c r="P1210" s="1" t="str">
        <f aca="false">IF(G1210="Pamplet","",E1210&amp;" - "&amp;F1210)</f>
        <v>GTGA - Hindi</v>
      </c>
      <c r="Q1210" s="19" t="n">
        <f aca="false">IF(VALUE(L1210)&gt;1000,1,0)</f>
        <v>1</v>
      </c>
      <c r="R1210" s="19" t="n">
        <f aca="false">SUMIFS($Q$1:Q1209,$J$1:$J1209,J1210)+SUMIFS($Q$1:Q1209,$I$1:$I1209,I1210)</f>
        <v>0</v>
      </c>
      <c r="S1210" s="20" t="str">
        <f aca="false">IF(R1210&gt;0,"Repeat","")</f>
        <v/>
      </c>
      <c r="T1210" s="22"/>
      <c r="U1210" s="4"/>
      <c r="X1210" s="4"/>
      <c r="Y1210" s="4"/>
      <c r="Z1210" s="4"/>
    </row>
    <row r="1211" customFormat="false" ht="12.8" hidden="false" customHeight="false" outlineLevel="0" collapsed="false">
      <c r="A1211" s="1" t="n">
        <f aca="false">A1210+1</f>
        <v>1210</v>
      </c>
      <c r="B1211" s="5" t="n">
        <v>44455</v>
      </c>
      <c r="C1211" s="25" t="s">
        <v>1802</v>
      </c>
      <c r="D1211" s="25" t="s">
        <v>4</v>
      </c>
      <c r="E1211" s="25" t="s">
        <v>38</v>
      </c>
      <c r="F1211" s="25" t="s">
        <v>127</v>
      </c>
      <c r="G1211" s="25" t="s">
        <v>28</v>
      </c>
      <c r="H1211" s="25" t="n">
        <v>1</v>
      </c>
      <c r="I1211" s="17" t="s">
        <v>1803</v>
      </c>
      <c r="J1211" s="18" t="n">
        <v>15168082851</v>
      </c>
      <c r="L1211" s="5" t="n">
        <v>44483</v>
      </c>
      <c r="M1211" s="25" t="str">
        <f aca="false">IF(OR(YEAR(L1211)&gt;2000,LEN(O1211)&gt;0),"Completed","Pending")</f>
        <v>Completed</v>
      </c>
      <c r="N1211" s="25" t="s">
        <v>30</v>
      </c>
      <c r="P1211" s="1" t="str">
        <f aca="false">IF(G1211="Pamplet","",E1211&amp;" - "&amp;F1211)</f>
        <v>JKR - Gujrati</v>
      </c>
      <c r="Q1211" s="19" t="n">
        <f aca="false">IF(VALUE(L1211)&gt;1000,1,0)</f>
        <v>1</v>
      </c>
      <c r="R1211" s="19" t="n">
        <f aca="false">SUMIFS($Q$1:Q1210,$J$1:$J1210,J1211)+SUMIFS($Q$1:Q1210,$I$1:$I1210,I1211)</f>
        <v>0</v>
      </c>
      <c r="S1211" s="20" t="str">
        <f aca="false">IF(R1211&gt;0,"Repeat","")</f>
        <v/>
      </c>
      <c r="T1211" s="22"/>
      <c r="U1211" s="4"/>
      <c r="X1211" s="4"/>
      <c r="Y1211" s="4"/>
      <c r="Z1211" s="4"/>
    </row>
    <row r="1212" customFormat="false" ht="12.8" hidden="false" customHeight="false" outlineLevel="0" collapsed="false">
      <c r="A1212" s="1" t="n">
        <f aca="false">A1211+1</f>
        <v>1211</v>
      </c>
      <c r="B1212" s="5" t="n">
        <v>44455</v>
      </c>
      <c r="C1212" s="25" t="s">
        <v>1804</v>
      </c>
      <c r="D1212" s="25" t="s">
        <v>4</v>
      </c>
      <c r="E1212" s="25" t="s">
        <v>38</v>
      </c>
      <c r="F1212" s="25" t="s">
        <v>127</v>
      </c>
      <c r="G1212" s="25" t="s">
        <v>28</v>
      </c>
      <c r="H1212" s="25" t="n">
        <v>1</v>
      </c>
      <c r="I1212" s="17" t="s">
        <v>1805</v>
      </c>
      <c r="J1212" s="18" t="n">
        <v>17708279434</v>
      </c>
      <c r="L1212" s="5" t="n">
        <v>44483</v>
      </c>
      <c r="M1212" s="25" t="str">
        <f aca="false">IF(OR(YEAR(L1212)&gt;2000,LEN(O1212)&gt;0),"Completed","Pending")</f>
        <v>Completed</v>
      </c>
      <c r="N1212" s="25" t="s">
        <v>30</v>
      </c>
      <c r="P1212" s="1" t="str">
        <f aca="false">IF(G1212="Pamplet","",E1212&amp;" - "&amp;F1212)</f>
        <v>JKR - Gujrati</v>
      </c>
      <c r="Q1212" s="19" t="n">
        <f aca="false">IF(VALUE(L1212)&gt;1000,1,0)</f>
        <v>1</v>
      </c>
      <c r="R1212" s="19" t="n">
        <f aca="false">SUMIFS($Q$1:Q1211,$J$1:$J1211,J1212)+SUMIFS($Q$1:Q1211,$I$1:$I1211,I1212)</f>
        <v>0</v>
      </c>
      <c r="S1212" s="20" t="str">
        <f aca="false">IF(R1212&gt;0,"Repeat","")</f>
        <v/>
      </c>
      <c r="T1212" s="22"/>
      <c r="U1212" s="4"/>
      <c r="X1212" s="4"/>
      <c r="Y1212" s="4"/>
      <c r="Z1212" s="4"/>
    </row>
    <row r="1213" customFormat="false" ht="14.25" hidden="false" customHeight="false" outlineLevel="0" collapsed="false">
      <c r="A1213" s="1" t="n">
        <f aca="false">A1212+1</f>
        <v>1212</v>
      </c>
      <c r="B1213" s="5" t="n">
        <v>44455</v>
      </c>
      <c r="C1213" s="25" t="s">
        <v>1806</v>
      </c>
      <c r="D1213" s="25" t="s">
        <v>4</v>
      </c>
      <c r="E1213" s="25" t="s">
        <v>26</v>
      </c>
      <c r="F1213" s="2" t="s">
        <v>35</v>
      </c>
      <c r="G1213" s="25" t="s">
        <v>28</v>
      </c>
      <c r="H1213" s="25" t="n">
        <v>1</v>
      </c>
      <c r="I1213" s="17" t="s">
        <v>1807</v>
      </c>
      <c r="J1213" s="18" t="n">
        <v>17033888244</v>
      </c>
      <c r="L1213" s="5" t="n">
        <v>44483</v>
      </c>
      <c r="M1213" s="25" t="str">
        <f aca="false">IF(OR(YEAR(L1213)&gt;2000,LEN(O1213)&gt;0),"Completed","Pending")</f>
        <v>Completed</v>
      </c>
      <c r="N1213" s="25" t="s">
        <v>30</v>
      </c>
      <c r="P1213" s="1" t="str">
        <f aca="false">IF(G1213="Pamplet","",E1213&amp;" - "&amp;F1213)</f>
        <v>GG - English</v>
      </c>
      <c r="Q1213" s="19" t="n">
        <f aca="false">IF(VALUE(L1213)&gt;1000,1,0)</f>
        <v>1</v>
      </c>
      <c r="R1213" s="19" t="n">
        <f aca="false">SUMIFS($Q$1:Q1212,$J$1:$J1212,J1213)+SUMIFS($Q$1:Q1212,$I$1:$I1212,I1213)</f>
        <v>0</v>
      </c>
      <c r="S1213" s="20" t="str">
        <f aca="false">IF(R1213&gt;0,"Repeat","")</f>
        <v/>
      </c>
      <c r="T1213" s="22"/>
      <c r="U1213" s="4"/>
      <c r="X1213" s="4"/>
      <c r="Y1213" s="4"/>
      <c r="Z1213" s="4"/>
    </row>
    <row r="1214" customFormat="false" ht="14.25" hidden="false" customHeight="false" outlineLevel="0" collapsed="false">
      <c r="A1214" s="1" t="n">
        <f aca="false">A1213+1</f>
        <v>1213</v>
      </c>
      <c r="B1214" s="5" t="n">
        <v>44455</v>
      </c>
      <c r="C1214" s="25" t="s">
        <v>1808</v>
      </c>
      <c r="D1214" s="25" t="s">
        <v>4</v>
      </c>
      <c r="E1214" s="25" t="s">
        <v>38</v>
      </c>
      <c r="F1214" s="2" t="s">
        <v>27</v>
      </c>
      <c r="G1214" s="25" t="s">
        <v>28</v>
      </c>
      <c r="H1214" s="25" t="n">
        <v>1</v>
      </c>
      <c r="I1214" s="17" t="s">
        <v>422</v>
      </c>
      <c r="J1214" s="18" t="n">
        <v>17327622958</v>
      </c>
      <c r="L1214" s="5" t="n">
        <v>44491</v>
      </c>
      <c r="M1214" s="25" t="str">
        <f aca="false">IF(OR(YEAR(L1214)&gt;2000,LEN(O1214)&gt;0),"Completed","Pending")</f>
        <v>Completed</v>
      </c>
      <c r="N1214" s="25" t="s">
        <v>30</v>
      </c>
      <c r="P1214" s="1" t="str">
        <f aca="false">IF(G1214="Pamplet","",E1214&amp;" - "&amp;F1214)</f>
        <v>JKR - Hindi</v>
      </c>
      <c r="Q1214" s="19" t="n">
        <f aca="false">IF(VALUE(L1214)&gt;1000,1,0)</f>
        <v>1</v>
      </c>
      <c r="R1214" s="19" t="n">
        <f aca="false">SUMIFS($Q$1:Q1213,$J$1:$J1213,J1214)+SUMIFS($Q$1:Q1213,$I$1:$I1213,I1214)</f>
        <v>1</v>
      </c>
      <c r="S1214" s="20" t="str">
        <f aca="false">IF(R1214&gt;0,"Repeat","")</f>
        <v>Repeat</v>
      </c>
      <c r="T1214" s="22"/>
      <c r="U1214" s="4"/>
      <c r="X1214" s="4"/>
      <c r="Y1214" s="4"/>
      <c r="Z1214" s="4"/>
    </row>
    <row r="1215" customFormat="false" ht="14.25" hidden="false" customHeight="false" outlineLevel="0" collapsed="false">
      <c r="A1215" s="1" t="n">
        <f aca="false">A1214+1</f>
        <v>1214</v>
      </c>
      <c r="B1215" s="5" t="n">
        <v>44455</v>
      </c>
      <c r="C1215" s="25" t="s">
        <v>1809</v>
      </c>
      <c r="D1215" s="25" t="s">
        <v>4</v>
      </c>
      <c r="E1215" s="25" t="s">
        <v>26</v>
      </c>
      <c r="F1215" s="2" t="s">
        <v>72</v>
      </c>
      <c r="G1215" s="25" t="s">
        <v>28</v>
      </c>
      <c r="H1215" s="25" t="n">
        <v>1</v>
      </c>
      <c r="I1215" s="17" t="s">
        <v>1810</v>
      </c>
      <c r="J1215" s="18" t="n">
        <v>18179890778</v>
      </c>
      <c r="L1215" s="5" t="n">
        <v>44483</v>
      </c>
      <c r="M1215" s="25" t="str">
        <f aca="false">IF(OR(YEAR(L1215)&gt;2000,LEN(O1215)&gt;0),"Completed","Pending")</f>
        <v>Completed</v>
      </c>
      <c r="N1215" s="25" t="s">
        <v>30</v>
      </c>
      <c r="P1215" s="1" t="str">
        <f aca="false">IF(G1215="Pamplet","",E1215&amp;" - "&amp;F1215)</f>
        <v>GG - Nepali</v>
      </c>
      <c r="Q1215" s="19" t="n">
        <f aca="false">IF(VALUE(L1215)&gt;1000,1,0)</f>
        <v>1</v>
      </c>
      <c r="R1215" s="19" t="n">
        <f aca="false">SUMIFS($Q$1:Q1214,$J$1:$J1214,J1215)+SUMIFS($Q$1:Q1214,$I$1:$I1214,I1215)</f>
        <v>0</v>
      </c>
      <c r="S1215" s="20" t="str">
        <f aca="false">IF(R1215&gt;0,"Repeat","")</f>
        <v/>
      </c>
      <c r="T1215" s="22"/>
      <c r="U1215" s="4"/>
      <c r="X1215" s="4"/>
      <c r="Y1215" s="4"/>
      <c r="Z1215" s="4"/>
    </row>
    <row r="1216" customFormat="false" ht="14.25" hidden="false" customHeight="false" outlineLevel="0" collapsed="false">
      <c r="A1216" s="1" t="n">
        <f aca="false">A1215+1</f>
        <v>1215</v>
      </c>
      <c r="B1216" s="41" t="n">
        <v>44455</v>
      </c>
      <c r="C1216" s="25" t="s">
        <v>1811</v>
      </c>
      <c r="D1216" s="25" t="s">
        <v>4</v>
      </c>
      <c r="E1216" s="25" t="s">
        <v>44</v>
      </c>
      <c r="F1216" s="25"/>
      <c r="G1216" s="25" t="s">
        <v>28</v>
      </c>
      <c r="H1216" s="25" t="n">
        <v>1</v>
      </c>
      <c r="I1216" s="17"/>
      <c r="J1216" s="18" t="n">
        <v>16316405433</v>
      </c>
      <c r="M1216" s="25" t="str">
        <f aca="false">IF(OR(YEAR(L1216)&gt;2000,LEN(O1216)&gt;0),"Completed","Pending")</f>
        <v>Completed</v>
      </c>
      <c r="N1216" s="25" t="s">
        <v>30</v>
      </c>
      <c r="O1216" s="4" t="s">
        <v>58</v>
      </c>
      <c r="P1216" s="1" t="str">
        <f aca="false">IF(G1216="Pamplet","",E1216&amp;" - "&amp;F1216)</f>
        <v>GTGA - </v>
      </c>
      <c r="Q1216" s="19" t="n">
        <f aca="false">IF(VALUE(L1216)&gt;1000,1,0)</f>
        <v>0</v>
      </c>
      <c r="R1216" s="19" t="n">
        <f aca="false">SUMIFS($Q$1:Q1215,$J$1:$J1215,J1216)+SUMIFS($Q$1:Q1215,$I$1:$I1215,I1216)</f>
        <v>0</v>
      </c>
      <c r="S1216" s="20" t="str">
        <f aca="false">IF(R1216&gt;0,"Repeat","")</f>
        <v/>
      </c>
      <c r="T1216" s="22"/>
      <c r="U1216" s="4"/>
      <c r="X1216" s="4"/>
      <c r="Y1216" s="4"/>
      <c r="Z1216" s="4"/>
    </row>
    <row r="1217" customFormat="false" ht="14.25" hidden="false" customHeight="false" outlineLevel="0" collapsed="false">
      <c r="A1217" s="1" t="n">
        <f aca="false">A1216+1</f>
        <v>1216</v>
      </c>
      <c r="B1217" s="5" t="n">
        <v>44455</v>
      </c>
      <c r="C1217" s="25" t="s">
        <v>1812</v>
      </c>
      <c r="D1217" s="25" t="s">
        <v>4</v>
      </c>
      <c r="E1217" s="25" t="s">
        <v>26</v>
      </c>
      <c r="F1217" s="2" t="s">
        <v>127</v>
      </c>
      <c r="G1217" s="25" t="s">
        <v>28</v>
      </c>
      <c r="H1217" s="25" t="n">
        <v>1</v>
      </c>
      <c r="I1217" s="17" t="s">
        <v>1813</v>
      </c>
      <c r="J1217" s="18" t="n">
        <v>14148018794</v>
      </c>
      <c r="L1217" s="5" t="n">
        <v>44483</v>
      </c>
      <c r="M1217" s="25" t="str">
        <f aca="false">IF(OR(YEAR(L1217)&gt;2000,LEN(O1217)&gt;0),"Completed","Pending")</f>
        <v>Completed</v>
      </c>
      <c r="N1217" s="25" t="s">
        <v>30</v>
      </c>
      <c r="P1217" s="1" t="str">
        <f aca="false">IF(G1217="Pamplet","",E1217&amp;" - "&amp;F1217)</f>
        <v>GG - Gujrati</v>
      </c>
      <c r="Q1217" s="19" t="n">
        <f aca="false">IF(VALUE(L1217)&gt;1000,1,0)</f>
        <v>1</v>
      </c>
      <c r="R1217" s="19" t="n">
        <f aca="false">SUMIFS($Q$1:Q1216,$J$1:$J1216,J1217)+SUMIFS($Q$1:Q1216,$I$1:$I1216,I1217)</f>
        <v>0</v>
      </c>
      <c r="S1217" s="20" t="str">
        <f aca="false">IF(R1217&gt;0,"Repeat","")</f>
        <v/>
      </c>
      <c r="T1217" s="22"/>
      <c r="U1217" s="4"/>
      <c r="X1217" s="4"/>
      <c r="Y1217" s="4"/>
      <c r="Z1217" s="4"/>
    </row>
    <row r="1218" customFormat="false" ht="14.25" hidden="false" customHeight="false" outlineLevel="0" collapsed="false">
      <c r="A1218" s="1" t="n">
        <f aca="false">A1217+1</f>
        <v>1217</v>
      </c>
      <c r="B1218" s="5" t="n">
        <v>44455</v>
      </c>
      <c r="C1218" s="25" t="s">
        <v>1814</v>
      </c>
      <c r="D1218" s="25" t="s">
        <v>4</v>
      </c>
      <c r="E1218" s="25" t="s">
        <v>26</v>
      </c>
      <c r="F1218" s="2" t="s">
        <v>35</v>
      </c>
      <c r="G1218" s="25" t="s">
        <v>28</v>
      </c>
      <c r="H1218" s="25" t="n">
        <v>1</v>
      </c>
      <c r="I1218" s="17" t="s">
        <v>1815</v>
      </c>
      <c r="J1218" s="18" t="n">
        <v>18133355309</v>
      </c>
      <c r="L1218" s="5" t="n">
        <v>44483</v>
      </c>
      <c r="M1218" s="25" t="str">
        <f aca="false">IF(OR(YEAR(L1218)&gt;2000,LEN(O1218)&gt;0),"Completed","Pending")</f>
        <v>Completed</v>
      </c>
      <c r="N1218" s="25" t="s">
        <v>30</v>
      </c>
      <c r="P1218" s="1" t="str">
        <f aca="false">IF(G1218="Pamplet","",E1218&amp;" - "&amp;F1218)</f>
        <v>GG - English</v>
      </c>
      <c r="Q1218" s="19" t="n">
        <f aca="false">IF(VALUE(L1218)&gt;1000,1,0)</f>
        <v>1</v>
      </c>
      <c r="R1218" s="19" t="n">
        <f aca="false">SUMIFS($Q$1:Q1217,$J$1:$J1217,J1218)+SUMIFS($Q$1:Q1217,$I$1:$I1217,I1218)</f>
        <v>0</v>
      </c>
      <c r="S1218" s="20" t="str">
        <f aca="false">IF(R1218&gt;0,"Repeat","")</f>
        <v/>
      </c>
      <c r="T1218" s="22"/>
      <c r="U1218" s="4"/>
      <c r="X1218" s="4"/>
      <c r="Y1218" s="4"/>
      <c r="Z1218" s="4"/>
    </row>
    <row r="1219" customFormat="false" ht="14.25" hidden="false" customHeight="false" outlineLevel="0" collapsed="false">
      <c r="A1219" s="1" t="n">
        <f aca="false">A1218+1</f>
        <v>1218</v>
      </c>
      <c r="B1219" s="5" t="n">
        <v>44455</v>
      </c>
      <c r="C1219" s="25" t="s">
        <v>1816</v>
      </c>
      <c r="D1219" s="25" t="s">
        <v>4</v>
      </c>
      <c r="E1219" s="25" t="s">
        <v>38</v>
      </c>
      <c r="F1219" s="2" t="s">
        <v>35</v>
      </c>
      <c r="G1219" s="25" t="s">
        <v>28</v>
      </c>
      <c r="H1219" s="25" t="n">
        <v>1</v>
      </c>
      <c r="I1219" s="40" t="s">
        <v>1817</v>
      </c>
      <c r="J1219" s="38" t="n">
        <v>18435822933</v>
      </c>
      <c r="M1219" s="25" t="str">
        <f aca="false">IF(OR(YEAR(L1219)&gt;2000,LEN(O1219)&gt;0),"Completed","Pending")</f>
        <v>Completed</v>
      </c>
      <c r="N1219" s="25" t="s">
        <v>30</v>
      </c>
      <c r="O1219" s="4" t="s">
        <v>58</v>
      </c>
      <c r="P1219" s="1" t="str">
        <f aca="false">IF(G1219="Pamplet","",E1219&amp;" - "&amp;F1219)</f>
        <v>JKR - English</v>
      </c>
      <c r="Q1219" s="19" t="n">
        <f aca="false">IF(VALUE(L1219)&gt;1000,1,0)</f>
        <v>0</v>
      </c>
      <c r="R1219" s="19" t="n">
        <f aca="false">SUMIFS($Q$1:Q1218,$J$1:$J1218,J1219)+SUMIFS($Q$1:Q1218,$I$1:$I1218,I1219)</f>
        <v>0</v>
      </c>
      <c r="S1219" s="20" t="str">
        <f aca="false">IF(R1219&gt;0,"Repeat","")</f>
        <v/>
      </c>
      <c r="T1219" s="22"/>
      <c r="U1219" s="4"/>
      <c r="X1219" s="4"/>
      <c r="Y1219" s="4"/>
      <c r="Z1219" s="4"/>
    </row>
    <row r="1220" customFormat="false" ht="14.25" hidden="false" customHeight="false" outlineLevel="0" collapsed="false">
      <c r="A1220" s="1" t="n">
        <f aca="false">A1219+1</f>
        <v>1219</v>
      </c>
      <c r="B1220" s="5" t="n">
        <v>44455</v>
      </c>
      <c r="C1220" s="25" t="s">
        <v>1818</v>
      </c>
      <c r="D1220" s="25" t="s">
        <v>4</v>
      </c>
      <c r="E1220" s="25" t="s">
        <v>26</v>
      </c>
      <c r="F1220" s="2" t="s">
        <v>808</v>
      </c>
      <c r="G1220" s="25" t="s">
        <v>28</v>
      </c>
      <c r="H1220" s="25" t="n">
        <v>1</v>
      </c>
      <c r="I1220" s="17" t="s">
        <v>1819</v>
      </c>
      <c r="J1220" s="18" t="n">
        <v>17182196812</v>
      </c>
      <c r="L1220" s="5" t="n">
        <v>44483</v>
      </c>
      <c r="M1220" s="25" t="str">
        <f aca="false">IF(OR(YEAR(L1220)&gt;2000,LEN(O1220)&gt;0),"Completed","Pending")</f>
        <v>Completed</v>
      </c>
      <c r="N1220" s="25" t="s">
        <v>30</v>
      </c>
      <c r="P1220" s="1" t="str">
        <f aca="false">IF(G1220="Pamplet","",E1220&amp;" - "&amp;F1220)</f>
        <v>GG - Bengali</v>
      </c>
      <c r="Q1220" s="19" t="n">
        <f aca="false">IF(VALUE(L1220)&gt;1000,1,0)</f>
        <v>1</v>
      </c>
      <c r="R1220" s="19" t="n">
        <f aca="false">SUMIFS($Q$1:Q1219,$J$1:$J1219,J1220)+SUMIFS($Q$1:Q1219,$I$1:$I1219,I1220)</f>
        <v>0</v>
      </c>
      <c r="S1220" s="20" t="str">
        <f aca="false">IF(R1220&gt;0,"Repeat","")</f>
        <v/>
      </c>
      <c r="T1220" s="22"/>
      <c r="U1220" s="4"/>
      <c r="X1220" s="4"/>
      <c r="Y1220" s="4"/>
      <c r="Z1220" s="4"/>
    </row>
    <row r="1221" customFormat="false" ht="12.8" hidden="false" customHeight="false" outlineLevel="0" collapsed="false">
      <c r="A1221" s="1" t="n">
        <f aca="false">A1220+1</f>
        <v>1220</v>
      </c>
      <c r="B1221" s="5" t="n">
        <v>44455</v>
      </c>
      <c r="C1221" s="25" t="s">
        <v>1820</v>
      </c>
      <c r="D1221" s="25" t="s">
        <v>4</v>
      </c>
      <c r="E1221" s="25" t="s">
        <v>26</v>
      </c>
      <c r="F1221" s="25" t="s">
        <v>36</v>
      </c>
      <c r="G1221" s="25" t="s">
        <v>28</v>
      </c>
      <c r="H1221" s="25" t="n">
        <v>1</v>
      </c>
      <c r="I1221" s="17" t="s">
        <v>1821</v>
      </c>
      <c r="J1221" s="18" t="n">
        <v>17328908481</v>
      </c>
      <c r="L1221" s="5" t="n">
        <v>44494</v>
      </c>
      <c r="M1221" s="25" t="str">
        <f aca="false">IF(OR(YEAR(L1221)&gt;2000,LEN(O1221)&gt;0),"Completed","Pending")</f>
        <v>Completed</v>
      </c>
      <c r="N1221" s="25" t="s">
        <v>30</v>
      </c>
      <c r="P1221" s="1" t="str">
        <f aca="false">IF(G1221="Pamplet","",E1221&amp;" - "&amp;F1221)</f>
        <v>GG - Punjabi</v>
      </c>
      <c r="Q1221" s="19" t="n">
        <f aca="false">IF(VALUE(L1221)&gt;1000,1,0)</f>
        <v>1</v>
      </c>
      <c r="R1221" s="19" t="n">
        <f aca="false">SUMIFS($Q$1:Q1220,$J$1:$J1220,J1221)+SUMIFS($Q$1:Q1220,$I$1:$I1220,I1221)</f>
        <v>0</v>
      </c>
      <c r="S1221" s="20" t="str">
        <f aca="false">IF(R1221&gt;0,"Repeat","")</f>
        <v/>
      </c>
      <c r="T1221" s="22"/>
      <c r="U1221" s="4"/>
      <c r="X1221" s="4"/>
      <c r="Y1221" s="4"/>
      <c r="Z1221" s="4"/>
    </row>
    <row r="1222" customFormat="false" ht="14.25" hidden="false" customHeight="false" outlineLevel="0" collapsed="false">
      <c r="A1222" s="1" t="n">
        <f aca="false">A1221+1</f>
        <v>1221</v>
      </c>
      <c r="B1222" s="5" t="n">
        <v>44455</v>
      </c>
      <c r="C1222" s="25" t="s">
        <v>1822</v>
      </c>
      <c r="D1222" s="25" t="s">
        <v>4</v>
      </c>
      <c r="E1222" s="25" t="s">
        <v>26</v>
      </c>
      <c r="F1222" s="2" t="s">
        <v>808</v>
      </c>
      <c r="G1222" s="25" t="s">
        <v>28</v>
      </c>
      <c r="H1222" s="25" t="n">
        <v>1</v>
      </c>
      <c r="I1222" s="17" t="s">
        <v>1823</v>
      </c>
      <c r="J1222" s="18" t="n">
        <v>12533108664</v>
      </c>
      <c r="L1222" s="5" t="n">
        <v>44483</v>
      </c>
      <c r="M1222" s="25" t="str">
        <f aca="false">IF(OR(YEAR(L1222)&gt;2000,LEN(O1222)&gt;0),"Completed","Pending")</f>
        <v>Completed</v>
      </c>
      <c r="N1222" s="25" t="s">
        <v>30</v>
      </c>
      <c r="P1222" s="1" t="str">
        <f aca="false">IF(G1222="Pamplet","",E1222&amp;" - "&amp;F1222)</f>
        <v>GG - Bengali</v>
      </c>
      <c r="Q1222" s="19" t="n">
        <f aca="false">IF(VALUE(L1222)&gt;1000,1,0)</f>
        <v>1</v>
      </c>
      <c r="R1222" s="19" t="n">
        <f aca="false">SUMIFS($Q$1:Q1221,$J$1:$J1221,J1222)+SUMIFS($Q$1:Q1221,$I$1:$I1221,I1222)</f>
        <v>0</v>
      </c>
      <c r="S1222" s="20" t="str">
        <f aca="false">IF(R1222&gt;0,"Repeat","")</f>
        <v/>
      </c>
      <c r="T1222" s="22"/>
      <c r="U1222" s="4"/>
      <c r="X1222" s="4"/>
      <c r="Y1222" s="4"/>
      <c r="Z1222" s="4"/>
    </row>
    <row r="1223" customFormat="false" ht="14.25" hidden="false" customHeight="false" outlineLevel="0" collapsed="false">
      <c r="A1223" s="1" t="n">
        <f aca="false">A1222+1</f>
        <v>1222</v>
      </c>
      <c r="B1223" s="5" t="n">
        <v>44455</v>
      </c>
      <c r="C1223" s="25" t="s">
        <v>1824</v>
      </c>
      <c r="D1223" s="25" t="s">
        <v>4</v>
      </c>
      <c r="E1223" s="25" t="s">
        <v>38</v>
      </c>
      <c r="F1223" s="2" t="s">
        <v>27</v>
      </c>
      <c r="G1223" s="25" t="s">
        <v>28</v>
      </c>
      <c r="H1223" s="25" t="n">
        <v>1</v>
      </c>
      <c r="I1223" s="17" t="s">
        <v>1825</v>
      </c>
      <c r="J1223" s="18" t="n">
        <v>18648383015</v>
      </c>
      <c r="L1223" s="5" t="n">
        <v>44483</v>
      </c>
      <c r="M1223" s="25" t="str">
        <f aca="false">IF(OR(YEAR(L1223)&gt;2000,LEN(O1223)&gt;0),"Completed","Pending")</f>
        <v>Completed</v>
      </c>
      <c r="N1223" s="25" t="s">
        <v>30</v>
      </c>
      <c r="P1223" s="1" t="str">
        <f aca="false">IF(G1223="Pamplet","",E1223&amp;" - "&amp;F1223)</f>
        <v>JKR - Hindi</v>
      </c>
      <c r="Q1223" s="19" t="n">
        <f aca="false">IF(VALUE(L1223)&gt;1000,1,0)</f>
        <v>1</v>
      </c>
      <c r="R1223" s="19" t="n">
        <f aca="false">SUMIFS($Q$1:Q1222,$J$1:$J1222,J1223)+SUMIFS($Q$1:Q1222,$I$1:$I1222,I1223)</f>
        <v>0</v>
      </c>
      <c r="S1223" s="20" t="str">
        <f aca="false">IF(R1223&gt;0,"Repeat","")</f>
        <v/>
      </c>
      <c r="T1223" s="22"/>
      <c r="U1223" s="4"/>
      <c r="X1223" s="4"/>
      <c r="Y1223" s="4"/>
      <c r="Z1223" s="4"/>
    </row>
    <row r="1224" customFormat="false" ht="14.25" hidden="false" customHeight="false" outlineLevel="0" collapsed="false">
      <c r="A1224" s="1" t="n">
        <f aca="false">A1223+1</f>
        <v>1223</v>
      </c>
      <c r="B1224" s="5" t="n">
        <v>44455</v>
      </c>
      <c r="C1224" s="25" t="s">
        <v>1826</v>
      </c>
      <c r="D1224" s="25" t="s">
        <v>4</v>
      </c>
      <c r="E1224" s="25" t="s">
        <v>26</v>
      </c>
      <c r="F1224" s="2" t="s">
        <v>72</v>
      </c>
      <c r="G1224" s="25" t="s">
        <v>28</v>
      </c>
      <c r="H1224" s="25" t="n">
        <v>1</v>
      </c>
      <c r="I1224" s="17" t="s">
        <v>1827</v>
      </c>
      <c r="J1224" s="18" t="n">
        <v>15023560574</v>
      </c>
      <c r="L1224" s="5" t="n">
        <v>44483</v>
      </c>
      <c r="M1224" s="25" t="str">
        <f aca="false">IF(OR(YEAR(L1224)&gt;2000,LEN(O1224)&gt;0),"Completed","Pending")</f>
        <v>Completed</v>
      </c>
      <c r="N1224" s="25" t="s">
        <v>30</v>
      </c>
      <c r="P1224" s="1" t="str">
        <f aca="false">IF(G1224="Pamplet","",E1224&amp;" - "&amp;F1224)</f>
        <v>GG - Nepali</v>
      </c>
      <c r="Q1224" s="19" t="n">
        <f aca="false">IF(VALUE(L1224)&gt;1000,1,0)</f>
        <v>1</v>
      </c>
      <c r="R1224" s="19" t="n">
        <f aca="false">SUMIFS($Q$1:Q1223,$J$1:$J1223,J1224)+SUMIFS($Q$1:Q1223,$I$1:$I1223,I1224)</f>
        <v>0</v>
      </c>
      <c r="S1224" s="20" t="str">
        <f aca="false">IF(R1224&gt;0,"Repeat","")</f>
        <v/>
      </c>
      <c r="T1224" s="22"/>
      <c r="U1224" s="4"/>
      <c r="X1224" s="4"/>
      <c r="Y1224" s="4"/>
      <c r="Z1224" s="4"/>
    </row>
    <row r="1225" customFormat="false" ht="14.25" hidden="false" customHeight="false" outlineLevel="0" collapsed="false">
      <c r="A1225" s="1" t="n">
        <f aca="false">A1224+1</f>
        <v>1224</v>
      </c>
      <c r="B1225" s="41" t="n">
        <v>44455</v>
      </c>
      <c r="C1225" s="25" t="s">
        <v>1828</v>
      </c>
      <c r="D1225" s="25" t="s">
        <v>4</v>
      </c>
      <c r="E1225" s="25" t="s">
        <v>26</v>
      </c>
      <c r="F1225" s="25"/>
      <c r="G1225" s="25" t="s">
        <v>28</v>
      </c>
      <c r="H1225" s="25" t="n">
        <v>1</v>
      </c>
      <c r="I1225" s="17" t="s">
        <v>1829</v>
      </c>
      <c r="J1225" s="18" t="n">
        <v>15599602039</v>
      </c>
      <c r="M1225" s="25" t="str">
        <f aca="false">IF(OR(YEAR(L1225)&gt;2000,LEN(O1225)&gt;0),"Completed","Pending")</f>
        <v>Completed</v>
      </c>
      <c r="N1225" s="25" t="s">
        <v>30</v>
      </c>
      <c r="O1225" s="4" t="s">
        <v>58</v>
      </c>
      <c r="P1225" s="1" t="str">
        <f aca="false">IF(G1225="Pamplet","",E1225&amp;" - "&amp;F1225)</f>
        <v>GG - </v>
      </c>
      <c r="Q1225" s="19" t="n">
        <f aca="false">IF(VALUE(L1225)&gt;1000,1,0)</f>
        <v>0</v>
      </c>
      <c r="R1225" s="19" t="n">
        <f aca="false">SUMIFS($Q$1:Q1224,$J$1:$J1224,J1225)+SUMIFS($Q$1:Q1224,$I$1:$I1224,I1225)</f>
        <v>0</v>
      </c>
      <c r="S1225" s="20" t="str">
        <f aca="false">IF(R1225&gt;0,"Repeat","")</f>
        <v/>
      </c>
      <c r="T1225" s="22"/>
      <c r="U1225" s="4"/>
      <c r="X1225" s="4"/>
      <c r="Y1225" s="4"/>
      <c r="Z1225" s="4"/>
    </row>
    <row r="1226" customFormat="false" ht="14.25" hidden="false" customHeight="false" outlineLevel="0" collapsed="false">
      <c r="A1226" s="1" t="n">
        <f aca="false">A1225+1</f>
        <v>1225</v>
      </c>
      <c r="B1226" s="5" t="n">
        <v>44455</v>
      </c>
      <c r="C1226" s="25" t="s">
        <v>1830</v>
      </c>
      <c r="D1226" s="25" t="s">
        <v>4</v>
      </c>
      <c r="E1226" s="25" t="s">
        <v>38</v>
      </c>
      <c r="F1226" s="2" t="s">
        <v>36</v>
      </c>
      <c r="G1226" s="25" t="s">
        <v>28</v>
      </c>
      <c r="H1226" s="25" t="n">
        <v>1</v>
      </c>
      <c r="I1226" s="17" t="s">
        <v>1831</v>
      </c>
      <c r="J1226" s="18" t="n">
        <v>15107784634</v>
      </c>
      <c r="L1226" s="5" t="n">
        <v>44483</v>
      </c>
      <c r="M1226" s="25" t="str">
        <f aca="false">IF(OR(YEAR(L1226)&gt;2000,LEN(O1226)&gt;0),"Completed","Pending")</f>
        <v>Completed</v>
      </c>
      <c r="N1226" s="25" t="s">
        <v>30</v>
      </c>
      <c r="P1226" s="1" t="str">
        <f aca="false">IF(G1226="Pamplet","",E1226&amp;" - "&amp;F1226)</f>
        <v>JKR - Punjabi</v>
      </c>
      <c r="Q1226" s="19" t="n">
        <f aca="false">IF(VALUE(L1226)&gt;1000,1,0)</f>
        <v>1</v>
      </c>
      <c r="R1226" s="19" t="n">
        <f aca="false">SUMIFS($Q$1:Q1225,$J$1:$J1225,J1226)+SUMIFS($Q$1:Q1225,$I$1:$I1225,I1226)</f>
        <v>0</v>
      </c>
      <c r="S1226" s="20" t="str">
        <f aca="false">IF(R1226&gt;0,"Repeat","")</f>
        <v/>
      </c>
      <c r="T1226" s="22"/>
      <c r="U1226" s="4"/>
      <c r="X1226" s="4"/>
      <c r="Y1226" s="4"/>
      <c r="Z1226" s="4"/>
    </row>
    <row r="1227" customFormat="false" ht="14.25" hidden="false" customHeight="false" outlineLevel="0" collapsed="false">
      <c r="A1227" s="1" t="n">
        <f aca="false">A1226+1</f>
        <v>1226</v>
      </c>
      <c r="B1227" s="5" t="n">
        <v>44455</v>
      </c>
      <c r="C1227" s="25" t="s">
        <v>1832</v>
      </c>
      <c r="D1227" s="25" t="s">
        <v>4</v>
      </c>
      <c r="E1227" s="25" t="s">
        <v>44</v>
      </c>
      <c r="F1227" s="2" t="s">
        <v>127</v>
      </c>
      <c r="G1227" s="25" t="s">
        <v>28</v>
      </c>
      <c r="H1227" s="25" t="n">
        <v>1</v>
      </c>
      <c r="I1227" s="17" t="s">
        <v>1833</v>
      </c>
      <c r="J1227" s="18" t="n">
        <v>12019935430</v>
      </c>
      <c r="L1227" s="5" t="n">
        <v>44483</v>
      </c>
      <c r="M1227" s="25" t="str">
        <f aca="false">IF(OR(YEAR(L1227)&gt;2000,LEN(O1227)&gt;0),"Completed","Pending")</f>
        <v>Completed</v>
      </c>
      <c r="N1227" s="25" t="s">
        <v>30</v>
      </c>
      <c r="P1227" s="1" t="str">
        <f aca="false">IF(G1227="Pamplet","",E1227&amp;" - "&amp;F1227)</f>
        <v>GTGA - Gujrati</v>
      </c>
      <c r="Q1227" s="19" t="n">
        <f aca="false">IF(VALUE(L1227)&gt;1000,1,0)</f>
        <v>1</v>
      </c>
      <c r="R1227" s="19" t="n">
        <f aca="false">SUMIFS($Q$1:Q1226,$J$1:$J1226,J1227)+SUMIFS($Q$1:Q1226,$I$1:$I1226,I1227)</f>
        <v>0</v>
      </c>
      <c r="S1227" s="20" t="str">
        <f aca="false">IF(R1227&gt;0,"Repeat","")</f>
        <v/>
      </c>
      <c r="T1227" s="22"/>
      <c r="U1227" s="4"/>
      <c r="X1227" s="4"/>
      <c r="Y1227" s="4"/>
      <c r="Z1227" s="4"/>
    </row>
    <row r="1228" customFormat="false" ht="14.25" hidden="false" customHeight="false" outlineLevel="0" collapsed="false">
      <c r="A1228" s="1" t="n">
        <f aca="false">A1227+1</f>
        <v>1227</v>
      </c>
      <c r="B1228" s="5" t="n">
        <v>44455</v>
      </c>
      <c r="C1228" s="25" t="s">
        <v>1834</v>
      </c>
      <c r="D1228" s="25" t="s">
        <v>4</v>
      </c>
      <c r="E1228" s="25" t="s">
        <v>38</v>
      </c>
      <c r="F1228" s="2" t="s">
        <v>35</v>
      </c>
      <c r="G1228" s="25" t="s">
        <v>28</v>
      </c>
      <c r="H1228" s="25" t="n">
        <v>1</v>
      </c>
      <c r="I1228" s="17" t="s">
        <v>1835</v>
      </c>
      <c r="J1228" s="18" t="n">
        <v>12523053668</v>
      </c>
      <c r="L1228" s="5" t="n">
        <v>44483</v>
      </c>
      <c r="M1228" s="25" t="str">
        <f aca="false">IF(OR(YEAR(L1228)&gt;2000,LEN(O1228)&gt;0),"Completed","Pending")</f>
        <v>Completed</v>
      </c>
      <c r="N1228" s="25" t="s">
        <v>30</v>
      </c>
      <c r="P1228" s="1" t="str">
        <f aca="false">IF(G1228="Pamplet","",E1228&amp;" - "&amp;F1228)</f>
        <v>JKR - English</v>
      </c>
      <c r="Q1228" s="19" t="n">
        <f aca="false">IF(VALUE(L1228)&gt;1000,1,0)</f>
        <v>1</v>
      </c>
      <c r="R1228" s="19" t="n">
        <f aca="false">SUMIFS($Q$1:Q1227,$J$1:$J1227,J1228)+SUMIFS($Q$1:Q1227,$I$1:$I1227,I1228)</f>
        <v>0</v>
      </c>
      <c r="S1228" s="20" t="str">
        <f aca="false">IF(R1228&gt;0,"Repeat","")</f>
        <v/>
      </c>
      <c r="T1228" s="22"/>
      <c r="U1228" s="4"/>
      <c r="X1228" s="4"/>
      <c r="Y1228" s="4"/>
      <c r="Z1228" s="4"/>
    </row>
    <row r="1229" customFormat="false" ht="14.25" hidden="false" customHeight="false" outlineLevel="0" collapsed="false">
      <c r="A1229" s="1" t="n">
        <f aca="false">A1228+1</f>
        <v>1228</v>
      </c>
      <c r="B1229" s="41" t="n">
        <v>44455</v>
      </c>
      <c r="C1229" s="25" t="s">
        <v>1836</v>
      </c>
      <c r="D1229" s="25" t="s">
        <v>4</v>
      </c>
      <c r="E1229" s="25" t="s">
        <v>38</v>
      </c>
      <c r="F1229" s="25"/>
      <c r="G1229" s="25" t="s">
        <v>28</v>
      </c>
      <c r="H1229" s="25" t="n">
        <v>1</v>
      </c>
      <c r="I1229" s="17"/>
      <c r="J1229" s="18" t="n">
        <v>19126615890</v>
      </c>
      <c r="M1229" s="25" t="str">
        <f aca="false">IF(OR(YEAR(L1229)&gt;2000,LEN(O1229)&gt;0),"Completed","Pending")</f>
        <v>Completed</v>
      </c>
      <c r="N1229" s="25" t="s">
        <v>30</v>
      </c>
      <c r="O1229" s="4" t="s">
        <v>58</v>
      </c>
      <c r="P1229" s="1" t="str">
        <f aca="false">IF(G1229="Pamplet","",E1229&amp;" - "&amp;F1229)</f>
        <v>JKR - </v>
      </c>
      <c r="Q1229" s="19" t="n">
        <f aca="false">IF(VALUE(L1229)&gt;1000,1,0)</f>
        <v>0</v>
      </c>
      <c r="R1229" s="19" t="n">
        <f aca="false">SUMIFS($Q$1:Q1228,$J$1:$J1228,J1229)+SUMIFS($Q$1:Q1228,$I$1:$I1228,I1229)</f>
        <v>0</v>
      </c>
      <c r="S1229" s="20" t="str">
        <f aca="false">IF(R1229&gt;0,"Repeat","")</f>
        <v/>
      </c>
      <c r="T1229" s="22"/>
      <c r="U1229" s="4"/>
      <c r="X1229" s="4"/>
      <c r="Y1229" s="4"/>
      <c r="Z1229" s="4"/>
    </row>
    <row r="1230" customFormat="false" ht="14.25" hidden="false" customHeight="false" outlineLevel="0" collapsed="false">
      <c r="A1230" s="1" t="n">
        <f aca="false">A1229+1</f>
        <v>1229</v>
      </c>
      <c r="B1230" s="5" t="n">
        <v>44455</v>
      </c>
      <c r="C1230" s="25" t="s">
        <v>1837</v>
      </c>
      <c r="D1230" s="25" t="s">
        <v>4</v>
      </c>
      <c r="E1230" s="25" t="s">
        <v>38</v>
      </c>
      <c r="F1230" s="2" t="s">
        <v>35</v>
      </c>
      <c r="G1230" s="25" t="s">
        <v>28</v>
      </c>
      <c r="H1230" s="25" t="n">
        <v>1</v>
      </c>
      <c r="I1230" s="17" t="s">
        <v>1838</v>
      </c>
      <c r="J1230" s="18" t="n">
        <v>15027948405</v>
      </c>
      <c r="L1230" s="5" t="n">
        <v>44483</v>
      </c>
      <c r="M1230" s="25" t="str">
        <f aca="false">IF(OR(YEAR(L1230)&gt;2000,LEN(O1230)&gt;0),"Completed","Pending")</f>
        <v>Completed</v>
      </c>
      <c r="N1230" s="25" t="s">
        <v>30</v>
      </c>
      <c r="P1230" s="1" t="str">
        <f aca="false">IF(G1230="Pamplet","",E1230&amp;" - "&amp;F1230)</f>
        <v>JKR - English</v>
      </c>
      <c r="Q1230" s="19" t="n">
        <f aca="false">IF(VALUE(L1230)&gt;1000,1,0)</f>
        <v>1</v>
      </c>
      <c r="R1230" s="19" t="n">
        <f aca="false">SUMIFS($Q$1:Q1229,$J$1:$J1229,J1230)+SUMIFS($Q$1:Q1229,$I$1:$I1229,I1230)</f>
        <v>0</v>
      </c>
      <c r="S1230" s="20" t="str">
        <f aca="false">IF(R1230&gt;0,"Repeat","")</f>
        <v/>
      </c>
      <c r="T1230" s="22"/>
      <c r="U1230" s="4"/>
      <c r="X1230" s="4"/>
      <c r="Y1230" s="4"/>
      <c r="Z1230" s="4"/>
    </row>
    <row r="1231" customFormat="false" ht="14.25" hidden="false" customHeight="false" outlineLevel="0" collapsed="false">
      <c r="A1231" s="1" t="n">
        <f aca="false">A1230+1</f>
        <v>1230</v>
      </c>
      <c r="B1231" s="5" t="n">
        <v>44455</v>
      </c>
      <c r="C1231" s="25" t="s">
        <v>1839</v>
      </c>
      <c r="D1231" s="25" t="s">
        <v>4</v>
      </c>
      <c r="E1231" s="25" t="s">
        <v>44</v>
      </c>
      <c r="F1231" s="2" t="s">
        <v>127</v>
      </c>
      <c r="G1231" s="25" t="s">
        <v>28</v>
      </c>
      <c r="H1231" s="25" t="n">
        <v>1</v>
      </c>
      <c r="I1231" s="17" t="s">
        <v>1840</v>
      </c>
      <c r="J1231" s="18" t="n">
        <v>13033323891</v>
      </c>
      <c r="L1231" s="5" t="n">
        <v>44483</v>
      </c>
      <c r="M1231" s="25" t="str">
        <f aca="false">IF(OR(YEAR(L1231)&gt;2000,LEN(O1231)&gt;0),"Completed","Pending")</f>
        <v>Completed</v>
      </c>
      <c r="N1231" s="25" t="s">
        <v>30</v>
      </c>
      <c r="P1231" s="1" t="str">
        <f aca="false">IF(G1231="Pamplet","",E1231&amp;" - "&amp;F1231)</f>
        <v>GTGA - Gujrati</v>
      </c>
      <c r="Q1231" s="19" t="n">
        <f aca="false">IF(VALUE(L1231)&gt;1000,1,0)</f>
        <v>1</v>
      </c>
      <c r="R1231" s="19" t="n">
        <f aca="false">SUMIFS($Q$1:Q1230,$J$1:$J1230,J1231)+SUMIFS($Q$1:Q1230,$I$1:$I1230,I1231)</f>
        <v>0</v>
      </c>
      <c r="S1231" s="20" t="str">
        <f aca="false">IF(R1231&gt;0,"Repeat","")</f>
        <v/>
      </c>
      <c r="T1231" s="22"/>
      <c r="U1231" s="4"/>
      <c r="X1231" s="4"/>
      <c r="Y1231" s="4"/>
      <c r="Z1231" s="4"/>
    </row>
    <row r="1232" customFormat="false" ht="12.8" hidden="false" customHeight="false" outlineLevel="0" collapsed="false">
      <c r="A1232" s="1" t="n">
        <f aca="false">A1231+1</f>
        <v>1231</v>
      </c>
      <c r="B1232" s="5" t="n">
        <v>44455</v>
      </c>
      <c r="C1232" s="25" t="s">
        <v>1841</v>
      </c>
      <c r="D1232" s="25" t="s">
        <v>4</v>
      </c>
      <c r="E1232" s="25" t="s">
        <v>38</v>
      </c>
      <c r="F1232" s="25"/>
      <c r="G1232" s="25" t="s">
        <v>28</v>
      </c>
      <c r="H1232" s="25" t="n">
        <v>1</v>
      </c>
      <c r="I1232" s="17" t="s">
        <v>1842</v>
      </c>
      <c r="J1232" s="18"/>
      <c r="M1232" s="25" t="str">
        <f aca="false">IF(OR(YEAR(L1232)&gt;2000,LEN(O1232)&gt;0),"Completed","Pending")</f>
        <v>Completed</v>
      </c>
      <c r="N1232" s="25" t="s">
        <v>30</v>
      </c>
      <c r="O1232" s="4" t="s">
        <v>112</v>
      </c>
      <c r="P1232" s="1" t="str">
        <f aca="false">IF(G1232="Pamplet","",E1232&amp;" - "&amp;F1232)</f>
        <v>JKR - </v>
      </c>
      <c r="Q1232" s="19" t="n">
        <f aca="false">IF(VALUE(L1232)&gt;1000,1,0)</f>
        <v>0</v>
      </c>
      <c r="R1232" s="19" t="n">
        <f aca="false">SUMIFS($Q$1:Q1231,$J$1:$J1231,J1232)+SUMIFS($Q$1:Q1231,$I$1:$I1231,I1232)</f>
        <v>0</v>
      </c>
      <c r="S1232" s="20" t="str">
        <f aca="false">IF(R1232&gt;0,"Repeat","")</f>
        <v/>
      </c>
      <c r="T1232" s="22"/>
      <c r="U1232" s="4"/>
      <c r="X1232" s="4"/>
      <c r="Y1232" s="4"/>
      <c r="Z1232" s="4"/>
    </row>
    <row r="1233" customFormat="false" ht="12.8" hidden="false" customHeight="false" outlineLevel="0" collapsed="false">
      <c r="A1233" s="1" t="n">
        <f aca="false">A1232+1</f>
        <v>1232</v>
      </c>
      <c r="B1233" s="5" t="n">
        <v>44455</v>
      </c>
      <c r="C1233" s="25" t="s">
        <v>1843</v>
      </c>
      <c r="D1233" s="25" t="s">
        <v>4</v>
      </c>
      <c r="E1233" s="25" t="s">
        <v>26</v>
      </c>
      <c r="F1233" s="25" t="s">
        <v>127</v>
      </c>
      <c r="G1233" s="25" t="s">
        <v>28</v>
      </c>
      <c r="H1233" s="25" t="n">
        <v>1</v>
      </c>
      <c r="I1233" s="17" t="s">
        <v>1844</v>
      </c>
      <c r="J1233" s="18" t="n">
        <v>17572351067</v>
      </c>
      <c r="L1233" s="5" t="n">
        <v>44494</v>
      </c>
      <c r="M1233" s="25" t="str">
        <f aca="false">IF(OR(YEAR(L1233)&gt;2000,LEN(O1233)&gt;0),"Completed","Pending")</f>
        <v>Completed</v>
      </c>
      <c r="N1233" s="25" t="s">
        <v>30</v>
      </c>
      <c r="P1233" s="1" t="str">
        <f aca="false">IF(G1233="Pamplet","",E1233&amp;" - "&amp;F1233)</f>
        <v>GG - Gujrati</v>
      </c>
      <c r="Q1233" s="19" t="n">
        <f aca="false">IF(VALUE(L1233)&gt;1000,1,0)</f>
        <v>1</v>
      </c>
      <c r="R1233" s="19" t="n">
        <f aca="false">SUMIFS($Q$1:Q1232,$J$1:$J1232,J1233)+SUMIFS($Q$1:Q1232,$I$1:$I1232,I1233)</f>
        <v>0</v>
      </c>
      <c r="S1233" s="20" t="str">
        <f aca="false">IF(R1233&gt;0,"Repeat","")</f>
        <v/>
      </c>
      <c r="T1233" s="22"/>
      <c r="U1233" s="4"/>
      <c r="X1233" s="4"/>
      <c r="Y1233" s="4"/>
      <c r="Z1233" s="4"/>
    </row>
    <row r="1234" customFormat="false" ht="12.8" hidden="false" customHeight="false" outlineLevel="0" collapsed="false">
      <c r="A1234" s="1" t="n">
        <f aca="false">A1233+1</f>
        <v>1233</v>
      </c>
      <c r="B1234" s="5" t="n">
        <v>44455</v>
      </c>
      <c r="C1234" s="25" t="s">
        <v>1843</v>
      </c>
      <c r="D1234" s="25" t="s">
        <v>4</v>
      </c>
      <c r="E1234" s="25" t="s">
        <v>44</v>
      </c>
      <c r="F1234" s="25" t="s">
        <v>127</v>
      </c>
      <c r="G1234" s="25" t="s">
        <v>28</v>
      </c>
      <c r="H1234" s="25" t="n">
        <v>1</v>
      </c>
      <c r="I1234" s="17" t="s">
        <v>1844</v>
      </c>
      <c r="J1234" s="18" t="n">
        <v>17572351067</v>
      </c>
      <c r="L1234" s="5" t="n">
        <v>44494</v>
      </c>
      <c r="M1234" s="1" t="str">
        <f aca="false">IF(OR(YEAR(L1234)&gt;2000,LEN(O1234)&gt;0),"Completed","Pending")</f>
        <v>Completed</v>
      </c>
      <c r="N1234" s="25" t="s">
        <v>30</v>
      </c>
      <c r="P1234" s="1" t="str">
        <f aca="false">IF(G1234="Pamplet","",E1234&amp;" - "&amp;F1234)</f>
        <v>GTGA - Gujrati</v>
      </c>
      <c r="Q1234" s="19" t="n">
        <f aca="false">IF(VALUE(L1234)&gt;1000,1,0)</f>
        <v>1</v>
      </c>
      <c r="R1234" s="19" t="n">
        <f aca="false">SUMIFS($Q$1:Q1233,$J$1:$J1233,J1234)+SUMIFS($Q$1:Q1233,$I$1:$I1233,I1234)</f>
        <v>2</v>
      </c>
      <c r="S1234" s="20" t="str">
        <f aca="false">IF(R1234&gt;0,"Repeat","")</f>
        <v>Repeat</v>
      </c>
      <c r="T1234" s="22"/>
      <c r="U1234" s="4"/>
      <c r="X1234" s="4"/>
      <c r="Y1234" s="4"/>
      <c r="Z1234" s="4"/>
    </row>
    <row r="1235" customFormat="false" ht="12.8" hidden="false" customHeight="false" outlineLevel="0" collapsed="false">
      <c r="A1235" s="1" t="n">
        <f aca="false">A1234+1</f>
        <v>1234</v>
      </c>
      <c r="B1235" s="5" t="n">
        <v>44455</v>
      </c>
      <c r="C1235" s="25" t="s">
        <v>1845</v>
      </c>
      <c r="D1235" s="25" t="s">
        <v>4</v>
      </c>
      <c r="E1235" s="25"/>
      <c r="F1235" s="25"/>
      <c r="G1235" s="25" t="s">
        <v>28</v>
      </c>
      <c r="H1235" s="25" t="n">
        <v>1</v>
      </c>
      <c r="I1235" s="17" t="s">
        <v>1846</v>
      </c>
      <c r="J1235" s="18" t="n">
        <v>12022970610</v>
      </c>
      <c r="M1235" s="1" t="str">
        <f aca="false">IF(OR(YEAR(L1235)&gt;2000,LEN(O1235)&gt;0),"Completed","Pending")</f>
        <v>Completed</v>
      </c>
      <c r="N1235" s="25" t="s">
        <v>30</v>
      </c>
      <c r="O1235" s="4" t="s">
        <v>89</v>
      </c>
      <c r="P1235" s="1" t="str">
        <f aca="false">IF(G1235="Pamplet","",E1235&amp;" - "&amp;F1235)</f>
        <v> - </v>
      </c>
      <c r="Q1235" s="19" t="n">
        <f aca="false">IF(VALUE(L1235)&gt;1000,1,0)</f>
        <v>0</v>
      </c>
      <c r="R1235" s="19" t="n">
        <f aca="false">SUMIFS($Q$1:Q1234,$J$1:$J1234,J1235)+SUMIFS($Q$1:Q1234,$I$1:$I1234,I1235)</f>
        <v>0</v>
      </c>
      <c r="S1235" s="20" t="str">
        <f aca="false">IF(R1235&gt;0,"Repeat","")</f>
        <v/>
      </c>
      <c r="T1235" s="22"/>
      <c r="U1235" s="4"/>
      <c r="X1235" s="4"/>
      <c r="Y1235" s="4"/>
      <c r="Z1235" s="4"/>
    </row>
    <row r="1236" customFormat="false" ht="12.8" hidden="false" customHeight="false" outlineLevel="0" collapsed="false">
      <c r="A1236" s="1" t="n">
        <f aca="false">A1235+1</f>
        <v>1235</v>
      </c>
      <c r="B1236" s="5" t="n">
        <v>44455</v>
      </c>
      <c r="C1236" s="25" t="s">
        <v>1847</v>
      </c>
      <c r="D1236" s="25" t="s">
        <v>4</v>
      </c>
      <c r="E1236" s="25" t="s">
        <v>38</v>
      </c>
      <c r="F1236" s="25" t="s">
        <v>127</v>
      </c>
      <c r="G1236" s="25" t="s">
        <v>28</v>
      </c>
      <c r="H1236" s="25" t="n">
        <v>1</v>
      </c>
      <c r="I1236" s="17"/>
      <c r="J1236" s="18" t="n">
        <v>19724029992</v>
      </c>
      <c r="M1236" s="1" t="str">
        <f aca="false">IF(OR(YEAR(L1236)&gt;2000,LEN(O1236)&gt;0),"Completed","Pending")</f>
        <v>Completed</v>
      </c>
      <c r="N1236" s="25" t="s">
        <v>30</v>
      </c>
      <c r="O1236" s="4" t="s">
        <v>56</v>
      </c>
      <c r="P1236" s="1" t="str">
        <f aca="false">IF(G1236="Pamplet","",E1236&amp;" - "&amp;F1236)</f>
        <v>JKR - Gujrati</v>
      </c>
      <c r="Q1236" s="19" t="n">
        <f aca="false">IF(VALUE(L1236)&gt;1000,1,0)</f>
        <v>0</v>
      </c>
      <c r="R1236" s="19" t="n">
        <f aca="false">SUMIFS($Q$1:Q1235,$J$1:$J1235,J1236)+SUMIFS($Q$1:Q1235,$I$1:$I1235,I1236)</f>
        <v>0</v>
      </c>
      <c r="S1236" s="20" t="str">
        <f aca="false">IF(R1236&gt;0,"Repeat","")</f>
        <v/>
      </c>
      <c r="T1236" s="22"/>
      <c r="U1236" s="4"/>
      <c r="X1236" s="4"/>
      <c r="Y1236" s="4"/>
      <c r="Z1236" s="4"/>
    </row>
    <row r="1237" customFormat="false" ht="14.25" hidden="false" customHeight="false" outlineLevel="0" collapsed="false">
      <c r="A1237" s="1" t="n">
        <f aca="false">A1236+1</f>
        <v>1236</v>
      </c>
      <c r="B1237" s="41" t="n">
        <v>44455</v>
      </c>
      <c r="C1237" s="25" t="s">
        <v>1848</v>
      </c>
      <c r="D1237" s="25" t="s">
        <v>4</v>
      </c>
      <c r="E1237" s="25" t="s">
        <v>26</v>
      </c>
      <c r="F1237" s="25"/>
      <c r="G1237" s="25" t="s">
        <v>28</v>
      </c>
      <c r="H1237" s="25" t="n">
        <v>1</v>
      </c>
      <c r="I1237" s="17" t="s">
        <v>1849</v>
      </c>
      <c r="J1237" s="18" t="n">
        <v>15599725819</v>
      </c>
      <c r="M1237" s="1" t="str">
        <f aca="false">IF(OR(YEAR(L1237)&gt;2000,LEN(O1237)&gt;0),"Completed","Pending")</f>
        <v>Completed</v>
      </c>
      <c r="N1237" s="25" t="s">
        <v>30</v>
      </c>
      <c r="O1237" s="4" t="s">
        <v>58</v>
      </c>
      <c r="P1237" s="1" t="str">
        <f aca="false">IF(G1237="Pamplet","",E1237&amp;" - "&amp;F1237)</f>
        <v>GG - </v>
      </c>
      <c r="Q1237" s="19" t="n">
        <f aca="false">IF(VALUE(L1237)&gt;1000,1,0)</f>
        <v>0</v>
      </c>
      <c r="R1237" s="19" t="n">
        <f aca="false">SUMIFS($Q$1:Q1236,$J$1:$J1236,J1237)+SUMIFS($Q$1:Q1236,$I$1:$I1236,I1237)</f>
        <v>0</v>
      </c>
      <c r="S1237" s="20" t="str">
        <f aca="false">IF(R1237&gt;0,"Repeat","")</f>
        <v/>
      </c>
      <c r="T1237" s="22"/>
      <c r="U1237" s="4"/>
      <c r="X1237" s="4"/>
      <c r="Y1237" s="4"/>
      <c r="Z1237" s="4"/>
    </row>
    <row r="1238" customFormat="false" ht="14.25" hidden="false" customHeight="false" outlineLevel="0" collapsed="false">
      <c r="A1238" s="1" t="n">
        <f aca="false">A1237+1</f>
        <v>1237</v>
      </c>
      <c r="B1238" s="41" t="n">
        <v>44455</v>
      </c>
      <c r="C1238" s="25" t="s">
        <v>1850</v>
      </c>
      <c r="D1238" s="25" t="s">
        <v>4</v>
      </c>
      <c r="E1238" s="25" t="s">
        <v>26</v>
      </c>
      <c r="F1238" s="25" t="s">
        <v>27</v>
      </c>
      <c r="G1238" s="25" t="s">
        <v>28</v>
      </c>
      <c r="H1238" s="25" t="n">
        <v>1</v>
      </c>
      <c r="I1238" s="17" t="s">
        <v>1851</v>
      </c>
      <c r="J1238" s="18" t="n">
        <v>16692659694</v>
      </c>
      <c r="L1238" s="5" t="n">
        <v>44496</v>
      </c>
      <c r="M1238" s="1" t="str">
        <f aca="false">IF(OR(YEAR(L1238)&gt;2000,LEN(O1238)&gt;0),"Completed","Pending")</f>
        <v>Completed</v>
      </c>
      <c r="N1238" s="25" t="s">
        <v>30</v>
      </c>
      <c r="P1238" s="1" t="str">
        <f aca="false">IF(G1238="Pamplet","",E1238&amp;" - "&amp;F1238)</f>
        <v>GG - Hindi</v>
      </c>
      <c r="Q1238" s="19" t="n">
        <f aca="false">IF(VALUE(L1238)&gt;1000,1,0)</f>
        <v>1</v>
      </c>
      <c r="R1238" s="19" t="n">
        <f aca="false">SUMIFS($Q$1:Q1237,$J$1:$J1237,J1238)+SUMIFS($Q$1:Q1237,$I$1:$I1237,I1238)</f>
        <v>0</v>
      </c>
      <c r="S1238" s="20" t="str">
        <f aca="false">IF(R1238&gt;0,"Repeat","")</f>
        <v/>
      </c>
      <c r="T1238" s="22"/>
      <c r="U1238" s="4"/>
      <c r="X1238" s="4"/>
      <c r="Y1238" s="4"/>
      <c r="Z1238" s="4"/>
    </row>
    <row r="1239" customFormat="false" ht="14.25" hidden="false" customHeight="false" outlineLevel="0" collapsed="false">
      <c r="A1239" s="1" t="n">
        <f aca="false">A1238+1</f>
        <v>1238</v>
      </c>
      <c r="B1239" s="41" t="n">
        <v>44455</v>
      </c>
      <c r="C1239" s="25" t="s">
        <v>1852</v>
      </c>
      <c r="D1239" s="25" t="s">
        <v>4</v>
      </c>
      <c r="E1239" s="25" t="s">
        <v>26</v>
      </c>
      <c r="F1239" s="25"/>
      <c r="G1239" s="25" t="s">
        <v>28</v>
      </c>
      <c r="H1239" s="25" t="n">
        <v>1</v>
      </c>
      <c r="I1239" s="17"/>
      <c r="J1239" s="18" t="n">
        <v>15106771969</v>
      </c>
      <c r="M1239" s="1" t="str">
        <f aca="false">IF(OR(YEAR(L1239)&gt;2000,LEN(O1239)&gt;0),"Completed","Pending")</f>
        <v>Completed</v>
      </c>
      <c r="N1239" s="25" t="s">
        <v>30</v>
      </c>
      <c r="O1239" s="4" t="s">
        <v>58</v>
      </c>
      <c r="P1239" s="1" t="str">
        <f aca="false">IF(G1239="Pamplet","",E1239&amp;" - "&amp;F1239)</f>
        <v>GG - </v>
      </c>
      <c r="Q1239" s="19" t="n">
        <f aca="false">IF(VALUE(L1239)&gt;1000,1,0)</f>
        <v>0</v>
      </c>
      <c r="R1239" s="19" t="n">
        <f aca="false">SUMIFS($Q$1:Q1238,$J$1:$J1238,J1239)+SUMIFS($Q$1:Q1238,$I$1:$I1238,I1239)</f>
        <v>0</v>
      </c>
      <c r="S1239" s="20" t="str">
        <f aca="false">IF(R1239&gt;0,"Repeat","")</f>
        <v/>
      </c>
      <c r="T1239" s="22"/>
      <c r="U1239" s="4"/>
      <c r="X1239" s="4"/>
      <c r="Y1239" s="4"/>
      <c r="Z1239" s="4"/>
    </row>
    <row r="1240" customFormat="false" ht="14.25" hidden="false" customHeight="false" outlineLevel="0" collapsed="false">
      <c r="A1240" s="1" t="n">
        <f aca="false">A1239+1</f>
        <v>1239</v>
      </c>
      <c r="B1240" s="41" t="n">
        <v>44455</v>
      </c>
      <c r="C1240" s="25" t="s">
        <v>1853</v>
      </c>
      <c r="D1240" s="25" t="s">
        <v>4</v>
      </c>
      <c r="E1240" s="25" t="s">
        <v>26</v>
      </c>
      <c r="F1240" s="25"/>
      <c r="G1240" s="25" t="s">
        <v>28</v>
      </c>
      <c r="H1240" s="25" t="n">
        <v>1</v>
      </c>
      <c r="I1240" s="40" t="s">
        <v>1854</v>
      </c>
      <c r="J1240" s="18" t="n">
        <v>13235772371</v>
      </c>
      <c r="M1240" s="1" t="str">
        <f aca="false">IF(OR(YEAR(L1240)&gt;2000,LEN(O1240)&gt;0),"Completed","Pending")</f>
        <v>Completed</v>
      </c>
      <c r="N1240" s="25" t="s">
        <v>30</v>
      </c>
      <c r="O1240" s="4" t="s">
        <v>58</v>
      </c>
      <c r="P1240" s="1" t="str">
        <f aca="false">IF(G1240="Pamplet","",E1240&amp;" - "&amp;F1240)</f>
        <v>GG - </v>
      </c>
      <c r="Q1240" s="19" t="n">
        <f aca="false">IF(VALUE(L1240)&gt;1000,1,0)</f>
        <v>0</v>
      </c>
      <c r="R1240" s="19" t="n">
        <f aca="false">SUMIFS($Q$1:Q1239,$J$1:$J1239,J1240)+SUMIFS($Q$1:Q1239,$I$1:$I1239,I1240)</f>
        <v>0</v>
      </c>
      <c r="S1240" s="20" t="str">
        <f aca="false">IF(R1240&gt;0,"Repeat","")</f>
        <v/>
      </c>
      <c r="T1240" s="22"/>
      <c r="U1240" s="4"/>
      <c r="X1240" s="4"/>
      <c r="Y1240" s="4"/>
      <c r="Z1240" s="4"/>
    </row>
    <row r="1241" customFormat="false" ht="14.25" hidden="false" customHeight="false" outlineLevel="0" collapsed="false">
      <c r="A1241" s="1" t="n">
        <f aca="false">A1240+1</f>
        <v>1240</v>
      </c>
      <c r="B1241" s="5" t="n">
        <v>44455</v>
      </c>
      <c r="C1241" s="25" t="s">
        <v>1855</v>
      </c>
      <c r="D1241" s="25" t="s">
        <v>4</v>
      </c>
      <c r="E1241" s="25" t="s">
        <v>26</v>
      </c>
      <c r="F1241" s="44" t="s">
        <v>36</v>
      </c>
      <c r="G1241" s="25" t="s">
        <v>28</v>
      </c>
      <c r="H1241" s="25" t="n">
        <v>1</v>
      </c>
      <c r="I1241" s="26" t="s">
        <v>1856</v>
      </c>
      <c r="J1241" s="38" t="n">
        <v>15592409892</v>
      </c>
      <c r="L1241" s="5" t="n">
        <v>44516</v>
      </c>
      <c r="M1241" s="1" t="str">
        <f aca="false">IF(OR(YEAR(L1241)&gt;2000,LEN(O1241)&gt;0),"Completed","Pending")</f>
        <v>Completed</v>
      </c>
      <c r="N1241" s="25" t="s">
        <v>30</v>
      </c>
      <c r="P1241" s="1" t="str">
        <f aca="false">IF(G1241="Pamplet","",E1241&amp;" - "&amp;F1241)</f>
        <v>GG - Punjabi</v>
      </c>
      <c r="Q1241" s="19" t="n">
        <f aca="false">IF(VALUE(L1241)&gt;1000,1,0)</f>
        <v>1</v>
      </c>
      <c r="R1241" s="19" t="n">
        <f aca="false">SUMIFS($Q$1:Q1240,$J$1:$J1240,J1241)+SUMIFS($Q$1:Q1240,$I$1:$I1240,I1241)</f>
        <v>0</v>
      </c>
      <c r="S1241" s="20" t="str">
        <f aca="false">IF(R1241&gt;0,"Repeat","")</f>
        <v/>
      </c>
      <c r="T1241" s="22"/>
      <c r="U1241" s="4"/>
      <c r="X1241" s="4"/>
      <c r="Y1241" s="4"/>
      <c r="Z1241" s="4"/>
    </row>
    <row r="1242" customFormat="false" ht="14.25" hidden="false" customHeight="false" outlineLevel="0" collapsed="false">
      <c r="A1242" s="1" t="n">
        <f aca="false">A1241+1</f>
        <v>1241</v>
      </c>
      <c r="B1242" s="5" t="n">
        <v>44455</v>
      </c>
      <c r="C1242" s="25" t="s">
        <v>1857</v>
      </c>
      <c r="D1242" s="25" t="s">
        <v>4</v>
      </c>
      <c r="E1242" s="25" t="s">
        <v>38</v>
      </c>
      <c r="F1242" s="25" t="s">
        <v>35</v>
      </c>
      <c r="G1242" s="25" t="s">
        <v>28</v>
      </c>
      <c r="H1242" s="25" t="n">
        <v>1</v>
      </c>
      <c r="I1242" s="17"/>
      <c r="J1242" s="38" t="n">
        <v>17275151221</v>
      </c>
      <c r="M1242" s="1" t="str">
        <f aca="false">IF(OR(YEAR(L1242)&gt;2000,LEN(O1242)&gt;0),"Completed","Pending")</f>
        <v>Completed</v>
      </c>
      <c r="N1242" s="25" t="s">
        <v>30</v>
      </c>
      <c r="O1242" s="4" t="s">
        <v>58</v>
      </c>
      <c r="P1242" s="1" t="str">
        <f aca="false">IF(G1242="Pamplet","",E1242&amp;" - "&amp;F1242)</f>
        <v>JKR - English</v>
      </c>
      <c r="Q1242" s="19" t="n">
        <f aca="false">IF(VALUE(L1242)&gt;1000,1,0)</f>
        <v>0</v>
      </c>
      <c r="R1242" s="19" t="n">
        <f aca="false">SUMIFS($Q$1:Q1241,$J$1:$J1241,J1242)+SUMIFS($Q$1:Q1241,$I$1:$I1241,I1242)</f>
        <v>0</v>
      </c>
      <c r="S1242" s="20" t="str">
        <f aca="false">IF(R1242&gt;0,"Repeat","")</f>
        <v/>
      </c>
      <c r="T1242" s="22"/>
      <c r="U1242" s="4"/>
      <c r="X1242" s="4"/>
      <c r="Y1242" s="4"/>
      <c r="Z1242" s="4"/>
    </row>
    <row r="1243" customFormat="false" ht="12.8" hidden="false" customHeight="false" outlineLevel="0" collapsed="false">
      <c r="A1243" s="1" t="n">
        <f aca="false">A1242+1</f>
        <v>1242</v>
      </c>
      <c r="B1243" s="5" t="n">
        <v>44455</v>
      </c>
      <c r="C1243" s="25" t="s">
        <v>1858</v>
      </c>
      <c r="D1243" s="25" t="s">
        <v>4</v>
      </c>
      <c r="E1243" s="25" t="s">
        <v>38</v>
      </c>
      <c r="F1243" s="25"/>
      <c r="G1243" s="25" t="s">
        <v>28</v>
      </c>
      <c r="H1243" s="25" t="n">
        <v>1</v>
      </c>
      <c r="I1243" s="17"/>
      <c r="J1243" s="18"/>
      <c r="M1243" s="1" t="str">
        <f aca="false">IF(OR(YEAR(L1243)&gt;2000,LEN(O1243)&gt;0),"Completed","Pending")</f>
        <v>Completed</v>
      </c>
      <c r="N1243" s="25" t="s">
        <v>30</v>
      </c>
      <c r="O1243" s="4" t="s">
        <v>112</v>
      </c>
      <c r="P1243" s="1" t="str">
        <f aca="false">IF(G1243="Pamplet","",E1243&amp;" - "&amp;F1243)</f>
        <v>JKR - </v>
      </c>
      <c r="Q1243" s="19" t="n">
        <f aca="false">IF(VALUE(L1243)&gt;1000,1,0)</f>
        <v>0</v>
      </c>
      <c r="R1243" s="19" t="n">
        <f aca="false">SUMIFS($Q$1:Q1242,$J$1:$J1242,J1243)+SUMIFS($Q$1:Q1242,$I$1:$I1242,I1243)</f>
        <v>0</v>
      </c>
      <c r="S1243" s="20" t="str">
        <f aca="false">IF(R1243&gt;0,"Repeat","")</f>
        <v/>
      </c>
      <c r="T1243" s="22"/>
      <c r="U1243" s="4"/>
      <c r="X1243" s="4"/>
      <c r="Y1243" s="4"/>
      <c r="Z1243" s="4"/>
    </row>
    <row r="1244" customFormat="false" ht="14.25" hidden="false" customHeight="false" outlineLevel="0" collapsed="false">
      <c r="A1244" s="1" t="n">
        <f aca="false">A1243+1</f>
        <v>1243</v>
      </c>
      <c r="B1244" s="5" t="n">
        <v>44455</v>
      </c>
      <c r="C1244" s="25" t="s">
        <v>1859</v>
      </c>
      <c r="D1244" s="25" t="s">
        <v>4</v>
      </c>
      <c r="E1244" s="25" t="s">
        <v>38</v>
      </c>
      <c r="F1244" s="2" t="s">
        <v>27</v>
      </c>
      <c r="G1244" s="25" t="s">
        <v>28</v>
      </c>
      <c r="H1244" s="25" t="n">
        <v>1</v>
      </c>
      <c r="I1244" s="4" t="s">
        <v>1860</v>
      </c>
      <c r="J1244" s="18" t="n">
        <v>18482520421</v>
      </c>
      <c r="L1244" s="5" t="n">
        <v>44483</v>
      </c>
      <c r="M1244" s="1" t="str">
        <f aca="false">IF(OR(YEAR(L1244)&gt;2000,LEN(O1244)&gt;0),"Completed","Pending")</f>
        <v>Completed</v>
      </c>
      <c r="N1244" s="25" t="s">
        <v>30</v>
      </c>
      <c r="P1244" s="1" t="str">
        <f aca="false">IF(G1244="Pamplet","",E1244&amp;" - "&amp;F1244)</f>
        <v>JKR - Hindi</v>
      </c>
      <c r="Q1244" s="19" t="n">
        <f aca="false">IF(VALUE(L1244)&gt;1000,1,0)</f>
        <v>1</v>
      </c>
      <c r="R1244" s="19" t="n">
        <f aca="false">SUMIFS($Q$1:Q1243,$J$1:$J1243,J1244)+SUMIFS($Q$1:Q1243,$I$1:$I1243,I1244)</f>
        <v>0</v>
      </c>
      <c r="S1244" s="20" t="str">
        <f aca="false">IF(R1244&gt;0,"Repeat","")</f>
        <v/>
      </c>
      <c r="T1244" s="22"/>
      <c r="U1244" s="4"/>
      <c r="X1244" s="4"/>
      <c r="Y1244" s="4"/>
      <c r="Z1244" s="4"/>
    </row>
    <row r="1245" customFormat="false" ht="14.25" hidden="false" customHeight="false" outlineLevel="0" collapsed="false">
      <c r="A1245" s="1" t="n">
        <f aca="false">A1244+1</f>
        <v>1244</v>
      </c>
      <c r="B1245" s="5" t="n">
        <v>44455</v>
      </c>
      <c r="C1245" s="25" t="s">
        <v>1861</v>
      </c>
      <c r="D1245" s="25" t="s">
        <v>4</v>
      </c>
      <c r="E1245" s="25" t="s">
        <v>38</v>
      </c>
      <c r="F1245" s="2" t="s">
        <v>127</v>
      </c>
      <c r="G1245" s="25" t="s">
        <v>28</v>
      </c>
      <c r="H1245" s="25" t="n">
        <v>1</v>
      </c>
      <c r="I1245" s="17" t="s">
        <v>1862</v>
      </c>
      <c r="J1245" s="18" t="n">
        <v>12017375958</v>
      </c>
      <c r="L1245" s="5" t="n">
        <v>44483</v>
      </c>
      <c r="M1245" s="1" t="str">
        <f aca="false">IF(OR(YEAR(L1245)&gt;2000,LEN(O1245)&gt;0),"Completed","Pending")</f>
        <v>Completed</v>
      </c>
      <c r="N1245" s="25" t="s">
        <v>30</v>
      </c>
      <c r="P1245" s="1" t="str">
        <f aca="false">IF(G1245="Pamplet","",E1245&amp;" - "&amp;F1245)</f>
        <v>JKR - Gujrati</v>
      </c>
      <c r="Q1245" s="19" t="n">
        <f aca="false">IF(VALUE(L1245)&gt;1000,1,0)</f>
        <v>1</v>
      </c>
      <c r="R1245" s="19" t="n">
        <f aca="false">SUMIFS($Q$1:Q1244,$J$1:$J1244,J1245)+SUMIFS($Q$1:Q1244,$I$1:$I1244,I1245)</f>
        <v>0</v>
      </c>
      <c r="S1245" s="20" t="str">
        <f aca="false">IF(R1245&gt;0,"Repeat","")</f>
        <v/>
      </c>
      <c r="T1245" s="22"/>
      <c r="U1245" s="4"/>
      <c r="X1245" s="4"/>
      <c r="Y1245" s="4"/>
      <c r="Z1245" s="4"/>
    </row>
    <row r="1246" customFormat="false" ht="12.8" hidden="false" customHeight="false" outlineLevel="0" collapsed="false">
      <c r="A1246" s="1" t="n">
        <f aca="false">A1245+1</f>
        <v>1245</v>
      </c>
      <c r="B1246" s="5" t="n">
        <v>44455</v>
      </c>
      <c r="C1246" s="25" t="s">
        <v>1863</v>
      </c>
      <c r="D1246" s="25" t="s">
        <v>4</v>
      </c>
      <c r="E1246" s="25" t="s">
        <v>38</v>
      </c>
      <c r="F1246" s="25" t="s">
        <v>35</v>
      </c>
      <c r="G1246" s="25" t="s">
        <v>28</v>
      </c>
      <c r="H1246" s="25" t="n">
        <v>1</v>
      </c>
      <c r="I1246" s="17"/>
      <c r="J1246" s="18" t="n">
        <v>19162692776</v>
      </c>
      <c r="M1246" s="1" t="str">
        <f aca="false">IF(OR(YEAR(L1246)&gt;2000,LEN(O1246)&gt;0),"Completed","Pending")</f>
        <v>Completed</v>
      </c>
      <c r="N1246" s="25" t="s">
        <v>30</v>
      </c>
      <c r="O1246" s="4" t="s">
        <v>56</v>
      </c>
      <c r="P1246" s="1" t="str">
        <f aca="false">IF(G1246="Pamplet","",E1246&amp;" - "&amp;F1246)</f>
        <v>JKR - English</v>
      </c>
      <c r="Q1246" s="19" t="n">
        <f aca="false">IF(VALUE(L1246)&gt;1000,1,0)</f>
        <v>0</v>
      </c>
      <c r="R1246" s="19" t="n">
        <f aca="false">SUMIFS($Q$1:Q1245,$J$1:$J1245,J1246)+SUMIFS($Q$1:Q1245,$I$1:$I1245,I1246)</f>
        <v>0</v>
      </c>
      <c r="S1246" s="20" t="str">
        <f aca="false">IF(R1246&gt;0,"Repeat","")</f>
        <v/>
      </c>
      <c r="T1246" s="22"/>
      <c r="U1246" s="4"/>
      <c r="X1246" s="4"/>
      <c r="Y1246" s="4"/>
      <c r="Z1246" s="4"/>
    </row>
    <row r="1247" customFormat="false" ht="14.9" hidden="false" customHeight="false" outlineLevel="0" collapsed="false">
      <c r="A1247" s="1" t="n">
        <f aca="false">A1246+1</f>
        <v>1246</v>
      </c>
      <c r="B1247" s="41" t="n">
        <v>44455</v>
      </c>
      <c r="C1247" s="25" t="s">
        <v>1864</v>
      </c>
      <c r="D1247" s="25" t="s">
        <v>4</v>
      </c>
      <c r="E1247" s="25" t="s">
        <v>26</v>
      </c>
      <c r="F1247" s="25" t="s">
        <v>127</v>
      </c>
      <c r="G1247" s="25" t="s">
        <v>28</v>
      </c>
      <c r="H1247" s="25" t="n">
        <v>1</v>
      </c>
      <c r="I1247" s="17" t="s">
        <v>1865</v>
      </c>
      <c r="J1247" s="18" t="n">
        <v>17313362715</v>
      </c>
      <c r="L1247" s="5" t="n">
        <v>44496</v>
      </c>
      <c r="M1247" s="1" t="str">
        <f aca="false">IF(OR(YEAR(L1247)&gt;2000,LEN(O1247)&gt;0),"Completed","Pending")</f>
        <v>Completed</v>
      </c>
      <c r="N1247" s="25" t="s">
        <v>30</v>
      </c>
      <c r="P1247" s="1" t="str">
        <f aca="false">IF(G1247="Pamplet","",E1247&amp;" - "&amp;F1247)</f>
        <v>GG - Gujrati</v>
      </c>
      <c r="Q1247" s="19" t="n">
        <f aca="false">IF(VALUE(L1247)&gt;1000,1,0)</f>
        <v>1</v>
      </c>
      <c r="R1247" s="19" t="n">
        <f aca="false">SUMIFS($Q$1:Q1246,$J$1:$J1246,J1247)+SUMIFS($Q$1:Q1246,$I$1:$I1246,I1247)</f>
        <v>0</v>
      </c>
      <c r="S1247" s="20" t="str">
        <f aca="false">IF(R1247&gt;0,"Repeat","")</f>
        <v/>
      </c>
      <c r="T1247" s="22"/>
      <c r="U1247" s="4"/>
      <c r="X1247" s="4"/>
      <c r="Y1247" s="4"/>
      <c r="Z1247" s="4"/>
    </row>
    <row r="1248" customFormat="false" ht="14.9" hidden="false" customHeight="false" outlineLevel="0" collapsed="false">
      <c r="A1248" s="1" t="n">
        <f aca="false">A1247+1</f>
        <v>1247</v>
      </c>
      <c r="B1248" s="5" t="n">
        <v>44455</v>
      </c>
      <c r="C1248" s="25" t="s">
        <v>1866</v>
      </c>
      <c r="D1248" s="25" t="s">
        <v>4</v>
      </c>
      <c r="E1248" s="25" t="s">
        <v>26</v>
      </c>
      <c r="F1248" s="25" t="s">
        <v>35</v>
      </c>
      <c r="G1248" s="25" t="s">
        <v>28</v>
      </c>
      <c r="H1248" s="25" t="n">
        <v>1</v>
      </c>
      <c r="I1248" s="17"/>
      <c r="J1248" s="38" t="n">
        <v>14133337924</v>
      </c>
      <c r="M1248" s="1" t="str">
        <f aca="false">IF(OR(YEAR(L1248)&gt;2000,LEN(O1248)&gt;0),"Completed","Pending")</f>
        <v>Completed</v>
      </c>
      <c r="N1248" s="25" t="s">
        <v>30</v>
      </c>
      <c r="O1248" s="4" t="s">
        <v>58</v>
      </c>
      <c r="P1248" s="1" t="str">
        <f aca="false">IF(G1248="Pamplet","",E1248&amp;" - "&amp;F1248)</f>
        <v>GG - English</v>
      </c>
      <c r="Q1248" s="19" t="n">
        <f aca="false">IF(VALUE(L1248)&gt;1000,1,0)</f>
        <v>0</v>
      </c>
      <c r="R1248" s="19" t="n">
        <f aca="false">SUMIFS($Q$1:Q1247,$J$1:$J1247,J1248)+SUMIFS($Q$1:Q1247,$I$1:$I1247,I1248)</f>
        <v>0</v>
      </c>
      <c r="S1248" s="20" t="str">
        <f aca="false">IF(R1248&gt;0,"Repeat","")</f>
        <v/>
      </c>
      <c r="T1248" s="22"/>
      <c r="U1248" s="4"/>
      <c r="X1248" s="4"/>
      <c r="Y1248" s="4"/>
      <c r="Z1248" s="4"/>
    </row>
    <row r="1249" customFormat="false" ht="14.9" hidden="false" customHeight="false" outlineLevel="0" collapsed="false">
      <c r="A1249" s="1" t="n">
        <f aca="false">A1248+1</f>
        <v>1248</v>
      </c>
      <c r="B1249" s="5" t="n">
        <v>44455</v>
      </c>
      <c r="C1249" s="25" t="s">
        <v>472</v>
      </c>
      <c r="D1249" s="25" t="s">
        <v>4</v>
      </c>
      <c r="E1249" s="25" t="s">
        <v>44</v>
      </c>
      <c r="F1249" s="2" t="s">
        <v>127</v>
      </c>
      <c r="G1249" s="25" t="s">
        <v>28</v>
      </c>
      <c r="H1249" s="25" t="n">
        <v>1</v>
      </c>
      <c r="I1249" s="17" t="s">
        <v>1867</v>
      </c>
      <c r="J1249" s="18" t="n">
        <v>18473122612</v>
      </c>
      <c r="L1249" s="5" t="n">
        <v>44483</v>
      </c>
      <c r="M1249" s="1" t="str">
        <f aca="false">IF(OR(YEAR(L1249)&gt;2000,LEN(O1249)&gt;0),"Completed","Pending")</f>
        <v>Completed</v>
      </c>
      <c r="N1249" s="25" t="s">
        <v>30</v>
      </c>
      <c r="P1249" s="1" t="str">
        <f aca="false">IF(G1249="Pamplet","",E1249&amp;" - "&amp;F1249)</f>
        <v>GTGA - Gujrati</v>
      </c>
      <c r="Q1249" s="19" t="n">
        <f aca="false">IF(VALUE(L1249)&gt;1000,1,0)</f>
        <v>1</v>
      </c>
      <c r="R1249" s="19" t="n">
        <f aca="false">SUMIFS($Q$1:Q1248,$J$1:$J1248,J1249)+SUMIFS($Q$1:Q1248,$I$1:$I1248,I1249)</f>
        <v>0</v>
      </c>
      <c r="S1249" s="20" t="str">
        <f aca="false">IF(R1249&gt;0,"Repeat","")</f>
        <v/>
      </c>
      <c r="T1249" s="22"/>
      <c r="U1249" s="4"/>
      <c r="X1249" s="4"/>
      <c r="Y1249" s="4"/>
      <c r="Z1249" s="4"/>
    </row>
    <row r="1250" customFormat="false" ht="14.9" hidden="false" customHeight="false" outlineLevel="0" collapsed="false">
      <c r="A1250" s="1" t="n">
        <f aca="false">A1249+1</f>
        <v>1249</v>
      </c>
      <c r="B1250" s="5" t="n">
        <v>44455</v>
      </c>
      <c r="C1250" s="25" t="s">
        <v>1868</v>
      </c>
      <c r="D1250" s="25" t="s">
        <v>4</v>
      </c>
      <c r="E1250" s="25" t="s">
        <v>38</v>
      </c>
      <c r="F1250" s="2" t="s">
        <v>36</v>
      </c>
      <c r="G1250" s="25" t="s">
        <v>28</v>
      </c>
      <c r="H1250" s="25" t="n">
        <v>1</v>
      </c>
      <c r="I1250" s="17" t="s">
        <v>1869</v>
      </c>
      <c r="J1250" s="18" t="n">
        <v>18482358344</v>
      </c>
      <c r="L1250" s="5" t="n">
        <v>44483</v>
      </c>
      <c r="M1250" s="1" t="str">
        <f aca="false">IF(OR(YEAR(L1250)&gt;2000,LEN(O1250)&gt;0),"Completed","Pending")</f>
        <v>Completed</v>
      </c>
      <c r="N1250" s="25" t="s">
        <v>30</v>
      </c>
      <c r="P1250" s="1" t="str">
        <f aca="false">IF(G1250="Pamplet","",E1250&amp;" - "&amp;F1250)</f>
        <v>JKR - Punjabi</v>
      </c>
      <c r="Q1250" s="19" t="n">
        <f aca="false">IF(VALUE(L1250)&gt;1000,1,0)</f>
        <v>1</v>
      </c>
      <c r="R1250" s="19" t="n">
        <f aca="false">SUMIFS($Q$1:Q1249,$J$1:$J1249,J1250)+SUMIFS($Q$1:Q1249,$I$1:$I1249,I1250)</f>
        <v>0</v>
      </c>
      <c r="S1250" s="20" t="str">
        <f aca="false">IF(R1250&gt;0,"Repeat","")</f>
        <v/>
      </c>
      <c r="T1250" s="22"/>
      <c r="U1250" s="4"/>
      <c r="X1250" s="4"/>
      <c r="Y1250" s="4"/>
      <c r="Z1250" s="4"/>
    </row>
    <row r="1251" customFormat="false" ht="14.9" hidden="false" customHeight="false" outlineLevel="0" collapsed="false">
      <c r="A1251" s="1" t="n">
        <f aca="false">A1250+1</f>
        <v>1250</v>
      </c>
      <c r="B1251" s="5" t="n">
        <v>44455</v>
      </c>
      <c r="C1251" s="25" t="s">
        <v>1870</v>
      </c>
      <c r="D1251" s="25" t="s">
        <v>4</v>
      </c>
      <c r="E1251" s="25" t="s">
        <v>26</v>
      </c>
      <c r="F1251" s="2" t="s">
        <v>27</v>
      </c>
      <c r="G1251" s="25" t="s">
        <v>28</v>
      </c>
      <c r="H1251" s="25" t="n">
        <v>1</v>
      </c>
      <c r="I1251" s="17" t="s">
        <v>1871</v>
      </c>
      <c r="J1251" s="18" t="n">
        <v>15516890132</v>
      </c>
      <c r="L1251" s="5" t="n">
        <v>44483</v>
      </c>
      <c r="M1251" s="1" t="str">
        <f aca="false">IF(OR(YEAR(L1251)&gt;2000,LEN(O1251)&gt;0),"Completed","Pending")</f>
        <v>Completed</v>
      </c>
      <c r="N1251" s="25" t="s">
        <v>30</v>
      </c>
      <c r="P1251" s="1" t="str">
        <f aca="false">IF(G1251="Pamplet","",E1251&amp;" - "&amp;F1251)</f>
        <v>GG - Hindi</v>
      </c>
      <c r="Q1251" s="19" t="n">
        <f aca="false">IF(VALUE(L1251)&gt;1000,1,0)</f>
        <v>1</v>
      </c>
      <c r="R1251" s="19" t="n">
        <f aca="false">SUMIFS($Q$1:Q1250,$J$1:$J1250,J1251)+SUMIFS($Q$1:Q1250,$I$1:$I1250,I1251)</f>
        <v>0</v>
      </c>
      <c r="S1251" s="20" t="str">
        <f aca="false">IF(R1251&gt;0,"Repeat","")</f>
        <v/>
      </c>
      <c r="T1251" s="22"/>
      <c r="U1251" s="4"/>
      <c r="X1251" s="4"/>
      <c r="Y1251" s="4"/>
      <c r="Z1251" s="4"/>
    </row>
    <row r="1252" customFormat="false" ht="14.9" hidden="false" customHeight="false" outlineLevel="0" collapsed="false">
      <c r="A1252" s="1" t="n">
        <f aca="false">A1251+1</f>
        <v>1251</v>
      </c>
      <c r="B1252" s="41" t="n">
        <v>44455</v>
      </c>
      <c r="C1252" s="25" t="s">
        <v>1872</v>
      </c>
      <c r="D1252" s="25" t="s">
        <v>4</v>
      </c>
      <c r="E1252" s="25" t="s">
        <v>38</v>
      </c>
      <c r="F1252" s="25" t="s">
        <v>27</v>
      </c>
      <c r="G1252" s="25" t="s">
        <v>28</v>
      </c>
      <c r="H1252" s="25" t="n">
        <v>1</v>
      </c>
      <c r="I1252" s="17" t="s">
        <v>1873</v>
      </c>
      <c r="J1252" s="18" t="n">
        <v>16786651088</v>
      </c>
      <c r="L1252" s="5" t="n">
        <v>44518</v>
      </c>
      <c r="M1252" s="1" t="str">
        <f aca="false">IF(OR(YEAR(L1252)&gt;2000,LEN(O1252)&gt;0),"Completed","Pending")</f>
        <v>Completed</v>
      </c>
      <c r="N1252" s="25" t="s">
        <v>30</v>
      </c>
      <c r="P1252" s="1" t="str">
        <f aca="false">IF(G1252="Pamplet","",E1252&amp;" - "&amp;F1252)</f>
        <v>JKR - Hindi</v>
      </c>
      <c r="Q1252" s="19" t="n">
        <f aca="false">IF(VALUE(L1252)&gt;1000,1,0)</f>
        <v>1</v>
      </c>
      <c r="R1252" s="19" t="n">
        <f aca="false">SUMIFS($Q$1:Q1251,$J$1:$J1251,J1252)+SUMIFS($Q$1:Q1251,$I$1:$I1251,I1252)</f>
        <v>0</v>
      </c>
      <c r="S1252" s="20" t="str">
        <f aca="false">IF(R1252&gt;0,"Repeat","")</f>
        <v/>
      </c>
      <c r="T1252" s="22"/>
      <c r="U1252" s="4"/>
      <c r="X1252" s="4"/>
      <c r="Y1252" s="4"/>
      <c r="Z1252" s="4"/>
    </row>
    <row r="1253" customFormat="false" ht="14.9" hidden="false" customHeight="false" outlineLevel="0" collapsed="false">
      <c r="A1253" s="1" t="n">
        <f aca="false">A1252+1</f>
        <v>1252</v>
      </c>
      <c r="B1253" s="5" t="n">
        <v>44455</v>
      </c>
      <c r="C1253" s="25" t="s">
        <v>1874</v>
      </c>
      <c r="D1253" s="25" t="s">
        <v>4</v>
      </c>
      <c r="E1253" s="25" t="s">
        <v>38</v>
      </c>
      <c r="F1253" s="2" t="s">
        <v>127</v>
      </c>
      <c r="G1253" s="25" t="s">
        <v>28</v>
      </c>
      <c r="H1253" s="25" t="n">
        <v>1</v>
      </c>
      <c r="I1253" s="17" t="s">
        <v>1875</v>
      </c>
      <c r="J1253" s="18" t="n">
        <v>19377893591</v>
      </c>
      <c r="L1253" s="5" t="n">
        <v>44483</v>
      </c>
      <c r="M1253" s="1" t="str">
        <f aca="false">IF(OR(YEAR(L1253)&gt;2000,LEN(O1253)&gt;0),"Completed","Pending")</f>
        <v>Completed</v>
      </c>
      <c r="N1253" s="25" t="s">
        <v>30</v>
      </c>
      <c r="P1253" s="1" t="str">
        <f aca="false">IF(G1253="Pamplet","",E1253&amp;" - "&amp;F1253)</f>
        <v>JKR - Gujrati</v>
      </c>
      <c r="Q1253" s="19" t="n">
        <f aca="false">IF(VALUE(L1253)&gt;1000,1,0)</f>
        <v>1</v>
      </c>
      <c r="R1253" s="19" t="n">
        <f aca="false">SUMIFS($Q$1:Q1252,$J$1:$J1252,J1253)+SUMIFS($Q$1:Q1252,$I$1:$I1252,I1253)</f>
        <v>0</v>
      </c>
      <c r="S1253" s="20" t="str">
        <f aca="false">IF(R1253&gt;0,"Repeat","")</f>
        <v/>
      </c>
      <c r="T1253" s="22"/>
      <c r="U1253" s="4"/>
      <c r="X1253" s="4"/>
      <c r="Y1253" s="4"/>
      <c r="Z1253" s="4"/>
    </row>
    <row r="1254" customFormat="false" ht="14.9" hidden="false" customHeight="false" outlineLevel="0" collapsed="false">
      <c r="A1254" s="1" t="n">
        <f aca="false">A1253+1</f>
        <v>1253</v>
      </c>
      <c r="B1254" s="5" t="n">
        <v>44455</v>
      </c>
      <c r="C1254" s="25" t="s">
        <v>1876</v>
      </c>
      <c r="D1254" s="25" t="s">
        <v>4</v>
      </c>
      <c r="E1254" s="25" t="s">
        <v>38</v>
      </c>
      <c r="F1254" s="2" t="s">
        <v>127</v>
      </c>
      <c r="G1254" s="25" t="s">
        <v>28</v>
      </c>
      <c r="H1254" s="25" t="n">
        <v>1</v>
      </c>
      <c r="I1254" s="17" t="s">
        <v>1877</v>
      </c>
      <c r="J1254" s="18" t="n">
        <v>16319871358</v>
      </c>
      <c r="L1254" s="5" t="n">
        <v>44483</v>
      </c>
      <c r="M1254" s="1" t="str">
        <f aca="false">IF(OR(YEAR(L1254)&gt;2000,LEN(O1254)&gt;0),"Completed","Pending")</f>
        <v>Completed</v>
      </c>
      <c r="N1254" s="25" t="s">
        <v>30</v>
      </c>
      <c r="P1254" s="1" t="str">
        <f aca="false">IF(G1254="Pamplet","",E1254&amp;" - "&amp;F1254)</f>
        <v>JKR - Gujrati</v>
      </c>
      <c r="Q1254" s="19" t="n">
        <f aca="false">IF(VALUE(L1254)&gt;1000,1,0)</f>
        <v>1</v>
      </c>
      <c r="R1254" s="19" t="n">
        <f aca="false">SUMIFS($Q$1:Q1253,$J$1:$J1253,J1254)+SUMIFS($Q$1:Q1253,$I$1:$I1253,I1254)</f>
        <v>0</v>
      </c>
      <c r="S1254" s="20" t="str">
        <f aca="false">IF(R1254&gt;0,"Repeat","")</f>
        <v/>
      </c>
      <c r="T1254" s="22"/>
      <c r="U1254" s="4"/>
      <c r="X1254" s="4"/>
      <c r="Y1254" s="4"/>
      <c r="Z1254" s="4"/>
    </row>
    <row r="1255" customFormat="false" ht="14.9" hidden="false" customHeight="false" outlineLevel="0" collapsed="false">
      <c r="A1255" s="1" t="n">
        <f aca="false">A1254+1</f>
        <v>1254</v>
      </c>
      <c r="B1255" s="5" t="n">
        <v>44455</v>
      </c>
      <c r="C1255" s="25" t="s">
        <v>1878</v>
      </c>
      <c r="D1255" s="25" t="s">
        <v>4</v>
      </c>
      <c r="E1255" s="25" t="s">
        <v>38</v>
      </c>
      <c r="F1255" s="2" t="s">
        <v>36</v>
      </c>
      <c r="G1255" s="25" t="s">
        <v>28</v>
      </c>
      <c r="H1255" s="25" t="n">
        <v>1</v>
      </c>
      <c r="I1255" s="17" t="s">
        <v>325</v>
      </c>
      <c r="J1255" s="18" t="n">
        <v>15307744575</v>
      </c>
      <c r="L1255" s="5" t="n">
        <v>44491</v>
      </c>
      <c r="M1255" s="1" t="str">
        <f aca="false">IF(OR(YEAR(L1255)&gt;2000,LEN(O1255)&gt;0),"Completed","Pending")</f>
        <v>Completed</v>
      </c>
      <c r="N1255" s="25" t="s">
        <v>30</v>
      </c>
      <c r="P1255" s="1" t="str">
        <f aca="false">IF(G1255="Pamplet","",E1255&amp;" - "&amp;F1255)</f>
        <v>JKR - Punjabi</v>
      </c>
      <c r="Q1255" s="19" t="n">
        <f aca="false">IF(VALUE(L1255)&gt;1000,1,0)</f>
        <v>1</v>
      </c>
      <c r="R1255" s="19" t="n">
        <f aca="false">SUMIFS($Q$1:Q1254,$J$1:$J1254,J1255)+SUMIFS($Q$1:Q1254,$I$1:$I1254,I1255)</f>
        <v>2</v>
      </c>
      <c r="S1255" s="20" t="str">
        <f aca="false">IF(R1255&gt;0,"Repeat","")</f>
        <v>Repeat</v>
      </c>
      <c r="T1255" s="22"/>
      <c r="U1255" s="4"/>
      <c r="X1255" s="4"/>
      <c r="Y1255" s="4"/>
      <c r="Z1255" s="4"/>
    </row>
    <row r="1256" customFormat="false" ht="14.9" hidden="false" customHeight="false" outlineLevel="0" collapsed="false">
      <c r="A1256" s="1" t="n">
        <f aca="false">A1255+1</f>
        <v>1255</v>
      </c>
      <c r="B1256" s="5" t="n">
        <v>44455</v>
      </c>
      <c r="C1256" s="25" t="s">
        <v>1332</v>
      </c>
      <c r="D1256" s="25" t="s">
        <v>4</v>
      </c>
      <c r="E1256" s="25" t="s">
        <v>38</v>
      </c>
      <c r="F1256" s="2" t="s">
        <v>127</v>
      </c>
      <c r="G1256" s="25" t="s">
        <v>28</v>
      </c>
      <c r="H1256" s="25" t="n">
        <v>1</v>
      </c>
      <c r="I1256" s="17" t="s">
        <v>1879</v>
      </c>
      <c r="J1256" s="18" t="n">
        <v>1917626559</v>
      </c>
      <c r="L1256" s="5" t="n">
        <v>44483</v>
      </c>
      <c r="M1256" s="1" t="str">
        <f aca="false">IF(OR(YEAR(L1256)&gt;2000,LEN(O1256)&gt;0),"Completed","Pending")</f>
        <v>Completed</v>
      </c>
      <c r="N1256" s="25" t="s">
        <v>30</v>
      </c>
      <c r="P1256" s="1" t="str">
        <f aca="false">IF(G1256="Pamplet","",E1256&amp;" - "&amp;F1256)</f>
        <v>JKR - Gujrati</v>
      </c>
      <c r="Q1256" s="19" t="n">
        <f aca="false">IF(VALUE(L1256)&gt;1000,1,0)</f>
        <v>1</v>
      </c>
      <c r="R1256" s="19" t="n">
        <f aca="false">SUMIFS($Q$1:Q1255,$J$1:$J1255,J1256)+SUMIFS($Q$1:Q1255,$I$1:$I1255,I1256)</f>
        <v>0</v>
      </c>
      <c r="S1256" s="20" t="str">
        <f aca="false">IF(R1256&gt;0,"Repeat","")</f>
        <v/>
      </c>
      <c r="T1256" s="22"/>
      <c r="U1256" s="4"/>
      <c r="X1256" s="4"/>
      <c r="Y1256" s="4"/>
      <c r="Z1256" s="4"/>
    </row>
    <row r="1257" customFormat="false" ht="14.9" hidden="false" customHeight="false" outlineLevel="0" collapsed="false">
      <c r="A1257" s="1" t="n">
        <f aca="false">A1256+1</f>
        <v>1256</v>
      </c>
      <c r="B1257" s="5" t="n">
        <v>44455</v>
      </c>
      <c r="C1257" s="25" t="s">
        <v>1880</v>
      </c>
      <c r="D1257" s="25" t="s">
        <v>4</v>
      </c>
      <c r="E1257" s="25" t="s">
        <v>44</v>
      </c>
      <c r="F1257" s="2" t="s">
        <v>27</v>
      </c>
      <c r="G1257" s="25" t="s">
        <v>28</v>
      </c>
      <c r="H1257" s="25" t="n">
        <v>1</v>
      </c>
      <c r="I1257" s="17" t="s">
        <v>1881</v>
      </c>
      <c r="J1257" s="18" t="n">
        <v>18184557874</v>
      </c>
      <c r="L1257" s="5" t="n">
        <v>44483</v>
      </c>
      <c r="M1257" s="1" t="str">
        <f aca="false">IF(OR(YEAR(L1257)&gt;2000,LEN(O1257)&gt;0),"Completed","Pending")</f>
        <v>Completed</v>
      </c>
      <c r="N1257" s="25" t="s">
        <v>30</v>
      </c>
      <c r="P1257" s="1" t="str">
        <f aca="false">IF(G1257="Pamplet","",E1257&amp;" - "&amp;F1257)</f>
        <v>GTGA - Hindi</v>
      </c>
      <c r="Q1257" s="19" t="n">
        <f aca="false">IF(VALUE(L1257)&gt;1000,1,0)</f>
        <v>1</v>
      </c>
      <c r="R1257" s="19" t="n">
        <f aca="false">SUMIFS($Q$1:Q1256,$J$1:$J1256,J1257)+SUMIFS($Q$1:Q1256,$I$1:$I1256,I1257)</f>
        <v>0</v>
      </c>
      <c r="S1257" s="20" t="str">
        <f aca="false">IF(R1257&gt;0,"Repeat","")</f>
        <v/>
      </c>
      <c r="T1257" s="22"/>
      <c r="U1257" s="4"/>
      <c r="X1257" s="4"/>
      <c r="Y1257" s="4"/>
      <c r="Z1257" s="4"/>
    </row>
    <row r="1258" customFormat="false" ht="14.9" hidden="false" customHeight="false" outlineLevel="0" collapsed="false">
      <c r="A1258" s="1" t="n">
        <f aca="false">A1257+1</f>
        <v>1257</v>
      </c>
      <c r="B1258" s="5" t="n">
        <v>44455</v>
      </c>
      <c r="C1258" s="25" t="s">
        <v>1882</v>
      </c>
      <c r="D1258" s="25" t="s">
        <v>4</v>
      </c>
      <c r="E1258" s="25" t="s">
        <v>38</v>
      </c>
      <c r="F1258" s="2" t="s">
        <v>35</v>
      </c>
      <c r="G1258" s="25" t="s">
        <v>28</v>
      </c>
      <c r="H1258" s="25" t="n">
        <v>1</v>
      </c>
      <c r="I1258" s="17" t="s">
        <v>1883</v>
      </c>
      <c r="J1258" s="18" t="n">
        <v>19495444144</v>
      </c>
      <c r="L1258" s="5" t="n">
        <v>44483</v>
      </c>
      <c r="M1258" s="1" t="str">
        <f aca="false">IF(OR(YEAR(L1258)&gt;2000,LEN(O1258)&gt;0),"Completed","Pending")</f>
        <v>Completed</v>
      </c>
      <c r="N1258" s="25" t="s">
        <v>30</v>
      </c>
      <c r="P1258" s="1" t="str">
        <f aca="false">IF(G1258="Pamplet","",E1258&amp;" - "&amp;F1258)</f>
        <v>JKR - English</v>
      </c>
      <c r="Q1258" s="19" t="n">
        <f aca="false">IF(VALUE(L1258)&gt;1000,1,0)</f>
        <v>1</v>
      </c>
      <c r="R1258" s="19" t="n">
        <f aca="false">SUMIFS($Q$1:Q1257,$J$1:$J1257,J1258)+SUMIFS($Q$1:Q1257,$I$1:$I1257,I1258)</f>
        <v>0</v>
      </c>
      <c r="S1258" s="20" t="str">
        <f aca="false">IF(R1258&gt;0,"Repeat","")</f>
        <v/>
      </c>
      <c r="T1258" s="22"/>
      <c r="U1258" s="4"/>
      <c r="X1258" s="4"/>
      <c r="Y1258" s="4"/>
      <c r="Z1258" s="4"/>
    </row>
    <row r="1259" customFormat="false" ht="14.9" hidden="false" customHeight="false" outlineLevel="0" collapsed="false">
      <c r="A1259" s="1" t="n">
        <f aca="false">A1258+1</f>
        <v>1258</v>
      </c>
      <c r="B1259" s="41" t="n">
        <v>44455</v>
      </c>
      <c r="C1259" s="25" t="s">
        <v>1884</v>
      </c>
      <c r="D1259" s="25" t="s">
        <v>4</v>
      </c>
      <c r="E1259" s="25" t="s">
        <v>26</v>
      </c>
      <c r="F1259" s="25"/>
      <c r="G1259" s="25" t="s">
        <v>28</v>
      </c>
      <c r="H1259" s="25" t="n">
        <v>1</v>
      </c>
      <c r="I1259" s="17"/>
      <c r="J1259" s="18" t="n">
        <v>19454068181</v>
      </c>
      <c r="M1259" s="1" t="str">
        <f aca="false">IF(OR(YEAR(L1259)&gt;2000,LEN(O1259)&gt;0),"Completed","Pending")</f>
        <v>Completed</v>
      </c>
      <c r="N1259" s="25" t="s">
        <v>30</v>
      </c>
      <c r="O1259" s="4" t="s">
        <v>58</v>
      </c>
      <c r="P1259" s="1" t="str">
        <f aca="false">IF(G1259="Pamplet","",E1259&amp;" - "&amp;F1259)</f>
        <v>GG - </v>
      </c>
      <c r="Q1259" s="19" t="n">
        <f aca="false">IF(VALUE(L1259)&gt;1000,1,0)</f>
        <v>0</v>
      </c>
      <c r="R1259" s="19" t="n">
        <f aca="false">SUMIFS($Q$1:Q1258,$J$1:$J1258,J1259)+SUMIFS($Q$1:Q1258,$I$1:$I1258,I1259)</f>
        <v>0</v>
      </c>
      <c r="S1259" s="20" t="str">
        <f aca="false">IF(R1259&gt;0,"Repeat","")</f>
        <v/>
      </c>
      <c r="T1259" s="22"/>
      <c r="U1259" s="4"/>
      <c r="X1259" s="4"/>
      <c r="Y1259" s="4"/>
      <c r="Z1259" s="4"/>
    </row>
    <row r="1260" customFormat="false" ht="14.9" hidden="false" customHeight="false" outlineLevel="0" collapsed="false">
      <c r="A1260" s="1" t="n">
        <f aca="false">A1259+1</f>
        <v>1259</v>
      </c>
      <c r="B1260" s="5" t="n">
        <v>44455</v>
      </c>
      <c r="C1260" s="25" t="s">
        <v>1885</v>
      </c>
      <c r="D1260" s="25" t="s">
        <v>4</v>
      </c>
      <c r="E1260" s="25" t="s">
        <v>38</v>
      </c>
      <c r="F1260" s="2" t="s">
        <v>27</v>
      </c>
      <c r="G1260" s="25" t="s">
        <v>28</v>
      </c>
      <c r="H1260" s="25" t="n">
        <v>1</v>
      </c>
      <c r="I1260" s="17" t="s">
        <v>1886</v>
      </c>
      <c r="J1260" s="18" t="n">
        <v>16467328295</v>
      </c>
      <c r="L1260" s="5" t="n">
        <v>44483</v>
      </c>
      <c r="M1260" s="1" t="str">
        <f aca="false">IF(OR(YEAR(L1260)&gt;2000,LEN(O1260)&gt;0),"Completed","Pending")</f>
        <v>Completed</v>
      </c>
      <c r="N1260" s="25" t="s">
        <v>30</v>
      </c>
      <c r="P1260" s="1" t="str">
        <f aca="false">IF(G1260="Pamplet","",E1260&amp;" - "&amp;F1260)</f>
        <v>JKR - Hindi</v>
      </c>
      <c r="Q1260" s="19" t="n">
        <f aca="false">IF(VALUE(L1260)&gt;1000,1,0)</f>
        <v>1</v>
      </c>
      <c r="R1260" s="19" t="n">
        <f aca="false">SUMIFS($Q$1:Q1259,$J$1:$J1259,J1260)+SUMIFS($Q$1:Q1259,$I$1:$I1259,I1260)</f>
        <v>0</v>
      </c>
      <c r="S1260" s="20" t="str">
        <f aca="false">IF(R1260&gt;0,"Repeat","")</f>
        <v/>
      </c>
      <c r="T1260" s="22"/>
      <c r="U1260" s="4"/>
      <c r="X1260" s="4"/>
      <c r="Y1260" s="4"/>
      <c r="Z1260" s="4"/>
    </row>
    <row r="1261" customFormat="false" ht="14.9" hidden="false" customHeight="false" outlineLevel="0" collapsed="false">
      <c r="A1261" s="1" t="n">
        <f aca="false">A1260+1</f>
        <v>1260</v>
      </c>
      <c r="B1261" s="5" t="n">
        <v>44455</v>
      </c>
      <c r="C1261" s="25" t="s">
        <v>1887</v>
      </c>
      <c r="D1261" s="25" t="s">
        <v>4</v>
      </c>
      <c r="E1261" s="25" t="s">
        <v>26</v>
      </c>
      <c r="F1261" s="2" t="s">
        <v>36</v>
      </c>
      <c r="G1261" s="25" t="s">
        <v>28</v>
      </c>
      <c r="H1261" s="25" t="n">
        <v>1</v>
      </c>
      <c r="I1261" s="17" t="s">
        <v>1888</v>
      </c>
      <c r="J1261" s="18" t="n">
        <v>19083120909</v>
      </c>
      <c r="L1261" s="5" t="n">
        <v>44483</v>
      </c>
      <c r="M1261" s="1" t="str">
        <f aca="false">IF(OR(YEAR(L1261)&gt;2000,LEN(O1261)&gt;0),"Completed","Pending")</f>
        <v>Completed</v>
      </c>
      <c r="N1261" s="25" t="s">
        <v>30</v>
      </c>
      <c r="P1261" s="1" t="str">
        <f aca="false">IF(G1261="Pamplet","",E1261&amp;" - "&amp;F1261)</f>
        <v>GG - Punjabi</v>
      </c>
      <c r="Q1261" s="19" t="n">
        <f aca="false">IF(VALUE(L1261)&gt;1000,1,0)</f>
        <v>1</v>
      </c>
      <c r="R1261" s="19" t="n">
        <f aca="false">SUMIFS($Q$1:Q1260,$J$1:$J1260,J1261)+SUMIFS($Q$1:Q1260,$I$1:$I1260,I1261)</f>
        <v>0</v>
      </c>
      <c r="S1261" s="20" t="str">
        <f aca="false">IF(R1261&gt;0,"Repeat","")</f>
        <v/>
      </c>
      <c r="T1261" s="22"/>
      <c r="U1261" s="4"/>
      <c r="X1261" s="4"/>
      <c r="Y1261" s="4"/>
      <c r="Z1261" s="4"/>
    </row>
    <row r="1262" customFormat="false" ht="14.9" hidden="false" customHeight="false" outlineLevel="0" collapsed="false">
      <c r="A1262" s="1" t="n">
        <f aca="false">A1261+1</f>
        <v>1261</v>
      </c>
      <c r="B1262" s="41" t="n">
        <v>44455</v>
      </c>
      <c r="C1262" s="25" t="s">
        <v>1889</v>
      </c>
      <c r="D1262" s="25" t="s">
        <v>4</v>
      </c>
      <c r="E1262" s="25" t="s">
        <v>26</v>
      </c>
      <c r="F1262" s="25"/>
      <c r="G1262" s="25" t="s">
        <v>28</v>
      </c>
      <c r="H1262" s="25" t="n">
        <v>1</v>
      </c>
      <c r="I1262" s="17" t="s">
        <v>1890</v>
      </c>
      <c r="J1262" s="18" t="n">
        <v>13607841590</v>
      </c>
      <c r="M1262" s="1" t="str">
        <f aca="false">IF(OR(YEAR(L1262)&gt;2000,LEN(O1262)&gt;0),"Completed","Pending")</f>
        <v>Completed</v>
      </c>
      <c r="N1262" s="25" t="s">
        <v>30</v>
      </c>
      <c r="O1262" s="4" t="s">
        <v>58</v>
      </c>
      <c r="P1262" s="1" t="str">
        <f aca="false">IF(G1262="Pamplet","",E1262&amp;" - "&amp;F1262)</f>
        <v>GG - </v>
      </c>
      <c r="Q1262" s="19" t="n">
        <f aca="false">IF(VALUE(L1262)&gt;1000,1,0)</f>
        <v>0</v>
      </c>
      <c r="R1262" s="19" t="n">
        <f aca="false">SUMIFS($Q$1:Q1261,$J$1:$J1261,J1262)+SUMIFS($Q$1:Q1261,$I$1:$I1261,I1262)</f>
        <v>0</v>
      </c>
      <c r="S1262" s="20" t="str">
        <f aca="false">IF(R1262&gt;0,"Repeat","")</f>
        <v/>
      </c>
      <c r="T1262" s="22"/>
      <c r="U1262" s="4"/>
      <c r="X1262" s="4"/>
      <c r="Y1262" s="4"/>
      <c r="Z1262" s="4"/>
    </row>
    <row r="1263" customFormat="false" ht="14.9" hidden="false" customHeight="false" outlineLevel="0" collapsed="false">
      <c r="A1263" s="1" t="n">
        <f aca="false">A1262+1</f>
        <v>1262</v>
      </c>
      <c r="B1263" s="5" t="n">
        <v>44455</v>
      </c>
      <c r="C1263" s="25" t="s">
        <v>1891</v>
      </c>
      <c r="D1263" s="25" t="s">
        <v>4</v>
      </c>
      <c r="E1263" s="25" t="s">
        <v>26</v>
      </c>
      <c r="F1263" s="25" t="s">
        <v>27</v>
      </c>
      <c r="G1263" s="25" t="s">
        <v>28</v>
      </c>
      <c r="H1263" s="25" t="n">
        <v>1</v>
      </c>
      <c r="I1263" s="17"/>
      <c r="J1263" s="38" t="n">
        <v>15598901010</v>
      </c>
      <c r="M1263" s="1" t="str">
        <f aca="false">IF(OR(YEAR(L1263)&gt;2000,LEN(O1263)&gt;0),"Completed","Pending")</f>
        <v>Completed</v>
      </c>
      <c r="N1263" s="25" t="s">
        <v>30</v>
      </c>
      <c r="O1263" s="4" t="s">
        <v>58</v>
      </c>
      <c r="P1263" s="1" t="str">
        <f aca="false">IF(G1263="Pamplet","",E1263&amp;" - "&amp;F1263)</f>
        <v>GG - Hindi</v>
      </c>
      <c r="Q1263" s="19" t="n">
        <f aca="false">IF(VALUE(L1263)&gt;1000,1,0)</f>
        <v>0</v>
      </c>
      <c r="R1263" s="19" t="n">
        <f aca="false">SUMIFS($Q$1:Q1262,$J$1:$J1262,J1263)+SUMIFS($Q$1:Q1262,$I$1:$I1262,I1263)</f>
        <v>0</v>
      </c>
      <c r="S1263" s="20" t="str">
        <f aca="false">IF(R1263&gt;0,"Repeat","")</f>
        <v/>
      </c>
      <c r="T1263" s="22"/>
      <c r="U1263" s="4"/>
      <c r="X1263" s="4"/>
      <c r="Y1263" s="4"/>
      <c r="Z1263" s="4"/>
    </row>
    <row r="1264" customFormat="false" ht="12.8" hidden="false" customHeight="false" outlineLevel="0" collapsed="false">
      <c r="A1264" s="1" t="n">
        <f aca="false">A1263+1</f>
        <v>1263</v>
      </c>
      <c r="B1264" s="5" t="n">
        <v>44455</v>
      </c>
      <c r="C1264" s="25" t="s">
        <v>1892</v>
      </c>
      <c r="D1264" s="25" t="s">
        <v>4</v>
      </c>
      <c r="E1264" s="25" t="s">
        <v>44</v>
      </c>
      <c r="F1264" s="25" t="s">
        <v>72</v>
      </c>
      <c r="G1264" s="25" t="s">
        <v>28</v>
      </c>
      <c r="H1264" s="25" t="n">
        <v>1</v>
      </c>
      <c r="I1264" s="17"/>
      <c r="J1264" s="18" t="n">
        <v>15236529656</v>
      </c>
      <c r="M1264" s="1" t="str">
        <f aca="false">IF(OR(YEAR(L1264)&gt;2000,LEN(O1264)&gt;0),"Completed","Pending")</f>
        <v>Completed</v>
      </c>
      <c r="N1264" s="25" t="s">
        <v>30</v>
      </c>
      <c r="O1264" s="4" t="s">
        <v>56</v>
      </c>
      <c r="P1264" s="1" t="str">
        <f aca="false">IF(G1264="Pamplet","",E1264&amp;" - "&amp;F1264)</f>
        <v>GTGA - Nepali</v>
      </c>
      <c r="Q1264" s="19" t="n">
        <f aca="false">IF(VALUE(L1264)&gt;1000,1,0)</f>
        <v>0</v>
      </c>
      <c r="R1264" s="19" t="n">
        <f aca="false">SUMIFS($Q$1:Q1263,$J$1:$J1263,J1264)+SUMIFS($Q$1:Q1263,$I$1:$I1263,I1264)</f>
        <v>0</v>
      </c>
      <c r="S1264" s="20" t="str">
        <f aca="false">IF(R1264&gt;0,"Repeat","")</f>
        <v/>
      </c>
      <c r="T1264" s="22"/>
      <c r="U1264" s="4"/>
      <c r="X1264" s="4"/>
      <c r="Y1264" s="4"/>
      <c r="Z1264" s="4"/>
    </row>
    <row r="1265" customFormat="false" ht="14.25" hidden="false" customHeight="false" outlineLevel="0" collapsed="false">
      <c r="A1265" s="1" t="n">
        <f aca="false">A1264+1</f>
        <v>1264</v>
      </c>
      <c r="B1265" s="41" t="n">
        <v>44455</v>
      </c>
      <c r="C1265" s="25" t="s">
        <v>1893</v>
      </c>
      <c r="D1265" s="25" t="s">
        <v>4</v>
      </c>
      <c r="E1265" s="25" t="s">
        <v>38</v>
      </c>
      <c r="F1265" s="25"/>
      <c r="G1265" s="25" t="s">
        <v>28</v>
      </c>
      <c r="H1265" s="25" t="n">
        <v>1</v>
      </c>
      <c r="I1265" s="17" t="s">
        <v>1894</v>
      </c>
      <c r="J1265" s="18" t="n">
        <v>19295259186</v>
      </c>
      <c r="M1265" s="1" t="str">
        <f aca="false">IF(OR(YEAR(L1265)&gt;2000,LEN(O1265)&gt;0),"Completed","Pending")</f>
        <v>Completed</v>
      </c>
      <c r="N1265" s="25" t="s">
        <v>30</v>
      </c>
      <c r="O1265" s="4" t="s">
        <v>58</v>
      </c>
      <c r="P1265" s="1" t="str">
        <f aca="false">IF(G1265="Pamplet","",E1265&amp;" - "&amp;F1265)</f>
        <v>JKR - </v>
      </c>
      <c r="Q1265" s="19" t="n">
        <f aca="false">IF(VALUE(L1265)&gt;1000,1,0)</f>
        <v>0</v>
      </c>
      <c r="R1265" s="19" t="n">
        <f aca="false">SUMIFS($Q$1:Q1264,$J$1:$J1264,J1265)+SUMIFS($Q$1:Q1264,$I$1:$I1264,I1265)</f>
        <v>0</v>
      </c>
      <c r="S1265" s="20" t="str">
        <f aca="false">IF(R1265&gt;0,"Repeat","")</f>
        <v/>
      </c>
      <c r="T1265" s="22"/>
      <c r="U1265" s="4"/>
      <c r="X1265" s="4"/>
      <c r="Y1265" s="4"/>
      <c r="Z1265" s="4"/>
    </row>
    <row r="1266" customFormat="false" ht="14.25" hidden="false" customHeight="false" outlineLevel="0" collapsed="false">
      <c r="A1266" s="1" t="n">
        <f aca="false">A1265+1</f>
        <v>1265</v>
      </c>
      <c r="B1266" s="5" t="n">
        <v>44455</v>
      </c>
      <c r="C1266" s="25" t="s">
        <v>1895</v>
      </c>
      <c r="D1266" s="25" t="s">
        <v>4</v>
      </c>
      <c r="E1266" s="25" t="s">
        <v>26</v>
      </c>
      <c r="F1266" s="2" t="s">
        <v>27</v>
      </c>
      <c r="G1266" s="25" t="s">
        <v>28</v>
      </c>
      <c r="H1266" s="25" t="n">
        <v>1</v>
      </c>
      <c r="I1266" s="17" t="s">
        <v>1896</v>
      </c>
      <c r="J1266" s="18" t="n">
        <v>12563284887</v>
      </c>
      <c r="L1266" s="5" t="n">
        <v>44483</v>
      </c>
      <c r="M1266" s="1" t="str">
        <f aca="false">IF(OR(YEAR(L1266)&gt;2000,LEN(O1266)&gt;0),"Completed","Pending")</f>
        <v>Completed</v>
      </c>
      <c r="N1266" s="25" t="s">
        <v>30</v>
      </c>
      <c r="P1266" s="1" t="str">
        <f aca="false">IF(G1266="Pamplet","",E1266&amp;" - "&amp;F1266)</f>
        <v>GG - Hindi</v>
      </c>
      <c r="Q1266" s="19" t="n">
        <f aca="false">IF(VALUE(L1266)&gt;1000,1,0)</f>
        <v>1</v>
      </c>
      <c r="R1266" s="19" t="n">
        <f aca="false">SUMIFS($Q$1:Q1265,$J$1:$J1265,J1266)+SUMIFS($Q$1:Q1265,$I$1:$I1265,I1266)</f>
        <v>0</v>
      </c>
      <c r="S1266" s="20" t="str">
        <f aca="false">IF(R1266&gt;0,"Repeat","")</f>
        <v/>
      </c>
      <c r="T1266" s="22"/>
      <c r="U1266" s="4"/>
      <c r="X1266" s="4"/>
      <c r="Y1266" s="4"/>
      <c r="Z1266" s="4"/>
    </row>
    <row r="1267" customFormat="false" ht="14.25" hidden="false" customHeight="false" outlineLevel="0" collapsed="false">
      <c r="A1267" s="1" t="n">
        <f aca="false">A1266+1</f>
        <v>1266</v>
      </c>
      <c r="B1267" s="5" t="n">
        <v>44455</v>
      </c>
      <c r="C1267" s="25" t="s">
        <v>1897</v>
      </c>
      <c r="D1267" s="25" t="s">
        <v>4</v>
      </c>
      <c r="E1267" s="25" t="s">
        <v>26</v>
      </c>
      <c r="F1267" s="2" t="s">
        <v>35</v>
      </c>
      <c r="G1267" s="25" t="s">
        <v>28</v>
      </c>
      <c r="H1267" s="25" t="n">
        <v>1</v>
      </c>
      <c r="I1267" s="17" t="s">
        <v>1898</v>
      </c>
      <c r="J1267" s="18" t="n">
        <v>14843196025</v>
      </c>
      <c r="L1267" s="5" t="n">
        <v>44483</v>
      </c>
      <c r="M1267" s="1" t="str">
        <f aca="false">IF(OR(YEAR(L1267)&gt;2000,LEN(O1267)&gt;0),"Completed","Pending")</f>
        <v>Completed</v>
      </c>
      <c r="N1267" s="25" t="s">
        <v>30</v>
      </c>
      <c r="P1267" s="1" t="str">
        <f aca="false">IF(G1267="Pamplet","",E1267&amp;" - "&amp;F1267)</f>
        <v>GG - English</v>
      </c>
      <c r="Q1267" s="19" t="n">
        <f aca="false">IF(VALUE(L1267)&gt;1000,1,0)</f>
        <v>1</v>
      </c>
      <c r="R1267" s="19" t="n">
        <f aca="false">SUMIFS($Q$1:Q1266,$J$1:$J1266,J1267)+SUMIFS($Q$1:Q1266,$I$1:$I1266,I1267)</f>
        <v>0</v>
      </c>
      <c r="S1267" s="20" t="str">
        <f aca="false">IF(R1267&gt;0,"Repeat","")</f>
        <v/>
      </c>
      <c r="T1267" s="22"/>
      <c r="U1267" s="4"/>
      <c r="X1267" s="4"/>
      <c r="Y1267" s="4"/>
      <c r="Z1267" s="4"/>
    </row>
    <row r="1268" customFormat="false" ht="12.8" hidden="false" customHeight="false" outlineLevel="0" collapsed="false">
      <c r="A1268" s="1" t="n">
        <f aca="false">A1267+1</f>
        <v>1267</v>
      </c>
      <c r="B1268" s="5" t="n">
        <v>44455</v>
      </c>
      <c r="C1268" s="25" t="s">
        <v>1899</v>
      </c>
      <c r="D1268" s="25" t="s">
        <v>4</v>
      </c>
      <c r="E1268" s="25"/>
      <c r="F1268" s="25"/>
      <c r="G1268" s="25" t="s">
        <v>28</v>
      </c>
      <c r="H1268" s="25" t="n">
        <v>1</v>
      </c>
      <c r="I1268" s="17" t="s">
        <v>1900</v>
      </c>
      <c r="J1268" s="18"/>
      <c r="M1268" s="1" t="str">
        <f aca="false">IF(OR(YEAR(L1268)&gt;2000,LEN(O1268)&gt;0),"Completed","Pending")</f>
        <v>Completed</v>
      </c>
      <c r="N1268" s="25" t="s">
        <v>30</v>
      </c>
      <c r="O1268" s="4" t="s">
        <v>112</v>
      </c>
      <c r="P1268" s="1" t="str">
        <f aca="false">IF(G1268="Pamplet","",E1268&amp;" - "&amp;F1268)</f>
        <v> - </v>
      </c>
      <c r="Q1268" s="19" t="n">
        <f aca="false">IF(VALUE(L1268)&gt;1000,1,0)</f>
        <v>0</v>
      </c>
      <c r="R1268" s="19" t="n">
        <f aca="false">SUMIFS($Q$1:Q1267,$J$1:$J1267,J1268)+SUMIFS($Q$1:Q1267,$I$1:$I1267,I1268)</f>
        <v>0</v>
      </c>
      <c r="S1268" s="20" t="str">
        <f aca="false">IF(R1268&gt;0,"Repeat","")</f>
        <v/>
      </c>
      <c r="T1268" s="22"/>
      <c r="U1268" s="4"/>
      <c r="X1268" s="4"/>
      <c r="Y1268" s="4"/>
      <c r="Z1268" s="4"/>
    </row>
    <row r="1269" customFormat="false" ht="14.25" hidden="false" customHeight="false" outlineLevel="0" collapsed="false">
      <c r="A1269" s="1" t="n">
        <f aca="false">A1268+1</f>
        <v>1268</v>
      </c>
      <c r="B1269" s="5" t="n">
        <v>44455</v>
      </c>
      <c r="C1269" s="25" t="s">
        <v>1901</v>
      </c>
      <c r="D1269" s="25" t="s">
        <v>4</v>
      </c>
      <c r="E1269" s="25" t="s">
        <v>38</v>
      </c>
      <c r="F1269" s="2" t="s">
        <v>127</v>
      </c>
      <c r="G1269" s="25" t="s">
        <v>28</v>
      </c>
      <c r="H1269" s="25" t="n">
        <v>1</v>
      </c>
      <c r="I1269" s="17" t="s">
        <v>1902</v>
      </c>
      <c r="J1269" s="18" t="n">
        <v>16016099286</v>
      </c>
      <c r="L1269" s="5" t="n">
        <v>44483</v>
      </c>
      <c r="M1269" s="1" t="str">
        <f aca="false">IF(OR(YEAR(L1269)&gt;2000,LEN(O1269)&gt;0),"Completed","Pending")</f>
        <v>Completed</v>
      </c>
      <c r="N1269" s="25" t="s">
        <v>30</v>
      </c>
      <c r="P1269" s="1" t="str">
        <f aca="false">IF(G1269="Pamplet","",E1269&amp;" - "&amp;F1269)</f>
        <v>JKR - Gujrati</v>
      </c>
      <c r="Q1269" s="19" t="n">
        <f aca="false">IF(VALUE(L1269)&gt;1000,1,0)</f>
        <v>1</v>
      </c>
      <c r="R1269" s="19" t="n">
        <f aca="false">SUMIFS($Q$1:Q1268,$J$1:$J1268,J1269)+SUMIFS($Q$1:Q1268,$I$1:$I1268,I1269)</f>
        <v>0</v>
      </c>
      <c r="S1269" s="20" t="str">
        <f aca="false">IF(R1269&gt;0,"Repeat","")</f>
        <v/>
      </c>
      <c r="T1269" s="22"/>
      <c r="U1269" s="4"/>
      <c r="X1269" s="4"/>
      <c r="Y1269" s="4"/>
      <c r="Z1269" s="4"/>
    </row>
    <row r="1270" customFormat="false" ht="14.25" hidden="false" customHeight="false" outlineLevel="0" collapsed="false">
      <c r="A1270" s="1" t="n">
        <f aca="false">A1269+1</f>
        <v>1269</v>
      </c>
      <c r="B1270" s="5" t="n">
        <v>44455</v>
      </c>
      <c r="C1270" s="25" t="s">
        <v>1903</v>
      </c>
      <c r="D1270" s="25" t="s">
        <v>4</v>
      </c>
      <c r="E1270" s="25" t="s">
        <v>26</v>
      </c>
      <c r="F1270" s="2" t="s">
        <v>808</v>
      </c>
      <c r="G1270" s="25" t="s">
        <v>28</v>
      </c>
      <c r="H1270" s="25" t="n">
        <v>1</v>
      </c>
      <c r="I1270" s="17" t="s">
        <v>1904</v>
      </c>
      <c r="J1270" s="18" t="n">
        <v>13477123339</v>
      </c>
      <c r="L1270" s="5" t="n">
        <v>44483</v>
      </c>
      <c r="M1270" s="1" t="str">
        <f aca="false">IF(OR(YEAR(L1270)&gt;2000,LEN(O1270)&gt;0),"Completed","Pending")</f>
        <v>Completed</v>
      </c>
      <c r="N1270" s="25" t="s">
        <v>30</v>
      </c>
      <c r="P1270" s="1" t="str">
        <f aca="false">IF(G1270="Pamplet","",E1270&amp;" - "&amp;F1270)</f>
        <v>GG - Bengali</v>
      </c>
      <c r="Q1270" s="19" t="n">
        <f aca="false">IF(VALUE(L1270)&gt;1000,1,0)</f>
        <v>1</v>
      </c>
      <c r="R1270" s="19" t="n">
        <f aca="false">SUMIFS($Q$1:Q1269,$J$1:$J1269,J1270)+SUMIFS($Q$1:Q1269,$I$1:$I1269,I1270)</f>
        <v>0</v>
      </c>
      <c r="S1270" s="20" t="str">
        <f aca="false">IF(R1270&gt;0,"Repeat","")</f>
        <v/>
      </c>
      <c r="T1270" s="22"/>
      <c r="U1270" s="4"/>
      <c r="X1270" s="4"/>
      <c r="Y1270" s="4"/>
      <c r="Z1270" s="4"/>
    </row>
    <row r="1271" customFormat="false" ht="14.25" hidden="false" customHeight="false" outlineLevel="0" collapsed="false">
      <c r="A1271" s="1" t="n">
        <f aca="false">A1270+1</f>
        <v>1270</v>
      </c>
      <c r="B1271" s="5" t="n">
        <v>44455</v>
      </c>
      <c r="C1271" s="25" t="s">
        <v>1905</v>
      </c>
      <c r="D1271" s="25" t="s">
        <v>4</v>
      </c>
      <c r="E1271" s="25" t="s">
        <v>26</v>
      </c>
      <c r="F1271" s="2" t="s">
        <v>35</v>
      </c>
      <c r="G1271" s="25" t="s">
        <v>28</v>
      </c>
      <c r="H1271" s="25" t="n">
        <v>1</v>
      </c>
      <c r="I1271" s="17" t="s">
        <v>1906</v>
      </c>
      <c r="J1271" s="18" t="n">
        <v>19168727199</v>
      </c>
      <c r="L1271" s="5" t="n">
        <v>44483</v>
      </c>
      <c r="M1271" s="1" t="str">
        <f aca="false">IF(OR(YEAR(L1271)&gt;2000,LEN(O1271)&gt;0),"Completed","Pending")</f>
        <v>Completed</v>
      </c>
      <c r="N1271" s="25" t="s">
        <v>30</v>
      </c>
      <c r="P1271" s="1" t="str">
        <f aca="false">IF(G1271="Pamplet","",E1271&amp;" - "&amp;F1271)</f>
        <v>GG - English</v>
      </c>
      <c r="Q1271" s="19" t="n">
        <f aca="false">IF(VALUE(L1271)&gt;1000,1,0)</f>
        <v>1</v>
      </c>
      <c r="R1271" s="19" t="n">
        <f aca="false">SUMIFS($Q$1:Q1270,$J$1:$J1270,J1271)+SUMIFS($Q$1:Q1270,$I$1:$I1270,I1271)</f>
        <v>0</v>
      </c>
      <c r="S1271" s="20" t="str">
        <f aca="false">IF(R1271&gt;0,"Repeat","")</f>
        <v/>
      </c>
      <c r="T1271" s="22"/>
      <c r="U1271" s="4"/>
      <c r="X1271" s="4"/>
      <c r="Y1271" s="4"/>
      <c r="Z1271" s="4"/>
    </row>
    <row r="1272" customFormat="false" ht="14.25" hidden="false" customHeight="false" outlineLevel="0" collapsed="false">
      <c r="A1272" s="1" t="n">
        <f aca="false">A1271+1</f>
        <v>1271</v>
      </c>
      <c r="B1272" s="5" t="n">
        <v>44455</v>
      </c>
      <c r="C1272" s="25" t="s">
        <v>1907</v>
      </c>
      <c r="D1272" s="25" t="s">
        <v>4</v>
      </c>
      <c r="E1272" s="25" t="s">
        <v>38</v>
      </c>
      <c r="F1272" s="2" t="s">
        <v>36</v>
      </c>
      <c r="G1272" s="25" t="s">
        <v>28</v>
      </c>
      <c r="H1272" s="25" t="n">
        <v>1</v>
      </c>
      <c r="I1272" s="17" t="s">
        <v>1908</v>
      </c>
      <c r="J1272" s="18" t="n">
        <v>16038585748</v>
      </c>
      <c r="L1272" s="5" t="n">
        <v>44483</v>
      </c>
      <c r="M1272" s="1" t="str">
        <f aca="false">IF(OR(YEAR(L1272)&gt;2000,LEN(O1272)&gt;0),"Completed","Pending")</f>
        <v>Completed</v>
      </c>
      <c r="N1272" s="25" t="s">
        <v>30</v>
      </c>
      <c r="P1272" s="1" t="str">
        <f aca="false">IF(G1272="Pamplet","",E1272&amp;" - "&amp;F1272)</f>
        <v>JKR - Punjabi</v>
      </c>
      <c r="Q1272" s="19" t="n">
        <f aca="false">IF(VALUE(L1272)&gt;1000,1,0)</f>
        <v>1</v>
      </c>
      <c r="R1272" s="19" t="n">
        <f aca="false">SUMIFS($Q$1:Q1271,$J$1:$J1271,J1272)+SUMIFS($Q$1:Q1271,$I$1:$I1271,I1272)</f>
        <v>0</v>
      </c>
      <c r="S1272" s="20" t="str">
        <f aca="false">IF(R1272&gt;0,"Repeat","")</f>
        <v/>
      </c>
      <c r="T1272" s="22"/>
      <c r="U1272" s="4"/>
      <c r="X1272" s="4"/>
      <c r="Y1272" s="4"/>
      <c r="Z1272" s="4"/>
    </row>
    <row r="1273" customFormat="false" ht="14.25" hidden="false" customHeight="false" outlineLevel="0" collapsed="false">
      <c r="A1273" s="1" t="n">
        <f aca="false">A1272+1</f>
        <v>1272</v>
      </c>
      <c r="B1273" s="5" t="n">
        <v>44455</v>
      </c>
      <c r="C1273" s="25" t="s">
        <v>991</v>
      </c>
      <c r="D1273" s="25" t="s">
        <v>4</v>
      </c>
      <c r="E1273" s="25" t="s">
        <v>38</v>
      </c>
      <c r="F1273" s="2" t="s">
        <v>36</v>
      </c>
      <c r="G1273" s="25" t="s">
        <v>28</v>
      </c>
      <c r="H1273" s="25" t="n">
        <v>1</v>
      </c>
      <c r="I1273" s="17" t="s">
        <v>992</v>
      </c>
      <c r="J1273" s="18" t="n">
        <v>17202275799</v>
      </c>
      <c r="L1273" s="5" t="n">
        <v>44491</v>
      </c>
      <c r="M1273" s="1" t="str">
        <f aca="false">IF(OR(YEAR(L1273)&gt;2000,LEN(O1273)&gt;0),"Completed","Pending")</f>
        <v>Completed</v>
      </c>
      <c r="N1273" s="25" t="s">
        <v>30</v>
      </c>
      <c r="P1273" s="1" t="str">
        <f aca="false">IF(G1273="Pamplet","",E1273&amp;" - "&amp;F1273)</f>
        <v>JKR - Punjabi</v>
      </c>
      <c r="Q1273" s="19" t="n">
        <f aca="false">IF(VALUE(L1273)&gt;1000,1,0)</f>
        <v>1</v>
      </c>
      <c r="R1273" s="19" t="n">
        <f aca="false">SUMIFS($Q$1:Q1272,$J$1:$J1272,J1273)+SUMIFS($Q$1:Q1272,$I$1:$I1272,I1273)</f>
        <v>2</v>
      </c>
      <c r="S1273" s="20" t="str">
        <f aca="false">IF(R1273&gt;0,"Repeat","")</f>
        <v>Repeat</v>
      </c>
      <c r="T1273" s="22"/>
      <c r="U1273" s="4"/>
      <c r="X1273" s="4"/>
      <c r="Y1273" s="4"/>
      <c r="Z1273" s="4"/>
    </row>
    <row r="1274" customFormat="false" ht="14.25" hidden="false" customHeight="false" outlineLevel="0" collapsed="false">
      <c r="A1274" s="1" t="n">
        <f aca="false">A1273+1</f>
        <v>1273</v>
      </c>
      <c r="B1274" s="5" t="n">
        <v>44455</v>
      </c>
      <c r="C1274" s="25" t="s">
        <v>1909</v>
      </c>
      <c r="D1274" s="25" t="s">
        <v>4</v>
      </c>
      <c r="E1274" s="25" t="s">
        <v>26</v>
      </c>
      <c r="F1274" s="2" t="s">
        <v>808</v>
      </c>
      <c r="G1274" s="25" t="s">
        <v>28</v>
      </c>
      <c r="H1274" s="25" t="n">
        <v>1</v>
      </c>
      <c r="I1274" s="17" t="s">
        <v>1910</v>
      </c>
      <c r="J1274" s="18" t="n">
        <v>14434491447</v>
      </c>
      <c r="L1274" s="5" t="n">
        <v>44484</v>
      </c>
      <c r="M1274" s="1" t="str">
        <f aca="false">IF(OR(YEAR(L1274)&gt;2000,LEN(O1274)&gt;0),"Completed","Pending")</f>
        <v>Completed</v>
      </c>
      <c r="N1274" s="25" t="s">
        <v>30</v>
      </c>
      <c r="P1274" s="1" t="str">
        <f aca="false">IF(G1274="Pamplet","",E1274&amp;" - "&amp;F1274)</f>
        <v>GG - Bengali</v>
      </c>
      <c r="Q1274" s="19" t="n">
        <f aca="false">IF(VALUE(L1274)&gt;1000,1,0)</f>
        <v>1</v>
      </c>
      <c r="R1274" s="19" t="n">
        <f aca="false">SUMIFS($Q$1:Q1273,$J$1:$J1273,J1274)+SUMIFS($Q$1:Q1273,$I$1:$I1273,I1274)</f>
        <v>0</v>
      </c>
      <c r="S1274" s="20" t="str">
        <f aca="false">IF(R1274&gt;0,"Repeat","")</f>
        <v/>
      </c>
      <c r="T1274" s="22"/>
      <c r="U1274" s="4"/>
      <c r="X1274" s="4"/>
      <c r="Y1274" s="4"/>
      <c r="Z1274" s="4"/>
    </row>
    <row r="1275" customFormat="false" ht="14.25" hidden="false" customHeight="false" outlineLevel="0" collapsed="false">
      <c r="A1275" s="1" t="n">
        <f aca="false">A1274+1</f>
        <v>1274</v>
      </c>
      <c r="B1275" s="5" t="n">
        <v>44455</v>
      </c>
      <c r="C1275" s="25" t="s">
        <v>1911</v>
      </c>
      <c r="D1275" s="25" t="s">
        <v>4</v>
      </c>
      <c r="E1275" s="25" t="s">
        <v>26</v>
      </c>
      <c r="F1275" s="25" t="s">
        <v>35</v>
      </c>
      <c r="G1275" s="25" t="s">
        <v>28</v>
      </c>
      <c r="H1275" s="25" t="n">
        <v>1</v>
      </c>
      <c r="I1275" s="17"/>
      <c r="J1275" s="38" t="n">
        <v>19733379590</v>
      </c>
      <c r="M1275" s="1" t="str">
        <f aca="false">IF(OR(YEAR(L1275)&gt;2000,LEN(O1275)&gt;0),"Completed","Pending")</f>
        <v>Completed</v>
      </c>
      <c r="N1275" s="25" t="s">
        <v>30</v>
      </c>
      <c r="O1275" s="4" t="s">
        <v>58</v>
      </c>
      <c r="P1275" s="1" t="str">
        <f aca="false">IF(G1275="Pamplet","",E1275&amp;" - "&amp;F1275)</f>
        <v>GG - English</v>
      </c>
      <c r="Q1275" s="19" t="n">
        <f aca="false">IF(VALUE(L1275)&gt;1000,1,0)</f>
        <v>0</v>
      </c>
      <c r="R1275" s="19" t="n">
        <f aca="false">SUMIFS($Q$1:Q1274,$J$1:$J1274,J1275)+SUMIFS($Q$1:Q1274,$I$1:$I1274,I1275)</f>
        <v>0</v>
      </c>
      <c r="S1275" s="20" t="str">
        <f aca="false">IF(R1275&gt;0,"Repeat","")</f>
        <v/>
      </c>
      <c r="T1275" s="22"/>
      <c r="U1275" s="4"/>
      <c r="X1275" s="4"/>
      <c r="Y1275" s="4"/>
      <c r="Z1275" s="4"/>
    </row>
    <row r="1276" customFormat="false" ht="14.25" hidden="false" customHeight="false" outlineLevel="0" collapsed="false">
      <c r="A1276" s="1" t="n">
        <f aca="false">A1275+1</f>
        <v>1275</v>
      </c>
      <c r="B1276" s="41" t="n">
        <v>44455</v>
      </c>
      <c r="C1276" s="25" t="s">
        <v>1912</v>
      </c>
      <c r="D1276" s="25" t="s">
        <v>4</v>
      </c>
      <c r="E1276" s="25" t="s">
        <v>26</v>
      </c>
      <c r="F1276" s="25"/>
      <c r="G1276" s="25" t="s">
        <v>28</v>
      </c>
      <c r="H1276" s="25" t="n">
        <v>1</v>
      </c>
      <c r="I1276" s="17" t="s">
        <v>1913</v>
      </c>
      <c r="J1276" s="18" t="n">
        <v>15108720044</v>
      </c>
      <c r="M1276" s="1" t="str">
        <f aca="false">IF(OR(YEAR(L1276)&gt;2000,LEN(O1276)&gt;0),"Completed","Pending")</f>
        <v>Completed</v>
      </c>
      <c r="N1276" s="25" t="s">
        <v>30</v>
      </c>
      <c r="O1276" s="4" t="s">
        <v>58</v>
      </c>
      <c r="P1276" s="1" t="str">
        <f aca="false">IF(G1276="Pamplet","",E1276&amp;" - "&amp;F1276)</f>
        <v>GG - </v>
      </c>
      <c r="Q1276" s="19" t="n">
        <f aca="false">IF(VALUE(L1276)&gt;1000,1,0)</f>
        <v>0</v>
      </c>
      <c r="R1276" s="19" t="n">
        <f aca="false">SUMIFS($Q$1:Q1275,$J$1:$J1275,J1276)+SUMIFS($Q$1:Q1275,$I$1:$I1275,I1276)</f>
        <v>0</v>
      </c>
      <c r="S1276" s="20" t="str">
        <f aca="false">IF(R1276&gt;0,"Repeat","")</f>
        <v/>
      </c>
      <c r="T1276" s="22"/>
      <c r="U1276" s="4"/>
      <c r="X1276" s="4"/>
      <c r="Y1276" s="4"/>
      <c r="Z1276" s="4"/>
    </row>
    <row r="1277" customFormat="false" ht="14.25" hidden="false" customHeight="false" outlineLevel="0" collapsed="false">
      <c r="A1277" s="1" t="n">
        <f aca="false">A1276+1</f>
        <v>1276</v>
      </c>
      <c r="B1277" s="41" t="n">
        <v>44455</v>
      </c>
      <c r="C1277" s="25" t="s">
        <v>1914</v>
      </c>
      <c r="D1277" s="25" t="s">
        <v>4</v>
      </c>
      <c r="E1277" s="25" t="s">
        <v>26</v>
      </c>
      <c r="F1277" s="25"/>
      <c r="G1277" s="25" t="s">
        <v>28</v>
      </c>
      <c r="H1277" s="25" t="n">
        <v>1</v>
      </c>
      <c r="I1277" s="17" t="s">
        <v>1915</v>
      </c>
      <c r="J1277" s="18" t="n">
        <v>14088870764</v>
      </c>
      <c r="M1277" s="1" t="str">
        <f aca="false">IF(OR(YEAR(L1277)&gt;2000,LEN(O1277)&gt;0),"Completed","Pending")</f>
        <v>Completed</v>
      </c>
      <c r="N1277" s="25" t="s">
        <v>30</v>
      </c>
      <c r="O1277" s="4" t="s">
        <v>58</v>
      </c>
      <c r="P1277" s="1" t="str">
        <f aca="false">IF(G1277="Pamplet","",E1277&amp;" - "&amp;F1277)</f>
        <v>GG - </v>
      </c>
      <c r="Q1277" s="19" t="n">
        <f aca="false">IF(VALUE(L1277)&gt;1000,1,0)</f>
        <v>0</v>
      </c>
      <c r="R1277" s="19" t="n">
        <f aca="false">SUMIFS($Q$1:Q1276,$J$1:$J1276,J1277)+SUMIFS($Q$1:Q1276,$I$1:$I1276,I1277)</f>
        <v>0</v>
      </c>
      <c r="S1277" s="20" t="str">
        <f aca="false">IF(R1277&gt;0,"Repeat","")</f>
        <v/>
      </c>
      <c r="T1277" s="22"/>
      <c r="U1277" s="4"/>
      <c r="X1277" s="4"/>
      <c r="Y1277" s="4"/>
      <c r="Z1277" s="4"/>
    </row>
    <row r="1278" customFormat="false" ht="14.25" hidden="false" customHeight="false" outlineLevel="0" collapsed="false">
      <c r="A1278" s="1" t="n">
        <f aca="false">A1277+1</f>
        <v>1277</v>
      </c>
      <c r="B1278" s="41" t="n">
        <v>44455</v>
      </c>
      <c r="C1278" s="25" t="s">
        <v>1916</v>
      </c>
      <c r="D1278" s="25" t="s">
        <v>4</v>
      </c>
      <c r="E1278" s="25" t="s">
        <v>26</v>
      </c>
      <c r="F1278" s="25" t="s">
        <v>36</v>
      </c>
      <c r="G1278" s="25" t="s">
        <v>28</v>
      </c>
      <c r="H1278" s="25" t="n">
        <v>1</v>
      </c>
      <c r="I1278" s="17" t="s">
        <v>1917</v>
      </c>
      <c r="J1278" s="18" t="n">
        <v>16082865411</v>
      </c>
      <c r="L1278" s="5" t="n">
        <v>44501</v>
      </c>
      <c r="M1278" s="1" t="str">
        <f aca="false">IF(OR(YEAR(L1278)&gt;2000,LEN(O1278)&gt;0),"Completed","Pending")</f>
        <v>Completed</v>
      </c>
      <c r="N1278" s="25" t="s">
        <v>30</v>
      </c>
      <c r="P1278" s="1" t="str">
        <f aca="false">IF(G1278="Pamplet","",E1278&amp;" - "&amp;F1278)</f>
        <v>GG - Punjabi</v>
      </c>
      <c r="Q1278" s="19" t="n">
        <f aca="false">IF(VALUE(L1278)&gt;1000,1,0)</f>
        <v>1</v>
      </c>
      <c r="R1278" s="19" t="n">
        <f aca="false">SUMIFS($Q$1:Q1277,$J$1:$J1277,J1278)+SUMIFS($Q$1:Q1277,$I$1:$I1277,I1278)</f>
        <v>0</v>
      </c>
      <c r="S1278" s="20" t="str">
        <f aca="false">IF(R1278&gt;0,"Repeat","")</f>
        <v/>
      </c>
      <c r="T1278" s="22"/>
      <c r="U1278" s="4"/>
      <c r="X1278" s="4"/>
      <c r="Y1278" s="4"/>
      <c r="Z1278" s="4"/>
    </row>
    <row r="1279" customFormat="false" ht="14.25" hidden="false" customHeight="false" outlineLevel="0" collapsed="false">
      <c r="A1279" s="1" t="n">
        <f aca="false">A1278+1</f>
        <v>1278</v>
      </c>
      <c r="B1279" s="5" t="n">
        <v>44455</v>
      </c>
      <c r="C1279" s="25" t="s">
        <v>1918</v>
      </c>
      <c r="D1279" s="25" t="s">
        <v>4</v>
      </c>
      <c r="E1279" s="25" t="s">
        <v>38</v>
      </c>
      <c r="F1279" s="2" t="s">
        <v>36</v>
      </c>
      <c r="G1279" s="25" t="s">
        <v>28</v>
      </c>
      <c r="H1279" s="25" t="n">
        <v>1</v>
      </c>
      <c r="I1279" s="17" t="s">
        <v>1919</v>
      </c>
      <c r="J1279" s="18" t="n">
        <v>13152866560</v>
      </c>
      <c r="L1279" s="5" t="n">
        <v>44484</v>
      </c>
      <c r="M1279" s="1" t="str">
        <f aca="false">IF(OR(YEAR(L1279)&gt;2000,LEN(O1279)&gt;0),"Completed","Pending")</f>
        <v>Completed</v>
      </c>
      <c r="N1279" s="25" t="s">
        <v>30</v>
      </c>
      <c r="P1279" s="1" t="str">
        <f aca="false">IF(G1279="Pamplet","",E1279&amp;" - "&amp;F1279)</f>
        <v>JKR - Punjabi</v>
      </c>
      <c r="Q1279" s="19" t="n">
        <f aca="false">IF(VALUE(L1279)&gt;1000,1,0)</f>
        <v>1</v>
      </c>
      <c r="R1279" s="19" t="n">
        <f aca="false">SUMIFS($Q$1:Q1278,$J$1:$J1278,J1279)+SUMIFS($Q$1:Q1278,$I$1:$I1278,I1279)</f>
        <v>0</v>
      </c>
      <c r="S1279" s="20" t="str">
        <f aca="false">IF(R1279&gt;0,"Repeat","")</f>
        <v/>
      </c>
      <c r="T1279" s="22"/>
      <c r="U1279" s="4"/>
      <c r="X1279" s="4"/>
      <c r="Y1279" s="4"/>
      <c r="Z1279" s="4"/>
    </row>
    <row r="1280" customFormat="false" ht="14.25" hidden="false" customHeight="false" outlineLevel="0" collapsed="false">
      <c r="A1280" s="1" t="n">
        <f aca="false">A1279+1</f>
        <v>1279</v>
      </c>
      <c r="B1280" s="5" t="n">
        <v>44455</v>
      </c>
      <c r="C1280" s="25" t="s">
        <v>1920</v>
      </c>
      <c r="D1280" s="25" t="s">
        <v>4</v>
      </c>
      <c r="E1280" s="25" t="s">
        <v>38</v>
      </c>
      <c r="F1280" s="2" t="s">
        <v>35</v>
      </c>
      <c r="G1280" s="25" t="s">
        <v>28</v>
      </c>
      <c r="H1280" s="25" t="n">
        <v>1</v>
      </c>
      <c r="I1280" s="17" t="s">
        <v>1921</v>
      </c>
      <c r="J1280" s="18" t="n">
        <v>16618863711</v>
      </c>
      <c r="L1280" s="5" t="n">
        <v>44484</v>
      </c>
      <c r="M1280" s="1" t="str">
        <f aca="false">IF(OR(YEAR(L1280)&gt;2000,LEN(O1280)&gt;0),"Completed","Pending")</f>
        <v>Completed</v>
      </c>
      <c r="N1280" s="25" t="s">
        <v>30</v>
      </c>
      <c r="P1280" s="1" t="str">
        <f aca="false">IF(G1280="Pamplet","",E1280&amp;" - "&amp;F1280)</f>
        <v>JKR - English</v>
      </c>
      <c r="Q1280" s="19" t="n">
        <f aca="false">IF(VALUE(L1280)&gt;1000,1,0)</f>
        <v>1</v>
      </c>
      <c r="R1280" s="19" t="n">
        <f aca="false">SUMIFS($Q$1:Q1279,$J$1:$J1279,J1280)+SUMIFS($Q$1:Q1279,$I$1:$I1279,I1280)</f>
        <v>0</v>
      </c>
      <c r="S1280" s="20" t="str">
        <f aca="false">IF(R1280&gt;0,"Repeat","")</f>
        <v/>
      </c>
      <c r="T1280" s="22"/>
      <c r="U1280" s="4"/>
      <c r="X1280" s="4"/>
      <c r="Y1280" s="4"/>
      <c r="Z1280" s="4"/>
    </row>
    <row r="1281" customFormat="false" ht="14.25" hidden="false" customHeight="false" outlineLevel="0" collapsed="false">
      <c r="A1281" s="1" t="n">
        <f aca="false">A1280+1</f>
        <v>1280</v>
      </c>
      <c r="B1281" s="5" t="n">
        <v>44455</v>
      </c>
      <c r="C1281" s="25" t="s">
        <v>1922</v>
      </c>
      <c r="D1281" s="25" t="s">
        <v>4</v>
      </c>
      <c r="E1281" s="25" t="s">
        <v>38</v>
      </c>
      <c r="F1281" s="2" t="s">
        <v>27</v>
      </c>
      <c r="G1281" s="25" t="s">
        <v>28</v>
      </c>
      <c r="H1281" s="25" t="n">
        <v>1</v>
      </c>
      <c r="I1281" s="17" t="s">
        <v>1923</v>
      </c>
      <c r="J1281" s="18" t="n">
        <v>18157905711</v>
      </c>
      <c r="L1281" s="5" t="n">
        <v>44484</v>
      </c>
      <c r="M1281" s="1" t="str">
        <f aca="false">IF(OR(YEAR(L1281)&gt;2000,LEN(O1281)&gt;0),"Completed","Pending")</f>
        <v>Completed</v>
      </c>
      <c r="N1281" s="25" t="s">
        <v>30</v>
      </c>
      <c r="P1281" s="1" t="str">
        <f aca="false">IF(G1281="Pamplet","",E1281&amp;" - "&amp;F1281)</f>
        <v>JKR - Hindi</v>
      </c>
      <c r="Q1281" s="19" t="n">
        <f aca="false">IF(VALUE(L1281)&gt;1000,1,0)</f>
        <v>1</v>
      </c>
      <c r="R1281" s="19" t="n">
        <f aca="false">SUMIFS($Q$1:Q1280,$J$1:$J1280,J1281)+SUMIFS($Q$1:Q1280,$I$1:$I1280,I1281)</f>
        <v>0</v>
      </c>
      <c r="S1281" s="20" t="str">
        <f aca="false">IF(R1281&gt;0,"Repeat","")</f>
        <v/>
      </c>
      <c r="T1281" s="22"/>
      <c r="U1281" s="4"/>
      <c r="X1281" s="4"/>
      <c r="Y1281" s="4"/>
      <c r="Z1281" s="4"/>
    </row>
    <row r="1282" customFormat="false" ht="14.25" hidden="false" customHeight="false" outlineLevel="0" collapsed="false">
      <c r="A1282" s="1" t="n">
        <f aca="false">A1281+1</f>
        <v>1281</v>
      </c>
      <c r="B1282" s="5" t="n">
        <v>44455</v>
      </c>
      <c r="C1282" s="25" t="s">
        <v>1924</v>
      </c>
      <c r="D1282" s="25" t="s">
        <v>4</v>
      </c>
      <c r="E1282" s="25" t="s">
        <v>38</v>
      </c>
      <c r="F1282" s="2" t="s">
        <v>127</v>
      </c>
      <c r="G1282" s="25" t="s">
        <v>28</v>
      </c>
      <c r="H1282" s="25" t="n">
        <v>1</v>
      </c>
      <c r="I1282" s="17" t="s">
        <v>1925</v>
      </c>
      <c r="J1282" s="18" t="n">
        <v>18646840226</v>
      </c>
      <c r="L1282" s="5" t="n">
        <v>44484</v>
      </c>
      <c r="M1282" s="1" t="str">
        <f aca="false">IF(OR(YEAR(L1282)&gt;2000,LEN(O1282)&gt;0),"Completed","Pending")</f>
        <v>Completed</v>
      </c>
      <c r="N1282" s="25" t="s">
        <v>30</v>
      </c>
      <c r="P1282" s="1" t="str">
        <f aca="false">IF(G1282="Pamplet","",E1282&amp;" - "&amp;F1282)</f>
        <v>JKR - Gujrati</v>
      </c>
      <c r="Q1282" s="19" t="n">
        <f aca="false">IF(VALUE(L1282)&gt;1000,1,0)</f>
        <v>1</v>
      </c>
      <c r="R1282" s="19" t="n">
        <f aca="false">SUMIFS($Q$1:Q1281,$J$1:$J1281,J1282)+SUMIFS($Q$1:Q1281,$I$1:$I1281,I1282)</f>
        <v>0</v>
      </c>
      <c r="S1282" s="20" t="str">
        <f aca="false">IF(R1282&gt;0,"Repeat","")</f>
        <v/>
      </c>
      <c r="T1282" s="22"/>
      <c r="U1282" s="4"/>
      <c r="X1282" s="4"/>
      <c r="Y1282" s="4"/>
      <c r="Z1282" s="4"/>
    </row>
    <row r="1283" customFormat="false" ht="14.25" hidden="false" customHeight="false" outlineLevel="0" collapsed="false">
      <c r="A1283" s="1" t="n">
        <f aca="false">A1282+1</f>
        <v>1282</v>
      </c>
      <c r="B1283" s="5" t="n">
        <v>44455</v>
      </c>
      <c r="C1283" s="25" t="s">
        <v>1926</v>
      </c>
      <c r="D1283" s="25" t="s">
        <v>4</v>
      </c>
      <c r="E1283" s="25" t="s">
        <v>26</v>
      </c>
      <c r="F1283" s="2" t="s">
        <v>35</v>
      </c>
      <c r="G1283" s="25" t="s">
        <v>28</v>
      </c>
      <c r="H1283" s="25" t="n">
        <v>1</v>
      </c>
      <c r="I1283" s="17" t="s">
        <v>1927</v>
      </c>
      <c r="J1283" s="18" t="n">
        <v>1516499410</v>
      </c>
      <c r="L1283" s="5" t="n">
        <v>44484</v>
      </c>
      <c r="M1283" s="1" t="str">
        <f aca="false">IF(OR(YEAR(L1283)&gt;2000,LEN(O1283)&gt;0),"Completed","Pending")</f>
        <v>Completed</v>
      </c>
      <c r="N1283" s="25" t="s">
        <v>30</v>
      </c>
      <c r="P1283" s="1" t="str">
        <f aca="false">IF(G1283="Pamplet","",E1283&amp;" - "&amp;F1283)</f>
        <v>GG - English</v>
      </c>
      <c r="Q1283" s="19" t="n">
        <f aca="false">IF(VALUE(L1283)&gt;1000,1,0)</f>
        <v>1</v>
      </c>
      <c r="R1283" s="19" t="n">
        <f aca="false">SUMIFS($Q$1:Q1282,$J$1:$J1282,J1283)+SUMIFS($Q$1:Q1282,$I$1:$I1282,I1283)</f>
        <v>0</v>
      </c>
      <c r="S1283" s="20" t="str">
        <f aca="false">IF(R1283&gt;0,"Repeat","")</f>
        <v/>
      </c>
      <c r="T1283" s="22"/>
      <c r="U1283" s="4"/>
      <c r="X1283" s="4"/>
      <c r="Y1283" s="4"/>
      <c r="Z1283" s="4"/>
    </row>
    <row r="1284" customFormat="false" ht="14.25" hidden="false" customHeight="false" outlineLevel="0" collapsed="false">
      <c r="A1284" s="1" t="n">
        <f aca="false">A1283+1</f>
        <v>1283</v>
      </c>
      <c r="B1284" s="5" t="n">
        <v>44455</v>
      </c>
      <c r="C1284" s="25" t="s">
        <v>1928</v>
      </c>
      <c r="D1284" s="25" t="s">
        <v>4</v>
      </c>
      <c r="E1284" s="25" t="s">
        <v>26</v>
      </c>
      <c r="F1284" s="2" t="s">
        <v>72</v>
      </c>
      <c r="G1284" s="25" t="s">
        <v>28</v>
      </c>
      <c r="H1284" s="25" t="n">
        <v>1</v>
      </c>
      <c r="I1284" s="17" t="s">
        <v>1929</v>
      </c>
      <c r="J1284" s="18" t="n">
        <v>18319174025</v>
      </c>
      <c r="L1284" s="5" t="n">
        <v>44484</v>
      </c>
      <c r="M1284" s="1" t="str">
        <f aca="false">IF(OR(YEAR(L1284)&gt;2000,LEN(O1284)&gt;0),"Completed","Pending")</f>
        <v>Completed</v>
      </c>
      <c r="N1284" s="25" t="s">
        <v>30</v>
      </c>
      <c r="P1284" s="1" t="str">
        <f aca="false">IF(G1284="Pamplet","",E1284&amp;" - "&amp;F1284)</f>
        <v>GG - Nepali</v>
      </c>
      <c r="Q1284" s="19" t="n">
        <f aca="false">IF(VALUE(L1284)&gt;1000,1,0)</f>
        <v>1</v>
      </c>
      <c r="R1284" s="19" t="n">
        <f aca="false">SUMIFS($Q$1:Q1283,$J$1:$J1283,J1284)+SUMIFS($Q$1:Q1283,$I$1:$I1283,I1284)</f>
        <v>0</v>
      </c>
      <c r="S1284" s="20" t="str">
        <f aca="false">IF(R1284&gt;0,"Repeat","")</f>
        <v/>
      </c>
      <c r="T1284" s="22"/>
      <c r="U1284" s="4"/>
      <c r="X1284" s="4"/>
      <c r="Y1284" s="4"/>
      <c r="Z1284" s="4"/>
    </row>
    <row r="1285" customFormat="false" ht="14.25" hidden="false" customHeight="false" outlineLevel="0" collapsed="false">
      <c r="A1285" s="1" t="n">
        <f aca="false">A1284+1</f>
        <v>1284</v>
      </c>
      <c r="B1285" s="41" t="n">
        <v>44455</v>
      </c>
      <c r="C1285" s="25" t="s">
        <v>1930</v>
      </c>
      <c r="D1285" s="25" t="s">
        <v>4</v>
      </c>
      <c r="E1285" s="25" t="s">
        <v>26</v>
      </c>
      <c r="F1285" s="25"/>
      <c r="G1285" s="25" t="s">
        <v>28</v>
      </c>
      <c r="H1285" s="25" t="n">
        <v>1</v>
      </c>
      <c r="I1285" s="17" t="s">
        <v>1931</v>
      </c>
      <c r="J1285" s="18" t="n">
        <v>17344193988</v>
      </c>
      <c r="M1285" s="1" t="str">
        <f aca="false">IF(OR(YEAR(L1285)&gt;2000,LEN(O1285)&gt;0),"Completed","Pending")</f>
        <v>Completed</v>
      </c>
      <c r="N1285" s="25" t="s">
        <v>30</v>
      </c>
      <c r="O1285" s="4" t="s">
        <v>58</v>
      </c>
      <c r="P1285" s="1" t="str">
        <f aca="false">IF(G1285="Pamplet","",E1285&amp;" - "&amp;F1285)</f>
        <v>GG - </v>
      </c>
      <c r="Q1285" s="19" t="n">
        <f aca="false">IF(VALUE(L1285)&gt;1000,1,0)</f>
        <v>0</v>
      </c>
      <c r="R1285" s="19" t="n">
        <f aca="false">SUMIFS($Q$1:Q1284,$J$1:$J1284,J1285)+SUMIFS($Q$1:Q1284,$I$1:$I1284,I1285)</f>
        <v>0</v>
      </c>
      <c r="S1285" s="20" t="str">
        <f aca="false">IF(R1285&gt;0,"Repeat","")</f>
        <v/>
      </c>
      <c r="T1285" s="22"/>
      <c r="U1285" s="4"/>
      <c r="X1285" s="4"/>
      <c r="Y1285" s="4"/>
      <c r="Z1285" s="4"/>
    </row>
    <row r="1286" customFormat="false" ht="14.25" hidden="false" customHeight="false" outlineLevel="0" collapsed="false">
      <c r="A1286" s="1" t="n">
        <f aca="false">A1285+1</f>
        <v>1285</v>
      </c>
      <c r="B1286" s="5" t="n">
        <v>44455</v>
      </c>
      <c r="C1286" s="25" t="s">
        <v>1932</v>
      </c>
      <c r="D1286" s="25" t="s">
        <v>4</v>
      </c>
      <c r="E1286" s="25" t="s">
        <v>26</v>
      </c>
      <c r="F1286" s="2" t="s">
        <v>36</v>
      </c>
      <c r="G1286" s="25" t="s">
        <v>28</v>
      </c>
      <c r="H1286" s="25" t="n">
        <v>1</v>
      </c>
      <c r="I1286" s="17" t="s">
        <v>1933</v>
      </c>
      <c r="J1286" s="18" t="n">
        <v>17023242395</v>
      </c>
      <c r="L1286" s="5" t="n">
        <v>44484</v>
      </c>
      <c r="M1286" s="1" t="str">
        <f aca="false">IF(OR(YEAR(L1286)&gt;2000,LEN(O1286)&gt;0),"Completed","Pending")</f>
        <v>Completed</v>
      </c>
      <c r="N1286" s="25" t="s">
        <v>30</v>
      </c>
      <c r="P1286" s="1" t="str">
        <f aca="false">IF(G1286="Pamplet","",E1286&amp;" - "&amp;F1286)</f>
        <v>GG - Punjabi</v>
      </c>
      <c r="Q1286" s="19" t="n">
        <f aca="false">IF(VALUE(L1286)&gt;1000,1,0)</f>
        <v>1</v>
      </c>
      <c r="R1286" s="19" t="n">
        <f aca="false">SUMIFS($Q$1:Q1285,$J$1:$J1285,J1286)+SUMIFS($Q$1:Q1285,$I$1:$I1285,I1286)</f>
        <v>0</v>
      </c>
      <c r="S1286" s="20" t="str">
        <f aca="false">IF(R1286&gt;0,"Repeat","")</f>
        <v/>
      </c>
      <c r="T1286" s="22"/>
      <c r="U1286" s="4"/>
      <c r="X1286" s="4"/>
      <c r="Y1286" s="4"/>
      <c r="Z1286" s="4"/>
    </row>
    <row r="1287" customFormat="false" ht="12.8" hidden="false" customHeight="false" outlineLevel="0" collapsed="false">
      <c r="A1287" s="1" t="n">
        <f aca="false">A1286+1</f>
        <v>1286</v>
      </c>
      <c r="B1287" s="5" t="n">
        <v>44455</v>
      </c>
      <c r="C1287" s="25" t="s">
        <v>1934</v>
      </c>
      <c r="D1287" s="25" t="s">
        <v>4</v>
      </c>
      <c r="E1287" s="25" t="s">
        <v>44</v>
      </c>
      <c r="F1287" s="25"/>
      <c r="G1287" s="25" t="s">
        <v>28</v>
      </c>
      <c r="H1287" s="25" t="n">
        <v>1</v>
      </c>
      <c r="I1287" s="17"/>
      <c r="J1287" s="18" t="n">
        <v>1564495095</v>
      </c>
      <c r="M1287" s="1" t="str">
        <f aca="false">IF(OR(YEAR(L1287)&gt;2000,LEN(O1287)&gt;0),"Completed","Pending")</f>
        <v>Completed</v>
      </c>
      <c r="N1287" s="25" t="s">
        <v>30</v>
      </c>
      <c r="O1287" s="4" t="s">
        <v>56</v>
      </c>
      <c r="P1287" s="1" t="str">
        <f aca="false">IF(G1287="Pamplet","",E1287&amp;" - "&amp;F1287)</f>
        <v>GTGA - </v>
      </c>
      <c r="Q1287" s="19" t="n">
        <f aca="false">IF(VALUE(L1287)&gt;1000,1,0)</f>
        <v>0</v>
      </c>
      <c r="R1287" s="19" t="n">
        <f aca="false">SUMIFS($Q$1:Q1286,$J$1:$J1286,J1287)+SUMIFS($Q$1:Q1286,$I$1:$I1286,I1287)</f>
        <v>0</v>
      </c>
      <c r="S1287" s="20" t="str">
        <f aca="false">IF(R1287&gt;0,"Repeat","")</f>
        <v/>
      </c>
      <c r="T1287" s="22"/>
      <c r="U1287" s="4"/>
      <c r="X1287" s="4"/>
      <c r="Y1287" s="4"/>
      <c r="Z1287" s="4"/>
    </row>
    <row r="1288" customFormat="false" ht="14.25" hidden="false" customHeight="false" outlineLevel="0" collapsed="false">
      <c r="A1288" s="1" t="n">
        <f aca="false">A1287+1</f>
        <v>1287</v>
      </c>
      <c r="B1288" s="5" t="n">
        <v>44455</v>
      </c>
      <c r="C1288" s="25" t="s">
        <v>1935</v>
      </c>
      <c r="D1288" s="25" t="s">
        <v>4</v>
      </c>
      <c r="E1288" s="25" t="s">
        <v>38</v>
      </c>
      <c r="F1288" s="2" t="s">
        <v>27</v>
      </c>
      <c r="G1288" s="25" t="s">
        <v>28</v>
      </c>
      <c r="H1288" s="25" t="n">
        <v>1</v>
      </c>
      <c r="I1288" s="17" t="s">
        <v>1936</v>
      </c>
      <c r="J1288" s="18" t="n">
        <v>13522832120</v>
      </c>
      <c r="L1288" s="5" t="n">
        <v>44484</v>
      </c>
      <c r="M1288" s="1" t="str">
        <f aca="false">IF(OR(YEAR(L1288)&gt;2000,LEN(O1288)&gt;0),"Completed","Pending")</f>
        <v>Completed</v>
      </c>
      <c r="N1288" s="25" t="s">
        <v>30</v>
      </c>
      <c r="P1288" s="1" t="str">
        <f aca="false">IF(G1288="Pamplet","",E1288&amp;" - "&amp;F1288)</f>
        <v>JKR - Hindi</v>
      </c>
      <c r="Q1288" s="19" t="n">
        <f aca="false">IF(VALUE(L1288)&gt;1000,1,0)</f>
        <v>1</v>
      </c>
      <c r="R1288" s="19" t="n">
        <f aca="false">SUMIFS($Q$1:Q1287,$J$1:$J1287,J1288)+SUMIFS($Q$1:Q1287,$I$1:$I1287,I1288)</f>
        <v>0</v>
      </c>
      <c r="S1288" s="20" t="str">
        <f aca="false">IF(R1288&gt;0,"Repeat","")</f>
        <v/>
      </c>
      <c r="T1288" s="22"/>
      <c r="U1288" s="4"/>
      <c r="X1288" s="4"/>
      <c r="Y1288" s="4"/>
      <c r="Z1288" s="4"/>
    </row>
    <row r="1289" customFormat="false" ht="14.25" hidden="false" customHeight="false" outlineLevel="0" collapsed="false">
      <c r="A1289" s="1" t="n">
        <f aca="false">A1288+1</f>
        <v>1288</v>
      </c>
      <c r="B1289" s="5" t="n">
        <v>44455</v>
      </c>
      <c r="C1289" s="25" t="s">
        <v>1937</v>
      </c>
      <c r="D1289" s="25" t="s">
        <v>4</v>
      </c>
      <c r="E1289" s="25" t="s">
        <v>38</v>
      </c>
      <c r="F1289" s="2" t="s">
        <v>27</v>
      </c>
      <c r="G1289" s="25" t="s">
        <v>28</v>
      </c>
      <c r="H1289" s="25" t="n">
        <v>1</v>
      </c>
      <c r="I1289" s="17" t="s">
        <v>1938</v>
      </c>
      <c r="J1289" s="18" t="n">
        <v>17142709365</v>
      </c>
      <c r="L1289" s="5" t="n">
        <v>44484</v>
      </c>
      <c r="M1289" s="1" t="str">
        <f aca="false">IF(OR(YEAR(L1289)&gt;2000,LEN(O1289)&gt;0),"Completed","Pending")</f>
        <v>Completed</v>
      </c>
      <c r="N1289" s="25" t="s">
        <v>30</v>
      </c>
      <c r="P1289" s="1" t="str">
        <f aca="false">IF(G1289="Pamplet","",E1289&amp;" - "&amp;F1289)</f>
        <v>JKR - Hindi</v>
      </c>
      <c r="Q1289" s="19" t="n">
        <f aca="false">IF(VALUE(L1289)&gt;1000,1,0)</f>
        <v>1</v>
      </c>
      <c r="R1289" s="19" t="n">
        <f aca="false">SUMIFS($Q$1:Q1288,$J$1:$J1288,J1289)+SUMIFS($Q$1:Q1288,$I$1:$I1288,I1289)</f>
        <v>0</v>
      </c>
      <c r="S1289" s="20" t="str">
        <f aca="false">IF(R1289&gt;0,"Repeat","")</f>
        <v/>
      </c>
      <c r="T1289" s="22"/>
      <c r="U1289" s="4"/>
      <c r="X1289" s="4"/>
      <c r="Y1289" s="4"/>
      <c r="Z1289" s="4"/>
    </row>
    <row r="1290" customFormat="false" ht="14.25" hidden="false" customHeight="false" outlineLevel="0" collapsed="false">
      <c r="A1290" s="1" t="n">
        <f aca="false">A1289+1</f>
        <v>1289</v>
      </c>
      <c r="B1290" s="5" t="n">
        <v>44455</v>
      </c>
      <c r="C1290" s="25" t="s">
        <v>1939</v>
      </c>
      <c r="D1290" s="25" t="s">
        <v>4</v>
      </c>
      <c r="E1290" s="25" t="s">
        <v>38</v>
      </c>
      <c r="F1290" s="2" t="s">
        <v>27</v>
      </c>
      <c r="G1290" s="25" t="s">
        <v>28</v>
      </c>
      <c r="H1290" s="25" t="n">
        <v>1</v>
      </c>
      <c r="I1290" s="17" t="s">
        <v>1940</v>
      </c>
      <c r="J1290" s="18" t="n">
        <v>19099739404</v>
      </c>
      <c r="L1290" s="5" t="n">
        <v>44484</v>
      </c>
      <c r="M1290" s="1" t="str">
        <f aca="false">IF(OR(YEAR(L1290)&gt;2000,LEN(O1290)&gt;0),"Completed","Pending")</f>
        <v>Completed</v>
      </c>
      <c r="N1290" s="25" t="s">
        <v>30</v>
      </c>
      <c r="P1290" s="1" t="str">
        <f aca="false">IF(G1290="Pamplet","",E1290&amp;" - "&amp;F1290)</f>
        <v>JKR - Hindi</v>
      </c>
      <c r="Q1290" s="19" t="n">
        <f aca="false">IF(VALUE(L1290)&gt;1000,1,0)</f>
        <v>1</v>
      </c>
      <c r="R1290" s="19" t="n">
        <f aca="false">SUMIFS($Q$1:Q1289,$J$1:$J1289,J1290)+SUMIFS($Q$1:Q1289,$I$1:$I1289,I1290)</f>
        <v>0</v>
      </c>
      <c r="S1290" s="20" t="str">
        <f aca="false">IF(R1290&gt;0,"Repeat","")</f>
        <v/>
      </c>
      <c r="T1290" s="22"/>
      <c r="U1290" s="4"/>
      <c r="X1290" s="4"/>
      <c r="Y1290" s="4"/>
      <c r="Z1290" s="4"/>
    </row>
    <row r="1291" customFormat="false" ht="14.25" hidden="false" customHeight="false" outlineLevel="0" collapsed="false">
      <c r="A1291" s="1" t="n">
        <f aca="false">A1290+1</f>
        <v>1290</v>
      </c>
      <c r="B1291" s="5" t="n">
        <v>44455</v>
      </c>
      <c r="C1291" s="25" t="s">
        <v>1905</v>
      </c>
      <c r="D1291" s="25" t="s">
        <v>4</v>
      </c>
      <c r="E1291" s="25" t="s">
        <v>26</v>
      </c>
      <c r="F1291" s="2" t="s">
        <v>36</v>
      </c>
      <c r="G1291" s="25" t="s">
        <v>28</v>
      </c>
      <c r="H1291" s="25" t="n">
        <v>1</v>
      </c>
      <c r="I1291" s="17" t="s">
        <v>1941</v>
      </c>
      <c r="J1291" s="18"/>
      <c r="L1291" s="5" t="n">
        <v>44484</v>
      </c>
      <c r="M1291" s="1" t="str">
        <f aca="false">IF(OR(YEAR(L1291)&gt;2000,LEN(O1291)&gt;0),"Completed","Pending")</f>
        <v>Completed</v>
      </c>
      <c r="N1291" s="25" t="s">
        <v>30</v>
      </c>
      <c r="P1291" s="1" t="str">
        <f aca="false">IF(G1291="Pamplet","",E1291&amp;" - "&amp;F1291)</f>
        <v>GG - Punjabi</v>
      </c>
      <c r="Q1291" s="19" t="n">
        <f aca="false">IF(VALUE(L1291)&gt;1000,1,0)</f>
        <v>1</v>
      </c>
      <c r="R1291" s="19" t="n">
        <f aca="false">SUMIFS($Q$1:Q1290,$J$1:$J1290,J1291)+SUMIFS($Q$1:Q1290,$I$1:$I1290,I1291)</f>
        <v>0</v>
      </c>
      <c r="S1291" s="20" t="str">
        <f aca="false">IF(R1291&gt;0,"Repeat","")</f>
        <v/>
      </c>
      <c r="T1291" s="22"/>
      <c r="U1291" s="4"/>
      <c r="X1291" s="4"/>
      <c r="Y1291" s="4"/>
      <c r="Z1291" s="4"/>
    </row>
    <row r="1292" customFormat="false" ht="14.25" hidden="false" customHeight="false" outlineLevel="0" collapsed="false">
      <c r="A1292" s="1" t="n">
        <f aca="false">A1291+1</f>
        <v>1291</v>
      </c>
      <c r="B1292" s="5" t="n">
        <v>44455</v>
      </c>
      <c r="C1292" s="25" t="s">
        <v>1942</v>
      </c>
      <c r="D1292" s="25" t="s">
        <v>4</v>
      </c>
      <c r="E1292" s="25" t="s">
        <v>26</v>
      </c>
      <c r="F1292" s="2" t="s">
        <v>127</v>
      </c>
      <c r="G1292" s="25" t="s">
        <v>28</v>
      </c>
      <c r="H1292" s="25" t="n">
        <v>1</v>
      </c>
      <c r="I1292" s="17" t="s">
        <v>1943</v>
      </c>
      <c r="J1292" s="18" t="n">
        <v>14439296385</v>
      </c>
      <c r="L1292" s="5" t="n">
        <v>44484</v>
      </c>
      <c r="M1292" s="1" t="str">
        <f aca="false">IF(OR(YEAR(L1292)&gt;2000,LEN(O1292)&gt;0),"Completed","Pending")</f>
        <v>Completed</v>
      </c>
      <c r="N1292" s="25" t="s">
        <v>30</v>
      </c>
      <c r="P1292" s="1" t="str">
        <f aca="false">IF(G1292="Pamplet","",E1292&amp;" - "&amp;F1292)</f>
        <v>GG - Gujrati</v>
      </c>
      <c r="Q1292" s="19" t="n">
        <f aca="false">IF(VALUE(L1292)&gt;1000,1,0)</f>
        <v>1</v>
      </c>
      <c r="R1292" s="19" t="n">
        <f aca="false">SUMIFS($Q$1:Q1291,$J$1:$J1291,J1292)+SUMIFS($Q$1:Q1291,$I$1:$I1291,I1292)</f>
        <v>0</v>
      </c>
      <c r="S1292" s="20" t="str">
        <f aca="false">IF(R1292&gt;0,"Repeat","")</f>
        <v/>
      </c>
      <c r="T1292" s="22"/>
      <c r="U1292" s="4"/>
      <c r="X1292" s="4"/>
      <c r="Y1292" s="4"/>
      <c r="Z1292" s="4"/>
    </row>
    <row r="1293" customFormat="false" ht="14.25" hidden="false" customHeight="false" outlineLevel="0" collapsed="false">
      <c r="A1293" s="1" t="n">
        <f aca="false">A1292+1</f>
        <v>1292</v>
      </c>
      <c r="B1293" s="5" t="n">
        <v>44455</v>
      </c>
      <c r="C1293" s="25" t="s">
        <v>1944</v>
      </c>
      <c r="D1293" s="25" t="s">
        <v>4</v>
      </c>
      <c r="E1293" s="25" t="s">
        <v>38</v>
      </c>
      <c r="F1293" s="2" t="s">
        <v>127</v>
      </c>
      <c r="G1293" s="25" t="s">
        <v>28</v>
      </c>
      <c r="H1293" s="25" t="n">
        <v>1</v>
      </c>
      <c r="I1293" s="17" t="s">
        <v>1945</v>
      </c>
      <c r="J1293" s="18" t="n">
        <v>15023143680</v>
      </c>
      <c r="L1293" s="5" t="n">
        <v>44484</v>
      </c>
      <c r="M1293" s="1" t="str">
        <f aca="false">IF(OR(YEAR(L1293)&gt;2000,LEN(O1293)&gt;0),"Completed","Pending")</f>
        <v>Completed</v>
      </c>
      <c r="N1293" s="25" t="s">
        <v>30</v>
      </c>
      <c r="P1293" s="1" t="str">
        <f aca="false">IF(G1293="Pamplet","",E1293&amp;" - "&amp;F1293)</f>
        <v>JKR - Gujrati</v>
      </c>
      <c r="Q1293" s="19" t="n">
        <f aca="false">IF(VALUE(L1293)&gt;1000,1,0)</f>
        <v>1</v>
      </c>
      <c r="R1293" s="19" t="n">
        <f aca="false">SUMIFS($Q$1:Q1292,$J$1:$J1292,J1293)+SUMIFS($Q$1:Q1292,$I$1:$I1292,I1293)</f>
        <v>0</v>
      </c>
      <c r="S1293" s="20" t="str">
        <f aca="false">IF(R1293&gt;0,"Repeat","")</f>
        <v/>
      </c>
      <c r="T1293" s="22"/>
      <c r="U1293" s="4"/>
      <c r="X1293" s="4"/>
      <c r="Y1293" s="4"/>
      <c r="Z1293" s="4"/>
    </row>
    <row r="1294" customFormat="false" ht="14.25" hidden="false" customHeight="false" outlineLevel="0" collapsed="false">
      <c r="A1294" s="1" t="n">
        <f aca="false">A1293+1</f>
        <v>1293</v>
      </c>
      <c r="B1294" s="5" t="n">
        <v>44455</v>
      </c>
      <c r="C1294" s="25" t="s">
        <v>1946</v>
      </c>
      <c r="D1294" s="25" t="s">
        <v>4</v>
      </c>
      <c r="E1294" s="25" t="s">
        <v>38</v>
      </c>
      <c r="F1294" s="2" t="s">
        <v>27</v>
      </c>
      <c r="G1294" s="25" t="s">
        <v>28</v>
      </c>
      <c r="H1294" s="25" t="n">
        <v>1</v>
      </c>
      <c r="I1294" s="17" t="s">
        <v>1947</v>
      </c>
      <c r="J1294" s="18" t="n">
        <v>16033201043</v>
      </c>
      <c r="L1294" s="5" t="n">
        <v>44484</v>
      </c>
      <c r="M1294" s="1" t="str">
        <f aca="false">IF(OR(YEAR(L1294)&gt;2000,LEN(O1294)&gt;0),"Completed","Pending")</f>
        <v>Completed</v>
      </c>
      <c r="N1294" s="25" t="s">
        <v>30</v>
      </c>
      <c r="P1294" s="1" t="str">
        <f aca="false">IF(G1294="Pamplet","",E1294&amp;" - "&amp;F1294)</f>
        <v>JKR - Hindi</v>
      </c>
      <c r="Q1294" s="19" t="n">
        <f aca="false">IF(VALUE(L1294)&gt;1000,1,0)</f>
        <v>1</v>
      </c>
      <c r="R1294" s="19" t="n">
        <f aca="false">SUMIFS($Q$1:Q1293,$J$1:$J1293,J1294)+SUMIFS($Q$1:Q1293,$I$1:$I1293,I1294)</f>
        <v>0</v>
      </c>
      <c r="S1294" s="20" t="str">
        <f aca="false">IF(R1294&gt;0,"Repeat","")</f>
        <v/>
      </c>
      <c r="T1294" s="22"/>
      <c r="U1294" s="4"/>
      <c r="X1294" s="4"/>
      <c r="Y1294" s="4"/>
      <c r="Z1294" s="4"/>
    </row>
    <row r="1295" customFormat="false" ht="14.25" hidden="false" customHeight="false" outlineLevel="0" collapsed="false">
      <c r="A1295" s="1" t="n">
        <f aca="false">A1294+1</f>
        <v>1294</v>
      </c>
      <c r="B1295" s="5" t="n">
        <v>44455</v>
      </c>
      <c r="C1295" s="25" t="s">
        <v>1948</v>
      </c>
      <c r="D1295" s="25" t="s">
        <v>4</v>
      </c>
      <c r="E1295" s="25" t="s">
        <v>26</v>
      </c>
      <c r="F1295" s="25" t="s">
        <v>27</v>
      </c>
      <c r="G1295" s="25" t="s">
        <v>28</v>
      </c>
      <c r="H1295" s="25" t="n">
        <v>1</v>
      </c>
      <c r="I1295" s="17"/>
      <c r="J1295" s="38" t="n">
        <v>16503508969</v>
      </c>
      <c r="M1295" s="1" t="str">
        <f aca="false">IF(OR(YEAR(L1295)&gt;2000,LEN(O1295)&gt;0),"Completed","Pending")</f>
        <v>Completed</v>
      </c>
      <c r="N1295" s="25" t="s">
        <v>30</v>
      </c>
      <c r="O1295" s="4" t="s">
        <v>58</v>
      </c>
      <c r="P1295" s="1" t="str">
        <f aca="false">IF(G1295="Pamplet","",E1295&amp;" - "&amp;F1295)</f>
        <v>GG - Hindi</v>
      </c>
      <c r="Q1295" s="19" t="n">
        <f aca="false">IF(VALUE(L1295)&gt;1000,1,0)</f>
        <v>0</v>
      </c>
      <c r="R1295" s="19" t="n">
        <f aca="false">SUMIFS($Q$1:Q1294,$J$1:$J1294,J1295)+SUMIFS($Q$1:Q1294,$I$1:$I1294,I1295)</f>
        <v>0</v>
      </c>
      <c r="S1295" s="20" t="str">
        <f aca="false">IF(R1295&gt;0,"Repeat","")</f>
        <v/>
      </c>
      <c r="T1295" s="22"/>
      <c r="U1295" s="4"/>
      <c r="X1295" s="4"/>
      <c r="Y1295" s="4"/>
      <c r="Z1295" s="4"/>
    </row>
    <row r="1296" customFormat="false" ht="14.25" hidden="false" customHeight="false" outlineLevel="0" collapsed="false">
      <c r="A1296" s="1" t="n">
        <f aca="false">A1295+1</f>
        <v>1295</v>
      </c>
      <c r="B1296" s="5" t="n">
        <v>44455</v>
      </c>
      <c r="C1296" s="25" t="s">
        <v>1949</v>
      </c>
      <c r="D1296" s="25" t="s">
        <v>4</v>
      </c>
      <c r="E1296" s="25" t="s">
        <v>26</v>
      </c>
      <c r="F1296" s="2" t="s">
        <v>72</v>
      </c>
      <c r="G1296" s="25" t="s">
        <v>28</v>
      </c>
      <c r="H1296" s="25" t="n">
        <v>1</v>
      </c>
      <c r="I1296" s="17" t="s">
        <v>1950</v>
      </c>
      <c r="J1296" s="18" t="n">
        <v>12026704451</v>
      </c>
      <c r="L1296" s="5" t="n">
        <v>44484</v>
      </c>
      <c r="M1296" s="1" t="str">
        <f aca="false">IF(OR(YEAR(L1296)&gt;2000,LEN(O1296)&gt;0),"Completed","Pending")</f>
        <v>Completed</v>
      </c>
      <c r="N1296" s="25" t="s">
        <v>30</v>
      </c>
      <c r="P1296" s="1" t="str">
        <f aca="false">IF(G1296="Pamplet","",E1296&amp;" - "&amp;F1296)</f>
        <v>GG - Nepali</v>
      </c>
      <c r="Q1296" s="19" t="n">
        <f aca="false">IF(VALUE(L1296)&gt;1000,1,0)</f>
        <v>1</v>
      </c>
      <c r="R1296" s="19" t="n">
        <f aca="false">SUMIFS($Q$1:Q1295,$J$1:$J1295,J1296)+SUMIFS($Q$1:Q1295,$I$1:$I1295,I1296)</f>
        <v>0</v>
      </c>
      <c r="S1296" s="20" t="str">
        <f aca="false">IF(R1296&gt;0,"Repeat","")</f>
        <v/>
      </c>
      <c r="T1296" s="22"/>
      <c r="U1296" s="4"/>
      <c r="X1296" s="4"/>
      <c r="Y1296" s="4"/>
      <c r="Z1296" s="4"/>
    </row>
    <row r="1297" customFormat="false" ht="14.25" hidden="false" customHeight="false" outlineLevel="0" collapsed="false">
      <c r="A1297" s="1" t="n">
        <f aca="false">A1296+1</f>
        <v>1296</v>
      </c>
      <c r="B1297" s="5" t="n">
        <v>44455</v>
      </c>
      <c r="C1297" s="25" t="s">
        <v>1899</v>
      </c>
      <c r="D1297" s="25" t="s">
        <v>4</v>
      </c>
      <c r="E1297" s="25" t="s">
        <v>44</v>
      </c>
      <c r="F1297" s="2" t="s">
        <v>127</v>
      </c>
      <c r="G1297" s="25" t="s">
        <v>28</v>
      </c>
      <c r="H1297" s="25" t="n">
        <v>1</v>
      </c>
      <c r="I1297" s="17" t="s">
        <v>1951</v>
      </c>
      <c r="J1297" s="18" t="n">
        <v>12677469575</v>
      </c>
      <c r="L1297" s="5" t="n">
        <v>44484</v>
      </c>
      <c r="M1297" s="1" t="str">
        <f aca="false">IF(OR(YEAR(L1297)&gt;2000,LEN(O1297)&gt;0),"Completed","Pending")</f>
        <v>Completed</v>
      </c>
      <c r="N1297" s="25" t="s">
        <v>30</v>
      </c>
      <c r="P1297" s="1" t="str">
        <f aca="false">IF(G1297="Pamplet","",E1297&amp;" - "&amp;F1297)</f>
        <v>GTGA - Gujrati</v>
      </c>
      <c r="Q1297" s="19" t="n">
        <f aca="false">IF(VALUE(L1297)&gt;1000,1,0)</f>
        <v>1</v>
      </c>
      <c r="R1297" s="19" t="n">
        <f aca="false">SUMIFS($Q$1:Q1296,$J$1:$J1296,J1297)+SUMIFS($Q$1:Q1296,$I$1:$I1296,I1297)</f>
        <v>0</v>
      </c>
      <c r="S1297" s="20" t="str">
        <f aca="false">IF(R1297&gt;0,"Repeat","")</f>
        <v/>
      </c>
      <c r="T1297" s="22"/>
      <c r="U1297" s="4"/>
      <c r="X1297" s="4"/>
      <c r="Y1297" s="4"/>
      <c r="Z1297" s="4"/>
    </row>
    <row r="1298" customFormat="false" ht="14.25" hidden="false" customHeight="false" outlineLevel="0" collapsed="false">
      <c r="A1298" s="1" t="n">
        <f aca="false">A1297+1</f>
        <v>1297</v>
      </c>
      <c r="B1298" s="5" t="n">
        <v>44455</v>
      </c>
      <c r="C1298" s="25" t="s">
        <v>1952</v>
      </c>
      <c r="D1298" s="25" t="s">
        <v>4</v>
      </c>
      <c r="E1298" s="25" t="s">
        <v>38</v>
      </c>
      <c r="F1298" s="2" t="s">
        <v>35</v>
      </c>
      <c r="G1298" s="25" t="s">
        <v>28</v>
      </c>
      <c r="H1298" s="25" t="n">
        <v>1</v>
      </c>
      <c r="I1298" s="17" t="s">
        <v>1953</v>
      </c>
      <c r="J1298" s="18" t="n">
        <v>12148364160</v>
      </c>
      <c r="L1298" s="5" t="n">
        <v>44484</v>
      </c>
      <c r="M1298" s="1" t="str">
        <f aca="false">IF(OR(YEAR(L1298)&gt;2000,LEN(O1298)&gt;0),"Completed","Pending")</f>
        <v>Completed</v>
      </c>
      <c r="N1298" s="25" t="s">
        <v>30</v>
      </c>
      <c r="P1298" s="1" t="str">
        <f aca="false">IF(G1298="Pamplet","",E1298&amp;" - "&amp;F1298)</f>
        <v>JKR - English</v>
      </c>
      <c r="Q1298" s="19" t="n">
        <f aca="false">IF(VALUE(L1298)&gt;1000,1,0)</f>
        <v>1</v>
      </c>
      <c r="R1298" s="19" t="n">
        <f aca="false">SUMIFS($Q$1:Q1297,$J$1:$J1297,J1298)+SUMIFS($Q$1:Q1297,$I$1:$I1297,I1298)</f>
        <v>0</v>
      </c>
      <c r="S1298" s="20" t="str">
        <f aca="false">IF(R1298&gt;0,"Repeat","")</f>
        <v/>
      </c>
      <c r="T1298" s="22"/>
      <c r="U1298" s="4"/>
      <c r="X1298" s="4"/>
      <c r="Y1298" s="4"/>
      <c r="Z1298" s="4"/>
    </row>
    <row r="1299" customFormat="false" ht="14.25" hidden="false" customHeight="false" outlineLevel="0" collapsed="false">
      <c r="A1299" s="1" t="n">
        <f aca="false">A1298+1</f>
        <v>1298</v>
      </c>
      <c r="B1299" s="5" t="n">
        <v>44455</v>
      </c>
      <c r="C1299" s="25" t="s">
        <v>1954</v>
      </c>
      <c r="D1299" s="25" t="s">
        <v>4</v>
      </c>
      <c r="E1299" s="25" t="s">
        <v>26</v>
      </c>
      <c r="F1299" s="2" t="s">
        <v>36</v>
      </c>
      <c r="G1299" s="25" t="s">
        <v>28</v>
      </c>
      <c r="H1299" s="25" t="n">
        <v>1</v>
      </c>
      <c r="I1299" s="26" t="s">
        <v>1955</v>
      </c>
      <c r="J1299" s="38" t="n">
        <v>13303244292</v>
      </c>
      <c r="L1299" s="5" t="n">
        <v>44523</v>
      </c>
      <c r="M1299" s="1" t="str">
        <f aca="false">IF(OR(YEAR(L1299)&gt;2000,LEN(O1299)&gt;0),"Completed","Pending")</f>
        <v>Completed</v>
      </c>
      <c r="N1299" s="25" t="s">
        <v>30</v>
      </c>
      <c r="P1299" s="1" t="str">
        <f aca="false">IF(G1299="Pamplet","",E1299&amp;" - "&amp;F1299)</f>
        <v>GG - Punjabi</v>
      </c>
      <c r="Q1299" s="19" t="n">
        <f aca="false">IF(VALUE(L1299)&gt;1000,1,0)</f>
        <v>1</v>
      </c>
      <c r="R1299" s="19" t="n">
        <f aca="false">SUMIFS($Q$1:Q1298,$J$1:$J1298,J1299)+SUMIFS($Q$1:Q1298,$I$1:$I1298,I1299)</f>
        <v>0</v>
      </c>
      <c r="S1299" s="20" t="str">
        <f aca="false">IF(R1299&gt;0,"Repeat","")</f>
        <v/>
      </c>
      <c r="T1299" s="22"/>
      <c r="U1299" s="4"/>
      <c r="X1299" s="4"/>
      <c r="Y1299" s="4"/>
      <c r="Z1299" s="4"/>
    </row>
    <row r="1300" customFormat="false" ht="14.25" hidden="false" customHeight="false" outlineLevel="0" collapsed="false">
      <c r="A1300" s="1" t="n">
        <f aca="false">A1299+1</f>
        <v>1299</v>
      </c>
      <c r="B1300" s="41" t="n">
        <v>44455</v>
      </c>
      <c r="C1300" s="25" t="s">
        <v>1956</v>
      </c>
      <c r="D1300" s="25" t="s">
        <v>4</v>
      </c>
      <c r="E1300" s="25" t="s">
        <v>44</v>
      </c>
      <c r="F1300" s="25"/>
      <c r="G1300" s="25" t="s">
        <v>28</v>
      </c>
      <c r="H1300" s="25" t="n">
        <v>1</v>
      </c>
      <c r="I1300" s="17" t="s">
        <v>1957</v>
      </c>
      <c r="J1300" s="18" t="n">
        <v>17035204631</v>
      </c>
      <c r="M1300" s="1" t="str">
        <f aca="false">IF(OR(YEAR(L1300)&gt;2000,LEN(O1300)&gt;0),"Completed","Pending")</f>
        <v>Completed</v>
      </c>
      <c r="N1300" s="25" t="s">
        <v>30</v>
      </c>
      <c r="O1300" s="4" t="s">
        <v>58</v>
      </c>
      <c r="P1300" s="1" t="str">
        <f aca="false">IF(G1300="Pamplet","",E1300&amp;" - "&amp;F1300)</f>
        <v>GTGA - </v>
      </c>
      <c r="Q1300" s="19" t="n">
        <f aca="false">IF(VALUE(L1300)&gt;1000,1,0)</f>
        <v>0</v>
      </c>
      <c r="R1300" s="19" t="n">
        <f aca="false">SUMIFS($Q$1:Q1299,$J$1:$J1299,J1300)+SUMIFS($Q$1:Q1299,$I$1:$I1299,I1300)</f>
        <v>0</v>
      </c>
      <c r="S1300" s="20" t="str">
        <f aca="false">IF(R1300&gt;0,"Repeat","")</f>
        <v/>
      </c>
      <c r="T1300" s="22"/>
      <c r="U1300" s="4"/>
      <c r="X1300" s="4"/>
      <c r="Y1300" s="4"/>
      <c r="Z1300" s="4"/>
    </row>
    <row r="1301" customFormat="false" ht="14.25" hidden="false" customHeight="false" outlineLevel="0" collapsed="false">
      <c r="A1301" s="1" t="n">
        <f aca="false">A1300+1</f>
        <v>1300</v>
      </c>
      <c r="B1301" s="41" t="n">
        <v>44455</v>
      </c>
      <c r="C1301" s="25" t="s">
        <v>1104</v>
      </c>
      <c r="D1301" s="25" t="s">
        <v>4</v>
      </c>
      <c r="E1301" s="25" t="s">
        <v>26</v>
      </c>
      <c r="F1301" s="25"/>
      <c r="G1301" s="25" t="s">
        <v>28</v>
      </c>
      <c r="H1301" s="25" t="n">
        <v>1</v>
      </c>
      <c r="I1301" s="17" t="s">
        <v>1958</v>
      </c>
      <c r="J1301" s="18" t="n">
        <v>12674410230</v>
      </c>
      <c r="M1301" s="1" t="str">
        <f aca="false">IF(OR(YEAR(L1301)&gt;2000,LEN(O1301)&gt;0),"Completed","Pending")</f>
        <v>Completed</v>
      </c>
      <c r="N1301" s="25" t="s">
        <v>30</v>
      </c>
      <c r="O1301" s="4" t="s">
        <v>58</v>
      </c>
      <c r="P1301" s="1" t="str">
        <f aca="false">IF(G1301="Pamplet","",E1301&amp;" - "&amp;F1301)</f>
        <v>GG - </v>
      </c>
      <c r="Q1301" s="19" t="n">
        <f aca="false">IF(VALUE(L1301)&gt;1000,1,0)</f>
        <v>0</v>
      </c>
      <c r="R1301" s="19" t="n">
        <f aca="false">SUMIFS($Q$1:Q1300,$J$1:$J1300,J1301)+SUMIFS($Q$1:Q1300,$I$1:$I1300,I1301)</f>
        <v>0</v>
      </c>
      <c r="S1301" s="20" t="str">
        <f aca="false">IF(R1301&gt;0,"Repeat","")</f>
        <v/>
      </c>
      <c r="T1301" s="22"/>
      <c r="U1301" s="4"/>
      <c r="X1301" s="4"/>
      <c r="Y1301" s="4"/>
      <c r="Z1301" s="4"/>
    </row>
    <row r="1302" customFormat="false" ht="12.8" hidden="false" customHeight="false" outlineLevel="0" collapsed="false">
      <c r="A1302" s="1" t="n">
        <f aca="false">A1301+1</f>
        <v>1301</v>
      </c>
      <c r="B1302" s="5" t="n">
        <v>44455</v>
      </c>
      <c r="C1302" s="25" t="s">
        <v>1959</v>
      </c>
      <c r="D1302" s="25" t="s">
        <v>4</v>
      </c>
      <c r="E1302" s="25" t="s">
        <v>38</v>
      </c>
      <c r="F1302" s="25"/>
      <c r="G1302" s="25" t="s">
        <v>28</v>
      </c>
      <c r="H1302" s="25" t="n">
        <v>1</v>
      </c>
      <c r="I1302" s="17" t="s">
        <v>1960</v>
      </c>
      <c r="J1302" s="18"/>
      <c r="M1302" s="1" t="str">
        <f aca="false">IF(OR(YEAR(L1302)&gt;2000,LEN(O1302)&gt;0),"Completed","Pending")</f>
        <v>Completed</v>
      </c>
      <c r="N1302" s="25" t="s">
        <v>30</v>
      </c>
      <c r="O1302" s="4" t="s">
        <v>112</v>
      </c>
      <c r="P1302" s="1" t="str">
        <f aca="false">IF(G1302="Pamplet","",E1302&amp;" - "&amp;F1302)</f>
        <v>JKR - </v>
      </c>
      <c r="Q1302" s="19" t="n">
        <f aca="false">IF(VALUE(L1302)&gt;1000,1,0)</f>
        <v>0</v>
      </c>
      <c r="R1302" s="19" t="n">
        <f aca="false">SUMIFS($Q$1:Q1301,$J$1:$J1301,J1302)+SUMIFS($Q$1:Q1301,$I$1:$I1301,I1302)</f>
        <v>0</v>
      </c>
      <c r="S1302" s="20" t="str">
        <f aca="false">IF(R1302&gt;0,"Repeat","")</f>
        <v/>
      </c>
      <c r="T1302" s="22"/>
      <c r="U1302" s="4"/>
      <c r="X1302" s="4"/>
      <c r="Y1302" s="4"/>
      <c r="Z1302" s="4"/>
    </row>
    <row r="1303" customFormat="false" ht="14.25" hidden="false" customHeight="false" outlineLevel="0" collapsed="false">
      <c r="A1303" s="1" t="n">
        <f aca="false">A1302+1</f>
        <v>1302</v>
      </c>
      <c r="B1303" s="41" t="n">
        <v>44455</v>
      </c>
      <c r="C1303" s="25" t="s">
        <v>1961</v>
      </c>
      <c r="D1303" s="25" t="s">
        <v>4</v>
      </c>
      <c r="E1303" s="25" t="s">
        <v>44</v>
      </c>
      <c r="F1303" s="25"/>
      <c r="G1303" s="25" t="s">
        <v>28</v>
      </c>
      <c r="H1303" s="25" t="n">
        <v>1</v>
      </c>
      <c r="I1303" s="17" t="s">
        <v>1962</v>
      </c>
      <c r="J1303" s="18" t="n">
        <v>16505346050</v>
      </c>
      <c r="M1303" s="1" t="str">
        <f aca="false">IF(OR(YEAR(L1303)&gt;2000,LEN(O1303)&gt;0),"Completed","Pending")</f>
        <v>Completed</v>
      </c>
      <c r="N1303" s="25" t="s">
        <v>30</v>
      </c>
      <c r="O1303" s="4" t="s">
        <v>58</v>
      </c>
      <c r="P1303" s="1" t="str">
        <f aca="false">IF(G1303="Pamplet","",E1303&amp;" - "&amp;F1303)</f>
        <v>GTGA - </v>
      </c>
      <c r="Q1303" s="19" t="n">
        <f aca="false">IF(VALUE(L1303)&gt;1000,1,0)</f>
        <v>0</v>
      </c>
      <c r="R1303" s="19" t="n">
        <f aca="false">SUMIFS($Q$1:Q1302,$J$1:$J1302,J1303)+SUMIFS($Q$1:Q1302,$I$1:$I1302,I1303)</f>
        <v>0</v>
      </c>
      <c r="S1303" s="20" t="str">
        <f aca="false">IF(R1303&gt;0,"Repeat","")</f>
        <v/>
      </c>
      <c r="T1303" s="22"/>
      <c r="U1303" s="4"/>
      <c r="X1303" s="4"/>
      <c r="Y1303" s="4"/>
      <c r="Z1303" s="4"/>
    </row>
    <row r="1304" customFormat="false" ht="14.25" hidden="false" customHeight="false" outlineLevel="0" collapsed="false">
      <c r="A1304" s="1" t="n">
        <f aca="false">A1303+1</f>
        <v>1303</v>
      </c>
      <c r="B1304" s="5" t="n">
        <v>44455</v>
      </c>
      <c r="C1304" s="25" t="s">
        <v>1963</v>
      </c>
      <c r="D1304" s="25" t="s">
        <v>4</v>
      </c>
      <c r="E1304" s="25" t="s">
        <v>26</v>
      </c>
      <c r="F1304" s="2" t="s">
        <v>808</v>
      </c>
      <c r="G1304" s="25" t="s">
        <v>28</v>
      </c>
      <c r="H1304" s="25" t="n">
        <v>1</v>
      </c>
      <c r="I1304" s="17" t="s">
        <v>1964</v>
      </c>
      <c r="J1304" s="18" t="n">
        <v>19179952235</v>
      </c>
      <c r="L1304" s="5" t="n">
        <v>44484</v>
      </c>
      <c r="M1304" s="1" t="str">
        <f aca="false">IF(OR(YEAR(L1304)&gt;2000,LEN(O1304)&gt;0),"Completed","Pending")</f>
        <v>Completed</v>
      </c>
      <c r="N1304" s="25" t="s">
        <v>30</v>
      </c>
      <c r="P1304" s="1" t="str">
        <f aca="false">IF(G1304="Pamplet","",E1304&amp;" - "&amp;F1304)</f>
        <v>GG - Bengali</v>
      </c>
      <c r="Q1304" s="19" t="n">
        <f aca="false">IF(VALUE(L1304)&gt;1000,1,0)</f>
        <v>1</v>
      </c>
      <c r="R1304" s="19" t="n">
        <f aca="false">SUMIFS($Q$1:Q1303,$J$1:$J1303,J1304)+SUMIFS($Q$1:Q1303,$I$1:$I1303,I1304)</f>
        <v>0</v>
      </c>
      <c r="S1304" s="20" t="str">
        <f aca="false">IF(R1304&gt;0,"Repeat","")</f>
        <v/>
      </c>
      <c r="T1304" s="22"/>
      <c r="U1304" s="4"/>
      <c r="X1304" s="4"/>
      <c r="Y1304" s="4"/>
      <c r="Z1304" s="4"/>
    </row>
    <row r="1305" customFormat="false" ht="14.25" hidden="false" customHeight="false" outlineLevel="0" collapsed="false">
      <c r="A1305" s="1" t="n">
        <f aca="false">A1304+1</f>
        <v>1304</v>
      </c>
      <c r="B1305" s="5" t="n">
        <v>44455</v>
      </c>
      <c r="C1305" s="25" t="s">
        <v>1965</v>
      </c>
      <c r="D1305" s="25" t="s">
        <v>4</v>
      </c>
      <c r="E1305" s="25" t="s">
        <v>26</v>
      </c>
      <c r="F1305" s="2" t="s">
        <v>27</v>
      </c>
      <c r="G1305" s="25" t="s">
        <v>28</v>
      </c>
      <c r="H1305" s="25" t="n">
        <v>1</v>
      </c>
      <c r="I1305" s="17" t="s">
        <v>1966</v>
      </c>
      <c r="J1305" s="18" t="n">
        <v>17326608511</v>
      </c>
      <c r="L1305" s="5" t="n">
        <v>44484</v>
      </c>
      <c r="M1305" s="1" t="str">
        <f aca="false">IF(OR(YEAR(L1305)&gt;2000,LEN(O1305)&gt;0),"Completed","Pending")</f>
        <v>Completed</v>
      </c>
      <c r="N1305" s="25" t="s">
        <v>30</v>
      </c>
      <c r="P1305" s="1" t="str">
        <f aca="false">IF(G1305="Pamplet","",E1305&amp;" - "&amp;F1305)</f>
        <v>GG - Hindi</v>
      </c>
      <c r="Q1305" s="19" t="n">
        <f aca="false">IF(VALUE(L1305)&gt;1000,1,0)</f>
        <v>1</v>
      </c>
      <c r="R1305" s="19" t="n">
        <f aca="false">SUMIFS($Q$1:Q1304,$J$1:$J1304,J1305)+SUMIFS($Q$1:Q1304,$I$1:$I1304,I1305)</f>
        <v>0</v>
      </c>
      <c r="S1305" s="20" t="str">
        <f aca="false">IF(R1305&gt;0,"Repeat","")</f>
        <v/>
      </c>
      <c r="T1305" s="22"/>
      <c r="U1305" s="4"/>
      <c r="X1305" s="4"/>
      <c r="Y1305" s="4"/>
      <c r="Z1305" s="4"/>
    </row>
    <row r="1306" customFormat="false" ht="12.8" hidden="false" customHeight="false" outlineLevel="0" collapsed="false">
      <c r="A1306" s="1" t="n">
        <f aca="false">A1305+1</f>
        <v>1305</v>
      </c>
      <c r="B1306" s="5" t="n">
        <v>44455</v>
      </c>
      <c r="C1306" s="25" t="s">
        <v>1967</v>
      </c>
      <c r="D1306" s="25" t="s">
        <v>4</v>
      </c>
      <c r="E1306" s="25" t="s">
        <v>26</v>
      </c>
      <c r="F1306" s="25" t="s">
        <v>127</v>
      </c>
      <c r="G1306" s="25" t="s">
        <v>28</v>
      </c>
      <c r="H1306" s="25" t="n">
        <v>1</v>
      </c>
      <c r="I1306" s="17"/>
      <c r="J1306" s="18"/>
      <c r="M1306" s="1" t="str">
        <f aca="false">IF(OR(YEAR(L1306)&gt;2000,LEN(O1306)&gt;0),"Completed","Pending")</f>
        <v>Completed</v>
      </c>
      <c r="N1306" s="25" t="s">
        <v>30</v>
      </c>
      <c r="O1306" s="4" t="s">
        <v>112</v>
      </c>
      <c r="P1306" s="1" t="str">
        <f aca="false">IF(G1306="Pamplet","",E1306&amp;" - "&amp;F1306)</f>
        <v>GG - Gujrati</v>
      </c>
      <c r="Q1306" s="19" t="n">
        <f aca="false">IF(VALUE(L1306)&gt;1000,1,0)</f>
        <v>0</v>
      </c>
      <c r="R1306" s="19" t="n">
        <f aca="false">SUMIFS($Q$1:Q1305,$J$1:$J1305,J1306)+SUMIFS($Q$1:Q1305,$I$1:$I1305,I1306)</f>
        <v>0</v>
      </c>
      <c r="S1306" s="20" t="str">
        <f aca="false">IF(R1306&gt;0,"Repeat","")</f>
        <v/>
      </c>
      <c r="T1306" s="22"/>
      <c r="U1306" s="4"/>
      <c r="X1306" s="4"/>
      <c r="Y1306" s="4"/>
      <c r="Z1306" s="4"/>
    </row>
    <row r="1307" customFormat="false" ht="14.25" hidden="false" customHeight="false" outlineLevel="0" collapsed="false">
      <c r="A1307" s="1" t="n">
        <f aca="false">A1306+1</f>
        <v>1306</v>
      </c>
      <c r="B1307" s="5" t="n">
        <v>44455</v>
      </c>
      <c r="C1307" s="25" t="s">
        <v>1968</v>
      </c>
      <c r="D1307" s="25" t="s">
        <v>4</v>
      </c>
      <c r="E1307" s="25" t="s">
        <v>38</v>
      </c>
      <c r="F1307" s="25" t="s">
        <v>35</v>
      </c>
      <c r="G1307" s="25" t="s">
        <v>28</v>
      </c>
      <c r="H1307" s="25" t="n">
        <v>1</v>
      </c>
      <c r="I1307" s="17"/>
      <c r="J1307" s="38" t="n">
        <v>13146881942</v>
      </c>
      <c r="M1307" s="1" t="str">
        <f aca="false">IF(OR(YEAR(L1307)&gt;2000,LEN(O1307)&gt;0),"Completed","Pending")</f>
        <v>Completed</v>
      </c>
      <c r="N1307" s="25" t="s">
        <v>30</v>
      </c>
      <c r="O1307" s="4" t="s">
        <v>58</v>
      </c>
      <c r="P1307" s="1" t="str">
        <f aca="false">IF(G1307="Pamplet","",E1307&amp;" - "&amp;F1307)</f>
        <v>JKR - English</v>
      </c>
      <c r="Q1307" s="19" t="n">
        <f aca="false">IF(VALUE(L1307)&gt;1000,1,0)</f>
        <v>0</v>
      </c>
      <c r="R1307" s="19" t="n">
        <f aca="false">SUMIFS($Q$1:Q1306,$J$1:$J1306,J1307)+SUMIFS($Q$1:Q1306,$I$1:$I1306,I1307)</f>
        <v>0</v>
      </c>
      <c r="S1307" s="20" t="str">
        <f aca="false">IF(R1307&gt;0,"Repeat","")</f>
        <v/>
      </c>
      <c r="T1307" s="22"/>
      <c r="U1307" s="4"/>
      <c r="X1307" s="4"/>
      <c r="Y1307" s="4"/>
      <c r="Z1307" s="4"/>
    </row>
    <row r="1308" customFormat="false" ht="14.25" hidden="false" customHeight="false" outlineLevel="0" collapsed="false">
      <c r="A1308" s="1" t="n">
        <f aca="false">A1307+1</f>
        <v>1307</v>
      </c>
      <c r="B1308" s="5" t="n">
        <v>44457</v>
      </c>
      <c r="C1308" s="25" t="s">
        <v>197</v>
      </c>
      <c r="D1308" s="25" t="s">
        <v>4</v>
      </c>
      <c r="E1308" s="25" t="s">
        <v>38</v>
      </c>
      <c r="F1308" s="2" t="s">
        <v>35</v>
      </c>
      <c r="G1308" s="25" t="s">
        <v>28</v>
      </c>
      <c r="H1308" s="25" t="n">
        <v>1</v>
      </c>
      <c r="I1308" s="17" t="s">
        <v>1969</v>
      </c>
      <c r="J1308" s="18" t="n">
        <v>12676849852</v>
      </c>
      <c r="L1308" s="5" t="n">
        <v>44484</v>
      </c>
      <c r="M1308" s="1" t="str">
        <f aca="false">IF(OR(YEAR(L1308)&gt;2000,LEN(O1308)&gt;0),"Completed","Pending")</f>
        <v>Completed</v>
      </c>
      <c r="N1308" s="25" t="s">
        <v>30</v>
      </c>
      <c r="P1308" s="1" t="str">
        <f aca="false">IF(G1308="Pamplet","",E1308&amp;" - "&amp;F1308)</f>
        <v>JKR - English</v>
      </c>
      <c r="Q1308" s="19" t="n">
        <f aca="false">IF(VALUE(L1308)&gt;1000,1,0)</f>
        <v>1</v>
      </c>
      <c r="R1308" s="19" t="n">
        <f aca="false">SUMIFS($Q$1:Q1307,$J$1:$J1307,J1308)+SUMIFS($Q$1:Q1307,$I$1:$I1307,I1308)</f>
        <v>0</v>
      </c>
      <c r="S1308" s="20" t="str">
        <f aca="false">IF(R1308&gt;0,"Repeat","")</f>
        <v/>
      </c>
      <c r="T1308" s="22"/>
      <c r="U1308" s="4"/>
      <c r="X1308" s="4"/>
      <c r="Y1308" s="4"/>
      <c r="Z1308" s="4"/>
    </row>
    <row r="1309" customFormat="false" ht="14.25" hidden="false" customHeight="false" outlineLevel="0" collapsed="false">
      <c r="A1309" s="1" t="n">
        <f aca="false">A1308+1</f>
        <v>1308</v>
      </c>
      <c r="B1309" s="41" t="n">
        <v>44457</v>
      </c>
      <c r="C1309" s="25" t="s">
        <v>1970</v>
      </c>
      <c r="D1309" s="25" t="s">
        <v>4</v>
      </c>
      <c r="E1309" s="25" t="s">
        <v>38</v>
      </c>
      <c r="F1309" s="25"/>
      <c r="G1309" s="25" t="s">
        <v>28</v>
      </c>
      <c r="H1309" s="25" t="n">
        <v>1</v>
      </c>
      <c r="I1309" s="17"/>
      <c r="J1309" s="18" t="n">
        <v>18304861693</v>
      </c>
      <c r="M1309" s="1" t="str">
        <f aca="false">IF(OR(YEAR(L1309)&gt;2000,LEN(O1309)&gt;0),"Completed","Pending")</f>
        <v>Completed</v>
      </c>
      <c r="N1309" s="25" t="s">
        <v>30</v>
      </c>
      <c r="O1309" s="4" t="s">
        <v>58</v>
      </c>
      <c r="P1309" s="1" t="str">
        <f aca="false">IF(G1309="Pamplet","",E1309&amp;" - "&amp;F1309)</f>
        <v>JKR - </v>
      </c>
      <c r="Q1309" s="19" t="n">
        <f aca="false">IF(VALUE(L1309)&gt;1000,1,0)</f>
        <v>0</v>
      </c>
      <c r="R1309" s="19" t="n">
        <f aca="false">SUMIFS($Q$1:Q1308,$J$1:$J1308,J1309)+SUMIFS($Q$1:Q1308,$I$1:$I1308,I1309)</f>
        <v>0</v>
      </c>
      <c r="S1309" s="20" t="str">
        <f aca="false">IF(R1309&gt;0,"Repeat","")</f>
        <v/>
      </c>
      <c r="T1309" s="22"/>
      <c r="U1309" s="4"/>
      <c r="X1309" s="4"/>
      <c r="Y1309" s="4"/>
      <c r="Z1309" s="4"/>
    </row>
    <row r="1310" customFormat="false" ht="14.25" hidden="false" customHeight="false" outlineLevel="0" collapsed="false">
      <c r="A1310" s="1" t="n">
        <f aca="false">A1309+1</f>
        <v>1309</v>
      </c>
      <c r="B1310" s="5" t="n">
        <v>44457</v>
      </c>
      <c r="C1310" s="25" t="s">
        <v>1971</v>
      </c>
      <c r="D1310" s="25" t="s">
        <v>4</v>
      </c>
      <c r="E1310" s="25" t="s">
        <v>38</v>
      </c>
      <c r="F1310" s="2" t="s">
        <v>27</v>
      </c>
      <c r="G1310" s="25" t="s">
        <v>28</v>
      </c>
      <c r="H1310" s="25" t="n">
        <v>1</v>
      </c>
      <c r="I1310" s="17" t="s">
        <v>1972</v>
      </c>
      <c r="J1310" s="18" t="n">
        <v>13134215682</v>
      </c>
      <c r="L1310" s="5" t="n">
        <v>44484</v>
      </c>
      <c r="M1310" s="1" t="str">
        <f aca="false">IF(OR(YEAR(L1310)&gt;2000,LEN(O1310)&gt;0),"Completed","Pending")</f>
        <v>Completed</v>
      </c>
      <c r="N1310" s="25" t="s">
        <v>30</v>
      </c>
      <c r="P1310" s="1" t="str">
        <f aca="false">IF(G1310="Pamplet","",E1310&amp;" - "&amp;F1310)</f>
        <v>JKR - Hindi</v>
      </c>
      <c r="Q1310" s="19" t="n">
        <f aca="false">IF(VALUE(L1310)&gt;1000,1,0)</f>
        <v>1</v>
      </c>
      <c r="R1310" s="19" t="n">
        <f aca="false">SUMIFS($Q$1:Q1309,$J$1:$J1309,J1310)+SUMIFS($Q$1:Q1309,$I$1:$I1309,I1310)</f>
        <v>0</v>
      </c>
      <c r="S1310" s="20" t="str">
        <f aca="false">IF(R1310&gt;0,"Repeat","")</f>
        <v/>
      </c>
      <c r="T1310" s="22"/>
      <c r="U1310" s="4"/>
      <c r="X1310" s="4"/>
      <c r="Y1310" s="4"/>
      <c r="Z1310" s="4"/>
    </row>
    <row r="1311" customFormat="false" ht="28.35" hidden="false" customHeight="false" outlineLevel="0" collapsed="false">
      <c r="A1311" s="1" t="n">
        <f aca="false">A1310+1</f>
        <v>1310</v>
      </c>
      <c r="B1311" s="5" t="n">
        <v>44457</v>
      </c>
      <c r="C1311" s="25" t="s">
        <v>1973</v>
      </c>
      <c r="D1311" s="25" t="s">
        <v>4</v>
      </c>
      <c r="E1311" s="25" t="s">
        <v>26</v>
      </c>
      <c r="F1311" s="2" t="s">
        <v>36</v>
      </c>
      <c r="G1311" s="25" t="s">
        <v>28</v>
      </c>
      <c r="H1311" s="25" t="n">
        <v>1</v>
      </c>
      <c r="I1311" s="40" t="s">
        <v>1974</v>
      </c>
      <c r="J1311" s="38" t="n">
        <v>16092910440</v>
      </c>
      <c r="M1311" s="1" t="str">
        <f aca="false">IF(OR(YEAR(L1311)&gt;2000,LEN(O1311)&gt;0),"Completed","Pending")</f>
        <v>Completed</v>
      </c>
      <c r="N1311" s="25" t="s">
        <v>30</v>
      </c>
      <c r="O1311" s="4" t="s">
        <v>58</v>
      </c>
      <c r="P1311" s="1" t="str">
        <f aca="false">IF(G1311="Pamplet","",E1311&amp;" - "&amp;F1311)</f>
        <v>GG - Punjabi</v>
      </c>
      <c r="Q1311" s="19" t="n">
        <f aca="false">IF(VALUE(L1311)&gt;1000,1,0)</f>
        <v>0</v>
      </c>
      <c r="R1311" s="19" t="n">
        <f aca="false">SUMIFS($Q$1:Q1310,$J$1:$J1310,J1311)+SUMIFS($Q$1:Q1310,$I$1:$I1310,I1311)</f>
        <v>0</v>
      </c>
      <c r="S1311" s="20" t="str">
        <f aca="false">IF(R1311&gt;0,"Repeat","")</f>
        <v/>
      </c>
      <c r="T1311" s="22"/>
      <c r="U1311" s="4"/>
      <c r="X1311" s="4"/>
      <c r="Y1311" s="4"/>
      <c r="Z1311" s="4"/>
    </row>
    <row r="1312" customFormat="false" ht="14.25" hidden="false" customHeight="false" outlineLevel="0" collapsed="false">
      <c r="A1312" s="1" t="n">
        <f aca="false">A1311+1</f>
        <v>1311</v>
      </c>
      <c r="B1312" s="5" t="n">
        <v>44457</v>
      </c>
      <c r="C1312" s="25" t="s">
        <v>1975</v>
      </c>
      <c r="D1312" s="25" t="s">
        <v>4</v>
      </c>
      <c r="E1312" s="25" t="s">
        <v>38</v>
      </c>
      <c r="F1312" s="2" t="s">
        <v>35</v>
      </c>
      <c r="G1312" s="25" t="s">
        <v>28</v>
      </c>
      <c r="H1312" s="25" t="n">
        <v>1</v>
      </c>
      <c r="I1312" s="17" t="s">
        <v>1976</v>
      </c>
      <c r="J1312" s="18" t="n">
        <v>19163019072</v>
      </c>
      <c r="L1312" s="5" t="n">
        <v>44484</v>
      </c>
      <c r="M1312" s="1" t="str">
        <f aca="false">IF(OR(YEAR(L1312)&gt;2000,LEN(O1312)&gt;0),"Completed","Pending")</f>
        <v>Completed</v>
      </c>
      <c r="N1312" s="25" t="s">
        <v>30</v>
      </c>
      <c r="P1312" s="1" t="str">
        <f aca="false">IF(G1312="Pamplet","",E1312&amp;" - "&amp;F1312)</f>
        <v>JKR - English</v>
      </c>
      <c r="Q1312" s="19" t="n">
        <f aca="false">IF(VALUE(L1312)&gt;1000,1,0)</f>
        <v>1</v>
      </c>
      <c r="R1312" s="19" t="n">
        <f aca="false">SUMIFS($Q$1:Q1311,$J$1:$J1311,J1312)+SUMIFS($Q$1:Q1311,$I$1:$I1311,I1312)</f>
        <v>0</v>
      </c>
      <c r="S1312" s="20" t="str">
        <f aca="false">IF(R1312&gt;0,"Repeat","")</f>
        <v/>
      </c>
      <c r="T1312" s="22"/>
      <c r="U1312" s="4"/>
      <c r="X1312" s="4"/>
      <c r="Y1312" s="4"/>
      <c r="Z1312" s="4"/>
    </row>
    <row r="1313" customFormat="false" ht="14.25" hidden="false" customHeight="false" outlineLevel="0" collapsed="false">
      <c r="A1313" s="1" t="n">
        <f aca="false">A1312+1</f>
        <v>1312</v>
      </c>
      <c r="B1313" s="5" t="n">
        <v>44457</v>
      </c>
      <c r="C1313" s="25" t="s">
        <v>1977</v>
      </c>
      <c r="D1313" s="25" t="s">
        <v>4</v>
      </c>
      <c r="E1313" s="25" t="s">
        <v>26</v>
      </c>
      <c r="F1313" s="2" t="s">
        <v>808</v>
      </c>
      <c r="G1313" s="25" t="s">
        <v>28</v>
      </c>
      <c r="H1313" s="25" t="n">
        <v>1</v>
      </c>
      <c r="I1313" s="17" t="s">
        <v>1978</v>
      </c>
      <c r="J1313" s="18" t="n">
        <v>16469255034</v>
      </c>
      <c r="L1313" s="5" t="n">
        <v>44484</v>
      </c>
      <c r="M1313" s="1" t="str">
        <f aca="false">IF(OR(YEAR(L1313)&gt;2000,LEN(O1313)&gt;0),"Completed","Pending")</f>
        <v>Completed</v>
      </c>
      <c r="N1313" s="25" t="s">
        <v>30</v>
      </c>
      <c r="P1313" s="1" t="str">
        <f aca="false">IF(G1313="Pamplet","",E1313&amp;" - "&amp;F1313)</f>
        <v>GG - Bengali</v>
      </c>
      <c r="Q1313" s="19" t="n">
        <f aca="false">IF(VALUE(L1313)&gt;1000,1,0)</f>
        <v>1</v>
      </c>
      <c r="R1313" s="19" t="n">
        <f aca="false">SUMIFS($Q$1:Q1312,$J$1:$J1312,J1313)+SUMIFS($Q$1:Q1312,$I$1:$I1312,I1313)</f>
        <v>0</v>
      </c>
      <c r="S1313" s="20" t="str">
        <f aca="false">IF(R1313&gt;0,"Repeat","")</f>
        <v/>
      </c>
      <c r="T1313" s="22"/>
      <c r="U1313" s="4"/>
      <c r="X1313" s="4"/>
      <c r="Y1313" s="4"/>
      <c r="Z1313" s="4"/>
    </row>
    <row r="1314" customFormat="false" ht="14.25" hidden="false" customHeight="false" outlineLevel="0" collapsed="false">
      <c r="A1314" s="1" t="n">
        <f aca="false">A1313+1</f>
        <v>1313</v>
      </c>
      <c r="B1314" s="5" t="n">
        <v>44457</v>
      </c>
      <c r="C1314" s="25" t="s">
        <v>1979</v>
      </c>
      <c r="D1314" s="25" t="s">
        <v>4</v>
      </c>
      <c r="E1314" s="25" t="s">
        <v>26</v>
      </c>
      <c r="F1314" s="2" t="s">
        <v>35</v>
      </c>
      <c r="G1314" s="25" t="s">
        <v>28</v>
      </c>
      <c r="H1314" s="25" t="n">
        <v>1</v>
      </c>
      <c r="I1314" s="17" t="s">
        <v>1980</v>
      </c>
      <c r="J1314" s="18" t="n">
        <v>19096186832</v>
      </c>
      <c r="L1314" s="5" t="n">
        <v>44484</v>
      </c>
      <c r="M1314" s="1" t="str">
        <f aca="false">IF(OR(YEAR(L1314)&gt;2000,LEN(O1314)&gt;0),"Completed","Pending")</f>
        <v>Completed</v>
      </c>
      <c r="N1314" s="25" t="s">
        <v>30</v>
      </c>
      <c r="P1314" s="1" t="str">
        <f aca="false">IF(G1314="Pamplet","",E1314&amp;" - "&amp;F1314)</f>
        <v>GG - English</v>
      </c>
      <c r="Q1314" s="19" t="n">
        <f aca="false">IF(VALUE(L1314)&gt;1000,1,0)</f>
        <v>1</v>
      </c>
      <c r="R1314" s="19" t="n">
        <f aca="false">SUMIFS($Q$1:Q1313,$J$1:$J1313,J1314)+SUMIFS($Q$1:Q1313,$I$1:$I1313,I1314)</f>
        <v>0</v>
      </c>
      <c r="S1314" s="20" t="str">
        <f aca="false">IF(R1314&gt;0,"Repeat","")</f>
        <v/>
      </c>
      <c r="T1314" s="22"/>
      <c r="U1314" s="4"/>
      <c r="X1314" s="4"/>
      <c r="Y1314" s="4"/>
      <c r="Z1314" s="4"/>
    </row>
    <row r="1315" customFormat="false" ht="14.25" hidden="false" customHeight="false" outlineLevel="0" collapsed="false">
      <c r="A1315" s="1" t="n">
        <f aca="false">A1314+1</f>
        <v>1314</v>
      </c>
      <c r="B1315" s="5" t="n">
        <v>44457</v>
      </c>
      <c r="C1315" s="25" t="s">
        <v>1981</v>
      </c>
      <c r="D1315" s="25" t="s">
        <v>4</v>
      </c>
      <c r="E1315" s="25" t="s">
        <v>38</v>
      </c>
      <c r="F1315" s="2" t="s">
        <v>127</v>
      </c>
      <c r="G1315" s="25" t="s">
        <v>28</v>
      </c>
      <c r="H1315" s="25" t="n">
        <v>1</v>
      </c>
      <c r="I1315" s="17" t="s">
        <v>1982</v>
      </c>
      <c r="J1315" s="18" t="n">
        <v>18605974470</v>
      </c>
      <c r="L1315" s="5" t="n">
        <v>44484</v>
      </c>
      <c r="M1315" s="1" t="str">
        <f aca="false">IF(OR(YEAR(L1315)&gt;2000,LEN(O1315)&gt;0),"Completed","Pending")</f>
        <v>Completed</v>
      </c>
      <c r="N1315" s="25" t="s">
        <v>30</v>
      </c>
      <c r="P1315" s="1" t="str">
        <f aca="false">IF(G1315="Pamplet","",E1315&amp;" - "&amp;F1315)</f>
        <v>JKR - Gujrati</v>
      </c>
      <c r="Q1315" s="19" t="n">
        <f aca="false">IF(VALUE(L1315)&gt;1000,1,0)</f>
        <v>1</v>
      </c>
      <c r="R1315" s="19" t="n">
        <f aca="false">SUMIFS($Q$1:Q1314,$J$1:$J1314,J1315)+SUMIFS($Q$1:Q1314,$I$1:$I1314,I1315)</f>
        <v>0</v>
      </c>
      <c r="S1315" s="20" t="str">
        <f aca="false">IF(R1315&gt;0,"Repeat","")</f>
        <v/>
      </c>
      <c r="T1315" s="22"/>
      <c r="U1315" s="4"/>
      <c r="X1315" s="4"/>
      <c r="Y1315" s="4"/>
      <c r="Z1315" s="4"/>
    </row>
    <row r="1316" customFormat="false" ht="12.8" hidden="false" customHeight="false" outlineLevel="0" collapsed="false">
      <c r="A1316" s="1" t="n">
        <f aca="false">A1315+1</f>
        <v>1315</v>
      </c>
      <c r="B1316" s="5" t="n">
        <v>44457</v>
      </c>
      <c r="C1316" s="25" t="s">
        <v>1983</v>
      </c>
      <c r="D1316" s="25" t="s">
        <v>4</v>
      </c>
      <c r="E1316" s="25" t="s">
        <v>26</v>
      </c>
      <c r="F1316" s="25" t="s">
        <v>27</v>
      </c>
      <c r="G1316" s="25" t="s">
        <v>28</v>
      </c>
      <c r="H1316" s="25" t="n">
        <v>1</v>
      </c>
      <c r="I1316" s="17" t="s">
        <v>1984</v>
      </c>
      <c r="J1316" s="18" t="n">
        <v>12092145249</v>
      </c>
      <c r="L1316" s="5" t="n">
        <v>44467</v>
      </c>
      <c r="M1316" s="1" t="str">
        <f aca="false">IF(OR(YEAR(L1316)&gt;2000,LEN(O1316)&gt;0),"Completed","Pending")</f>
        <v>Completed</v>
      </c>
      <c r="N1316" s="25" t="s">
        <v>30</v>
      </c>
      <c r="P1316" s="1" t="str">
        <f aca="false">IF(G1316="Pamplet","",E1316&amp;" - "&amp;F1316)</f>
        <v>GG - Hindi</v>
      </c>
      <c r="Q1316" s="19" t="n">
        <f aca="false">IF(VALUE(L1316)&gt;1000,1,0)</f>
        <v>1</v>
      </c>
      <c r="R1316" s="19" t="n">
        <f aca="false">SUMIFS($Q$1:Q1315,$J$1:$J1315,J1316)+SUMIFS($Q$1:Q1315,$I$1:$I1315,I1316)</f>
        <v>0</v>
      </c>
      <c r="S1316" s="20" t="str">
        <f aca="false">IF(R1316&gt;0,"Repeat","")</f>
        <v/>
      </c>
      <c r="T1316" s="22"/>
      <c r="U1316" s="4"/>
      <c r="X1316" s="4"/>
      <c r="Y1316" s="4"/>
      <c r="Z1316" s="4"/>
    </row>
    <row r="1317" customFormat="false" ht="12.8" hidden="false" customHeight="false" outlineLevel="0" collapsed="false">
      <c r="A1317" s="1" t="n">
        <f aca="false">A1316+1</f>
        <v>1316</v>
      </c>
      <c r="B1317" s="5" t="n">
        <v>44457</v>
      </c>
      <c r="C1317" s="25" t="s">
        <v>1983</v>
      </c>
      <c r="D1317" s="25" t="s">
        <v>4</v>
      </c>
      <c r="E1317" s="25" t="s">
        <v>26</v>
      </c>
      <c r="F1317" s="25" t="s">
        <v>35</v>
      </c>
      <c r="G1317" s="25" t="s">
        <v>28</v>
      </c>
      <c r="H1317" s="25" t="n">
        <v>1</v>
      </c>
      <c r="I1317" s="17" t="s">
        <v>1984</v>
      </c>
      <c r="J1317" s="18" t="n">
        <v>12092145249</v>
      </c>
      <c r="L1317" s="5" t="n">
        <v>44467</v>
      </c>
      <c r="M1317" s="1" t="str">
        <f aca="false">IF(OR(YEAR(L1317)&gt;2000,LEN(O1317)&gt;0),"Completed","Pending")</f>
        <v>Completed</v>
      </c>
      <c r="N1317" s="25" t="s">
        <v>30</v>
      </c>
      <c r="P1317" s="1" t="str">
        <f aca="false">IF(G1317="Pamplet","",E1317&amp;" - "&amp;F1317)</f>
        <v>GG - English</v>
      </c>
      <c r="Q1317" s="19" t="n">
        <f aca="false">IF(VALUE(L1317)&gt;1000,1,0)</f>
        <v>1</v>
      </c>
      <c r="R1317" s="19" t="n">
        <f aca="false">SUMIFS($Q$1:Q1316,$J$1:$J1316,J1317)+SUMIFS($Q$1:Q1316,$I$1:$I1316,I1317)</f>
        <v>2</v>
      </c>
      <c r="S1317" s="20" t="str">
        <f aca="false">IF(R1317&gt;0,"Repeat","")</f>
        <v>Repeat</v>
      </c>
      <c r="T1317" s="22"/>
      <c r="U1317" s="4"/>
      <c r="X1317" s="4"/>
      <c r="Y1317" s="4"/>
      <c r="Z1317" s="4"/>
    </row>
    <row r="1318" customFormat="false" ht="28.35" hidden="false" customHeight="false" outlineLevel="0" collapsed="false">
      <c r="A1318" s="1" t="n">
        <f aca="false">A1317+1</f>
        <v>1317</v>
      </c>
      <c r="B1318" s="5" t="n">
        <v>44468</v>
      </c>
      <c r="C1318" s="25" t="s">
        <v>1985</v>
      </c>
      <c r="D1318" s="25" t="s">
        <v>4</v>
      </c>
      <c r="E1318" s="25" t="s">
        <v>26</v>
      </c>
      <c r="F1318" s="2" t="s">
        <v>35</v>
      </c>
      <c r="G1318" s="25" t="s">
        <v>28</v>
      </c>
      <c r="H1318" s="25" t="n">
        <v>1</v>
      </c>
      <c r="I1318" s="45" t="s">
        <v>1986</v>
      </c>
      <c r="J1318" s="39" t="n">
        <v>15108853464</v>
      </c>
      <c r="M1318" s="1" t="str">
        <f aca="false">IF(OR(YEAR(L1318)&gt;2000,LEN(O1318)&gt;0),"Completed","Pending")</f>
        <v>Completed</v>
      </c>
      <c r="N1318" s="25" t="s">
        <v>30</v>
      </c>
      <c r="O1318" s="4" t="s">
        <v>58</v>
      </c>
      <c r="P1318" s="1" t="str">
        <f aca="false">IF(G1318="Pamplet","",E1318&amp;" - "&amp;F1318)</f>
        <v>GG - English</v>
      </c>
      <c r="Q1318" s="19" t="n">
        <f aca="false">IF(VALUE(L1318)&gt;1000,1,0)</f>
        <v>0</v>
      </c>
      <c r="R1318" s="19" t="n">
        <f aca="false">SUMIFS($Q$1:Q1317,$J$1:$J1317,J1318)+SUMIFS($Q$1:Q1317,$I$1:$I1317,I1318)</f>
        <v>0</v>
      </c>
      <c r="S1318" s="20" t="str">
        <f aca="false">IF(R1318&gt;0,"Repeat","")</f>
        <v/>
      </c>
      <c r="T1318" s="22"/>
      <c r="U1318" s="4"/>
      <c r="X1318" s="4"/>
      <c r="Y1318" s="4"/>
      <c r="Z1318" s="4"/>
    </row>
    <row r="1319" customFormat="false" ht="12.8" hidden="false" customHeight="false" outlineLevel="0" collapsed="false">
      <c r="A1319" s="1" t="n">
        <f aca="false">A1318+1</f>
        <v>1318</v>
      </c>
      <c r="B1319" s="5" t="n">
        <v>44468</v>
      </c>
      <c r="C1319" s="25" t="s">
        <v>1987</v>
      </c>
      <c r="D1319" s="25" t="s">
        <v>4</v>
      </c>
      <c r="E1319" s="25"/>
      <c r="F1319" s="25"/>
      <c r="G1319" s="25" t="s">
        <v>28</v>
      </c>
      <c r="H1319" s="25" t="n">
        <v>1</v>
      </c>
      <c r="I1319" s="17"/>
      <c r="J1319" s="18" t="n">
        <v>15103097441</v>
      </c>
      <c r="M1319" s="1" t="str">
        <f aca="false">IF(OR(YEAR(L1319)&gt;2000,LEN(O1319)&gt;0),"Completed","Pending")</f>
        <v>Completed</v>
      </c>
      <c r="N1319" s="25" t="s">
        <v>30</v>
      </c>
      <c r="O1319" s="4" t="s">
        <v>662</v>
      </c>
      <c r="P1319" s="1" t="str">
        <f aca="false">IF(G1319="Pamplet","",E1319&amp;" - "&amp;F1319)</f>
        <v> - </v>
      </c>
      <c r="Q1319" s="19" t="n">
        <f aca="false">IF(VALUE(L1319)&gt;1000,1,0)</f>
        <v>0</v>
      </c>
      <c r="R1319" s="19" t="n">
        <f aca="false">SUMIFS($Q$1:Q1318,$J$1:$J1318,J1319)+SUMIFS($Q$1:Q1318,$I$1:$I1318,I1319)</f>
        <v>1</v>
      </c>
      <c r="S1319" s="20" t="str">
        <f aca="false">IF(R1319&gt;0,"Repeat","")</f>
        <v>Repeat</v>
      </c>
      <c r="T1319" s="22"/>
      <c r="U1319" s="4"/>
      <c r="X1319" s="4"/>
      <c r="Y1319" s="4"/>
      <c r="Z1319" s="4"/>
    </row>
    <row r="1320" customFormat="false" ht="14.25" hidden="false" customHeight="false" outlineLevel="0" collapsed="false">
      <c r="A1320" s="1" t="n">
        <f aca="false">A1319+1</f>
        <v>1319</v>
      </c>
      <c r="B1320" s="5" t="n">
        <v>44472</v>
      </c>
      <c r="C1320" s="25" t="s">
        <v>1988</v>
      </c>
      <c r="D1320" s="25" t="s">
        <v>4</v>
      </c>
      <c r="E1320" s="25" t="s">
        <v>26</v>
      </c>
      <c r="F1320" s="2" t="s">
        <v>27</v>
      </c>
      <c r="G1320" s="25" t="s">
        <v>28</v>
      </c>
      <c r="H1320" s="25" t="n">
        <v>1</v>
      </c>
      <c r="I1320" s="17" t="s">
        <v>1989</v>
      </c>
      <c r="J1320" s="18" t="n">
        <v>15167280382</v>
      </c>
      <c r="L1320" s="5" t="n">
        <v>44484</v>
      </c>
      <c r="M1320" s="1" t="str">
        <f aca="false">IF(OR(YEAR(L1320)&gt;2000,LEN(O1320)&gt;0),"Completed","Pending")</f>
        <v>Completed</v>
      </c>
      <c r="N1320" s="25" t="s">
        <v>30</v>
      </c>
      <c r="P1320" s="1" t="str">
        <f aca="false">IF(G1320="Pamplet","",E1320&amp;" - "&amp;F1320)</f>
        <v>GG - Hindi</v>
      </c>
      <c r="Q1320" s="19" t="n">
        <f aca="false">IF(VALUE(L1320)&gt;1000,1,0)</f>
        <v>1</v>
      </c>
      <c r="R1320" s="19" t="n">
        <f aca="false">SUMIFS($Q$1:Q1319,$J$1:$J1319,J1320)+SUMIFS($Q$1:Q1319,$I$1:$I1319,I1320)</f>
        <v>0</v>
      </c>
      <c r="S1320" s="20" t="str">
        <f aca="false">IF(R1320&gt;0,"Repeat","")</f>
        <v/>
      </c>
      <c r="T1320" s="22"/>
      <c r="U1320" s="4"/>
      <c r="X1320" s="4"/>
      <c r="Y1320" s="4"/>
      <c r="Z1320" s="4"/>
    </row>
    <row r="1321" customFormat="false" ht="14.25" hidden="false" customHeight="false" outlineLevel="0" collapsed="false">
      <c r="A1321" s="1" t="n">
        <f aca="false">A1320+1</f>
        <v>1320</v>
      </c>
      <c r="B1321" s="5" t="n">
        <v>44474</v>
      </c>
      <c r="C1321" s="25" t="s">
        <v>1990</v>
      </c>
      <c r="D1321" s="25" t="s">
        <v>4</v>
      </c>
      <c r="E1321" s="25" t="s">
        <v>38</v>
      </c>
      <c r="F1321" s="2" t="s">
        <v>35</v>
      </c>
      <c r="G1321" s="25" t="s">
        <v>28</v>
      </c>
      <c r="H1321" s="25" t="n">
        <v>1</v>
      </c>
      <c r="I1321" s="17" t="s">
        <v>1991</v>
      </c>
      <c r="J1321" s="18" t="n">
        <v>19089222639</v>
      </c>
      <c r="L1321" s="5" t="n">
        <v>44484</v>
      </c>
      <c r="M1321" s="1" t="str">
        <f aca="false">IF(OR(YEAR(L1321)&gt;2000,LEN(O1321)&gt;0),"Completed","Pending")</f>
        <v>Completed</v>
      </c>
      <c r="N1321" s="25" t="s">
        <v>30</v>
      </c>
      <c r="P1321" s="1" t="str">
        <f aca="false">IF(G1321="Pamplet","",E1321&amp;" - "&amp;F1321)</f>
        <v>JKR - English</v>
      </c>
      <c r="Q1321" s="19" t="n">
        <f aca="false">IF(VALUE(L1321)&gt;1000,1,0)</f>
        <v>1</v>
      </c>
      <c r="R1321" s="19" t="n">
        <f aca="false">SUMIFS($Q$1:Q1320,$J$1:$J1320,J1321)+SUMIFS($Q$1:Q1320,$I$1:$I1320,I1321)</f>
        <v>0</v>
      </c>
      <c r="S1321" s="20" t="str">
        <f aca="false">IF(R1321&gt;0,"Repeat","")</f>
        <v/>
      </c>
      <c r="T1321" s="22"/>
      <c r="U1321" s="4"/>
      <c r="X1321" s="4"/>
      <c r="Y1321" s="4"/>
      <c r="Z1321" s="4"/>
    </row>
    <row r="1322" customFormat="false" ht="14.25" hidden="false" customHeight="false" outlineLevel="0" collapsed="false">
      <c r="A1322" s="1" t="n">
        <f aca="false">A1321+1</f>
        <v>1321</v>
      </c>
      <c r="B1322" s="5" t="n">
        <v>44474</v>
      </c>
      <c r="C1322" s="25" t="s">
        <v>1992</v>
      </c>
      <c r="D1322" s="25" t="s">
        <v>4</v>
      </c>
      <c r="E1322" s="25" t="s">
        <v>26</v>
      </c>
      <c r="F1322" s="2" t="s">
        <v>36</v>
      </c>
      <c r="G1322" s="25" t="s">
        <v>28</v>
      </c>
      <c r="H1322" s="25" t="n">
        <v>1</v>
      </c>
      <c r="I1322" s="17" t="s">
        <v>1993</v>
      </c>
      <c r="J1322" s="18" t="n">
        <v>16618859630</v>
      </c>
      <c r="L1322" s="5" t="n">
        <v>44484</v>
      </c>
      <c r="M1322" s="1" t="str">
        <f aca="false">IF(OR(YEAR(L1322)&gt;2000,LEN(O1322)&gt;0),"Completed","Pending")</f>
        <v>Completed</v>
      </c>
      <c r="N1322" s="25" t="s">
        <v>30</v>
      </c>
      <c r="P1322" s="1" t="str">
        <f aca="false">IF(G1322="Pamplet","",E1322&amp;" - "&amp;F1322)</f>
        <v>GG - Punjabi</v>
      </c>
      <c r="Q1322" s="19" t="n">
        <f aca="false">IF(VALUE(L1322)&gt;1000,1,0)</f>
        <v>1</v>
      </c>
      <c r="R1322" s="19" t="n">
        <f aca="false">SUMIFS($Q$1:Q1321,$J$1:$J1321,J1322)+SUMIFS($Q$1:Q1321,$I$1:$I1321,I1322)</f>
        <v>0</v>
      </c>
      <c r="S1322" s="20" t="str">
        <f aca="false">IF(R1322&gt;0,"Repeat","")</f>
        <v/>
      </c>
      <c r="T1322" s="22"/>
      <c r="U1322" s="4"/>
      <c r="X1322" s="4"/>
      <c r="Y1322" s="4"/>
      <c r="Z1322" s="4"/>
    </row>
    <row r="1323" customFormat="false" ht="14.25" hidden="false" customHeight="false" outlineLevel="0" collapsed="false">
      <c r="A1323" s="1" t="n">
        <f aca="false">A1322+1</f>
        <v>1322</v>
      </c>
      <c r="B1323" s="5" t="n">
        <v>44474</v>
      </c>
      <c r="C1323" s="25" t="s">
        <v>1537</v>
      </c>
      <c r="D1323" s="25" t="s">
        <v>4</v>
      </c>
      <c r="E1323" s="25" t="s">
        <v>26</v>
      </c>
      <c r="F1323" s="2" t="s">
        <v>36</v>
      </c>
      <c r="G1323" s="25" t="s">
        <v>28</v>
      </c>
      <c r="H1323" s="25" t="n">
        <v>1</v>
      </c>
      <c r="I1323" s="17" t="s">
        <v>1994</v>
      </c>
      <c r="J1323" s="18" t="n">
        <v>13602207729</v>
      </c>
      <c r="L1323" s="5" t="n">
        <v>44515</v>
      </c>
      <c r="M1323" s="1" t="str">
        <f aca="false">IF(OR(YEAR(L1323)&gt;2000,LEN(O1323)&gt;0),"Completed","Pending")</f>
        <v>Completed</v>
      </c>
      <c r="N1323" s="25" t="s">
        <v>30</v>
      </c>
      <c r="P1323" s="1" t="str">
        <f aca="false">IF(G1323="Pamplet","",E1323&amp;" - "&amp;F1323)</f>
        <v>GG - Punjabi</v>
      </c>
      <c r="Q1323" s="19" t="n">
        <f aca="false">IF(VALUE(L1323)&gt;1000,1,0)</f>
        <v>1</v>
      </c>
      <c r="R1323" s="19" t="n">
        <f aca="false">SUMIFS($Q$1:Q1322,$J$1:$J1322,J1323)+SUMIFS($Q$1:Q1322,$I$1:$I1322,I1323)</f>
        <v>1</v>
      </c>
      <c r="S1323" s="20" t="str">
        <f aca="false">IF(R1323&gt;0,"Repeat","")</f>
        <v>Repeat</v>
      </c>
      <c r="T1323" s="22"/>
      <c r="U1323" s="4"/>
      <c r="X1323" s="4"/>
      <c r="Y1323" s="4"/>
      <c r="Z1323" s="4"/>
    </row>
    <row r="1324" customFormat="false" ht="12.8" hidden="false" customHeight="false" outlineLevel="0" collapsed="false">
      <c r="A1324" s="1" t="n">
        <f aca="false">A1323+1</f>
        <v>1323</v>
      </c>
      <c r="B1324" s="5" t="n">
        <v>44474</v>
      </c>
      <c r="C1324" s="25" t="s">
        <v>1995</v>
      </c>
      <c r="D1324" s="25" t="s">
        <v>4</v>
      </c>
      <c r="E1324" s="25" t="s">
        <v>26</v>
      </c>
      <c r="F1324" s="25" t="s">
        <v>72</v>
      </c>
      <c r="G1324" s="25" t="s">
        <v>28</v>
      </c>
      <c r="H1324" s="25" t="n">
        <v>1</v>
      </c>
      <c r="I1324" s="17" t="s">
        <v>1996</v>
      </c>
      <c r="J1324" s="18" t="n">
        <v>17077429947</v>
      </c>
      <c r="L1324" s="5" t="n">
        <v>44502</v>
      </c>
      <c r="M1324" s="1" t="str">
        <f aca="false">IF(OR(YEAR(L1324)&gt;2000,LEN(O1324)&gt;0),"Completed","Pending")</f>
        <v>Completed</v>
      </c>
      <c r="N1324" s="25" t="s">
        <v>30</v>
      </c>
      <c r="P1324" s="1" t="str">
        <f aca="false">IF(G1324="Pamplet","",E1324&amp;" - "&amp;F1324)</f>
        <v>GG - Nepali</v>
      </c>
      <c r="Q1324" s="19" t="n">
        <f aca="false">IF(VALUE(L1324)&gt;1000,1,0)</f>
        <v>1</v>
      </c>
      <c r="R1324" s="19" t="n">
        <f aca="false">SUMIFS($Q$1:Q1323,$J$1:$J1323,J1324)+SUMIFS($Q$1:Q1323,$I$1:$I1323,I1324)</f>
        <v>0</v>
      </c>
      <c r="S1324" s="20" t="str">
        <f aca="false">IF(R1324&gt;0,"Repeat","")</f>
        <v/>
      </c>
      <c r="T1324" s="22"/>
      <c r="U1324" s="4"/>
      <c r="X1324" s="4"/>
      <c r="Y1324" s="4"/>
      <c r="Z1324" s="4"/>
    </row>
    <row r="1325" customFormat="false" ht="12.8" hidden="false" customHeight="false" outlineLevel="0" collapsed="false">
      <c r="A1325" s="1" t="n">
        <f aca="false">A1324+1</f>
        <v>1324</v>
      </c>
      <c r="B1325" s="5" t="n">
        <v>44478</v>
      </c>
      <c r="C1325" s="25" t="s">
        <v>1997</v>
      </c>
      <c r="D1325" s="25" t="s">
        <v>4</v>
      </c>
      <c r="E1325" s="25" t="s">
        <v>40</v>
      </c>
      <c r="F1325" s="25" t="s">
        <v>27</v>
      </c>
      <c r="G1325" s="25" t="s">
        <v>28</v>
      </c>
      <c r="H1325" s="25" t="n">
        <v>1</v>
      </c>
      <c r="I1325" s="17" t="s">
        <v>1998</v>
      </c>
      <c r="J1325" s="18" t="n">
        <v>19166642022</v>
      </c>
      <c r="L1325" s="5" t="n">
        <v>44479</v>
      </c>
      <c r="M1325" s="1" t="str">
        <f aca="false">IF(OR(YEAR(L1325)&gt;2000,LEN(O1325)&gt;0),"Completed","Pending")</f>
        <v>Completed</v>
      </c>
      <c r="N1325" s="25" t="s">
        <v>30</v>
      </c>
      <c r="P1325" s="1" t="str">
        <f aca="false">IF(G1325="Pamplet","",E1325&amp;" - "&amp;F1325)</f>
        <v>YBB - Hindi</v>
      </c>
      <c r="Q1325" s="19" t="n">
        <f aca="false">IF(VALUE(L1325)&gt;1000,1,0)</f>
        <v>1</v>
      </c>
      <c r="R1325" s="19" t="n">
        <f aca="false">SUMIFS($Q$1:Q1324,$J$1:$J1324,J1325)+SUMIFS($Q$1:Q1324,$I$1:$I1324,I1325)</f>
        <v>0</v>
      </c>
      <c r="S1325" s="20" t="str">
        <f aca="false">IF(R1325&gt;0,"Repeat","")</f>
        <v/>
      </c>
      <c r="T1325" s="22"/>
      <c r="U1325" s="4"/>
      <c r="X1325" s="4"/>
      <c r="Y1325" s="4"/>
      <c r="Z1325" s="4"/>
    </row>
    <row r="1326" customFormat="false" ht="12.8" hidden="false" customHeight="false" outlineLevel="0" collapsed="false">
      <c r="A1326" s="1" t="n">
        <f aca="false">A1325+1</f>
        <v>1325</v>
      </c>
      <c r="B1326" s="5" t="n">
        <v>44478</v>
      </c>
      <c r="C1326" s="25" t="s">
        <v>1997</v>
      </c>
      <c r="D1326" s="25" t="s">
        <v>4</v>
      </c>
      <c r="E1326" s="25" t="s">
        <v>26</v>
      </c>
      <c r="F1326" s="25" t="s">
        <v>72</v>
      </c>
      <c r="G1326" s="25" t="s">
        <v>28</v>
      </c>
      <c r="H1326" s="25" t="n">
        <v>1</v>
      </c>
      <c r="I1326" s="17" t="s">
        <v>1998</v>
      </c>
      <c r="J1326" s="18" t="n">
        <v>19166642022</v>
      </c>
      <c r="L1326" s="5" t="n">
        <v>44479</v>
      </c>
      <c r="M1326" s="1" t="str">
        <f aca="false">IF(OR(YEAR(L1326)&gt;2000,LEN(O1326)&gt;0),"Completed","Pending")</f>
        <v>Completed</v>
      </c>
      <c r="N1326" s="25" t="s">
        <v>30</v>
      </c>
      <c r="P1326" s="1" t="str">
        <f aca="false">IF(G1326="Pamplet","",E1326&amp;" - "&amp;F1326)</f>
        <v>GG - Nepali</v>
      </c>
      <c r="Q1326" s="19" t="n">
        <f aca="false">IF(VALUE(L1326)&gt;1000,1,0)</f>
        <v>1</v>
      </c>
      <c r="R1326" s="19" t="n">
        <f aca="false">SUMIFS($Q$1:Q1325,$J$1:$J1325,J1326)+SUMIFS($Q$1:Q1325,$I$1:$I1325,I1326)</f>
        <v>2</v>
      </c>
      <c r="S1326" s="20" t="str">
        <f aca="false">IF(R1326&gt;0,"Repeat","")</f>
        <v>Repeat</v>
      </c>
      <c r="T1326" s="22"/>
      <c r="U1326" s="4"/>
      <c r="X1326" s="4"/>
      <c r="Y1326" s="4"/>
      <c r="Z1326" s="4"/>
    </row>
    <row r="1327" customFormat="false" ht="12.8" hidden="false" customHeight="false" outlineLevel="0" collapsed="false">
      <c r="A1327" s="1" t="n">
        <f aca="false">A1326+1</f>
        <v>1326</v>
      </c>
      <c r="B1327" s="5" t="n">
        <v>44479</v>
      </c>
      <c r="C1327" s="25" t="s">
        <v>1026</v>
      </c>
      <c r="D1327" s="25" t="s">
        <v>4</v>
      </c>
      <c r="E1327" s="25" t="s">
        <v>26</v>
      </c>
      <c r="F1327" s="25" t="s">
        <v>27</v>
      </c>
      <c r="G1327" s="25" t="s">
        <v>28</v>
      </c>
      <c r="H1327" s="25" t="n">
        <v>3</v>
      </c>
      <c r="I1327" s="17" t="s">
        <v>1027</v>
      </c>
      <c r="J1327" s="18" t="n">
        <v>17029456584</v>
      </c>
      <c r="L1327" s="5" t="n">
        <v>44479</v>
      </c>
      <c r="M1327" s="1" t="str">
        <f aca="false">IF(OR(YEAR(L1327)&gt;2000,LEN(O1327)&gt;0),"Completed","Pending")</f>
        <v>Completed</v>
      </c>
      <c r="N1327" s="25" t="s">
        <v>30</v>
      </c>
      <c r="P1327" s="1" t="str">
        <f aca="false">IF(G1327="Pamplet","",E1327&amp;" - "&amp;F1327)</f>
        <v>GG - Hindi</v>
      </c>
      <c r="Q1327" s="19" t="n">
        <f aca="false">IF(VALUE(L1327)&gt;1000,1,0)</f>
        <v>1</v>
      </c>
      <c r="R1327" s="19" t="n">
        <f aca="false">SUMIFS($Q$1:Q1326,$J$1:$J1326,J1327)+SUMIFS($Q$1:Q1326,$I$1:$I1326,I1327)</f>
        <v>2</v>
      </c>
      <c r="S1327" s="20" t="str">
        <f aca="false">IF(R1327&gt;0,"Repeat","")</f>
        <v>Repeat</v>
      </c>
      <c r="T1327" s="22"/>
      <c r="U1327" s="4"/>
      <c r="X1327" s="4"/>
      <c r="Y1327" s="4"/>
      <c r="Z1327" s="4"/>
    </row>
    <row r="1328" customFormat="false" ht="12.8" hidden="false" customHeight="false" outlineLevel="0" collapsed="false">
      <c r="A1328" s="1" t="n">
        <f aca="false">A1327+1</f>
        <v>1327</v>
      </c>
      <c r="B1328" s="5" t="n">
        <v>44479</v>
      </c>
      <c r="C1328" s="25" t="s">
        <v>1026</v>
      </c>
      <c r="D1328" s="25" t="s">
        <v>4</v>
      </c>
      <c r="E1328" s="25" t="s">
        <v>26</v>
      </c>
      <c r="F1328" s="25" t="s">
        <v>35</v>
      </c>
      <c r="G1328" s="25" t="s">
        <v>28</v>
      </c>
      <c r="H1328" s="25" t="n">
        <v>3</v>
      </c>
      <c r="I1328" s="17" t="s">
        <v>1027</v>
      </c>
      <c r="J1328" s="18" t="n">
        <v>17029456584</v>
      </c>
      <c r="L1328" s="5" t="n">
        <v>44479</v>
      </c>
      <c r="M1328" s="1" t="str">
        <f aca="false">IF(OR(YEAR(L1328)&gt;2000,LEN(O1328)&gt;0),"Completed","Pending")</f>
        <v>Completed</v>
      </c>
      <c r="N1328" s="25" t="s">
        <v>30</v>
      </c>
      <c r="P1328" s="1" t="str">
        <f aca="false">IF(G1328="Pamplet","",E1328&amp;" - "&amp;F1328)</f>
        <v>GG - English</v>
      </c>
      <c r="Q1328" s="19" t="n">
        <f aca="false">IF(VALUE(L1328)&gt;1000,1,0)</f>
        <v>1</v>
      </c>
      <c r="R1328" s="19" t="n">
        <f aca="false">SUMIFS($Q$1:Q1327,$J$1:$J1327,J1328)+SUMIFS($Q$1:Q1327,$I$1:$I1327,I1328)</f>
        <v>4</v>
      </c>
      <c r="S1328" s="20" t="str">
        <f aca="false">IF(R1328&gt;0,"Repeat","")</f>
        <v>Repeat</v>
      </c>
      <c r="T1328" s="22"/>
      <c r="U1328" s="4"/>
      <c r="X1328" s="4"/>
      <c r="Y1328" s="4"/>
      <c r="Z1328" s="4"/>
    </row>
    <row r="1329" customFormat="false" ht="12.8" hidden="false" customHeight="false" outlineLevel="0" collapsed="false">
      <c r="A1329" s="1" t="n">
        <f aca="false">A1328+1</f>
        <v>1328</v>
      </c>
      <c r="B1329" s="5" t="n">
        <v>44479</v>
      </c>
      <c r="C1329" s="25" t="s">
        <v>1026</v>
      </c>
      <c r="D1329" s="25" t="s">
        <v>4</v>
      </c>
      <c r="E1329" s="25" t="s">
        <v>26</v>
      </c>
      <c r="F1329" s="25" t="s">
        <v>72</v>
      </c>
      <c r="G1329" s="25" t="s">
        <v>28</v>
      </c>
      <c r="H1329" s="25" t="n">
        <v>3</v>
      </c>
      <c r="I1329" s="17" t="s">
        <v>1027</v>
      </c>
      <c r="J1329" s="18" t="n">
        <v>17029456584</v>
      </c>
      <c r="L1329" s="5" t="n">
        <v>44479</v>
      </c>
      <c r="M1329" s="1" t="str">
        <f aca="false">IF(OR(YEAR(L1329)&gt;2000,LEN(O1329)&gt;0),"Completed","Pending")</f>
        <v>Completed</v>
      </c>
      <c r="N1329" s="25" t="s">
        <v>30</v>
      </c>
      <c r="P1329" s="1" t="str">
        <f aca="false">IF(G1329="Pamplet","",E1329&amp;" - "&amp;F1329)</f>
        <v>GG - Nepali</v>
      </c>
      <c r="Q1329" s="19" t="n">
        <f aca="false">IF(VALUE(L1329)&gt;1000,1,0)</f>
        <v>1</v>
      </c>
      <c r="R1329" s="19" t="n">
        <f aca="false">SUMIFS($Q$1:Q1328,$J$1:$J1328,J1329)+SUMIFS($Q$1:Q1328,$I$1:$I1328,I1329)</f>
        <v>6</v>
      </c>
      <c r="S1329" s="20" t="str">
        <f aca="false">IF(R1329&gt;0,"Repeat","")</f>
        <v>Repeat</v>
      </c>
      <c r="T1329" s="22"/>
      <c r="U1329" s="4"/>
      <c r="X1329" s="4"/>
      <c r="Y1329" s="4"/>
      <c r="Z1329" s="4"/>
    </row>
    <row r="1330" customFormat="false" ht="14.25" hidden="false" customHeight="false" outlineLevel="0" collapsed="false">
      <c r="A1330" s="1" t="n">
        <f aca="false">A1329+1</f>
        <v>1329</v>
      </c>
      <c r="B1330" s="5" t="n">
        <v>44480</v>
      </c>
      <c r="C1330" s="25" t="s">
        <v>1999</v>
      </c>
      <c r="D1330" s="25" t="s">
        <v>4</v>
      </c>
      <c r="E1330" s="25" t="s">
        <v>26</v>
      </c>
      <c r="F1330" s="2" t="s">
        <v>36</v>
      </c>
      <c r="G1330" s="25" t="s">
        <v>28</v>
      </c>
      <c r="H1330" s="25" t="n">
        <v>1</v>
      </c>
      <c r="I1330" s="17" t="s">
        <v>2000</v>
      </c>
      <c r="J1330" s="18" t="n">
        <v>13362540642</v>
      </c>
      <c r="L1330" s="5" t="n">
        <v>44484</v>
      </c>
      <c r="M1330" s="1" t="str">
        <f aca="false">IF(OR(YEAR(L1330)&gt;2000,LEN(O1330)&gt;0),"Completed","Pending")</f>
        <v>Completed</v>
      </c>
      <c r="N1330" s="25" t="s">
        <v>30</v>
      </c>
      <c r="P1330" s="1" t="str">
        <f aca="false">IF(G1330="Pamplet","",E1330&amp;" - "&amp;F1330)</f>
        <v>GG - Punjabi</v>
      </c>
      <c r="Q1330" s="19" t="n">
        <f aca="false">IF(VALUE(L1330)&gt;1000,1,0)</f>
        <v>1</v>
      </c>
      <c r="R1330" s="19" t="n">
        <f aca="false">SUMIFS($Q$1:Q1329,$J$1:$J1329,J1330)+SUMIFS($Q$1:Q1329,$I$1:$I1329,I1330)</f>
        <v>0</v>
      </c>
      <c r="S1330" s="20" t="str">
        <f aca="false">IF(R1330&gt;0,"Repeat","")</f>
        <v/>
      </c>
      <c r="T1330" s="22"/>
      <c r="U1330" s="4"/>
      <c r="X1330" s="4"/>
      <c r="Y1330" s="4"/>
      <c r="Z1330" s="4"/>
    </row>
    <row r="1331" customFormat="false" ht="14.25" hidden="false" customHeight="false" outlineLevel="0" collapsed="false">
      <c r="A1331" s="1" t="n">
        <f aca="false">A1330+1</f>
        <v>1330</v>
      </c>
      <c r="B1331" s="5" t="n">
        <v>44480</v>
      </c>
      <c r="C1331" s="25" t="s">
        <v>2001</v>
      </c>
      <c r="D1331" s="25" t="s">
        <v>4</v>
      </c>
      <c r="E1331" s="25" t="s">
        <v>26</v>
      </c>
      <c r="F1331" s="2" t="s">
        <v>36</v>
      </c>
      <c r="G1331" s="25" t="s">
        <v>28</v>
      </c>
      <c r="H1331" s="25" t="n">
        <v>1</v>
      </c>
      <c r="I1331" s="17" t="s">
        <v>2002</v>
      </c>
      <c r="J1331" s="18" t="n">
        <v>15162253673</v>
      </c>
      <c r="L1331" s="5" t="n">
        <v>44484</v>
      </c>
      <c r="M1331" s="1" t="str">
        <f aca="false">IF(OR(YEAR(L1331)&gt;2000,LEN(O1331)&gt;0),"Completed","Pending")</f>
        <v>Completed</v>
      </c>
      <c r="N1331" s="25" t="s">
        <v>30</v>
      </c>
      <c r="P1331" s="1" t="str">
        <f aca="false">IF(G1331="Pamplet","",E1331&amp;" - "&amp;F1331)</f>
        <v>GG - Punjabi</v>
      </c>
      <c r="Q1331" s="19" t="n">
        <f aca="false">IF(VALUE(L1331)&gt;1000,1,0)</f>
        <v>1</v>
      </c>
      <c r="R1331" s="19" t="n">
        <f aca="false">SUMIFS($Q$1:Q1330,$J$1:$J1330,J1331)+SUMIFS($Q$1:Q1330,$I$1:$I1330,I1331)</f>
        <v>0</v>
      </c>
      <c r="S1331" s="20" t="str">
        <f aca="false">IF(R1331&gt;0,"Repeat","")</f>
        <v/>
      </c>
      <c r="T1331" s="22"/>
      <c r="U1331" s="4"/>
      <c r="X1331" s="4"/>
      <c r="Y1331" s="4"/>
      <c r="Z1331" s="4"/>
    </row>
    <row r="1332" customFormat="false" ht="14.25" hidden="false" customHeight="false" outlineLevel="0" collapsed="false">
      <c r="A1332" s="1" t="n">
        <f aca="false">A1331+1</f>
        <v>1331</v>
      </c>
      <c r="B1332" s="5" t="n">
        <v>44480</v>
      </c>
      <c r="C1332" s="25" t="s">
        <v>2003</v>
      </c>
      <c r="D1332" s="25" t="s">
        <v>4</v>
      </c>
      <c r="E1332" s="25" t="s">
        <v>38</v>
      </c>
      <c r="F1332" s="2" t="s">
        <v>127</v>
      </c>
      <c r="G1332" s="25" t="s">
        <v>28</v>
      </c>
      <c r="H1332" s="25" t="n">
        <v>1</v>
      </c>
      <c r="I1332" s="17" t="s">
        <v>2004</v>
      </c>
      <c r="J1332" s="18" t="n">
        <v>19094386132</v>
      </c>
      <c r="L1332" s="5" t="n">
        <v>44484</v>
      </c>
      <c r="M1332" s="1" t="str">
        <f aca="false">IF(OR(YEAR(L1332)&gt;2000,LEN(O1332)&gt;0),"Completed","Pending")</f>
        <v>Completed</v>
      </c>
      <c r="N1332" s="25" t="s">
        <v>30</v>
      </c>
      <c r="P1332" s="1" t="str">
        <f aca="false">IF(G1332="Pamplet","",E1332&amp;" - "&amp;F1332)</f>
        <v>JKR - Gujrati</v>
      </c>
      <c r="Q1332" s="19" t="n">
        <f aca="false">IF(VALUE(L1332)&gt;1000,1,0)</f>
        <v>1</v>
      </c>
      <c r="R1332" s="19" t="n">
        <f aca="false">SUMIFS($Q$1:Q1331,$J$1:$J1331,J1332)+SUMIFS($Q$1:Q1331,$I$1:$I1331,I1332)</f>
        <v>0</v>
      </c>
      <c r="S1332" s="20" t="str">
        <f aca="false">IF(R1332&gt;0,"Repeat","")</f>
        <v/>
      </c>
      <c r="T1332" s="22"/>
      <c r="U1332" s="4"/>
      <c r="X1332" s="4"/>
      <c r="Y1332" s="4"/>
      <c r="Z1332" s="4"/>
    </row>
    <row r="1333" customFormat="false" ht="14.25" hidden="false" customHeight="false" outlineLevel="0" collapsed="false">
      <c r="A1333" s="1" t="n">
        <f aca="false">A1332+1</f>
        <v>1332</v>
      </c>
      <c r="B1333" s="5" t="n">
        <v>44480</v>
      </c>
      <c r="C1333" s="25" t="s">
        <v>2005</v>
      </c>
      <c r="D1333" s="25" t="s">
        <v>4</v>
      </c>
      <c r="E1333" s="25" t="s">
        <v>26</v>
      </c>
      <c r="F1333" s="2" t="s">
        <v>36</v>
      </c>
      <c r="G1333" s="25" t="s">
        <v>28</v>
      </c>
      <c r="H1333" s="25" t="n">
        <v>1</v>
      </c>
      <c r="I1333" s="17" t="s">
        <v>2006</v>
      </c>
      <c r="J1333" s="18" t="n">
        <v>15597093784</v>
      </c>
      <c r="L1333" s="5" t="n">
        <v>44487</v>
      </c>
      <c r="M1333" s="1" t="str">
        <f aca="false">IF(OR(YEAR(L1333)&gt;2000,LEN(O1333)&gt;0),"Completed","Pending")</f>
        <v>Completed</v>
      </c>
      <c r="N1333" s="25" t="s">
        <v>30</v>
      </c>
      <c r="P1333" s="1" t="str">
        <f aca="false">IF(G1333="Pamplet","",E1333&amp;" - "&amp;F1333)</f>
        <v>GG - Punjabi</v>
      </c>
      <c r="Q1333" s="19" t="n">
        <f aca="false">IF(VALUE(L1333)&gt;1000,1,0)</f>
        <v>1</v>
      </c>
      <c r="R1333" s="19" t="n">
        <f aca="false">SUMIFS($Q$1:Q1332,$J$1:$J1332,J1333)+SUMIFS($Q$1:Q1332,$I$1:$I1332,I1333)</f>
        <v>0</v>
      </c>
      <c r="S1333" s="20" t="str">
        <f aca="false">IF(R1333&gt;0,"Repeat","")</f>
        <v/>
      </c>
      <c r="T1333" s="22"/>
      <c r="U1333" s="4"/>
      <c r="X1333" s="4"/>
      <c r="Y1333" s="4"/>
      <c r="Z1333" s="4"/>
    </row>
    <row r="1334" customFormat="false" ht="14.25" hidden="false" customHeight="false" outlineLevel="0" collapsed="false">
      <c r="A1334" s="1" t="n">
        <f aca="false">A1333+1</f>
        <v>1333</v>
      </c>
      <c r="B1334" s="41" t="n">
        <v>44480</v>
      </c>
      <c r="C1334" s="25" t="s">
        <v>2007</v>
      </c>
      <c r="D1334" s="25" t="s">
        <v>4</v>
      </c>
      <c r="E1334" s="25" t="s">
        <v>26</v>
      </c>
      <c r="F1334" s="25"/>
      <c r="G1334" s="25" t="s">
        <v>28</v>
      </c>
      <c r="H1334" s="25" t="n">
        <v>1</v>
      </c>
      <c r="I1334" s="17" t="s">
        <v>2008</v>
      </c>
      <c r="J1334" s="18" t="n">
        <v>15167351080</v>
      </c>
      <c r="M1334" s="1" t="str">
        <f aca="false">IF(OR(YEAR(L1334)&gt;2000,LEN(O1334)&gt;0),"Completed","Pending")</f>
        <v>Completed</v>
      </c>
      <c r="N1334" s="25" t="s">
        <v>30</v>
      </c>
      <c r="O1334" s="4" t="s">
        <v>58</v>
      </c>
      <c r="P1334" s="1" t="str">
        <f aca="false">IF(G1334="Pamplet","",E1334&amp;" - "&amp;F1334)</f>
        <v>GG - </v>
      </c>
      <c r="Q1334" s="19" t="n">
        <f aca="false">IF(VALUE(L1334)&gt;1000,1,0)</f>
        <v>0</v>
      </c>
      <c r="R1334" s="19" t="n">
        <f aca="false">SUMIFS($Q$1:Q1333,$J$1:$J1333,J1334)+SUMIFS($Q$1:Q1333,$I$1:$I1333,I1334)</f>
        <v>0</v>
      </c>
      <c r="S1334" s="20" t="str">
        <f aca="false">IF(R1334&gt;0,"Repeat","")</f>
        <v/>
      </c>
      <c r="T1334" s="22"/>
      <c r="U1334" s="4"/>
      <c r="X1334" s="4"/>
      <c r="Y1334" s="4"/>
      <c r="Z1334" s="4"/>
    </row>
    <row r="1335" customFormat="false" ht="14.25" hidden="false" customHeight="false" outlineLevel="0" collapsed="false">
      <c r="A1335" s="1" t="n">
        <f aca="false">A1334+1</f>
        <v>1334</v>
      </c>
      <c r="B1335" s="5" t="n">
        <v>44480</v>
      </c>
      <c r="C1335" s="25" t="s">
        <v>2009</v>
      </c>
      <c r="D1335" s="25" t="s">
        <v>4</v>
      </c>
      <c r="E1335" s="25" t="s">
        <v>26</v>
      </c>
      <c r="F1335" s="2" t="s">
        <v>27</v>
      </c>
      <c r="G1335" s="25" t="s">
        <v>28</v>
      </c>
      <c r="H1335" s="25" t="n">
        <v>1</v>
      </c>
      <c r="I1335" s="17" t="s">
        <v>2010</v>
      </c>
      <c r="J1335" s="18" t="n">
        <v>12067751324</v>
      </c>
      <c r="L1335" s="5" t="n">
        <v>44487</v>
      </c>
      <c r="M1335" s="1" t="str">
        <f aca="false">IF(OR(YEAR(L1335)&gt;2000,LEN(O1335)&gt;0),"Completed","Pending")</f>
        <v>Completed</v>
      </c>
      <c r="N1335" s="25" t="s">
        <v>30</v>
      </c>
      <c r="P1335" s="1" t="str">
        <f aca="false">IF(G1335="Pamplet","",E1335&amp;" - "&amp;F1335)</f>
        <v>GG - Hindi</v>
      </c>
      <c r="Q1335" s="19" t="n">
        <f aca="false">IF(VALUE(L1335)&gt;1000,1,0)</f>
        <v>1</v>
      </c>
      <c r="R1335" s="19" t="n">
        <f aca="false">SUMIFS($Q$1:Q1334,$J$1:$J1334,J1335)+SUMIFS($Q$1:Q1334,$I$1:$I1334,I1335)</f>
        <v>0</v>
      </c>
      <c r="S1335" s="20" t="str">
        <f aca="false">IF(R1335&gt;0,"Repeat","")</f>
        <v/>
      </c>
      <c r="T1335" s="22"/>
      <c r="U1335" s="4"/>
      <c r="X1335" s="4"/>
      <c r="Y1335" s="4"/>
      <c r="Z1335" s="4"/>
    </row>
    <row r="1336" customFormat="false" ht="14.25" hidden="false" customHeight="false" outlineLevel="0" collapsed="false">
      <c r="A1336" s="1" t="n">
        <f aca="false">A1335+1</f>
        <v>1335</v>
      </c>
      <c r="B1336" s="41" t="n">
        <v>44480</v>
      </c>
      <c r="C1336" s="25" t="s">
        <v>2011</v>
      </c>
      <c r="D1336" s="25" t="s">
        <v>4</v>
      </c>
      <c r="E1336" s="25" t="s">
        <v>26</v>
      </c>
      <c r="F1336" s="25" t="s">
        <v>127</v>
      </c>
      <c r="G1336" s="25" t="s">
        <v>28</v>
      </c>
      <c r="H1336" s="25" t="n">
        <v>1</v>
      </c>
      <c r="I1336" s="17" t="s">
        <v>2012</v>
      </c>
      <c r="J1336" s="18" t="n">
        <v>17329108313</v>
      </c>
      <c r="L1336" s="5" t="n">
        <v>44496</v>
      </c>
      <c r="M1336" s="1" t="str">
        <f aca="false">IF(OR(YEAR(L1336)&gt;2000,LEN(O1336)&gt;0),"Completed","Pending")</f>
        <v>Completed</v>
      </c>
      <c r="N1336" s="25" t="s">
        <v>30</v>
      </c>
      <c r="P1336" s="1" t="str">
        <f aca="false">IF(G1336="Pamplet","",E1336&amp;" - "&amp;F1336)</f>
        <v>GG - Gujrati</v>
      </c>
      <c r="Q1336" s="19" t="n">
        <f aca="false">IF(VALUE(L1336)&gt;1000,1,0)</f>
        <v>1</v>
      </c>
      <c r="R1336" s="19" t="n">
        <f aca="false">SUMIFS($Q$1:Q1335,$J$1:$J1335,J1336)+SUMIFS($Q$1:Q1335,$I$1:$I1335,I1336)</f>
        <v>0</v>
      </c>
      <c r="S1336" s="20" t="str">
        <f aca="false">IF(R1336&gt;0,"Repeat","")</f>
        <v/>
      </c>
      <c r="T1336" s="22"/>
      <c r="U1336" s="4"/>
      <c r="X1336" s="4"/>
      <c r="Y1336" s="4"/>
      <c r="Z1336" s="4"/>
    </row>
    <row r="1337" customFormat="false" ht="14.25" hidden="false" customHeight="false" outlineLevel="0" collapsed="false">
      <c r="A1337" s="1" t="n">
        <f aca="false">A1336+1</f>
        <v>1336</v>
      </c>
      <c r="B1337" s="41" t="n">
        <v>44480</v>
      </c>
      <c r="C1337" s="25" t="s">
        <v>2011</v>
      </c>
      <c r="D1337" s="25" t="s">
        <v>4</v>
      </c>
      <c r="E1337" s="25" t="s">
        <v>38</v>
      </c>
      <c r="F1337" s="25" t="s">
        <v>27</v>
      </c>
      <c r="G1337" s="25" t="s">
        <v>28</v>
      </c>
      <c r="H1337" s="25" t="n">
        <v>1</v>
      </c>
      <c r="I1337" s="17" t="s">
        <v>2012</v>
      </c>
      <c r="J1337" s="18" t="n">
        <v>17329108313</v>
      </c>
      <c r="L1337" s="5" t="n">
        <v>44496</v>
      </c>
      <c r="M1337" s="1" t="str">
        <f aca="false">IF(OR(YEAR(L1337)&gt;2000,LEN(O1337)&gt;0),"Completed","Pending")</f>
        <v>Completed</v>
      </c>
      <c r="N1337" s="25" t="s">
        <v>30</v>
      </c>
      <c r="P1337" s="1" t="str">
        <f aca="false">IF(G1337="Pamplet","",E1337&amp;" - "&amp;F1337)</f>
        <v>JKR - Hindi</v>
      </c>
      <c r="Q1337" s="19" t="n">
        <f aca="false">IF(VALUE(L1337)&gt;1000,1,0)</f>
        <v>1</v>
      </c>
      <c r="R1337" s="19" t="n">
        <f aca="false">SUMIFS($Q$1:Q1336,$J$1:$J1336,J1337)+SUMIFS($Q$1:Q1336,$I$1:$I1336,I1337)</f>
        <v>2</v>
      </c>
      <c r="S1337" s="20" t="str">
        <f aca="false">IF(R1337&gt;0,"Repeat","")</f>
        <v>Repeat</v>
      </c>
      <c r="T1337" s="22"/>
      <c r="U1337" s="4"/>
      <c r="X1337" s="4"/>
      <c r="Y1337" s="4"/>
      <c r="Z1337" s="4"/>
    </row>
    <row r="1338" customFormat="false" ht="14.25" hidden="false" customHeight="false" outlineLevel="0" collapsed="false">
      <c r="A1338" s="1" t="n">
        <f aca="false">A1337+1</f>
        <v>1337</v>
      </c>
      <c r="B1338" s="5" t="n">
        <v>44480</v>
      </c>
      <c r="C1338" s="25" t="s">
        <v>2013</v>
      </c>
      <c r="D1338" s="25" t="s">
        <v>4</v>
      </c>
      <c r="E1338" s="25" t="s">
        <v>26</v>
      </c>
      <c r="F1338" s="2" t="s">
        <v>494</v>
      </c>
      <c r="G1338" s="25" t="s">
        <v>28</v>
      </c>
      <c r="H1338" s="25" t="n">
        <v>1</v>
      </c>
      <c r="I1338" s="17" t="s">
        <v>2014</v>
      </c>
      <c r="J1338" s="18" t="n">
        <v>18140431022</v>
      </c>
      <c r="L1338" s="5" t="n">
        <v>44487</v>
      </c>
      <c r="M1338" s="1" t="str">
        <f aca="false">IF(OR(YEAR(L1338)&gt;2000,LEN(O1338)&gt;0),"Completed","Pending")</f>
        <v>Completed</v>
      </c>
      <c r="N1338" s="25" t="s">
        <v>30</v>
      </c>
      <c r="P1338" s="1" t="str">
        <f aca="false">IF(G1338="Pamplet","",E1338&amp;" - "&amp;F1338)</f>
        <v>GG - Marathi</v>
      </c>
      <c r="Q1338" s="19" t="n">
        <f aca="false">IF(VALUE(L1338)&gt;1000,1,0)</f>
        <v>1</v>
      </c>
      <c r="R1338" s="19" t="n">
        <f aca="false">SUMIFS($Q$1:Q1337,$J$1:$J1337,J1338)+SUMIFS($Q$1:Q1337,$I$1:$I1337,I1338)</f>
        <v>0</v>
      </c>
      <c r="S1338" s="20" t="str">
        <f aca="false">IF(R1338&gt;0,"Repeat","")</f>
        <v/>
      </c>
      <c r="T1338" s="22"/>
      <c r="U1338" s="4"/>
      <c r="X1338" s="4"/>
      <c r="Y1338" s="4"/>
      <c r="Z1338" s="4"/>
    </row>
    <row r="1339" customFormat="false" ht="14.25" hidden="false" customHeight="false" outlineLevel="0" collapsed="false">
      <c r="A1339" s="1" t="n">
        <f aca="false">A1338+1</f>
        <v>1338</v>
      </c>
      <c r="B1339" s="5" t="n">
        <v>44480</v>
      </c>
      <c r="C1339" s="25" t="s">
        <v>1649</v>
      </c>
      <c r="D1339" s="25" t="s">
        <v>4</v>
      </c>
      <c r="E1339" s="25" t="s">
        <v>26</v>
      </c>
      <c r="F1339" s="2" t="s">
        <v>127</v>
      </c>
      <c r="G1339" s="25" t="s">
        <v>28</v>
      </c>
      <c r="H1339" s="25" t="n">
        <v>1</v>
      </c>
      <c r="I1339" s="40" t="s">
        <v>2015</v>
      </c>
      <c r="J1339" s="18" t="n">
        <v>12037482395</v>
      </c>
      <c r="M1339" s="1" t="str">
        <f aca="false">IF(OR(YEAR(L1339)&gt;2000,LEN(O1339)&gt;0),"Completed","Pending")</f>
        <v>Completed</v>
      </c>
      <c r="N1339" s="25" t="s">
        <v>30</v>
      </c>
      <c r="O1339" s="4" t="s">
        <v>56</v>
      </c>
      <c r="P1339" s="1" t="str">
        <f aca="false">IF(G1339="Pamplet","",E1339&amp;" - "&amp;F1339)</f>
        <v>GG - Gujrati</v>
      </c>
      <c r="Q1339" s="19" t="n">
        <f aca="false">IF(VALUE(L1339)&gt;1000,1,0)</f>
        <v>0</v>
      </c>
      <c r="R1339" s="19" t="n">
        <f aca="false">SUMIFS($Q$1:Q1338,$J$1:$J1338,J1339)+SUMIFS($Q$1:Q1338,$I$1:$I1338,I1339)</f>
        <v>0</v>
      </c>
      <c r="S1339" s="20" t="str">
        <f aca="false">IF(R1339&gt;0,"Repeat","")</f>
        <v/>
      </c>
      <c r="T1339" s="22"/>
      <c r="U1339" s="4"/>
      <c r="X1339" s="4"/>
      <c r="Y1339" s="4"/>
      <c r="Z1339" s="4"/>
    </row>
    <row r="1340" customFormat="false" ht="14.25" hidden="false" customHeight="false" outlineLevel="0" collapsed="false">
      <c r="A1340" s="1" t="n">
        <f aca="false">A1339+1</f>
        <v>1339</v>
      </c>
      <c r="B1340" s="41" t="n">
        <v>44480</v>
      </c>
      <c r="C1340" s="25" t="s">
        <v>2016</v>
      </c>
      <c r="D1340" s="25" t="s">
        <v>4</v>
      </c>
      <c r="E1340" s="25" t="s">
        <v>26</v>
      </c>
      <c r="F1340" s="25" t="s">
        <v>36</v>
      </c>
      <c r="G1340" s="25" t="s">
        <v>28</v>
      </c>
      <c r="H1340" s="25" t="n">
        <v>1</v>
      </c>
      <c r="I1340" s="17" t="s">
        <v>2017</v>
      </c>
      <c r="J1340" s="18" t="n">
        <v>14252973163</v>
      </c>
      <c r="L1340" s="5" t="n">
        <v>44496</v>
      </c>
      <c r="M1340" s="1" t="str">
        <f aca="false">IF(OR(YEAR(L1340)&gt;2000,LEN(O1340)&gt;0),"Completed","Pending")</f>
        <v>Completed</v>
      </c>
      <c r="N1340" s="25" t="s">
        <v>30</v>
      </c>
      <c r="P1340" s="1" t="str">
        <f aca="false">IF(G1340="Pamplet","",E1340&amp;" - "&amp;F1340)</f>
        <v>GG - Punjabi</v>
      </c>
      <c r="Q1340" s="19" t="n">
        <f aca="false">IF(VALUE(L1340)&gt;1000,1,0)</f>
        <v>1</v>
      </c>
      <c r="R1340" s="19" t="n">
        <f aca="false">SUMIFS($Q$1:Q1339,$J$1:$J1339,J1340)+SUMIFS($Q$1:Q1339,$I$1:$I1339,I1340)</f>
        <v>0</v>
      </c>
      <c r="S1340" s="20" t="str">
        <f aca="false">IF(R1340&gt;0,"Repeat","")</f>
        <v/>
      </c>
      <c r="T1340" s="22"/>
      <c r="U1340" s="4"/>
      <c r="X1340" s="4"/>
      <c r="Y1340" s="4"/>
      <c r="Z1340" s="4"/>
    </row>
    <row r="1341" customFormat="false" ht="14.25" hidden="false" customHeight="false" outlineLevel="0" collapsed="false">
      <c r="A1341" s="1" t="n">
        <f aca="false">A1340+1</f>
        <v>1340</v>
      </c>
      <c r="B1341" s="5" t="n">
        <v>44480</v>
      </c>
      <c r="C1341" s="25" t="s">
        <v>2018</v>
      </c>
      <c r="D1341" s="25" t="s">
        <v>4</v>
      </c>
      <c r="E1341" s="25" t="s">
        <v>38</v>
      </c>
      <c r="F1341" s="2" t="s">
        <v>35</v>
      </c>
      <c r="G1341" s="25" t="s">
        <v>28</v>
      </c>
      <c r="H1341" s="25" t="n">
        <v>1</v>
      </c>
      <c r="I1341" s="17" t="s">
        <v>2019</v>
      </c>
      <c r="J1341" s="18" t="n">
        <v>12175604132</v>
      </c>
      <c r="L1341" s="5" t="n">
        <v>44487</v>
      </c>
      <c r="M1341" s="1" t="str">
        <f aca="false">IF(OR(YEAR(L1341)&gt;2000,LEN(O1341)&gt;0),"Completed","Pending")</f>
        <v>Completed</v>
      </c>
      <c r="N1341" s="25" t="s">
        <v>30</v>
      </c>
      <c r="P1341" s="1" t="str">
        <f aca="false">IF(G1341="Pamplet","",E1341&amp;" - "&amp;F1341)</f>
        <v>JKR - English</v>
      </c>
      <c r="Q1341" s="19" t="n">
        <f aca="false">IF(VALUE(L1341)&gt;1000,1,0)</f>
        <v>1</v>
      </c>
      <c r="R1341" s="19" t="n">
        <f aca="false">SUMIFS($Q$1:Q1340,$J$1:$J1340,J1341)+SUMIFS($Q$1:Q1340,$I$1:$I1340,I1341)</f>
        <v>0</v>
      </c>
      <c r="S1341" s="20" t="str">
        <f aca="false">IF(R1341&gt;0,"Repeat","")</f>
        <v/>
      </c>
      <c r="T1341" s="22"/>
      <c r="U1341" s="4"/>
      <c r="X1341" s="4"/>
      <c r="Y1341" s="4"/>
      <c r="Z1341" s="4"/>
    </row>
    <row r="1342" customFormat="false" ht="12.8" hidden="false" customHeight="false" outlineLevel="0" collapsed="false">
      <c r="A1342" s="1" t="n">
        <f aca="false">A1341+1</f>
        <v>1341</v>
      </c>
      <c r="B1342" s="5" t="n">
        <v>44482</v>
      </c>
      <c r="C1342" s="25" t="s">
        <v>2020</v>
      </c>
      <c r="D1342" s="25" t="s">
        <v>4</v>
      </c>
      <c r="E1342" s="25" t="s">
        <v>26</v>
      </c>
      <c r="F1342" s="25"/>
      <c r="G1342" s="25" t="s">
        <v>28</v>
      </c>
      <c r="H1342" s="25" t="n">
        <v>1</v>
      </c>
      <c r="I1342" s="17"/>
      <c r="J1342" s="18" t="n">
        <v>3258420012499</v>
      </c>
      <c r="M1342" s="1" t="str">
        <f aca="false">IF(OR(YEAR(L1342)&gt;2000,LEN(O1342)&gt;0),"Completed","Pending")</f>
        <v>Completed</v>
      </c>
      <c r="N1342" s="25" t="s">
        <v>30</v>
      </c>
      <c r="O1342" s="4" t="s">
        <v>56</v>
      </c>
      <c r="P1342" s="1" t="str">
        <f aca="false">IF(G1342="Pamplet","",E1342&amp;" - "&amp;F1342)</f>
        <v>GG - </v>
      </c>
      <c r="Q1342" s="19" t="n">
        <f aca="false">IF(VALUE(L1342)&gt;1000,1,0)</f>
        <v>0</v>
      </c>
      <c r="R1342" s="19" t="n">
        <f aca="false">SUMIFS($Q$1:Q1341,$J$1:$J1341,J1342)+SUMIFS($Q$1:Q1341,$I$1:$I1341,I1342)</f>
        <v>0</v>
      </c>
      <c r="S1342" s="20" t="str">
        <f aca="false">IF(R1342&gt;0,"Repeat","")</f>
        <v/>
      </c>
      <c r="T1342" s="22"/>
      <c r="U1342" s="4"/>
      <c r="X1342" s="4"/>
      <c r="Y1342" s="4"/>
      <c r="Z1342" s="4"/>
    </row>
    <row r="1343" customFormat="false" ht="14.25" hidden="false" customHeight="false" outlineLevel="0" collapsed="false">
      <c r="A1343" s="1" t="n">
        <f aca="false">A1342+1</f>
        <v>1342</v>
      </c>
      <c r="B1343" s="5" t="n">
        <v>44482</v>
      </c>
      <c r="C1343" s="25" t="s">
        <v>2021</v>
      </c>
      <c r="D1343" s="25" t="s">
        <v>4</v>
      </c>
      <c r="E1343" s="25" t="s">
        <v>38</v>
      </c>
      <c r="F1343" s="2" t="s">
        <v>127</v>
      </c>
      <c r="G1343" s="25" t="s">
        <v>28</v>
      </c>
      <c r="H1343" s="25" t="n">
        <v>1</v>
      </c>
      <c r="I1343" s="17" t="s">
        <v>2022</v>
      </c>
      <c r="J1343" s="18" t="n">
        <v>12243926423</v>
      </c>
      <c r="L1343" s="5" t="n">
        <v>44487</v>
      </c>
      <c r="M1343" s="1" t="str">
        <f aca="false">IF(OR(YEAR(L1343)&gt;2000,LEN(O1343)&gt;0),"Completed","Pending")</f>
        <v>Completed</v>
      </c>
      <c r="N1343" s="25" t="s">
        <v>30</v>
      </c>
      <c r="P1343" s="1" t="str">
        <f aca="false">IF(G1343="Pamplet","",E1343&amp;" - "&amp;F1343)</f>
        <v>JKR - Gujrati</v>
      </c>
      <c r="Q1343" s="19" t="n">
        <f aca="false">IF(VALUE(L1343)&gt;1000,1,0)</f>
        <v>1</v>
      </c>
      <c r="R1343" s="19" t="n">
        <f aca="false">SUMIFS($Q$1:Q1342,$J$1:$J1342,J1343)+SUMIFS($Q$1:Q1342,$I$1:$I1342,I1343)</f>
        <v>0</v>
      </c>
      <c r="S1343" s="20" t="str">
        <f aca="false">IF(R1343&gt;0,"Repeat","")</f>
        <v/>
      </c>
      <c r="T1343" s="22"/>
      <c r="U1343" s="4"/>
      <c r="X1343" s="4"/>
      <c r="Y1343" s="4"/>
      <c r="Z1343" s="4"/>
    </row>
    <row r="1344" customFormat="false" ht="14.25" hidden="false" customHeight="false" outlineLevel="0" collapsed="false">
      <c r="A1344" s="1" t="n">
        <f aca="false">A1343+1</f>
        <v>1343</v>
      </c>
      <c r="B1344" s="41" t="n">
        <v>44482</v>
      </c>
      <c r="C1344" s="25" t="s">
        <v>1104</v>
      </c>
      <c r="D1344" s="25" t="s">
        <v>4</v>
      </c>
      <c r="E1344" s="25" t="s">
        <v>26</v>
      </c>
      <c r="F1344" s="25"/>
      <c r="G1344" s="25" t="s">
        <v>28</v>
      </c>
      <c r="H1344" s="25" t="n">
        <v>1</v>
      </c>
      <c r="I1344" s="17"/>
      <c r="J1344" s="18" t="n">
        <v>14012033665</v>
      </c>
      <c r="M1344" s="1" t="str">
        <f aca="false">IF(OR(YEAR(L1344)&gt;2000,LEN(O1344)&gt;0),"Completed","Pending")</f>
        <v>Completed</v>
      </c>
      <c r="N1344" s="25" t="s">
        <v>30</v>
      </c>
      <c r="O1344" s="4" t="s">
        <v>58</v>
      </c>
      <c r="P1344" s="1" t="str">
        <f aca="false">IF(G1344="Pamplet","",E1344&amp;" - "&amp;F1344)</f>
        <v>GG - </v>
      </c>
      <c r="Q1344" s="19" t="n">
        <f aca="false">IF(VALUE(L1344)&gt;1000,1,0)</f>
        <v>0</v>
      </c>
      <c r="R1344" s="19" t="n">
        <f aca="false">SUMIFS($Q$1:Q1343,$J$1:$J1343,J1344)+SUMIFS($Q$1:Q1343,$I$1:$I1343,I1344)</f>
        <v>0</v>
      </c>
      <c r="S1344" s="20" t="str">
        <f aca="false">IF(R1344&gt;0,"Repeat","")</f>
        <v/>
      </c>
      <c r="T1344" s="22"/>
      <c r="U1344" s="4"/>
      <c r="X1344" s="4"/>
      <c r="Y1344" s="4"/>
      <c r="Z1344" s="4"/>
    </row>
    <row r="1345" customFormat="false" ht="14.25" hidden="false" customHeight="false" outlineLevel="0" collapsed="false">
      <c r="A1345" s="1" t="n">
        <f aca="false">A1344+1</f>
        <v>1344</v>
      </c>
      <c r="B1345" s="5" t="n">
        <v>44482</v>
      </c>
      <c r="C1345" s="25" t="s">
        <v>2023</v>
      </c>
      <c r="D1345" s="25" t="s">
        <v>4</v>
      </c>
      <c r="E1345" s="25" t="s">
        <v>26</v>
      </c>
      <c r="F1345" s="2" t="s">
        <v>127</v>
      </c>
      <c r="G1345" s="25" t="s">
        <v>28</v>
      </c>
      <c r="H1345" s="25" t="n">
        <v>1</v>
      </c>
      <c r="I1345" s="26" t="s">
        <v>2024</v>
      </c>
      <c r="J1345" s="38" t="n">
        <v>19518502233</v>
      </c>
      <c r="L1345" s="5" t="n">
        <v>44518</v>
      </c>
      <c r="M1345" s="1" t="str">
        <f aca="false">IF(OR(YEAR(L1345)&gt;2000,LEN(O1345)&gt;0),"Completed","Pending")</f>
        <v>Completed</v>
      </c>
      <c r="N1345" s="25" t="s">
        <v>30</v>
      </c>
      <c r="P1345" s="1" t="str">
        <f aca="false">IF(G1345="Pamplet","",E1345&amp;" - "&amp;F1345)</f>
        <v>GG - Gujrati</v>
      </c>
      <c r="Q1345" s="19" t="n">
        <f aca="false">IF(VALUE(L1345)&gt;1000,1,0)</f>
        <v>1</v>
      </c>
      <c r="R1345" s="19" t="n">
        <f aca="false">SUMIFS($Q$1:Q1344,$J$1:$J1344,J1345)+SUMIFS($Q$1:Q1344,$I$1:$I1344,I1345)</f>
        <v>0</v>
      </c>
      <c r="S1345" s="20" t="str">
        <f aca="false">IF(R1345&gt;0,"Repeat","")</f>
        <v/>
      </c>
      <c r="T1345" s="22"/>
      <c r="U1345" s="4"/>
      <c r="X1345" s="4"/>
      <c r="Y1345" s="4"/>
      <c r="Z1345" s="4"/>
    </row>
    <row r="1346" customFormat="false" ht="14.25" hidden="false" customHeight="false" outlineLevel="0" collapsed="false">
      <c r="A1346" s="1" t="n">
        <f aca="false">A1345+1</f>
        <v>1345</v>
      </c>
      <c r="B1346" s="5" t="n">
        <v>44482</v>
      </c>
      <c r="C1346" s="25" t="s">
        <v>2025</v>
      </c>
      <c r="D1346" s="25" t="s">
        <v>4</v>
      </c>
      <c r="E1346" s="25" t="s">
        <v>26</v>
      </c>
      <c r="F1346" s="2" t="s">
        <v>127</v>
      </c>
      <c r="G1346" s="25" t="s">
        <v>28</v>
      </c>
      <c r="H1346" s="25" t="n">
        <v>1</v>
      </c>
      <c r="I1346" s="17" t="s">
        <v>2026</v>
      </c>
      <c r="J1346" s="18" t="n">
        <v>17327946009</v>
      </c>
      <c r="L1346" s="5" t="n">
        <v>44487</v>
      </c>
      <c r="M1346" s="1" t="str">
        <f aca="false">IF(OR(YEAR(L1346)&gt;2000,LEN(O1346)&gt;0),"Completed","Pending")</f>
        <v>Completed</v>
      </c>
      <c r="N1346" s="25" t="s">
        <v>30</v>
      </c>
      <c r="P1346" s="1" t="str">
        <f aca="false">IF(G1346="Pamplet","",E1346&amp;" - "&amp;F1346)</f>
        <v>GG - Gujrati</v>
      </c>
      <c r="Q1346" s="19" t="n">
        <f aca="false">IF(VALUE(L1346)&gt;1000,1,0)</f>
        <v>1</v>
      </c>
      <c r="R1346" s="19" t="n">
        <f aca="false">SUMIFS($Q$1:Q1345,$J$1:$J1345,J1346)+SUMIFS($Q$1:Q1345,$I$1:$I1345,I1346)</f>
        <v>0</v>
      </c>
      <c r="S1346" s="20" t="str">
        <f aca="false">IF(R1346&gt;0,"Repeat","")</f>
        <v/>
      </c>
      <c r="T1346" s="22"/>
      <c r="U1346" s="4"/>
      <c r="X1346" s="4"/>
      <c r="Y1346" s="4"/>
      <c r="Z1346" s="4"/>
    </row>
    <row r="1347" customFormat="false" ht="14.25" hidden="false" customHeight="false" outlineLevel="0" collapsed="false">
      <c r="A1347" s="1" t="n">
        <f aca="false">A1346+1</f>
        <v>1346</v>
      </c>
      <c r="B1347" s="41" t="n">
        <v>44484</v>
      </c>
      <c r="C1347" s="25" t="s">
        <v>2027</v>
      </c>
      <c r="D1347" s="25" t="s">
        <v>4</v>
      </c>
      <c r="E1347" s="25" t="s">
        <v>26</v>
      </c>
      <c r="F1347" s="42" t="s">
        <v>808</v>
      </c>
      <c r="G1347" s="25" t="s">
        <v>28</v>
      </c>
      <c r="H1347" s="25" t="n">
        <v>1</v>
      </c>
      <c r="I1347" s="17" t="s">
        <v>2028</v>
      </c>
      <c r="J1347" s="38" t="n">
        <v>17184964597</v>
      </c>
      <c r="M1347" s="1" t="str">
        <f aca="false">IF(OR(YEAR(L1347)&gt;2000,LEN(O1347)&gt;0),"Completed","Pending")</f>
        <v>Completed</v>
      </c>
      <c r="N1347" s="25" t="s">
        <v>30</v>
      </c>
      <c r="O1347" s="4" t="s">
        <v>58</v>
      </c>
      <c r="P1347" s="1" t="str">
        <f aca="false">IF(G1347="Pamplet","",E1347&amp;" - "&amp;F1347)</f>
        <v>GG - Bengali</v>
      </c>
      <c r="Q1347" s="19" t="n">
        <f aca="false">IF(VALUE(L1347)&gt;1000,1,0)</f>
        <v>0</v>
      </c>
      <c r="R1347" s="19" t="n">
        <f aca="false">SUMIFS($Q$1:Q1346,$J$1:$J1346,J1347)+SUMIFS($Q$1:Q1346,$I$1:$I1346,I1347)</f>
        <v>0</v>
      </c>
      <c r="S1347" s="20" t="str">
        <f aca="false">IF(R1347&gt;0,"Repeat","")</f>
        <v/>
      </c>
      <c r="T1347" s="22"/>
      <c r="U1347" s="4"/>
      <c r="X1347" s="4"/>
      <c r="Y1347" s="4"/>
      <c r="Z1347" s="4"/>
    </row>
    <row r="1348" customFormat="false" ht="14.25" hidden="false" customHeight="false" outlineLevel="0" collapsed="false">
      <c r="A1348" s="1" t="n">
        <f aca="false">A1347+1</f>
        <v>1347</v>
      </c>
      <c r="B1348" s="5" t="n">
        <v>44484</v>
      </c>
      <c r="C1348" s="25" t="s">
        <v>2029</v>
      </c>
      <c r="D1348" s="25" t="s">
        <v>4</v>
      </c>
      <c r="E1348" s="25" t="s">
        <v>44</v>
      </c>
      <c r="F1348" s="2" t="s">
        <v>127</v>
      </c>
      <c r="G1348" s="25" t="s">
        <v>28</v>
      </c>
      <c r="H1348" s="25" t="n">
        <v>1</v>
      </c>
      <c r="I1348" s="40" t="s">
        <v>2030</v>
      </c>
      <c r="J1348" s="38" t="n">
        <v>13612274875</v>
      </c>
      <c r="M1348" s="1" t="str">
        <f aca="false">IF(OR(YEAR(L1348)&gt;2000,LEN(O1348)&gt;0),"Completed","Pending")</f>
        <v>Completed</v>
      </c>
      <c r="N1348" s="25" t="s">
        <v>30</v>
      </c>
      <c r="O1348" s="4" t="s">
        <v>58</v>
      </c>
      <c r="P1348" s="1" t="str">
        <f aca="false">IF(G1348="Pamplet","",E1348&amp;" - "&amp;F1348)</f>
        <v>GTGA - Gujrati</v>
      </c>
      <c r="Q1348" s="19" t="n">
        <f aca="false">IF(VALUE(L1348)&gt;1000,1,0)</f>
        <v>0</v>
      </c>
      <c r="R1348" s="19" t="n">
        <f aca="false">SUMIFS($Q$1:Q1347,$J$1:$J1347,J1348)+SUMIFS($Q$1:Q1347,$I$1:$I1347,I1348)</f>
        <v>0</v>
      </c>
      <c r="S1348" s="20" t="str">
        <f aca="false">IF(R1348&gt;0,"Repeat","")</f>
        <v/>
      </c>
      <c r="T1348" s="22"/>
      <c r="U1348" s="4"/>
      <c r="X1348" s="4"/>
      <c r="Y1348" s="4"/>
      <c r="Z1348" s="4"/>
    </row>
    <row r="1349" customFormat="false" ht="14.25" hidden="false" customHeight="false" outlineLevel="0" collapsed="false">
      <c r="A1349" s="1" t="n">
        <f aca="false">A1348+1</f>
        <v>1348</v>
      </c>
      <c r="B1349" s="41" t="n">
        <v>44484</v>
      </c>
      <c r="C1349" s="2" t="s">
        <v>2031</v>
      </c>
      <c r="D1349" s="25" t="s">
        <v>4</v>
      </c>
      <c r="E1349" s="25" t="s">
        <v>38</v>
      </c>
      <c r="F1349" s="25" t="s">
        <v>27</v>
      </c>
      <c r="G1349" s="25" t="s">
        <v>28</v>
      </c>
      <c r="H1349" s="25" t="n">
        <v>1</v>
      </c>
      <c r="I1349" s="26" t="s">
        <v>2032</v>
      </c>
      <c r="J1349" s="18" t="n">
        <v>15753027040</v>
      </c>
      <c r="L1349" s="5" t="n">
        <v>44496</v>
      </c>
      <c r="M1349" s="1" t="str">
        <f aca="false">IF(OR(YEAR(L1349)&gt;2000,LEN(O1349)&gt;0),"Completed","Pending")</f>
        <v>Completed</v>
      </c>
      <c r="N1349" s="25" t="s">
        <v>30</v>
      </c>
      <c r="P1349" s="1" t="str">
        <f aca="false">IF(G1349="Pamplet","",E1349&amp;" - "&amp;F1349)</f>
        <v>JKR - Hindi</v>
      </c>
      <c r="Q1349" s="19" t="n">
        <f aca="false">IF(VALUE(L1349)&gt;1000,1,0)</f>
        <v>1</v>
      </c>
      <c r="R1349" s="19" t="n">
        <f aca="false">SUMIFS($Q$1:Q1348,$J$1:$J1348,J1349)+SUMIFS($Q$1:Q1348,$I$1:$I1348,I1349)</f>
        <v>0</v>
      </c>
      <c r="S1349" s="20" t="str">
        <f aca="false">IF(R1349&gt;0,"Repeat","")</f>
        <v/>
      </c>
      <c r="T1349" s="22"/>
      <c r="U1349" s="4"/>
      <c r="X1349" s="4"/>
      <c r="Y1349" s="4"/>
      <c r="Z1349" s="4"/>
    </row>
    <row r="1350" customFormat="false" ht="14.25" hidden="false" customHeight="false" outlineLevel="0" collapsed="false">
      <c r="A1350" s="1" t="n">
        <f aca="false">A1349+1</f>
        <v>1349</v>
      </c>
      <c r="B1350" s="41" t="n">
        <v>44484</v>
      </c>
      <c r="C1350" s="25" t="s">
        <v>2033</v>
      </c>
      <c r="D1350" s="25" t="s">
        <v>4</v>
      </c>
      <c r="E1350" s="25" t="s">
        <v>26</v>
      </c>
      <c r="F1350" s="25"/>
      <c r="G1350" s="25" t="s">
        <v>28</v>
      </c>
      <c r="H1350" s="25" t="n">
        <v>1</v>
      </c>
      <c r="I1350" s="40" t="s">
        <v>2034</v>
      </c>
      <c r="J1350" s="18" t="n">
        <v>18979834569</v>
      </c>
      <c r="M1350" s="1" t="str">
        <f aca="false">IF(OR(YEAR(L1350)&gt;2000,LEN(O1350)&gt;0),"Completed","Pending")</f>
        <v>Completed</v>
      </c>
      <c r="N1350" s="25" t="s">
        <v>30</v>
      </c>
      <c r="O1350" s="4" t="s">
        <v>58</v>
      </c>
      <c r="P1350" s="1" t="str">
        <f aca="false">IF(G1350="Pamplet","",E1350&amp;" - "&amp;F1350)</f>
        <v>GG - </v>
      </c>
      <c r="Q1350" s="19" t="n">
        <f aca="false">IF(VALUE(L1350)&gt;1000,1,0)</f>
        <v>0</v>
      </c>
      <c r="R1350" s="19" t="n">
        <f aca="false">SUMIFS($Q$1:Q1349,$J$1:$J1349,J1350)+SUMIFS($Q$1:Q1349,$I$1:$I1349,I1350)</f>
        <v>0</v>
      </c>
      <c r="S1350" s="20" t="str">
        <f aca="false">IF(R1350&gt;0,"Repeat","")</f>
        <v/>
      </c>
      <c r="T1350" s="22"/>
      <c r="U1350" s="4"/>
      <c r="X1350" s="4"/>
      <c r="Y1350" s="4"/>
      <c r="Z1350" s="4"/>
    </row>
    <row r="1351" customFormat="false" ht="14.25" hidden="false" customHeight="false" outlineLevel="0" collapsed="false">
      <c r="A1351" s="1" t="n">
        <f aca="false">A1350+1</f>
        <v>1350</v>
      </c>
      <c r="B1351" s="5" t="n">
        <v>44484</v>
      </c>
      <c r="C1351" s="25" t="s">
        <v>2035</v>
      </c>
      <c r="D1351" s="25" t="s">
        <v>4</v>
      </c>
      <c r="E1351" s="25" t="s">
        <v>26</v>
      </c>
      <c r="F1351" s="2" t="s">
        <v>36</v>
      </c>
      <c r="G1351" s="25" t="s">
        <v>28</v>
      </c>
      <c r="H1351" s="25" t="n">
        <v>1</v>
      </c>
      <c r="I1351" s="17" t="s">
        <v>2036</v>
      </c>
      <c r="J1351" s="18" t="n">
        <v>18324669072</v>
      </c>
      <c r="L1351" s="5" t="n">
        <v>44487</v>
      </c>
      <c r="M1351" s="1" t="str">
        <f aca="false">IF(OR(YEAR(L1351)&gt;2000,LEN(O1351)&gt;0),"Completed","Pending")</f>
        <v>Completed</v>
      </c>
      <c r="N1351" s="25" t="s">
        <v>30</v>
      </c>
      <c r="P1351" s="1" t="str">
        <f aca="false">IF(G1351="Pamplet","",E1351&amp;" - "&amp;F1351)</f>
        <v>GG - Punjabi</v>
      </c>
      <c r="Q1351" s="19" t="n">
        <f aca="false">IF(VALUE(L1351)&gt;1000,1,0)</f>
        <v>1</v>
      </c>
      <c r="R1351" s="19" t="n">
        <f aca="false">SUMIFS($Q$1:Q1350,$J$1:$J1350,J1351)+SUMIFS($Q$1:Q1350,$I$1:$I1350,I1351)</f>
        <v>0</v>
      </c>
      <c r="S1351" s="20" t="str">
        <f aca="false">IF(R1351&gt;0,"Repeat","")</f>
        <v/>
      </c>
      <c r="T1351" s="22"/>
      <c r="U1351" s="4"/>
      <c r="X1351" s="4"/>
      <c r="Y1351" s="4"/>
      <c r="Z1351" s="4"/>
    </row>
    <row r="1352" customFormat="false" ht="12.8" hidden="false" customHeight="false" outlineLevel="0" collapsed="false">
      <c r="A1352" s="1" t="n">
        <f aca="false">A1351+1</f>
        <v>1351</v>
      </c>
      <c r="B1352" s="5" t="n">
        <v>44487</v>
      </c>
      <c r="C1352" s="25" t="s">
        <v>2037</v>
      </c>
      <c r="D1352" s="25" t="s">
        <v>4</v>
      </c>
      <c r="E1352" s="25" t="s">
        <v>26</v>
      </c>
      <c r="F1352" s="25" t="s">
        <v>27</v>
      </c>
      <c r="G1352" s="25" t="s">
        <v>28</v>
      </c>
      <c r="H1352" s="25" t="n">
        <v>1</v>
      </c>
      <c r="I1352" s="17" t="s">
        <v>2038</v>
      </c>
      <c r="J1352" s="18" t="n">
        <v>14247572790</v>
      </c>
      <c r="L1352" s="5" t="n">
        <v>44487</v>
      </c>
      <c r="M1352" s="1" t="str">
        <f aca="false">IF(OR(YEAR(L1352)&gt;2000,LEN(O1352)&gt;0),"Completed","Pending")</f>
        <v>Completed</v>
      </c>
      <c r="N1352" s="25" t="s">
        <v>30</v>
      </c>
      <c r="P1352" s="1" t="str">
        <f aca="false">IF(G1352="Pamplet","",E1352&amp;" - "&amp;F1352)</f>
        <v>GG - Hindi</v>
      </c>
      <c r="Q1352" s="19" t="n">
        <f aca="false">IF(VALUE(L1352)&gt;1000,1,0)</f>
        <v>1</v>
      </c>
      <c r="R1352" s="19" t="n">
        <f aca="false">SUMIFS($Q$1:Q1351,$J$1:$J1351,J1352)+SUMIFS($Q$1:Q1351,$I$1:$I1351,I1352)</f>
        <v>0</v>
      </c>
      <c r="S1352" s="20" t="str">
        <f aca="false">IF(R1352&gt;0,"Repeat","")</f>
        <v/>
      </c>
      <c r="T1352" s="22"/>
      <c r="U1352" s="4"/>
      <c r="X1352" s="4"/>
      <c r="Y1352" s="4"/>
      <c r="Z1352" s="4"/>
    </row>
    <row r="1353" customFormat="false" ht="12.8" hidden="false" customHeight="false" outlineLevel="0" collapsed="false">
      <c r="A1353" s="1" t="n">
        <f aca="false">A1352+1</f>
        <v>1352</v>
      </c>
      <c r="B1353" s="5" t="n">
        <v>44488</v>
      </c>
      <c r="C1353" s="25" t="s">
        <v>2039</v>
      </c>
      <c r="D1353" s="25" t="s">
        <v>4</v>
      </c>
      <c r="E1353" s="25" t="s">
        <v>38</v>
      </c>
      <c r="F1353" s="25" t="s">
        <v>35</v>
      </c>
      <c r="G1353" s="25" t="s">
        <v>28</v>
      </c>
      <c r="H1353" s="25" t="n">
        <v>1</v>
      </c>
      <c r="I1353" s="17" t="s">
        <v>2040</v>
      </c>
      <c r="J1353" s="18" t="n">
        <v>17032008969</v>
      </c>
      <c r="L1353" s="5" t="n">
        <v>44489</v>
      </c>
      <c r="M1353" s="1" t="str">
        <f aca="false">IF(OR(YEAR(L1353)&gt;2000,LEN(O1353)&gt;0),"Completed","Pending")</f>
        <v>Completed</v>
      </c>
      <c r="N1353" s="25" t="s">
        <v>30</v>
      </c>
      <c r="P1353" s="1" t="str">
        <f aca="false">IF(G1353="Pamplet","",E1353&amp;" - "&amp;F1353)</f>
        <v>JKR - English</v>
      </c>
      <c r="Q1353" s="19" t="n">
        <f aca="false">IF(VALUE(L1353)&gt;1000,1,0)</f>
        <v>1</v>
      </c>
      <c r="R1353" s="19" t="n">
        <f aca="false">SUMIFS($Q$1:Q1352,$J$1:$J1352,J1353)+SUMIFS($Q$1:Q1352,$I$1:$I1352,I1353)</f>
        <v>0</v>
      </c>
      <c r="S1353" s="20" t="str">
        <f aca="false">IF(R1353&gt;0,"Repeat","")</f>
        <v/>
      </c>
      <c r="T1353" s="22"/>
      <c r="U1353" s="4"/>
      <c r="X1353" s="4"/>
      <c r="Y1353" s="4"/>
      <c r="Z1353" s="4"/>
    </row>
    <row r="1354" customFormat="false" ht="12.8" hidden="false" customHeight="false" outlineLevel="0" collapsed="false">
      <c r="A1354" s="1" t="n">
        <f aca="false">A1353+1</f>
        <v>1353</v>
      </c>
      <c r="B1354" s="5" t="n">
        <v>44488</v>
      </c>
      <c r="C1354" s="25" t="s">
        <v>2041</v>
      </c>
      <c r="D1354" s="25" t="s">
        <v>4</v>
      </c>
      <c r="E1354" s="25" t="s">
        <v>26</v>
      </c>
      <c r="F1354" s="25" t="s">
        <v>27</v>
      </c>
      <c r="G1354" s="25" t="s">
        <v>28</v>
      </c>
      <c r="H1354" s="25" t="n">
        <v>1</v>
      </c>
      <c r="I1354" s="17" t="s">
        <v>2042</v>
      </c>
      <c r="J1354" s="18" t="n">
        <v>15622929083</v>
      </c>
      <c r="L1354" s="5" t="n">
        <v>44489</v>
      </c>
      <c r="M1354" s="1" t="str">
        <f aca="false">IF(OR(YEAR(L1354)&gt;2000,LEN(O1354)&gt;0),"Completed","Pending")</f>
        <v>Completed</v>
      </c>
      <c r="N1354" s="25" t="s">
        <v>30</v>
      </c>
      <c r="P1354" s="1" t="str">
        <f aca="false">IF(G1354="Pamplet","",E1354&amp;" - "&amp;F1354)</f>
        <v>GG - Hindi</v>
      </c>
      <c r="Q1354" s="19" t="n">
        <f aca="false">IF(VALUE(L1354)&gt;1000,1,0)</f>
        <v>1</v>
      </c>
      <c r="R1354" s="19" t="n">
        <f aca="false">SUMIFS($Q$1:Q1353,$J$1:$J1353,J1354)+SUMIFS($Q$1:Q1353,$I$1:$I1353,I1354)</f>
        <v>0</v>
      </c>
      <c r="S1354" s="20" t="str">
        <f aca="false">IF(R1354&gt;0,"Repeat","")</f>
        <v/>
      </c>
      <c r="T1354" s="22"/>
      <c r="U1354" s="4"/>
      <c r="X1354" s="4"/>
      <c r="Y1354" s="4"/>
      <c r="Z1354" s="4"/>
    </row>
    <row r="1355" customFormat="false" ht="12.8" hidden="false" customHeight="false" outlineLevel="0" collapsed="false">
      <c r="A1355" s="1" t="n">
        <f aca="false">A1354+1</f>
        <v>1354</v>
      </c>
      <c r="B1355" s="5" t="n">
        <v>44488</v>
      </c>
      <c r="C1355" s="25" t="s">
        <v>2043</v>
      </c>
      <c r="D1355" s="25" t="s">
        <v>4</v>
      </c>
      <c r="E1355" s="25" t="s">
        <v>26</v>
      </c>
      <c r="F1355" s="25" t="s">
        <v>72</v>
      </c>
      <c r="G1355" s="25" t="s">
        <v>28</v>
      </c>
      <c r="H1355" s="25" t="n">
        <v>1</v>
      </c>
      <c r="I1355" s="17" t="s">
        <v>2044</v>
      </c>
      <c r="J1355" s="18" t="n">
        <v>15106308459</v>
      </c>
      <c r="L1355" s="5" t="n">
        <v>44489</v>
      </c>
      <c r="M1355" s="1" t="str">
        <f aca="false">IF(OR(YEAR(L1355)&gt;2000,LEN(O1355)&gt;0),"Completed","Pending")</f>
        <v>Completed</v>
      </c>
      <c r="N1355" s="25" t="s">
        <v>30</v>
      </c>
      <c r="P1355" s="1" t="str">
        <f aca="false">IF(G1355="Pamplet","",E1355&amp;" - "&amp;F1355)</f>
        <v>GG - Nepali</v>
      </c>
      <c r="Q1355" s="19" t="n">
        <f aca="false">IF(VALUE(L1355)&gt;1000,1,0)</f>
        <v>1</v>
      </c>
      <c r="R1355" s="19" t="n">
        <f aca="false">SUMIFS($Q$1:Q1354,$J$1:$J1354,J1355)+SUMIFS($Q$1:Q1354,$I$1:$I1354,I1355)</f>
        <v>0</v>
      </c>
      <c r="S1355" s="20" t="str">
        <f aca="false">IF(R1355&gt;0,"Repeat","")</f>
        <v/>
      </c>
      <c r="T1355" s="22"/>
      <c r="U1355" s="4"/>
      <c r="X1355" s="4"/>
      <c r="Y1355" s="4"/>
      <c r="Z1355" s="4"/>
    </row>
    <row r="1356" customFormat="false" ht="12.8" hidden="false" customHeight="false" outlineLevel="0" collapsed="false">
      <c r="A1356" s="1" t="n">
        <f aca="false">A1355+1</f>
        <v>1355</v>
      </c>
      <c r="B1356" s="5" t="n">
        <v>44488</v>
      </c>
      <c r="C1356" s="25" t="s">
        <v>2045</v>
      </c>
      <c r="D1356" s="25" t="s">
        <v>4</v>
      </c>
      <c r="E1356" s="25" t="s">
        <v>26</v>
      </c>
      <c r="F1356" s="25" t="s">
        <v>36</v>
      </c>
      <c r="G1356" s="25" t="s">
        <v>28</v>
      </c>
      <c r="H1356" s="25" t="n">
        <v>1</v>
      </c>
      <c r="I1356" s="17" t="s">
        <v>2046</v>
      </c>
      <c r="J1356" s="18" t="n">
        <v>17073188748</v>
      </c>
      <c r="L1356" s="5" t="n">
        <v>44489</v>
      </c>
      <c r="M1356" s="1" t="str">
        <f aca="false">IF(OR(YEAR(L1356)&gt;2000,LEN(O1356)&gt;0),"Completed","Pending")</f>
        <v>Completed</v>
      </c>
      <c r="N1356" s="25" t="s">
        <v>30</v>
      </c>
      <c r="P1356" s="1" t="str">
        <f aca="false">IF(G1356="Pamplet","",E1356&amp;" - "&amp;F1356)</f>
        <v>GG - Punjabi</v>
      </c>
      <c r="Q1356" s="19" t="n">
        <f aca="false">IF(VALUE(L1356)&gt;1000,1,0)</f>
        <v>1</v>
      </c>
      <c r="R1356" s="19" t="n">
        <f aca="false">SUMIFS($Q$1:Q1355,$J$1:$J1355,J1356)+SUMIFS($Q$1:Q1355,$I$1:$I1355,I1356)</f>
        <v>0</v>
      </c>
      <c r="S1356" s="20" t="str">
        <f aca="false">IF(R1356&gt;0,"Repeat","")</f>
        <v/>
      </c>
      <c r="T1356" s="22"/>
      <c r="U1356" s="4"/>
      <c r="X1356" s="4"/>
      <c r="Y1356" s="4"/>
      <c r="Z1356" s="4"/>
    </row>
    <row r="1357" customFormat="false" ht="14.25" hidden="false" customHeight="false" outlineLevel="0" collapsed="false">
      <c r="A1357" s="1" t="n">
        <f aca="false">A1356+1</f>
        <v>1356</v>
      </c>
      <c r="B1357" s="5" t="n">
        <v>44488</v>
      </c>
      <c r="C1357" s="25" t="s">
        <v>2047</v>
      </c>
      <c r="D1357" s="25" t="s">
        <v>4</v>
      </c>
      <c r="E1357" s="25" t="s">
        <v>26</v>
      </c>
      <c r="F1357" s="25" t="s">
        <v>36</v>
      </c>
      <c r="G1357" s="25" t="s">
        <v>28</v>
      </c>
      <c r="H1357" s="25" t="n">
        <v>1</v>
      </c>
      <c r="I1357" s="40" t="s">
        <v>2048</v>
      </c>
      <c r="J1357" s="18" t="n">
        <v>17867860001</v>
      </c>
      <c r="M1357" s="1" t="str">
        <f aca="false">IF(OR(YEAR(L1357)&gt;2000,LEN(O1357)&gt;0),"Completed","Pending")</f>
        <v>Completed</v>
      </c>
      <c r="N1357" s="25" t="s">
        <v>30</v>
      </c>
      <c r="O1357" s="4" t="s">
        <v>56</v>
      </c>
      <c r="P1357" s="1" t="str">
        <f aca="false">IF(G1357="Pamplet","",E1357&amp;" - "&amp;F1357)</f>
        <v>GG - Punjabi</v>
      </c>
      <c r="Q1357" s="19" t="n">
        <f aca="false">IF(VALUE(L1357)&gt;1000,1,0)</f>
        <v>0</v>
      </c>
      <c r="R1357" s="19" t="n">
        <f aca="false">SUMIFS($Q$1:Q1356,$J$1:$J1356,J1357)+SUMIFS($Q$1:Q1356,$I$1:$I1356,I1357)</f>
        <v>0</v>
      </c>
      <c r="S1357" s="20" t="str">
        <f aca="false">IF(R1357&gt;0,"Repeat","")</f>
        <v/>
      </c>
      <c r="T1357" s="22"/>
      <c r="U1357" s="4"/>
      <c r="X1357" s="4"/>
      <c r="Y1357" s="4"/>
      <c r="Z1357" s="4"/>
    </row>
    <row r="1358" customFormat="false" ht="14.25" hidden="false" customHeight="false" outlineLevel="0" collapsed="false">
      <c r="A1358" s="1" t="n">
        <f aca="false">A1357+1</f>
        <v>1357</v>
      </c>
      <c r="B1358" s="5" t="n">
        <v>44488</v>
      </c>
      <c r="C1358" s="25" t="s">
        <v>2049</v>
      </c>
      <c r="D1358" s="25" t="s">
        <v>4</v>
      </c>
      <c r="E1358" s="25" t="s">
        <v>38</v>
      </c>
      <c r="F1358" s="2" t="s">
        <v>72</v>
      </c>
      <c r="G1358" s="25" t="s">
        <v>28</v>
      </c>
      <c r="H1358" s="25" t="n">
        <v>1</v>
      </c>
      <c r="I1358" s="17" t="s">
        <v>2050</v>
      </c>
      <c r="J1358" s="18" t="n">
        <v>15178987604</v>
      </c>
      <c r="L1358" s="5" t="n">
        <v>44489</v>
      </c>
      <c r="M1358" s="1" t="str">
        <f aca="false">IF(OR(YEAR(L1358)&gt;2000,LEN(O1358)&gt;0),"Completed","Pending")</f>
        <v>Completed</v>
      </c>
      <c r="N1358" s="25" t="s">
        <v>30</v>
      </c>
      <c r="P1358" s="1" t="str">
        <f aca="false">IF(G1358="Pamplet","",E1358&amp;" - "&amp;F1358)</f>
        <v>JKR - Nepali</v>
      </c>
      <c r="Q1358" s="19" t="n">
        <f aca="false">IF(VALUE(L1358)&gt;1000,1,0)</f>
        <v>1</v>
      </c>
      <c r="R1358" s="19" t="n">
        <f aca="false">SUMIFS($Q$1:Q1357,$J$1:$J1357,J1358)+SUMIFS($Q$1:Q1357,$I$1:$I1357,I1358)</f>
        <v>0</v>
      </c>
      <c r="S1358" s="20" t="str">
        <f aca="false">IF(R1358&gt;0,"Repeat","")</f>
        <v/>
      </c>
      <c r="T1358" s="22"/>
      <c r="U1358" s="4"/>
      <c r="X1358" s="4"/>
      <c r="Y1358" s="4"/>
      <c r="Z1358" s="4"/>
    </row>
    <row r="1359" customFormat="false" ht="14.25" hidden="false" customHeight="false" outlineLevel="0" collapsed="false">
      <c r="A1359" s="1" t="n">
        <f aca="false">A1358+1</f>
        <v>1358</v>
      </c>
      <c r="B1359" s="5" t="n">
        <v>44488</v>
      </c>
      <c r="C1359" s="25" t="s">
        <v>2051</v>
      </c>
      <c r="D1359" s="25" t="s">
        <v>4</v>
      </c>
      <c r="E1359" s="25" t="s">
        <v>38</v>
      </c>
      <c r="F1359" s="2" t="s">
        <v>72</v>
      </c>
      <c r="G1359" s="25" t="s">
        <v>28</v>
      </c>
      <c r="H1359" s="25" t="n">
        <v>1</v>
      </c>
      <c r="I1359" s="17" t="s">
        <v>2052</v>
      </c>
      <c r="J1359" s="18" t="n">
        <v>14698777470</v>
      </c>
      <c r="L1359" s="5" t="n">
        <v>44489</v>
      </c>
      <c r="M1359" s="1" t="str">
        <f aca="false">IF(OR(YEAR(L1359)&gt;2000,LEN(O1359)&gt;0),"Completed","Pending")</f>
        <v>Completed</v>
      </c>
      <c r="N1359" s="25" t="s">
        <v>30</v>
      </c>
      <c r="P1359" s="1" t="str">
        <f aca="false">IF(G1359="Pamplet","",E1359&amp;" - "&amp;F1359)</f>
        <v>JKR - Nepali</v>
      </c>
      <c r="Q1359" s="19" t="n">
        <f aca="false">IF(VALUE(L1359)&gt;1000,1,0)</f>
        <v>1</v>
      </c>
      <c r="R1359" s="19" t="n">
        <f aca="false">SUMIFS($Q$1:Q1358,$J$1:$J1358,J1359)+SUMIFS($Q$1:Q1358,$I$1:$I1358,I1359)</f>
        <v>0</v>
      </c>
      <c r="S1359" s="20" t="str">
        <f aca="false">IF(R1359&gt;0,"Repeat","")</f>
        <v/>
      </c>
      <c r="T1359" s="22"/>
      <c r="U1359" s="4"/>
      <c r="X1359" s="4"/>
      <c r="Y1359" s="4"/>
      <c r="Z1359" s="4"/>
    </row>
    <row r="1360" customFormat="false" ht="12.8" hidden="false" customHeight="false" outlineLevel="0" collapsed="false">
      <c r="A1360" s="1" t="n">
        <f aca="false">A1359+1</f>
        <v>1359</v>
      </c>
      <c r="B1360" s="5" t="n">
        <v>44488</v>
      </c>
      <c r="C1360" s="25" t="s">
        <v>2053</v>
      </c>
      <c r="D1360" s="25" t="s">
        <v>4</v>
      </c>
      <c r="E1360" s="25" t="s">
        <v>38</v>
      </c>
      <c r="F1360" s="25"/>
      <c r="G1360" s="25" t="s">
        <v>28</v>
      </c>
      <c r="H1360" s="25" t="n">
        <v>1</v>
      </c>
      <c r="I1360" s="17" t="s">
        <v>2054</v>
      </c>
      <c r="J1360" s="18" t="n">
        <v>14192389951</v>
      </c>
      <c r="M1360" s="1" t="str">
        <f aca="false">IF(OR(YEAR(L1360)&gt;2000,LEN(O1360)&gt;0),"Completed","Pending")</f>
        <v>Completed</v>
      </c>
      <c r="N1360" s="25" t="s">
        <v>30</v>
      </c>
      <c r="O1360" s="4" t="s">
        <v>89</v>
      </c>
      <c r="P1360" s="1" t="str">
        <f aca="false">IF(G1360="Pamplet","",E1360&amp;" - "&amp;F1360)</f>
        <v>JKR - </v>
      </c>
      <c r="Q1360" s="19" t="n">
        <f aca="false">IF(VALUE(L1360)&gt;1000,1,0)</f>
        <v>0</v>
      </c>
      <c r="R1360" s="19" t="n">
        <f aca="false">SUMIFS($Q$1:Q1359,$J$1:$J1359,J1360)+SUMIFS($Q$1:Q1359,$I$1:$I1359,I1360)</f>
        <v>0</v>
      </c>
      <c r="S1360" s="20" t="str">
        <f aca="false">IF(R1360&gt;0,"Repeat","")</f>
        <v/>
      </c>
      <c r="T1360" s="22"/>
      <c r="U1360" s="4"/>
      <c r="X1360" s="4"/>
      <c r="Y1360" s="4"/>
      <c r="Z1360" s="4"/>
    </row>
    <row r="1361" customFormat="false" ht="14.25" hidden="false" customHeight="false" outlineLevel="0" collapsed="false">
      <c r="A1361" s="1" t="n">
        <f aca="false">A1360+1</f>
        <v>1360</v>
      </c>
      <c r="B1361" s="5" t="n">
        <v>44488</v>
      </c>
      <c r="C1361" s="25" t="s">
        <v>2055</v>
      </c>
      <c r="D1361" s="25" t="s">
        <v>4</v>
      </c>
      <c r="E1361" s="25" t="s">
        <v>26</v>
      </c>
      <c r="F1361" s="25" t="s">
        <v>127</v>
      </c>
      <c r="G1361" s="25" t="s">
        <v>28</v>
      </c>
      <c r="H1361" s="25" t="n">
        <v>1</v>
      </c>
      <c r="I1361" s="17" t="s">
        <v>2056</v>
      </c>
      <c r="J1361" s="38" t="n">
        <v>12017492051</v>
      </c>
      <c r="L1361" s="5" t="n">
        <v>44515</v>
      </c>
      <c r="M1361" s="1" t="str">
        <f aca="false">IF(OR(YEAR(L1361)&gt;2000,LEN(O1361)&gt;0),"Completed","Pending")</f>
        <v>Completed</v>
      </c>
      <c r="N1361" s="25" t="s">
        <v>30</v>
      </c>
      <c r="P1361" s="1" t="str">
        <f aca="false">IF(G1361="Pamplet","",E1361&amp;" - "&amp;F1361)</f>
        <v>GG - Gujrati</v>
      </c>
      <c r="Q1361" s="19" t="n">
        <f aca="false">IF(VALUE(L1361)&gt;1000,1,0)</f>
        <v>1</v>
      </c>
      <c r="R1361" s="19" t="n">
        <f aca="false">SUMIFS($Q$1:Q1360,$J$1:$J1360,J1361)+SUMIFS($Q$1:Q1360,$I$1:$I1360,I1361)</f>
        <v>0</v>
      </c>
      <c r="S1361" s="20" t="str">
        <f aca="false">IF(R1361&gt;0,"Repeat","")</f>
        <v/>
      </c>
      <c r="T1361" s="22"/>
      <c r="U1361" s="4"/>
      <c r="X1361" s="4"/>
      <c r="Y1361" s="4"/>
      <c r="Z1361" s="4"/>
    </row>
    <row r="1362" customFormat="false" ht="14.25" hidden="false" customHeight="false" outlineLevel="0" collapsed="false">
      <c r="A1362" s="1" t="n">
        <f aca="false">A1361+1</f>
        <v>1361</v>
      </c>
      <c r="B1362" s="5" t="n">
        <v>44491</v>
      </c>
      <c r="C1362" s="25" t="s">
        <v>1096</v>
      </c>
      <c r="D1362" s="25" t="s">
        <v>4</v>
      </c>
      <c r="E1362" s="25" t="s">
        <v>26</v>
      </c>
      <c r="F1362" s="2" t="s">
        <v>35</v>
      </c>
      <c r="G1362" s="25" t="s">
        <v>28</v>
      </c>
      <c r="H1362" s="25" t="n">
        <v>1</v>
      </c>
      <c r="I1362" s="17" t="s">
        <v>1097</v>
      </c>
      <c r="J1362" s="18" t="n">
        <v>19169686975</v>
      </c>
      <c r="L1362" s="5" t="n">
        <v>44491</v>
      </c>
      <c r="M1362" s="1" t="str">
        <f aca="false">IF(OR(YEAR(L1362)&gt;2000,LEN(O1362)&gt;0),"Completed","Pending")</f>
        <v>Completed</v>
      </c>
      <c r="N1362" s="25" t="s">
        <v>30</v>
      </c>
      <c r="P1362" s="1" t="str">
        <f aca="false">IF(G1362="Pamplet","",E1362&amp;" - "&amp;F1362)</f>
        <v>GG - English</v>
      </c>
      <c r="Q1362" s="19" t="n">
        <f aca="false">IF(VALUE(L1362)&gt;1000,1,0)</f>
        <v>1</v>
      </c>
      <c r="R1362" s="19" t="n">
        <f aca="false">SUMIFS($Q$1:Q1361,$J$1:$J1361,J1362)+SUMIFS($Q$1:Q1361,$I$1:$I1361,I1362)</f>
        <v>2</v>
      </c>
      <c r="S1362" s="20" t="str">
        <f aca="false">IF(R1362&gt;0,"Repeat","")</f>
        <v>Repeat</v>
      </c>
      <c r="T1362" s="22"/>
      <c r="U1362" s="4"/>
      <c r="X1362" s="4"/>
      <c r="Y1362" s="4"/>
      <c r="Z1362" s="4"/>
    </row>
    <row r="1363" customFormat="false" ht="12.8" hidden="false" customHeight="false" outlineLevel="0" collapsed="false">
      <c r="A1363" s="1" t="n">
        <f aca="false">A1362+1</f>
        <v>1362</v>
      </c>
      <c r="B1363" s="5" t="n">
        <v>44492</v>
      </c>
      <c r="C1363" s="25" t="s">
        <v>2057</v>
      </c>
      <c r="D1363" s="25" t="s">
        <v>4</v>
      </c>
      <c r="E1363" s="25" t="s">
        <v>38</v>
      </c>
      <c r="F1363" s="25" t="s">
        <v>127</v>
      </c>
      <c r="G1363" s="25" t="s">
        <v>28</v>
      </c>
      <c r="H1363" s="25" t="n">
        <v>1</v>
      </c>
      <c r="I1363" s="17" t="s">
        <v>2058</v>
      </c>
      <c r="J1363" s="18" t="n">
        <v>18475077051</v>
      </c>
      <c r="L1363" s="5" t="n">
        <v>44493</v>
      </c>
      <c r="M1363" s="1" t="str">
        <f aca="false">IF(OR(YEAR(L1363)&gt;2000,LEN(O1363)&gt;0),"Completed","Pending")</f>
        <v>Completed</v>
      </c>
      <c r="N1363" s="25" t="s">
        <v>30</v>
      </c>
      <c r="P1363" s="1" t="str">
        <f aca="false">IF(G1363="Pamplet","",E1363&amp;" - "&amp;F1363)</f>
        <v>JKR - Gujrati</v>
      </c>
      <c r="Q1363" s="19" t="n">
        <f aca="false">IF(VALUE(L1363)&gt;1000,1,0)</f>
        <v>1</v>
      </c>
      <c r="R1363" s="19" t="n">
        <f aca="false">SUMIFS($Q$1:Q1362,$J$1:$J1362,J1363)+SUMIFS($Q$1:Q1362,$I$1:$I1362,I1363)</f>
        <v>0</v>
      </c>
      <c r="S1363" s="20" t="str">
        <f aca="false">IF(R1363&gt;0,"Repeat","")</f>
        <v/>
      </c>
      <c r="T1363" s="22"/>
      <c r="U1363" s="4"/>
      <c r="X1363" s="4"/>
      <c r="Y1363" s="4"/>
      <c r="Z1363" s="4"/>
    </row>
    <row r="1364" customFormat="false" ht="12.8" hidden="false" customHeight="false" outlineLevel="0" collapsed="false">
      <c r="A1364" s="1" t="n">
        <f aca="false">A1363+1</f>
        <v>1363</v>
      </c>
      <c r="B1364" s="5" t="n">
        <v>44492</v>
      </c>
      <c r="C1364" s="25" t="s">
        <v>2059</v>
      </c>
      <c r="D1364" s="25" t="s">
        <v>4</v>
      </c>
      <c r="E1364" s="25" t="s">
        <v>26</v>
      </c>
      <c r="F1364" s="25" t="s">
        <v>127</v>
      </c>
      <c r="G1364" s="25" t="s">
        <v>28</v>
      </c>
      <c r="H1364" s="25" t="n">
        <v>1</v>
      </c>
      <c r="I1364" s="17" t="s">
        <v>1925</v>
      </c>
      <c r="J1364" s="18" t="n">
        <v>18646840226</v>
      </c>
      <c r="M1364" s="1" t="str">
        <f aca="false">IF(OR(YEAR(L1364)&gt;2000,LEN(O1364)&gt;0),"Completed","Pending")</f>
        <v>Completed</v>
      </c>
      <c r="N1364" s="25" t="s">
        <v>30</v>
      </c>
      <c r="O1364" s="4" t="s">
        <v>662</v>
      </c>
      <c r="P1364" s="1" t="str">
        <f aca="false">IF(G1364="Pamplet","",E1364&amp;" - "&amp;F1364)</f>
        <v>GG - Gujrati</v>
      </c>
      <c r="Q1364" s="19" t="n">
        <f aca="false">IF(VALUE(L1364)&gt;1000,1,0)</f>
        <v>0</v>
      </c>
      <c r="R1364" s="19" t="n">
        <f aca="false">SUMIFS($Q$1:Q1363,$J$1:$J1363,J1364)+SUMIFS($Q$1:Q1363,$I$1:$I1363,I1364)</f>
        <v>2</v>
      </c>
      <c r="S1364" s="20" t="str">
        <f aca="false">IF(R1364&gt;0,"Repeat","")</f>
        <v>Repeat</v>
      </c>
      <c r="T1364" s="22"/>
      <c r="U1364" s="4"/>
      <c r="X1364" s="4"/>
      <c r="Y1364" s="4"/>
      <c r="Z1364" s="4"/>
    </row>
    <row r="1365" customFormat="false" ht="12.8" hidden="false" customHeight="false" outlineLevel="0" collapsed="false">
      <c r="A1365" s="1" t="n">
        <f aca="false">A1364+1</f>
        <v>1364</v>
      </c>
      <c r="B1365" s="5" t="n">
        <v>44492</v>
      </c>
      <c r="C1365" s="25" t="s">
        <v>2060</v>
      </c>
      <c r="D1365" s="25" t="s">
        <v>4</v>
      </c>
      <c r="E1365" s="25" t="s">
        <v>38</v>
      </c>
      <c r="F1365" s="25" t="s">
        <v>127</v>
      </c>
      <c r="G1365" s="25" t="s">
        <v>28</v>
      </c>
      <c r="H1365" s="25" t="n">
        <v>1</v>
      </c>
      <c r="I1365" s="17" t="s">
        <v>1194</v>
      </c>
      <c r="J1365" s="18" t="n">
        <v>17065801803</v>
      </c>
      <c r="L1365" s="5" t="n">
        <v>44493</v>
      </c>
      <c r="M1365" s="1" t="str">
        <f aca="false">IF(OR(YEAR(L1365)&gt;2000,LEN(O1365)&gt;0),"Completed","Pending")</f>
        <v>Completed</v>
      </c>
      <c r="N1365" s="25" t="s">
        <v>30</v>
      </c>
      <c r="P1365" s="1" t="str">
        <f aca="false">IF(G1365="Pamplet","",E1365&amp;" - "&amp;F1365)</f>
        <v>JKR - Gujrati</v>
      </c>
      <c r="Q1365" s="19" t="n">
        <f aca="false">IF(VALUE(L1365)&gt;1000,1,0)</f>
        <v>1</v>
      </c>
      <c r="R1365" s="19" t="n">
        <f aca="false">SUMIFS($Q$1:Q1364,$J$1:$J1364,J1365)+SUMIFS($Q$1:Q1364,$I$1:$I1364,I1365)</f>
        <v>2</v>
      </c>
      <c r="S1365" s="20" t="str">
        <f aca="false">IF(R1365&gt;0,"Repeat","")</f>
        <v>Repeat</v>
      </c>
      <c r="T1365" s="22"/>
      <c r="U1365" s="4"/>
      <c r="X1365" s="4"/>
      <c r="Y1365" s="4"/>
      <c r="Z1365" s="4"/>
    </row>
    <row r="1366" customFormat="false" ht="12.8" hidden="false" customHeight="false" outlineLevel="0" collapsed="false">
      <c r="A1366" s="1" t="n">
        <f aca="false">A1365+1</f>
        <v>1365</v>
      </c>
      <c r="B1366" s="5" t="n">
        <v>44492</v>
      </c>
      <c r="C1366" s="25" t="s">
        <v>2061</v>
      </c>
      <c r="D1366" s="25" t="s">
        <v>4</v>
      </c>
      <c r="E1366" s="25" t="s">
        <v>26</v>
      </c>
      <c r="F1366" s="25" t="s">
        <v>36</v>
      </c>
      <c r="G1366" s="25" t="s">
        <v>28</v>
      </c>
      <c r="H1366" s="25" t="n">
        <v>1</v>
      </c>
      <c r="I1366" s="17" t="s">
        <v>2062</v>
      </c>
      <c r="J1366" s="18" t="n">
        <v>1917476187</v>
      </c>
      <c r="L1366" s="5" t="n">
        <v>44493</v>
      </c>
      <c r="M1366" s="1" t="str">
        <f aca="false">IF(OR(YEAR(L1366)&gt;2000,LEN(O1366)&gt;0),"Completed","Pending")</f>
        <v>Completed</v>
      </c>
      <c r="N1366" s="25" t="s">
        <v>30</v>
      </c>
      <c r="P1366" s="1" t="str">
        <f aca="false">IF(G1366="Pamplet","",E1366&amp;" - "&amp;F1366)</f>
        <v>GG - Punjabi</v>
      </c>
      <c r="Q1366" s="19" t="n">
        <f aca="false">IF(VALUE(L1366)&gt;1000,1,0)</f>
        <v>1</v>
      </c>
      <c r="R1366" s="19" t="n">
        <f aca="false">SUMIFS($Q$1:Q1365,$J$1:$J1365,J1366)+SUMIFS($Q$1:Q1365,$I$1:$I1365,I1366)</f>
        <v>0</v>
      </c>
      <c r="S1366" s="20" t="str">
        <f aca="false">IF(R1366&gt;0,"Repeat","")</f>
        <v/>
      </c>
      <c r="T1366" s="22"/>
      <c r="U1366" s="4"/>
      <c r="X1366" s="4"/>
      <c r="Y1366" s="4"/>
      <c r="Z1366" s="4"/>
    </row>
    <row r="1367" customFormat="false" ht="14.9" hidden="false" customHeight="false" outlineLevel="0" collapsed="false">
      <c r="A1367" s="1" t="n">
        <f aca="false">A1366+1</f>
        <v>1366</v>
      </c>
      <c r="B1367" s="5" t="n">
        <v>44492</v>
      </c>
      <c r="C1367" s="25" t="s">
        <v>2063</v>
      </c>
      <c r="D1367" s="25" t="s">
        <v>4</v>
      </c>
      <c r="E1367" s="25" t="s">
        <v>26</v>
      </c>
      <c r="F1367" s="25"/>
      <c r="G1367" s="25" t="s">
        <v>28</v>
      </c>
      <c r="H1367" s="25" t="n">
        <v>1</v>
      </c>
      <c r="I1367" s="17" t="s">
        <v>2064</v>
      </c>
      <c r="J1367" s="38" t="n">
        <v>17069361015</v>
      </c>
      <c r="M1367" s="1" t="str">
        <f aca="false">IF(OR(YEAR(L1367)&gt;2000,LEN(O1367)&gt;0),"Completed","Pending")</f>
        <v>Completed</v>
      </c>
      <c r="N1367" s="25" t="s">
        <v>30</v>
      </c>
      <c r="O1367" s="4" t="s">
        <v>58</v>
      </c>
      <c r="P1367" s="1" t="str">
        <f aca="false">IF(G1367="Pamplet","",E1367&amp;" - "&amp;F1367)</f>
        <v>GG - </v>
      </c>
      <c r="Q1367" s="19" t="n">
        <f aca="false">IF(VALUE(L1367)&gt;1000,1,0)</f>
        <v>0</v>
      </c>
      <c r="R1367" s="19" t="n">
        <f aca="false">SUMIFS($Q$1:Q1366,$J$1:$J1366,J1367)+SUMIFS($Q$1:Q1366,$I$1:$I1366,I1367)</f>
        <v>0</v>
      </c>
      <c r="S1367" s="20" t="str">
        <f aca="false">IF(R1367&gt;0,"Repeat","")</f>
        <v/>
      </c>
      <c r="T1367" s="22"/>
      <c r="U1367" s="4"/>
      <c r="X1367" s="4"/>
      <c r="Y1367" s="4"/>
      <c r="Z1367" s="4"/>
    </row>
    <row r="1368" customFormat="false" ht="14.9" hidden="false" customHeight="false" outlineLevel="0" collapsed="false">
      <c r="A1368" s="1" t="n">
        <f aca="false">A1367+1</f>
        <v>1367</v>
      </c>
      <c r="B1368" s="5" t="n">
        <v>44492</v>
      </c>
      <c r="C1368" s="25" t="s">
        <v>2065</v>
      </c>
      <c r="D1368" s="25" t="s">
        <v>4</v>
      </c>
      <c r="E1368" s="25" t="s">
        <v>26</v>
      </c>
      <c r="F1368" s="25" t="s">
        <v>36</v>
      </c>
      <c r="G1368" s="25" t="s">
        <v>28</v>
      </c>
      <c r="H1368" s="25" t="n">
        <v>1</v>
      </c>
      <c r="I1368" s="17" t="s">
        <v>2066</v>
      </c>
      <c r="J1368" s="26" t="n">
        <v>19175183102</v>
      </c>
      <c r="L1368" s="5" t="n">
        <v>44515</v>
      </c>
      <c r="M1368" s="1" t="str">
        <f aca="false">IF(OR(YEAR(L1368)&gt;2000,LEN(O1368)&gt;0),"Completed","Pending")</f>
        <v>Completed</v>
      </c>
      <c r="N1368" s="25" t="s">
        <v>30</v>
      </c>
      <c r="P1368" s="1" t="str">
        <f aca="false">IF(G1368="Pamplet","",E1368&amp;" - "&amp;F1368)</f>
        <v>GG - Punjabi</v>
      </c>
      <c r="Q1368" s="19" t="n">
        <f aca="false">IF(VALUE(L1368)&gt;1000,1,0)</f>
        <v>1</v>
      </c>
      <c r="R1368" s="19" t="n">
        <f aca="false">SUMIFS($Q$1:Q1367,$J$1:$J1367,J1368)+SUMIFS($Q$1:Q1367,$I$1:$I1367,I1368)</f>
        <v>0</v>
      </c>
      <c r="S1368" s="20" t="str">
        <f aca="false">IF(R1368&gt;0,"Repeat","")</f>
        <v/>
      </c>
      <c r="T1368" s="22"/>
      <c r="U1368" s="4"/>
      <c r="X1368" s="4"/>
      <c r="Y1368" s="4"/>
      <c r="Z1368" s="4"/>
    </row>
    <row r="1369" customFormat="false" ht="12.8" hidden="false" customHeight="false" outlineLevel="0" collapsed="false">
      <c r="A1369" s="1" t="n">
        <f aca="false">A1368+1</f>
        <v>1368</v>
      </c>
      <c r="B1369" s="5" t="n">
        <v>44492</v>
      </c>
      <c r="C1369" s="25" t="s">
        <v>2067</v>
      </c>
      <c r="D1369" s="25" t="s">
        <v>4</v>
      </c>
      <c r="E1369" s="25" t="s">
        <v>44</v>
      </c>
      <c r="F1369" s="25" t="s">
        <v>127</v>
      </c>
      <c r="G1369" s="25" t="s">
        <v>28</v>
      </c>
      <c r="H1369" s="25" t="n">
        <v>1</v>
      </c>
      <c r="I1369" s="17" t="s">
        <v>2068</v>
      </c>
      <c r="J1369" s="18" t="n">
        <v>12146168960</v>
      </c>
      <c r="L1369" s="5" t="n">
        <v>44493</v>
      </c>
      <c r="M1369" s="1" t="str">
        <f aca="false">IF(OR(YEAR(L1369)&gt;2000,LEN(O1369)&gt;0),"Completed","Pending")</f>
        <v>Completed</v>
      </c>
      <c r="N1369" s="25" t="s">
        <v>30</v>
      </c>
      <c r="P1369" s="1" t="str">
        <f aca="false">IF(G1369="Pamplet","",E1369&amp;" - "&amp;F1369)</f>
        <v>GTGA - Gujrati</v>
      </c>
      <c r="Q1369" s="19" t="n">
        <f aca="false">IF(VALUE(L1369)&gt;1000,1,0)</f>
        <v>1</v>
      </c>
      <c r="R1369" s="19" t="n">
        <f aca="false">SUMIFS($Q$1:Q1368,$J$1:$J1368,J1369)+SUMIFS($Q$1:Q1368,$I$1:$I1368,I1369)</f>
        <v>0</v>
      </c>
      <c r="S1369" s="20" t="str">
        <f aca="false">IF(R1369&gt;0,"Repeat","")</f>
        <v/>
      </c>
      <c r="T1369" s="22"/>
      <c r="U1369" s="4"/>
      <c r="X1369" s="4"/>
      <c r="Y1369" s="4"/>
      <c r="Z1369" s="4"/>
    </row>
    <row r="1370" customFormat="false" ht="14.25" hidden="false" customHeight="false" outlineLevel="0" collapsed="false">
      <c r="A1370" s="1" t="n">
        <f aca="false">A1369+1</f>
        <v>1369</v>
      </c>
      <c r="B1370" s="5" t="n">
        <v>44492</v>
      </c>
      <c r="C1370" s="25" t="s">
        <v>2069</v>
      </c>
      <c r="D1370" s="25" t="s">
        <v>4</v>
      </c>
      <c r="E1370" s="25" t="s">
        <v>38</v>
      </c>
      <c r="F1370" s="25"/>
      <c r="G1370" s="25" t="s">
        <v>28</v>
      </c>
      <c r="H1370" s="25" t="n">
        <v>1</v>
      </c>
      <c r="I1370" s="17" t="s">
        <v>2070</v>
      </c>
      <c r="J1370" s="38" t="n">
        <v>16303401099</v>
      </c>
      <c r="M1370" s="1" t="str">
        <f aca="false">IF(OR(YEAR(L1370)&gt;2000,LEN(O1370)&gt;0),"Completed","Pending")</f>
        <v>Completed</v>
      </c>
      <c r="N1370" s="25" t="s">
        <v>30</v>
      </c>
      <c r="O1370" s="4" t="s">
        <v>58</v>
      </c>
      <c r="P1370" s="1" t="str">
        <f aca="false">IF(G1370="Pamplet","",E1370&amp;" - "&amp;F1370)</f>
        <v>JKR - </v>
      </c>
      <c r="Q1370" s="19" t="n">
        <f aca="false">IF(VALUE(L1370)&gt;1000,1,0)</f>
        <v>0</v>
      </c>
      <c r="R1370" s="19" t="n">
        <f aca="false">SUMIFS($Q$1:Q1369,$J$1:$J1369,J1370)+SUMIFS($Q$1:Q1369,$I$1:$I1369,I1370)</f>
        <v>0</v>
      </c>
      <c r="S1370" s="20" t="str">
        <f aca="false">IF(R1370&gt;0,"Repeat","")</f>
        <v/>
      </c>
      <c r="T1370" s="22"/>
      <c r="U1370" s="4"/>
      <c r="X1370" s="4"/>
      <c r="Y1370" s="4"/>
      <c r="Z1370" s="4"/>
    </row>
    <row r="1371" customFormat="false" ht="12.8" hidden="false" customHeight="false" outlineLevel="0" collapsed="false">
      <c r="A1371" s="1" t="n">
        <f aca="false">A1370+1</f>
        <v>1370</v>
      </c>
      <c r="B1371" s="5" t="n">
        <v>44494</v>
      </c>
      <c r="C1371" s="25" t="s">
        <v>1030</v>
      </c>
      <c r="D1371" s="25" t="s">
        <v>4</v>
      </c>
      <c r="E1371" s="25" t="s">
        <v>44</v>
      </c>
      <c r="F1371" s="25" t="s">
        <v>27</v>
      </c>
      <c r="G1371" s="25" t="s">
        <v>28</v>
      </c>
      <c r="H1371" s="25" t="n">
        <v>1</v>
      </c>
      <c r="I1371" s="17" t="s">
        <v>1036</v>
      </c>
      <c r="J1371" s="18" t="n">
        <v>15104686055</v>
      </c>
      <c r="L1371" s="5" t="n">
        <v>44494</v>
      </c>
      <c r="M1371" s="1" t="str">
        <f aca="false">IF(OR(YEAR(L1371)&gt;2000,LEN(O1371)&gt;0),"Completed","Pending")</f>
        <v>Completed</v>
      </c>
      <c r="N1371" s="25" t="s">
        <v>30</v>
      </c>
      <c r="P1371" s="1" t="str">
        <f aca="false">IF(G1371="Pamplet","",E1371&amp;" - "&amp;F1371)</f>
        <v>GTGA - Hindi</v>
      </c>
      <c r="Q1371" s="19" t="n">
        <f aca="false">IF(VALUE(L1371)&gt;1000,1,0)</f>
        <v>1</v>
      </c>
      <c r="R1371" s="19" t="n">
        <f aca="false">SUMIFS($Q$1:Q1370,$J$1:$J1370,J1371)+SUMIFS($Q$1:Q1370,$I$1:$I1370,I1371)</f>
        <v>7</v>
      </c>
      <c r="S1371" s="20" t="str">
        <f aca="false">IF(R1371&gt;0,"Repeat","")</f>
        <v>Repeat</v>
      </c>
      <c r="T1371" s="22"/>
      <c r="U1371" s="4"/>
      <c r="X1371" s="4"/>
      <c r="Y1371" s="4"/>
      <c r="Z1371" s="4"/>
    </row>
    <row r="1372" customFormat="false" ht="14.25" hidden="false" customHeight="false" outlineLevel="0" collapsed="false">
      <c r="A1372" s="1" t="n">
        <f aca="false">A1371+1</f>
        <v>1371</v>
      </c>
      <c r="B1372" s="5" t="n">
        <v>44494</v>
      </c>
      <c r="C1372" s="25" t="s">
        <v>2071</v>
      </c>
      <c r="D1372" s="25" t="s">
        <v>4</v>
      </c>
      <c r="E1372" s="25" t="s">
        <v>26</v>
      </c>
      <c r="F1372" s="25"/>
      <c r="G1372" s="25" t="s">
        <v>28</v>
      </c>
      <c r="H1372" s="25" t="n">
        <v>1</v>
      </c>
      <c r="I1372" s="17" t="s">
        <v>2072</v>
      </c>
      <c r="J1372" s="38" t="n">
        <v>12136666975</v>
      </c>
      <c r="M1372" s="1" t="str">
        <f aca="false">IF(OR(YEAR(L1372)&gt;2000,LEN(O1372)&gt;0),"Completed","Pending")</f>
        <v>Completed</v>
      </c>
      <c r="N1372" s="25" t="s">
        <v>30</v>
      </c>
      <c r="O1372" s="4" t="s">
        <v>58</v>
      </c>
      <c r="P1372" s="1" t="str">
        <f aca="false">IF(G1372="Pamplet","",E1372&amp;" - "&amp;F1372)</f>
        <v>GG - </v>
      </c>
      <c r="Q1372" s="19" t="n">
        <f aca="false">IF(VALUE(L1372)&gt;1000,1,0)</f>
        <v>0</v>
      </c>
      <c r="R1372" s="19" t="n">
        <f aca="false">SUMIFS($Q$1:Q1371,$J$1:$J1371,J1372)+SUMIFS($Q$1:Q1371,$I$1:$I1371,I1372)</f>
        <v>0</v>
      </c>
      <c r="S1372" s="20" t="str">
        <f aca="false">IF(R1372&gt;0,"Repeat","")</f>
        <v/>
      </c>
      <c r="T1372" s="22"/>
      <c r="U1372" s="4"/>
      <c r="X1372" s="4"/>
      <c r="Y1372" s="4"/>
      <c r="Z1372" s="4"/>
    </row>
    <row r="1373" customFormat="false" ht="14.25" hidden="false" customHeight="false" outlineLevel="0" collapsed="false">
      <c r="A1373" s="1" t="n">
        <f aca="false">A1372+1</f>
        <v>1372</v>
      </c>
      <c r="B1373" s="5" t="n">
        <v>44494</v>
      </c>
      <c r="C1373" s="25" t="s">
        <v>2073</v>
      </c>
      <c r="D1373" s="25" t="s">
        <v>4</v>
      </c>
      <c r="E1373" s="25" t="s">
        <v>38</v>
      </c>
      <c r="F1373" s="2" t="s">
        <v>127</v>
      </c>
      <c r="G1373" s="25" t="s">
        <v>28</v>
      </c>
      <c r="H1373" s="25" t="n">
        <v>1</v>
      </c>
      <c r="I1373" s="17" t="s">
        <v>2074</v>
      </c>
      <c r="J1373" s="18" t="n">
        <v>14807077607</v>
      </c>
      <c r="L1373" s="5" t="n">
        <v>44496</v>
      </c>
      <c r="M1373" s="1" t="str">
        <f aca="false">IF(OR(YEAR(L1373)&gt;2000,LEN(O1373)&gt;0),"Completed","Pending")</f>
        <v>Completed</v>
      </c>
      <c r="N1373" s="25" t="s">
        <v>30</v>
      </c>
      <c r="P1373" s="1" t="str">
        <f aca="false">IF(G1373="Pamplet","",E1373&amp;" - "&amp;F1373)</f>
        <v>JKR - Gujrati</v>
      </c>
      <c r="Q1373" s="19" t="n">
        <f aca="false">IF(VALUE(L1373)&gt;1000,1,0)</f>
        <v>1</v>
      </c>
      <c r="R1373" s="19" t="n">
        <f aca="false">SUMIFS($Q$1:Q1372,$J$1:$J1372,J1373)+SUMIFS($Q$1:Q1372,$I$1:$I1372,I1373)</f>
        <v>0</v>
      </c>
      <c r="S1373" s="20" t="str">
        <f aca="false">IF(R1373&gt;0,"Repeat","")</f>
        <v/>
      </c>
      <c r="T1373" s="22"/>
      <c r="U1373" s="4"/>
      <c r="X1373" s="4"/>
      <c r="Y1373" s="4"/>
      <c r="Z1373" s="4"/>
    </row>
    <row r="1374" customFormat="false" ht="14.25" hidden="false" customHeight="false" outlineLevel="0" collapsed="false">
      <c r="A1374" s="1" t="n">
        <f aca="false">A1373+1</f>
        <v>1373</v>
      </c>
      <c r="B1374" s="5" t="n">
        <v>44494</v>
      </c>
      <c r="C1374" s="25" t="s">
        <v>2075</v>
      </c>
      <c r="D1374" s="25" t="s">
        <v>4</v>
      </c>
      <c r="E1374" s="25" t="s">
        <v>38</v>
      </c>
      <c r="F1374" s="25" t="s">
        <v>72</v>
      </c>
      <c r="G1374" s="25" t="s">
        <v>28</v>
      </c>
      <c r="H1374" s="25" t="n">
        <v>1</v>
      </c>
      <c r="I1374" s="26" t="s">
        <v>2076</v>
      </c>
      <c r="J1374" s="18" t="n">
        <v>13473372115</v>
      </c>
      <c r="L1374" s="5" t="n">
        <v>44502</v>
      </c>
      <c r="M1374" s="1" t="str">
        <f aca="false">IF(OR(YEAR(L1374)&gt;2000,LEN(O1374)&gt;0),"Completed","Pending")</f>
        <v>Completed</v>
      </c>
      <c r="N1374" s="25" t="s">
        <v>30</v>
      </c>
      <c r="P1374" s="1" t="str">
        <f aca="false">IF(G1374="Pamplet","",E1374&amp;" - "&amp;F1374)</f>
        <v>JKR - Nepali</v>
      </c>
      <c r="Q1374" s="19" t="n">
        <f aca="false">IF(VALUE(L1374)&gt;1000,1,0)</f>
        <v>1</v>
      </c>
      <c r="R1374" s="19" t="n">
        <f aca="false">SUMIFS($Q$1:Q1373,$J$1:$J1373,J1374)+SUMIFS($Q$1:Q1373,$I$1:$I1373,I1374)</f>
        <v>0</v>
      </c>
      <c r="S1374" s="20" t="str">
        <f aca="false">IF(R1374&gt;0,"Repeat","")</f>
        <v/>
      </c>
      <c r="T1374" s="22"/>
      <c r="U1374" s="4"/>
      <c r="X1374" s="4"/>
      <c r="Y1374" s="4"/>
      <c r="Z1374" s="4"/>
    </row>
    <row r="1375" customFormat="false" ht="12.8" hidden="false" customHeight="false" outlineLevel="0" collapsed="false">
      <c r="A1375" s="1" t="n">
        <f aca="false">A1374+1</f>
        <v>1374</v>
      </c>
      <c r="B1375" s="5" t="n">
        <v>44494</v>
      </c>
      <c r="C1375" s="25" t="s">
        <v>2067</v>
      </c>
      <c r="D1375" s="25" t="s">
        <v>4</v>
      </c>
      <c r="E1375" s="25" t="s">
        <v>44</v>
      </c>
      <c r="F1375" s="25" t="s">
        <v>127</v>
      </c>
      <c r="G1375" s="25" t="s">
        <v>28</v>
      </c>
      <c r="H1375" s="25" t="n">
        <v>1</v>
      </c>
      <c r="I1375" s="17" t="s">
        <v>2068</v>
      </c>
      <c r="J1375" s="18" t="n">
        <v>12146168960</v>
      </c>
      <c r="M1375" s="1" t="str">
        <f aca="false">IF(OR(YEAR(L1375)&gt;2000,LEN(O1375)&gt;0),"Completed","Pending")</f>
        <v>Completed</v>
      </c>
      <c r="N1375" s="25" t="s">
        <v>30</v>
      </c>
      <c r="O1375" s="4" t="s">
        <v>662</v>
      </c>
      <c r="P1375" s="1" t="str">
        <f aca="false">IF(G1375="Pamplet","",E1375&amp;" - "&amp;F1375)</f>
        <v>GTGA - Gujrati</v>
      </c>
      <c r="Q1375" s="19" t="n">
        <f aca="false">IF(VALUE(L1375)&gt;1000,1,0)</f>
        <v>0</v>
      </c>
      <c r="R1375" s="19" t="n">
        <f aca="false">SUMIFS($Q$1:Q1374,$J$1:$J1374,J1375)+SUMIFS($Q$1:Q1374,$I$1:$I1374,I1375)</f>
        <v>2</v>
      </c>
      <c r="S1375" s="20" t="str">
        <f aca="false">IF(R1375&gt;0,"Repeat","")</f>
        <v>Repeat</v>
      </c>
      <c r="T1375" s="22"/>
      <c r="U1375" s="4"/>
      <c r="X1375" s="4"/>
      <c r="Y1375" s="4"/>
      <c r="Z1375" s="4"/>
    </row>
    <row r="1376" customFormat="false" ht="14.25" hidden="false" customHeight="false" outlineLevel="0" collapsed="false">
      <c r="A1376" s="1" t="n">
        <f aca="false">A1375+1</f>
        <v>1375</v>
      </c>
      <c r="B1376" s="5" t="n">
        <v>44494</v>
      </c>
      <c r="C1376" s="25" t="s">
        <v>2077</v>
      </c>
      <c r="D1376" s="25" t="s">
        <v>4</v>
      </c>
      <c r="E1376" s="25" t="s">
        <v>38</v>
      </c>
      <c r="F1376" s="25" t="s">
        <v>72</v>
      </c>
      <c r="G1376" s="25" t="s">
        <v>28</v>
      </c>
      <c r="H1376" s="25" t="n">
        <v>1</v>
      </c>
      <c r="I1376" s="26" t="s">
        <v>2078</v>
      </c>
      <c r="J1376" s="18" t="n">
        <v>16145891761</v>
      </c>
      <c r="M1376" s="1" t="str">
        <f aca="false">IF(OR(YEAR(L1376)&gt;2000,LEN(O1376)&gt;0),"Completed","Pending")</f>
        <v>Completed</v>
      </c>
      <c r="N1376" s="25" t="s">
        <v>30</v>
      </c>
      <c r="O1376" s="4" t="s">
        <v>89</v>
      </c>
      <c r="P1376" s="1" t="str">
        <f aca="false">IF(G1376="Pamplet","",E1376&amp;" - "&amp;F1376)</f>
        <v>JKR - Nepali</v>
      </c>
      <c r="Q1376" s="19" t="n">
        <f aca="false">IF(VALUE(L1376)&gt;1000,1,0)</f>
        <v>0</v>
      </c>
      <c r="R1376" s="19" t="n">
        <f aca="false">SUMIFS($Q$1:Q1375,$J$1:$J1375,J1376)+SUMIFS($Q$1:Q1375,$I$1:$I1375,I1376)</f>
        <v>0</v>
      </c>
      <c r="S1376" s="20" t="str">
        <f aca="false">IF(R1376&gt;0,"Repeat","")</f>
        <v/>
      </c>
      <c r="T1376" s="22"/>
      <c r="U1376" s="4"/>
      <c r="X1376" s="4"/>
      <c r="Y1376" s="4"/>
      <c r="Z1376" s="4"/>
    </row>
    <row r="1377" customFormat="false" ht="12.8" hidden="false" customHeight="false" outlineLevel="0" collapsed="false">
      <c r="A1377" s="1" t="n">
        <f aca="false">A1376+1</f>
        <v>1376</v>
      </c>
      <c r="B1377" s="5" t="n">
        <v>44494</v>
      </c>
      <c r="C1377" s="25" t="s">
        <v>2079</v>
      </c>
      <c r="D1377" s="25" t="s">
        <v>4</v>
      </c>
      <c r="E1377" s="25" t="s">
        <v>26</v>
      </c>
      <c r="F1377" s="25" t="s">
        <v>36</v>
      </c>
      <c r="G1377" s="25" t="s">
        <v>28</v>
      </c>
      <c r="H1377" s="25" t="n">
        <v>1</v>
      </c>
      <c r="I1377" s="17" t="s">
        <v>2080</v>
      </c>
      <c r="J1377" s="18" t="n">
        <v>17733445131</v>
      </c>
      <c r="L1377" s="5" t="n">
        <v>44496</v>
      </c>
      <c r="M1377" s="1" t="str">
        <f aca="false">IF(OR(YEAR(L1377)&gt;2000,LEN(O1377)&gt;0),"Completed","Pending")</f>
        <v>Completed</v>
      </c>
      <c r="N1377" s="25" t="s">
        <v>30</v>
      </c>
      <c r="P1377" s="1" t="str">
        <f aca="false">IF(G1377="Pamplet","",E1377&amp;" - "&amp;F1377)</f>
        <v>GG - Punjabi</v>
      </c>
      <c r="Q1377" s="19" t="n">
        <f aca="false">IF(VALUE(L1377)&gt;1000,1,0)</f>
        <v>1</v>
      </c>
      <c r="R1377" s="19" t="n">
        <f aca="false">SUMIFS($Q$1:Q1376,$J$1:$J1376,J1377)+SUMIFS($Q$1:Q1376,$I$1:$I1376,I1377)</f>
        <v>0</v>
      </c>
      <c r="S1377" s="20" t="str">
        <f aca="false">IF(R1377&gt;0,"Repeat","")</f>
        <v/>
      </c>
      <c r="T1377" s="22"/>
      <c r="U1377" s="4"/>
      <c r="X1377" s="4"/>
      <c r="Y1377" s="4"/>
      <c r="Z1377" s="4"/>
    </row>
    <row r="1378" customFormat="false" ht="14.25" hidden="false" customHeight="false" outlineLevel="0" collapsed="false">
      <c r="A1378" s="1" t="n">
        <f aca="false">A1377+1</f>
        <v>1377</v>
      </c>
      <c r="B1378" s="5" t="n">
        <v>44494</v>
      </c>
      <c r="C1378" s="2" t="s">
        <v>2081</v>
      </c>
      <c r="D1378" s="25" t="s">
        <v>4</v>
      </c>
      <c r="E1378" s="25" t="s">
        <v>26</v>
      </c>
      <c r="F1378" s="25" t="s">
        <v>72</v>
      </c>
      <c r="G1378" s="25" t="s">
        <v>28</v>
      </c>
      <c r="H1378" s="25" t="n">
        <v>1</v>
      </c>
      <c r="I1378" s="17" t="s">
        <v>2082</v>
      </c>
      <c r="J1378" s="18" t="n">
        <v>17708612557</v>
      </c>
      <c r="L1378" s="5" t="n">
        <v>44515</v>
      </c>
      <c r="M1378" s="1" t="str">
        <f aca="false">IF(OR(YEAR(L1378)&gt;2000,LEN(O1378)&gt;0),"Completed","Pending")</f>
        <v>Completed</v>
      </c>
      <c r="N1378" s="25" t="s">
        <v>30</v>
      </c>
      <c r="P1378" s="1" t="str">
        <f aca="false">IF(G1378="Pamplet","",E1378&amp;" - "&amp;F1378)</f>
        <v>GG - Nepali</v>
      </c>
      <c r="Q1378" s="19" t="n">
        <f aca="false">IF(VALUE(L1378)&gt;1000,1,0)</f>
        <v>1</v>
      </c>
      <c r="R1378" s="19" t="n">
        <f aca="false">SUMIFS($Q$1:Q1377,$J$1:$J1377,J1378)+SUMIFS($Q$1:Q1377,$I$1:$I1377,I1378)</f>
        <v>0</v>
      </c>
      <c r="S1378" s="20" t="str">
        <f aca="false">IF(R1378&gt;0,"Repeat","")</f>
        <v/>
      </c>
      <c r="T1378" s="22"/>
      <c r="U1378" s="4"/>
      <c r="X1378" s="4"/>
      <c r="Y1378" s="4"/>
      <c r="Z1378" s="4"/>
    </row>
    <row r="1379" customFormat="false" ht="14.25" hidden="false" customHeight="false" outlineLevel="0" collapsed="false">
      <c r="A1379" s="1" t="n">
        <f aca="false">A1378+1</f>
        <v>1378</v>
      </c>
      <c r="B1379" s="5" t="n">
        <v>44494</v>
      </c>
      <c r="C1379" s="25" t="s">
        <v>2083</v>
      </c>
      <c r="D1379" s="25" t="s">
        <v>4</v>
      </c>
      <c r="E1379" s="25" t="s">
        <v>44</v>
      </c>
      <c r="F1379" s="25" t="s">
        <v>127</v>
      </c>
      <c r="G1379" s="25" t="s">
        <v>28</v>
      </c>
      <c r="H1379" s="25" t="n">
        <v>1</v>
      </c>
      <c r="I1379" s="40" t="s">
        <v>2084</v>
      </c>
      <c r="J1379" s="38" t="n">
        <v>18482195740</v>
      </c>
      <c r="M1379" s="1" t="str">
        <f aca="false">IF(OR(YEAR(L1379)&gt;2000,LEN(O1379)&gt;0),"Completed","Pending")</f>
        <v>Completed</v>
      </c>
      <c r="N1379" s="25" t="s">
        <v>30</v>
      </c>
      <c r="O1379" s="4" t="s">
        <v>58</v>
      </c>
      <c r="P1379" s="1" t="str">
        <f aca="false">IF(G1379="Pamplet","",E1379&amp;" - "&amp;F1379)</f>
        <v>GTGA - Gujrati</v>
      </c>
      <c r="Q1379" s="19" t="n">
        <f aca="false">IF(VALUE(L1379)&gt;1000,1,0)</f>
        <v>0</v>
      </c>
      <c r="R1379" s="19" t="n">
        <f aca="false">SUMIFS($Q$1:Q1378,$J$1:$J1378,J1379)+SUMIFS($Q$1:Q1378,$I$1:$I1378,I1379)</f>
        <v>0</v>
      </c>
      <c r="S1379" s="20" t="str">
        <f aca="false">IF(R1379&gt;0,"Repeat","")</f>
        <v/>
      </c>
      <c r="T1379" s="22"/>
      <c r="U1379" s="4"/>
      <c r="X1379" s="4"/>
      <c r="Y1379" s="4"/>
      <c r="Z1379" s="4"/>
    </row>
    <row r="1380" customFormat="false" ht="12.8" hidden="false" customHeight="false" outlineLevel="0" collapsed="false">
      <c r="A1380" s="1" t="n">
        <f aca="false">A1379+1</f>
        <v>1379</v>
      </c>
      <c r="B1380" s="5" t="n">
        <v>44494</v>
      </c>
      <c r="C1380" s="25" t="s">
        <v>2085</v>
      </c>
      <c r="D1380" s="25" t="s">
        <v>4</v>
      </c>
      <c r="E1380" s="25" t="s">
        <v>38</v>
      </c>
      <c r="F1380" s="25" t="s">
        <v>35</v>
      </c>
      <c r="G1380" s="25" t="s">
        <v>28</v>
      </c>
      <c r="H1380" s="25" t="n">
        <v>1</v>
      </c>
      <c r="I1380" s="17" t="s">
        <v>2086</v>
      </c>
      <c r="J1380" s="18" t="n">
        <v>179647953378</v>
      </c>
      <c r="M1380" s="1" t="str">
        <f aca="false">IF(OR(YEAR(L1380)&gt;2000,LEN(O1380)&gt;0),"Completed","Pending")</f>
        <v>Completed</v>
      </c>
      <c r="N1380" s="25" t="s">
        <v>30</v>
      </c>
      <c r="O1380" s="4" t="s">
        <v>56</v>
      </c>
      <c r="P1380" s="1" t="str">
        <f aca="false">IF(G1380="Pamplet","",E1380&amp;" - "&amp;F1380)</f>
        <v>JKR - English</v>
      </c>
      <c r="Q1380" s="19" t="n">
        <f aca="false">IF(VALUE(L1380)&gt;1000,1,0)</f>
        <v>0</v>
      </c>
      <c r="R1380" s="19" t="n">
        <f aca="false">SUMIFS($Q$1:Q1379,$J$1:$J1379,J1380)+SUMIFS($Q$1:Q1379,$I$1:$I1379,I1380)</f>
        <v>0</v>
      </c>
      <c r="S1380" s="20" t="str">
        <f aca="false">IF(R1380&gt;0,"Repeat","")</f>
        <v/>
      </c>
      <c r="T1380" s="22"/>
      <c r="U1380" s="4"/>
      <c r="X1380" s="4"/>
      <c r="Y1380" s="4"/>
      <c r="Z1380" s="4"/>
    </row>
    <row r="1381" customFormat="false" ht="14.25" hidden="false" customHeight="false" outlineLevel="0" collapsed="false">
      <c r="A1381" s="1" t="n">
        <f aca="false">A1380+1</f>
        <v>1380</v>
      </c>
      <c r="B1381" s="5" t="n">
        <v>44494</v>
      </c>
      <c r="C1381" s="25" t="s">
        <v>2087</v>
      </c>
      <c r="D1381" s="25" t="s">
        <v>4</v>
      </c>
      <c r="E1381" s="25" t="s">
        <v>26</v>
      </c>
      <c r="F1381" s="2" t="s">
        <v>1052</v>
      </c>
      <c r="G1381" s="25" t="s">
        <v>28</v>
      </c>
      <c r="H1381" s="25" t="n">
        <v>1</v>
      </c>
      <c r="I1381" s="17" t="s">
        <v>2088</v>
      </c>
      <c r="J1381" s="18" t="n">
        <v>17066313265</v>
      </c>
      <c r="L1381" s="5" t="n">
        <v>44498</v>
      </c>
      <c r="M1381" s="1" t="str">
        <f aca="false">IF(OR(YEAR(L1381)&gt;2000,LEN(O1381)&gt;0),"Completed","Pending")</f>
        <v>Completed</v>
      </c>
      <c r="N1381" s="25" t="s">
        <v>30</v>
      </c>
      <c r="P1381" s="1" t="str">
        <f aca="false">IF(G1381="Pamplet","",E1381&amp;" - "&amp;F1381)</f>
        <v>GG - Telegu</v>
      </c>
      <c r="Q1381" s="19" t="n">
        <f aca="false">IF(VALUE(L1381)&gt;1000,1,0)</f>
        <v>1</v>
      </c>
      <c r="R1381" s="19" t="n">
        <f aca="false">SUMIFS($Q$1:Q1380,$J$1:$J1380,J1381)+SUMIFS($Q$1:Q1380,$I$1:$I1380,I1381)</f>
        <v>0</v>
      </c>
      <c r="S1381" s="20" t="str">
        <f aca="false">IF(R1381&gt;0,"Repeat","")</f>
        <v/>
      </c>
      <c r="T1381" s="22"/>
      <c r="U1381" s="4"/>
      <c r="X1381" s="4"/>
      <c r="Y1381" s="4"/>
      <c r="Z1381" s="4"/>
    </row>
    <row r="1382" customFormat="false" ht="14.25" hidden="false" customHeight="false" outlineLevel="0" collapsed="false">
      <c r="A1382" s="1" t="n">
        <f aca="false">A1381+1</f>
        <v>1381</v>
      </c>
      <c r="B1382" s="5" t="n">
        <v>44494</v>
      </c>
      <c r="C1382" s="25" t="s">
        <v>2089</v>
      </c>
      <c r="D1382" s="25" t="s">
        <v>4</v>
      </c>
      <c r="E1382" s="25" t="s">
        <v>26</v>
      </c>
      <c r="F1382" s="25" t="s">
        <v>127</v>
      </c>
      <c r="G1382" s="25" t="s">
        <v>28</v>
      </c>
      <c r="H1382" s="25" t="n">
        <v>1</v>
      </c>
      <c r="I1382" s="26" t="s">
        <v>2090</v>
      </c>
      <c r="J1382" s="38" t="n">
        <v>18638377743</v>
      </c>
      <c r="L1382" s="5" t="n">
        <v>44518</v>
      </c>
      <c r="M1382" s="1" t="str">
        <f aca="false">IF(OR(YEAR(L1382)&gt;2000,LEN(O1382)&gt;0),"Completed","Pending")</f>
        <v>Completed</v>
      </c>
      <c r="N1382" s="25" t="s">
        <v>30</v>
      </c>
      <c r="P1382" s="1" t="str">
        <f aca="false">IF(G1382="Pamplet","",E1382&amp;" - "&amp;F1382)</f>
        <v>GG - Gujrati</v>
      </c>
      <c r="Q1382" s="19" t="n">
        <f aca="false">IF(VALUE(L1382)&gt;1000,1,0)</f>
        <v>1</v>
      </c>
      <c r="R1382" s="19" t="n">
        <f aca="false">SUMIFS($Q$1:Q1381,$J$1:$J1381,J1382)+SUMIFS($Q$1:Q1381,$I$1:$I1381,I1382)</f>
        <v>0</v>
      </c>
      <c r="S1382" s="20" t="str">
        <f aca="false">IF(R1382&gt;0,"Repeat","")</f>
        <v/>
      </c>
      <c r="T1382" s="22"/>
      <c r="U1382" s="4"/>
      <c r="X1382" s="4"/>
      <c r="Y1382" s="4"/>
      <c r="Z1382" s="4"/>
    </row>
    <row r="1383" customFormat="false" ht="12.8" hidden="false" customHeight="false" outlineLevel="0" collapsed="false">
      <c r="A1383" s="1" t="n">
        <f aca="false">A1382+1</f>
        <v>1382</v>
      </c>
      <c r="B1383" s="5" t="n">
        <v>44494</v>
      </c>
      <c r="C1383" s="25" t="s">
        <v>2091</v>
      </c>
      <c r="D1383" s="25" t="s">
        <v>4</v>
      </c>
      <c r="E1383" s="25" t="s">
        <v>26</v>
      </c>
      <c r="F1383" s="25" t="s">
        <v>35</v>
      </c>
      <c r="G1383" s="25" t="s">
        <v>28</v>
      </c>
      <c r="H1383" s="25" t="n">
        <v>1</v>
      </c>
      <c r="I1383" s="17" t="s">
        <v>1927</v>
      </c>
      <c r="J1383" s="18" t="n">
        <v>15164994010</v>
      </c>
      <c r="M1383" s="1" t="str">
        <f aca="false">IF(OR(YEAR(L1383)&gt;2000,LEN(O1383)&gt;0),"Completed","Pending")</f>
        <v>Completed</v>
      </c>
      <c r="N1383" s="25" t="s">
        <v>30</v>
      </c>
      <c r="O1383" s="4" t="s">
        <v>662</v>
      </c>
      <c r="P1383" s="1" t="str">
        <f aca="false">IF(G1383="Pamplet","",E1383&amp;" - "&amp;F1383)</f>
        <v>GG - English</v>
      </c>
      <c r="Q1383" s="19" t="n">
        <f aca="false">IF(VALUE(L1383)&gt;1000,1,0)</f>
        <v>0</v>
      </c>
      <c r="R1383" s="19" t="n">
        <f aca="false">SUMIFS($Q$1:Q1382,$J$1:$J1382,J1383)+SUMIFS($Q$1:Q1382,$I$1:$I1382,I1383)</f>
        <v>1</v>
      </c>
      <c r="S1383" s="20" t="str">
        <f aca="false">IF(R1383&gt;0,"Repeat","")</f>
        <v>Repeat</v>
      </c>
      <c r="T1383" s="22"/>
      <c r="U1383" s="4"/>
      <c r="X1383" s="4"/>
      <c r="Y1383" s="4"/>
      <c r="Z1383" s="4"/>
    </row>
    <row r="1384" customFormat="false" ht="14.25" hidden="false" customHeight="false" outlineLevel="0" collapsed="false">
      <c r="A1384" s="1" t="n">
        <f aca="false">A1383+1</f>
        <v>1383</v>
      </c>
      <c r="B1384" s="5" t="n">
        <v>44494</v>
      </c>
      <c r="C1384" s="25" t="s">
        <v>2092</v>
      </c>
      <c r="D1384" s="25" t="s">
        <v>4</v>
      </c>
      <c r="E1384" s="25" t="s">
        <v>38</v>
      </c>
      <c r="F1384" s="2" t="s">
        <v>127</v>
      </c>
      <c r="G1384" s="25" t="s">
        <v>28</v>
      </c>
      <c r="H1384" s="25" t="n">
        <v>1</v>
      </c>
      <c r="I1384" s="17" t="s">
        <v>2093</v>
      </c>
      <c r="J1384" s="18" t="n">
        <v>12673619295</v>
      </c>
      <c r="L1384" s="5" t="n">
        <v>44498</v>
      </c>
      <c r="M1384" s="1" t="str">
        <f aca="false">IF(OR(YEAR(L1384)&gt;2000,LEN(O1384)&gt;0),"Completed","Pending")</f>
        <v>Completed</v>
      </c>
      <c r="N1384" s="25" t="s">
        <v>30</v>
      </c>
      <c r="P1384" s="1" t="str">
        <f aca="false">IF(G1384="Pamplet","",E1384&amp;" - "&amp;F1384)</f>
        <v>JKR - Gujrati</v>
      </c>
      <c r="Q1384" s="19" t="n">
        <f aca="false">IF(VALUE(L1384)&gt;1000,1,0)</f>
        <v>1</v>
      </c>
      <c r="R1384" s="19" t="n">
        <f aca="false">SUMIFS($Q$1:Q1383,$J$1:$J1383,J1384)+SUMIFS($Q$1:Q1383,$I$1:$I1383,I1384)</f>
        <v>0</v>
      </c>
      <c r="S1384" s="20" t="str">
        <f aca="false">IF(R1384&gt;0,"Repeat","")</f>
        <v/>
      </c>
      <c r="T1384" s="22"/>
      <c r="U1384" s="4"/>
      <c r="X1384" s="4"/>
      <c r="Y1384" s="4"/>
      <c r="Z1384" s="4"/>
    </row>
    <row r="1385" customFormat="false" ht="14.25" hidden="false" customHeight="false" outlineLevel="0" collapsed="false">
      <c r="A1385" s="1" t="n">
        <f aca="false">A1384+1</f>
        <v>1384</v>
      </c>
      <c r="B1385" s="5" t="n">
        <v>44494</v>
      </c>
      <c r="C1385" s="25" t="s">
        <v>2094</v>
      </c>
      <c r="D1385" s="25" t="s">
        <v>4</v>
      </c>
      <c r="E1385" s="25" t="s">
        <v>26</v>
      </c>
      <c r="F1385" s="25"/>
      <c r="G1385" s="25" t="s">
        <v>28</v>
      </c>
      <c r="H1385" s="25" t="n">
        <v>1</v>
      </c>
      <c r="I1385" s="17" t="s">
        <v>2095</v>
      </c>
      <c r="J1385" s="38" t="n">
        <v>12405355861</v>
      </c>
      <c r="M1385" s="1" t="str">
        <f aca="false">IF(OR(YEAR(L1385)&gt;2000,LEN(O1385)&gt;0),"Completed","Pending")</f>
        <v>Completed</v>
      </c>
      <c r="N1385" s="25" t="s">
        <v>30</v>
      </c>
      <c r="O1385" s="4" t="s">
        <v>58</v>
      </c>
      <c r="P1385" s="1" t="str">
        <f aca="false">IF(G1385="Pamplet","",E1385&amp;" - "&amp;F1385)</f>
        <v>GG - </v>
      </c>
      <c r="Q1385" s="19" t="n">
        <f aca="false">IF(VALUE(L1385)&gt;1000,1,0)</f>
        <v>0</v>
      </c>
      <c r="R1385" s="19" t="n">
        <f aca="false">SUMIFS($Q$1:Q1384,$J$1:$J1384,J1385)+SUMIFS($Q$1:Q1384,$I$1:$I1384,I1385)</f>
        <v>0</v>
      </c>
      <c r="S1385" s="20" t="str">
        <f aca="false">IF(R1385&gt;0,"Repeat","")</f>
        <v/>
      </c>
      <c r="T1385" s="22"/>
      <c r="U1385" s="4"/>
      <c r="X1385" s="4"/>
      <c r="Y1385" s="4"/>
      <c r="Z1385" s="4"/>
    </row>
    <row r="1386" customFormat="false" ht="14.25" hidden="false" customHeight="false" outlineLevel="0" collapsed="false">
      <c r="A1386" s="1" t="n">
        <f aca="false">A1385+1</f>
        <v>1385</v>
      </c>
      <c r="B1386" s="5" t="n">
        <v>44494</v>
      </c>
      <c r="C1386" s="25" t="s">
        <v>1104</v>
      </c>
      <c r="D1386" s="25" t="s">
        <v>4</v>
      </c>
      <c r="E1386" s="25" t="s">
        <v>26</v>
      </c>
      <c r="F1386" s="25"/>
      <c r="G1386" s="25" t="s">
        <v>28</v>
      </c>
      <c r="H1386" s="25" t="n">
        <v>1</v>
      </c>
      <c r="I1386" s="17" t="s">
        <v>2096</v>
      </c>
      <c r="J1386" s="38" t="n">
        <v>14439137449</v>
      </c>
      <c r="M1386" s="1" t="str">
        <f aca="false">IF(OR(YEAR(L1386)&gt;2000,LEN(O1386)&gt;0),"Completed","Pending")</f>
        <v>Completed</v>
      </c>
      <c r="N1386" s="25" t="s">
        <v>30</v>
      </c>
      <c r="O1386" s="4" t="s">
        <v>58</v>
      </c>
      <c r="P1386" s="1" t="str">
        <f aca="false">IF(G1386="Pamplet","",E1386&amp;" - "&amp;F1386)</f>
        <v>GG - </v>
      </c>
      <c r="Q1386" s="19" t="n">
        <f aca="false">IF(VALUE(L1386)&gt;1000,1,0)</f>
        <v>0</v>
      </c>
      <c r="R1386" s="19" t="n">
        <f aca="false">SUMIFS($Q$1:Q1385,$J$1:$J1385,J1386)+SUMIFS($Q$1:Q1385,$I$1:$I1385,I1386)</f>
        <v>0</v>
      </c>
      <c r="S1386" s="20" t="str">
        <f aca="false">IF(R1386&gt;0,"Repeat","")</f>
        <v/>
      </c>
      <c r="T1386" s="22"/>
      <c r="U1386" s="4"/>
      <c r="X1386" s="4"/>
      <c r="Y1386" s="4"/>
      <c r="Z1386" s="4"/>
    </row>
    <row r="1387" customFormat="false" ht="12.8" hidden="false" customHeight="false" outlineLevel="0" collapsed="false">
      <c r="A1387" s="1" t="n">
        <f aca="false">A1386+1</f>
        <v>1386</v>
      </c>
      <c r="B1387" s="5" t="n">
        <v>44494</v>
      </c>
      <c r="C1387" s="25" t="s">
        <v>2097</v>
      </c>
      <c r="D1387" s="25" t="s">
        <v>4</v>
      </c>
      <c r="E1387" s="25" t="s">
        <v>38</v>
      </c>
      <c r="F1387" s="25" t="s">
        <v>72</v>
      </c>
      <c r="G1387" s="25" t="s">
        <v>28</v>
      </c>
      <c r="H1387" s="25" t="n">
        <v>1</v>
      </c>
      <c r="I1387" s="17" t="s">
        <v>2098</v>
      </c>
      <c r="J1387" s="18" t="n">
        <v>15106808708</v>
      </c>
      <c r="L1387" s="5" t="n">
        <v>44502</v>
      </c>
      <c r="M1387" s="1" t="str">
        <f aca="false">IF(OR(YEAR(L1387)&gt;2000,LEN(O1387)&gt;0),"Completed","Pending")</f>
        <v>Completed</v>
      </c>
      <c r="N1387" s="25" t="s">
        <v>30</v>
      </c>
      <c r="P1387" s="1" t="str">
        <f aca="false">IF(G1387="Pamplet","",E1387&amp;" - "&amp;F1387)</f>
        <v>JKR - Nepali</v>
      </c>
      <c r="Q1387" s="19" t="n">
        <f aca="false">IF(VALUE(L1387)&gt;1000,1,0)</f>
        <v>1</v>
      </c>
      <c r="R1387" s="19" t="n">
        <f aca="false">SUMIFS($Q$1:Q1386,$J$1:$J1386,J1387)+SUMIFS($Q$1:Q1386,$I$1:$I1386,I1387)</f>
        <v>0</v>
      </c>
      <c r="S1387" s="20" t="str">
        <f aca="false">IF(R1387&gt;0,"Repeat","")</f>
        <v/>
      </c>
      <c r="T1387" s="22"/>
      <c r="U1387" s="4"/>
      <c r="X1387" s="4"/>
      <c r="Y1387" s="4"/>
      <c r="Z1387" s="4"/>
    </row>
    <row r="1388" customFormat="false" ht="12.8" hidden="false" customHeight="false" outlineLevel="0" collapsed="false">
      <c r="A1388" s="1" t="n">
        <f aca="false">A1387+1</f>
        <v>1387</v>
      </c>
      <c r="B1388" s="5" t="n">
        <v>44494</v>
      </c>
      <c r="C1388" s="25" t="s">
        <v>2099</v>
      </c>
      <c r="D1388" s="25" t="s">
        <v>4</v>
      </c>
      <c r="E1388" s="25" t="s">
        <v>38</v>
      </c>
      <c r="F1388" s="25" t="s">
        <v>35</v>
      </c>
      <c r="G1388" s="25" t="s">
        <v>28</v>
      </c>
      <c r="H1388" s="25" t="n">
        <v>1</v>
      </c>
      <c r="I1388" s="17" t="s">
        <v>2100</v>
      </c>
      <c r="J1388" s="18" t="n">
        <v>19738731741</v>
      </c>
      <c r="L1388" s="5" t="n">
        <v>44496</v>
      </c>
      <c r="M1388" s="1" t="str">
        <f aca="false">IF(OR(YEAR(L1388)&gt;2000,LEN(O1388)&gt;0),"Completed","Pending")</f>
        <v>Completed</v>
      </c>
      <c r="N1388" s="25" t="s">
        <v>30</v>
      </c>
      <c r="P1388" s="1" t="str">
        <f aca="false">IF(G1388="Pamplet","",E1388&amp;" - "&amp;F1388)</f>
        <v>JKR - English</v>
      </c>
      <c r="Q1388" s="19" t="n">
        <f aca="false">IF(VALUE(L1388)&gt;1000,1,0)</f>
        <v>1</v>
      </c>
      <c r="R1388" s="19" t="n">
        <f aca="false">SUMIFS($Q$1:Q1387,$J$1:$J1387,J1388)+SUMIFS($Q$1:Q1387,$I$1:$I1387,I1388)</f>
        <v>0</v>
      </c>
      <c r="S1388" s="20" t="str">
        <f aca="false">IF(R1388&gt;0,"Repeat","")</f>
        <v/>
      </c>
      <c r="T1388" s="22"/>
      <c r="U1388" s="4"/>
      <c r="X1388" s="4"/>
      <c r="Y1388" s="4"/>
      <c r="Z1388" s="4"/>
    </row>
    <row r="1389" customFormat="false" ht="14.25" hidden="false" customHeight="false" outlineLevel="0" collapsed="false">
      <c r="A1389" s="1" t="n">
        <f aca="false">A1388+1</f>
        <v>1388</v>
      </c>
      <c r="B1389" s="5" t="n">
        <v>44495</v>
      </c>
      <c r="C1389" s="25" t="s">
        <v>2101</v>
      </c>
      <c r="D1389" s="25" t="s">
        <v>4</v>
      </c>
      <c r="E1389" s="25" t="s">
        <v>38</v>
      </c>
      <c r="F1389" s="25" t="s">
        <v>35</v>
      </c>
      <c r="G1389" s="25" t="s">
        <v>28</v>
      </c>
      <c r="H1389" s="25" t="n">
        <v>1</v>
      </c>
      <c r="I1389" s="40" t="s">
        <v>2102</v>
      </c>
      <c r="J1389" s="18" t="n">
        <v>12197779311</v>
      </c>
      <c r="M1389" s="1" t="str">
        <f aca="false">IF(OR(YEAR(L1389)&gt;2000,LEN(O1389)&gt;0),"Completed","Pending")</f>
        <v>Completed</v>
      </c>
      <c r="N1389" s="25" t="s">
        <v>30</v>
      </c>
      <c r="O1389" s="4" t="s">
        <v>56</v>
      </c>
      <c r="P1389" s="1" t="str">
        <f aca="false">IF(G1389="Pamplet","",E1389&amp;" - "&amp;F1389)</f>
        <v>JKR - English</v>
      </c>
      <c r="Q1389" s="19" t="n">
        <f aca="false">IF(VALUE(L1389)&gt;1000,1,0)</f>
        <v>0</v>
      </c>
      <c r="R1389" s="19" t="n">
        <f aca="false">SUMIFS($Q$1:Q1388,$J$1:$J1388,J1389)+SUMIFS($Q$1:Q1388,$I$1:$I1388,I1389)</f>
        <v>0</v>
      </c>
      <c r="S1389" s="20" t="str">
        <f aca="false">IF(R1389&gt;0,"Repeat","")</f>
        <v/>
      </c>
      <c r="T1389" s="22"/>
      <c r="U1389" s="4"/>
      <c r="X1389" s="4"/>
      <c r="Y1389" s="4"/>
      <c r="Z1389" s="4"/>
    </row>
    <row r="1390" customFormat="false" ht="12.8" hidden="false" customHeight="false" outlineLevel="0" collapsed="false">
      <c r="A1390" s="1" t="n">
        <f aca="false">A1389+1</f>
        <v>1389</v>
      </c>
      <c r="B1390" s="5" t="n">
        <v>44495</v>
      </c>
      <c r="C1390" s="25" t="s">
        <v>2103</v>
      </c>
      <c r="D1390" s="25" t="s">
        <v>4</v>
      </c>
      <c r="E1390" s="25" t="s">
        <v>26</v>
      </c>
      <c r="F1390" s="25" t="s">
        <v>1052</v>
      </c>
      <c r="G1390" s="25" t="s">
        <v>28</v>
      </c>
      <c r="H1390" s="25" t="n">
        <v>1</v>
      </c>
      <c r="I1390" s="17" t="s">
        <v>2104</v>
      </c>
      <c r="J1390" s="18" t="n">
        <v>14084718797</v>
      </c>
      <c r="L1390" s="5" t="n">
        <v>44496</v>
      </c>
      <c r="M1390" s="1" t="str">
        <f aca="false">IF(OR(YEAR(L1390)&gt;2000,LEN(O1390)&gt;0),"Completed","Pending")</f>
        <v>Completed</v>
      </c>
      <c r="N1390" s="25" t="s">
        <v>30</v>
      </c>
      <c r="P1390" s="1" t="str">
        <f aca="false">IF(G1390="Pamplet","",E1390&amp;" - "&amp;F1390)</f>
        <v>GG - Telegu</v>
      </c>
      <c r="Q1390" s="19" t="n">
        <f aca="false">IF(VALUE(L1390)&gt;1000,1,0)</f>
        <v>1</v>
      </c>
      <c r="R1390" s="19" t="n">
        <f aca="false">SUMIFS($Q$1:Q1389,$J$1:$J1389,J1390)+SUMIFS($Q$1:Q1389,$I$1:$I1389,I1390)</f>
        <v>0</v>
      </c>
      <c r="S1390" s="20" t="str">
        <f aca="false">IF(R1390&gt;0,"Repeat","")</f>
        <v/>
      </c>
      <c r="T1390" s="22"/>
      <c r="U1390" s="4"/>
      <c r="X1390" s="4"/>
      <c r="Y1390" s="4"/>
      <c r="Z1390" s="4"/>
    </row>
    <row r="1391" customFormat="false" ht="12.8" hidden="false" customHeight="false" outlineLevel="0" collapsed="false">
      <c r="A1391" s="1" t="n">
        <f aca="false">A1390+1</f>
        <v>1390</v>
      </c>
      <c r="B1391" s="5" t="n">
        <v>44495</v>
      </c>
      <c r="C1391" s="25" t="s">
        <v>1696</v>
      </c>
      <c r="D1391" s="25" t="s">
        <v>4</v>
      </c>
      <c r="E1391" s="25" t="s">
        <v>26</v>
      </c>
      <c r="F1391" s="25" t="s">
        <v>127</v>
      </c>
      <c r="G1391" s="25" t="s">
        <v>28</v>
      </c>
      <c r="H1391" s="25" t="n">
        <v>1</v>
      </c>
      <c r="I1391" s="17" t="s">
        <v>1697</v>
      </c>
      <c r="J1391" s="18" t="n">
        <v>13018756844</v>
      </c>
      <c r="L1391" s="5" t="n">
        <v>44496</v>
      </c>
      <c r="M1391" s="1" t="str">
        <f aca="false">IF(OR(YEAR(L1391)&gt;2000,LEN(O1391)&gt;0),"Completed","Pending")</f>
        <v>Completed</v>
      </c>
      <c r="N1391" s="25" t="s">
        <v>30</v>
      </c>
      <c r="P1391" s="1" t="str">
        <f aca="false">IF(G1391="Pamplet","",E1391&amp;" - "&amp;F1391)</f>
        <v>GG - Gujrati</v>
      </c>
      <c r="Q1391" s="19" t="n">
        <f aca="false">IF(VALUE(L1391)&gt;1000,1,0)</f>
        <v>1</v>
      </c>
      <c r="R1391" s="19" t="n">
        <f aca="false">SUMIFS($Q$1:Q1390,$J$1:$J1390,J1391)+SUMIFS($Q$1:Q1390,$I$1:$I1390,I1391)</f>
        <v>2</v>
      </c>
      <c r="S1391" s="20" t="str">
        <f aca="false">IF(R1391&gt;0,"Repeat","")</f>
        <v>Repeat</v>
      </c>
      <c r="T1391" s="22"/>
      <c r="U1391" s="4"/>
      <c r="X1391" s="4"/>
      <c r="Y1391" s="4"/>
      <c r="Z1391" s="4"/>
    </row>
    <row r="1392" customFormat="false" ht="14.25" hidden="false" customHeight="false" outlineLevel="0" collapsed="false">
      <c r="A1392" s="1" t="n">
        <f aca="false">A1391+1</f>
        <v>1391</v>
      </c>
      <c r="B1392" s="5" t="n">
        <v>44495</v>
      </c>
      <c r="C1392" s="25" t="s">
        <v>2105</v>
      </c>
      <c r="D1392" s="25" t="s">
        <v>4</v>
      </c>
      <c r="E1392" s="25" t="s">
        <v>38</v>
      </c>
      <c r="F1392" s="25" t="s">
        <v>35</v>
      </c>
      <c r="G1392" s="25" t="s">
        <v>28</v>
      </c>
      <c r="H1392" s="25" t="n">
        <v>1</v>
      </c>
      <c r="I1392" s="26" t="s">
        <v>2106</v>
      </c>
      <c r="J1392" s="38" t="n">
        <v>16028928295</v>
      </c>
      <c r="L1392" s="5" t="n">
        <v>44515</v>
      </c>
      <c r="M1392" s="1" t="str">
        <f aca="false">IF(OR(YEAR(L1392)&gt;2000,LEN(O1392)&gt;0),"Completed","Pending")</f>
        <v>Completed</v>
      </c>
      <c r="N1392" s="25" t="s">
        <v>30</v>
      </c>
      <c r="P1392" s="1" t="str">
        <f aca="false">IF(G1392="Pamplet","",E1392&amp;" - "&amp;F1392)</f>
        <v>JKR - English</v>
      </c>
      <c r="Q1392" s="19" t="n">
        <f aca="false">IF(VALUE(L1392)&gt;1000,1,0)</f>
        <v>1</v>
      </c>
      <c r="R1392" s="19" t="n">
        <f aca="false">SUMIFS($Q$1:Q1391,$J$1:$J1391,J1392)+SUMIFS($Q$1:Q1391,$I$1:$I1391,I1392)</f>
        <v>0</v>
      </c>
      <c r="S1392" s="20" t="str">
        <f aca="false">IF(R1392&gt;0,"Repeat","")</f>
        <v/>
      </c>
      <c r="T1392" s="22"/>
      <c r="U1392" s="4"/>
      <c r="X1392" s="4"/>
      <c r="Y1392" s="4"/>
      <c r="Z1392" s="4"/>
    </row>
    <row r="1393" customFormat="false" ht="12.8" hidden="false" customHeight="false" outlineLevel="0" collapsed="false">
      <c r="A1393" s="1" t="n">
        <f aca="false">A1392+1</f>
        <v>1392</v>
      </c>
      <c r="B1393" s="5" t="n">
        <v>44495</v>
      </c>
      <c r="C1393" s="25" t="s">
        <v>2107</v>
      </c>
      <c r="D1393" s="25" t="s">
        <v>4</v>
      </c>
      <c r="E1393" s="25" t="s">
        <v>44</v>
      </c>
      <c r="F1393" s="25" t="s">
        <v>127</v>
      </c>
      <c r="G1393" s="25" t="s">
        <v>28</v>
      </c>
      <c r="H1393" s="25" t="n">
        <v>1</v>
      </c>
      <c r="I1393" s="17" t="s">
        <v>378</v>
      </c>
      <c r="J1393" s="18" t="n">
        <v>19035862574</v>
      </c>
      <c r="L1393" s="5" t="n">
        <v>44496</v>
      </c>
      <c r="M1393" s="1" t="str">
        <f aca="false">IF(OR(YEAR(L1393)&gt;2000,LEN(O1393)&gt;0),"Completed","Pending")</f>
        <v>Completed</v>
      </c>
      <c r="N1393" s="25" t="s">
        <v>30</v>
      </c>
      <c r="P1393" s="1" t="str">
        <f aca="false">IF(G1393="Pamplet","",E1393&amp;" - "&amp;F1393)</f>
        <v>GTGA - Gujrati</v>
      </c>
      <c r="Q1393" s="19" t="n">
        <f aca="false">IF(VALUE(L1393)&gt;1000,1,0)</f>
        <v>1</v>
      </c>
      <c r="R1393" s="19" t="n">
        <f aca="false">SUMIFS($Q$1:Q1392,$J$1:$J1392,J1393)+SUMIFS($Q$1:Q1392,$I$1:$I1392,I1393)</f>
        <v>2</v>
      </c>
      <c r="S1393" s="20" t="str">
        <f aca="false">IF(R1393&gt;0,"Repeat","")</f>
        <v>Repeat</v>
      </c>
      <c r="T1393" s="22"/>
      <c r="U1393" s="4"/>
      <c r="X1393" s="4"/>
      <c r="Y1393" s="4"/>
      <c r="Z1393" s="4"/>
    </row>
    <row r="1394" customFormat="false" ht="14.25" hidden="false" customHeight="false" outlineLevel="0" collapsed="false">
      <c r="A1394" s="1" t="n">
        <f aca="false">A1393+1</f>
        <v>1393</v>
      </c>
      <c r="B1394" s="5" t="n">
        <v>44495</v>
      </c>
      <c r="C1394" s="25" t="s">
        <v>2108</v>
      </c>
      <c r="D1394" s="25" t="s">
        <v>4</v>
      </c>
      <c r="E1394" s="25" t="s">
        <v>38</v>
      </c>
      <c r="F1394" s="25" t="s">
        <v>35</v>
      </c>
      <c r="G1394" s="25" t="s">
        <v>28</v>
      </c>
      <c r="H1394" s="25" t="n">
        <v>1</v>
      </c>
      <c r="I1394" s="40" t="s">
        <v>2109</v>
      </c>
      <c r="J1394" s="38" t="n">
        <v>14352017775</v>
      </c>
      <c r="M1394" s="1" t="str">
        <f aca="false">IF(OR(YEAR(L1394)&gt;2000,LEN(O1394)&gt;0),"Completed","Pending")</f>
        <v>Completed</v>
      </c>
      <c r="N1394" s="25" t="s">
        <v>30</v>
      </c>
      <c r="O1394" s="4" t="s">
        <v>58</v>
      </c>
      <c r="P1394" s="1" t="str">
        <f aca="false">IF(G1394="Pamplet","",E1394&amp;" - "&amp;F1394)</f>
        <v>JKR - English</v>
      </c>
      <c r="Q1394" s="19" t="n">
        <f aca="false">IF(VALUE(L1394)&gt;1000,1,0)</f>
        <v>0</v>
      </c>
      <c r="R1394" s="19" t="n">
        <f aca="false">SUMIFS($Q$1:Q1393,$J$1:$J1393,J1394)+SUMIFS($Q$1:Q1393,$I$1:$I1393,I1394)</f>
        <v>0</v>
      </c>
      <c r="S1394" s="20" t="str">
        <f aca="false">IF(R1394&gt;0,"Repeat","")</f>
        <v/>
      </c>
      <c r="T1394" s="22"/>
      <c r="U1394" s="4"/>
      <c r="X1394" s="4"/>
      <c r="Y1394" s="4"/>
      <c r="Z1394" s="4"/>
    </row>
    <row r="1395" customFormat="false" ht="14.25" hidden="false" customHeight="false" outlineLevel="0" collapsed="false">
      <c r="A1395" s="1" t="n">
        <f aca="false">A1394+1</f>
        <v>1394</v>
      </c>
      <c r="B1395" s="5" t="n">
        <v>44495</v>
      </c>
      <c r="C1395" s="25" t="s">
        <v>2110</v>
      </c>
      <c r="D1395" s="25" t="s">
        <v>4</v>
      </c>
      <c r="E1395" s="25" t="s">
        <v>26</v>
      </c>
      <c r="F1395" s="25" t="s">
        <v>36</v>
      </c>
      <c r="G1395" s="25" t="s">
        <v>28</v>
      </c>
      <c r="H1395" s="25" t="n">
        <v>1</v>
      </c>
      <c r="I1395" s="17" t="s">
        <v>2111</v>
      </c>
      <c r="J1395" s="38" t="n">
        <v>12697532070</v>
      </c>
      <c r="L1395" s="5" t="n">
        <v>44515</v>
      </c>
      <c r="M1395" s="1" t="str">
        <f aca="false">IF(OR(YEAR(L1395)&gt;2000,LEN(O1395)&gt;0),"Completed","Pending")</f>
        <v>Completed</v>
      </c>
      <c r="N1395" s="25" t="s">
        <v>30</v>
      </c>
      <c r="P1395" s="1" t="str">
        <f aca="false">IF(G1395="Pamplet","",E1395&amp;" - "&amp;F1395)</f>
        <v>GG - Punjabi</v>
      </c>
      <c r="Q1395" s="19" t="n">
        <f aca="false">IF(VALUE(L1395)&gt;1000,1,0)</f>
        <v>1</v>
      </c>
      <c r="R1395" s="19" t="n">
        <f aca="false">SUMIFS($Q$1:Q1394,$J$1:$J1394,J1395)+SUMIFS($Q$1:Q1394,$I$1:$I1394,I1395)</f>
        <v>0</v>
      </c>
      <c r="S1395" s="20" t="str">
        <f aca="false">IF(R1395&gt;0,"Repeat","")</f>
        <v/>
      </c>
      <c r="T1395" s="22"/>
      <c r="U1395" s="4"/>
      <c r="X1395" s="4"/>
      <c r="Y1395" s="4"/>
      <c r="Z1395" s="4"/>
    </row>
    <row r="1396" customFormat="false" ht="14.25" hidden="false" customHeight="false" outlineLevel="0" collapsed="false">
      <c r="A1396" s="1" t="n">
        <f aca="false">A1395+1</f>
        <v>1395</v>
      </c>
      <c r="B1396" s="5" t="n">
        <v>44495</v>
      </c>
      <c r="C1396" s="25" t="s">
        <v>2112</v>
      </c>
      <c r="D1396" s="25" t="s">
        <v>4</v>
      </c>
      <c r="E1396" s="25" t="s">
        <v>38</v>
      </c>
      <c r="F1396" s="25" t="s">
        <v>35</v>
      </c>
      <c r="G1396" s="25" t="s">
        <v>28</v>
      </c>
      <c r="H1396" s="25" t="n">
        <v>1</v>
      </c>
      <c r="I1396" s="40" t="s">
        <v>2113</v>
      </c>
      <c r="J1396" s="38" t="n">
        <v>19286150423</v>
      </c>
      <c r="M1396" s="1" t="str">
        <f aca="false">IF(OR(YEAR(L1396)&gt;2000,LEN(O1396)&gt;0),"Completed","Pending")</f>
        <v>Completed</v>
      </c>
      <c r="N1396" s="25" t="s">
        <v>30</v>
      </c>
      <c r="O1396" s="4" t="s">
        <v>58</v>
      </c>
      <c r="P1396" s="1" t="str">
        <f aca="false">IF(G1396="Pamplet","",E1396&amp;" - "&amp;F1396)</f>
        <v>JKR - English</v>
      </c>
      <c r="Q1396" s="19" t="n">
        <f aca="false">IF(VALUE(L1396)&gt;1000,1,0)</f>
        <v>0</v>
      </c>
      <c r="R1396" s="19" t="n">
        <f aca="false">SUMIFS($Q$1:Q1395,$J$1:$J1395,J1396)+SUMIFS($Q$1:Q1395,$I$1:$I1395,I1396)</f>
        <v>0</v>
      </c>
      <c r="S1396" s="20" t="str">
        <f aca="false">IF(R1396&gt;0,"Repeat","")</f>
        <v/>
      </c>
      <c r="T1396" s="22"/>
      <c r="U1396" s="4"/>
      <c r="X1396" s="4"/>
      <c r="Y1396" s="4"/>
      <c r="Z1396" s="4"/>
    </row>
    <row r="1397" customFormat="false" ht="12.8" hidden="false" customHeight="false" outlineLevel="0" collapsed="false">
      <c r="A1397" s="1" t="n">
        <f aca="false">A1396+1</f>
        <v>1396</v>
      </c>
      <c r="B1397" s="5" t="n">
        <v>44496</v>
      </c>
      <c r="C1397" s="25" t="s">
        <v>2114</v>
      </c>
      <c r="D1397" s="25" t="s">
        <v>4</v>
      </c>
      <c r="E1397" s="25" t="s">
        <v>26</v>
      </c>
      <c r="F1397" s="25" t="s">
        <v>27</v>
      </c>
      <c r="G1397" s="25" t="s">
        <v>28</v>
      </c>
      <c r="H1397" s="25" t="n">
        <v>1</v>
      </c>
      <c r="I1397" s="17" t="s">
        <v>2115</v>
      </c>
      <c r="J1397" s="18" t="n">
        <v>12015890735</v>
      </c>
      <c r="L1397" s="5" t="n">
        <v>44498</v>
      </c>
      <c r="M1397" s="1" t="str">
        <f aca="false">IF(OR(YEAR(L1397)&gt;2000,LEN(O1397)&gt;0),"Completed","Pending")</f>
        <v>Completed</v>
      </c>
      <c r="N1397" s="25" t="s">
        <v>30</v>
      </c>
      <c r="P1397" s="1" t="str">
        <f aca="false">IF(G1397="Pamplet","",E1397&amp;" - "&amp;F1397)</f>
        <v>GG - Hindi</v>
      </c>
      <c r="Q1397" s="19" t="n">
        <f aca="false">IF(VALUE(L1397)&gt;1000,1,0)</f>
        <v>1</v>
      </c>
      <c r="R1397" s="19" t="n">
        <f aca="false">SUMIFS($Q$1:Q1396,$J$1:$J1396,J1397)+SUMIFS($Q$1:Q1396,$I$1:$I1396,I1397)</f>
        <v>0</v>
      </c>
      <c r="S1397" s="20" t="str">
        <f aca="false">IF(R1397&gt;0,"Repeat","")</f>
        <v/>
      </c>
      <c r="T1397" s="22"/>
      <c r="U1397" s="4"/>
      <c r="X1397" s="4"/>
      <c r="Y1397" s="4"/>
      <c r="Z1397" s="4"/>
    </row>
    <row r="1398" customFormat="false" ht="12.8" hidden="false" customHeight="false" outlineLevel="0" collapsed="false">
      <c r="A1398" s="1" t="n">
        <f aca="false">A1397+1</f>
        <v>1397</v>
      </c>
      <c r="B1398" s="5" t="n">
        <v>44501</v>
      </c>
      <c r="C1398" s="1" t="s">
        <v>2116</v>
      </c>
      <c r="D1398" s="1" t="s">
        <v>4</v>
      </c>
      <c r="E1398" s="1" t="s">
        <v>26</v>
      </c>
      <c r="F1398" s="1" t="s">
        <v>72</v>
      </c>
      <c r="G1398" s="1" t="s">
        <v>28</v>
      </c>
      <c r="H1398" s="1" t="n">
        <v>1</v>
      </c>
      <c r="I1398" s="17" t="s">
        <v>2117</v>
      </c>
      <c r="J1398" s="18" t="n">
        <v>9779725675233</v>
      </c>
      <c r="L1398" s="5" t="n">
        <v>44501</v>
      </c>
      <c r="M1398" s="1" t="str">
        <f aca="false">IF(OR(YEAR(L1398)&gt;2000,LEN(O1398)&gt;0),"Completed","Pending")</f>
        <v>Completed</v>
      </c>
      <c r="N1398" s="25" t="s">
        <v>30</v>
      </c>
      <c r="P1398" s="1" t="str">
        <f aca="false">IF(G1398="Pamplet","",E1398&amp;" - "&amp;F1398)</f>
        <v>GG - Nepali</v>
      </c>
      <c r="Q1398" s="19" t="n">
        <f aca="false">IF(VALUE(L1398)&gt;1000,1,0)</f>
        <v>1</v>
      </c>
      <c r="R1398" s="19" t="n">
        <f aca="false">SUMIFS($Q$1:Q1397,$J$1:$J1397,J1398)+SUMIFS($Q$1:Q1397,$I$1:$I1397,I1398)</f>
        <v>0</v>
      </c>
      <c r="S1398" s="20" t="str">
        <f aca="false">IF(R1398&gt;0,"Repeat","")</f>
        <v/>
      </c>
      <c r="T1398" s="22"/>
      <c r="U1398" s="4"/>
      <c r="X1398" s="4"/>
      <c r="Y1398" s="4"/>
      <c r="Z1398" s="4"/>
    </row>
    <row r="1399" customFormat="false" ht="14.25" hidden="false" customHeight="false" outlineLevel="0" collapsed="false">
      <c r="A1399" s="1" t="n">
        <f aca="false">A1398+1</f>
        <v>1398</v>
      </c>
      <c r="B1399" s="5" t="n">
        <v>44501</v>
      </c>
      <c r="C1399" s="1" t="s">
        <v>2118</v>
      </c>
      <c r="D1399" s="1" t="s">
        <v>4</v>
      </c>
      <c r="E1399" s="1" t="s">
        <v>26</v>
      </c>
      <c r="F1399" s="1" t="s">
        <v>36</v>
      </c>
      <c r="G1399" s="1" t="s">
        <v>28</v>
      </c>
      <c r="H1399" s="1" t="n">
        <v>1</v>
      </c>
      <c r="I1399" s="17" t="s">
        <v>2119</v>
      </c>
      <c r="J1399" s="38" t="n">
        <v>12094835918</v>
      </c>
      <c r="L1399" s="5" t="n">
        <v>44515</v>
      </c>
      <c r="M1399" s="1" t="str">
        <f aca="false">IF(OR(YEAR(L1399)&gt;2000,LEN(O1399)&gt;0),"Completed","Pending")</f>
        <v>Completed</v>
      </c>
      <c r="N1399" s="25" t="s">
        <v>30</v>
      </c>
      <c r="P1399" s="1" t="str">
        <f aca="false">IF(G1399="Pamplet","",E1399&amp;" - "&amp;F1399)</f>
        <v>GG - Punjabi</v>
      </c>
      <c r="Q1399" s="19" t="n">
        <f aca="false">IF(VALUE(L1399)&gt;1000,1,0)</f>
        <v>1</v>
      </c>
      <c r="R1399" s="19" t="n">
        <f aca="false">SUMIFS($Q$1:Q1398,$J$1:$J1398,J1399)+SUMIFS($Q$1:Q1398,$I$1:$I1398,I1399)</f>
        <v>0</v>
      </c>
      <c r="S1399" s="20" t="str">
        <f aca="false">IF(R1399&gt;0,"Repeat","")</f>
        <v/>
      </c>
      <c r="T1399" s="22"/>
      <c r="U1399" s="4"/>
      <c r="X1399" s="4"/>
      <c r="Y1399" s="4"/>
      <c r="Z1399" s="4"/>
    </row>
    <row r="1400" customFormat="false" ht="14.25" hidden="false" customHeight="false" outlineLevel="0" collapsed="false">
      <c r="A1400" s="1" t="n">
        <f aca="false">A1399+1</f>
        <v>1399</v>
      </c>
      <c r="B1400" s="5" t="n">
        <v>44501</v>
      </c>
      <c r="C1400" s="1" t="s">
        <v>1942</v>
      </c>
      <c r="D1400" s="1" t="s">
        <v>4</v>
      </c>
      <c r="E1400" s="1" t="s">
        <v>26</v>
      </c>
      <c r="F1400" s="2" t="s">
        <v>127</v>
      </c>
      <c r="G1400" s="1" t="s">
        <v>28</v>
      </c>
      <c r="H1400" s="1" t="n">
        <v>1</v>
      </c>
      <c r="I1400" s="17" t="s">
        <v>1943</v>
      </c>
      <c r="J1400" s="18" t="n">
        <v>14439296385</v>
      </c>
      <c r="M1400" s="1" t="str">
        <f aca="false">IF(OR(YEAR(L1400)&gt;2000,LEN(O1400)&gt;0),"Completed","Pending")</f>
        <v>Completed</v>
      </c>
      <c r="N1400" s="25" t="s">
        <v>30</v>
      </c>
      <c r="O1400" s="4" t="s">
        <v>662</v>
      </c>
      <c r="P1400" s="1" t="str">
        <f aca="false">IF(G1400="Pamplet","",E1400&amp;" - "&amp;F1400)</f>
        <v>GG - Gujrati</v>
      </c>
      <c r="Q1400" s="19" t="n">
        <f aca="false">IF(VALUE(L1400)&gt;1000,1,0)</f>
        <v>0</v>
      </c>
      <c r="R1400" s="19" t="n">
        <f aca="false">SUMIFS($Q$1:Q1399,$J$1:$J1399,J1400)+SUMIFS($Q$1:Q1399,$I$1:$I1399,I1400)</f>
        <v>2</v>
      </c>
      <c r="S1400" s="20" t="str">
        <f aca="false">IF(R1400&gt;0,"Repeat","")</f>
        <v>Repeat</v>
      </c>
      <c r="T1400" s="22"/>
      <c r="U1400" s="4"/>
      <c r="X1400" s="4"/>
      <c r="Y1400" s="4"/>
      <c r="Z1400" s="4"/>
    </row>
    <row r="1401" customFormat="false" ht="12.8" hidden="false" customHeight="false" outlineLevel="0" collapsed="false">
      <c r="A1401" s="1" t="n">
        <f aca="false">A1400+1</f>
        <v>1400</v>
      </c>
      <c r="B1401" s="5" t="n">
        <v>44501</v>
      </c>
      <c r="C1401" s="1" t="s">
        <v>2120</v>
      </c>
      <c r="D1401" s="1" t="s">
        <v>4</v>
      </c>
      <c r="E1401" s="1" t="s">
        <v>26</v>
      </c>
      <c r="F1401" s="1" t="s">
        <v>36</v>
      </c>
      <c r="G1401" s="1" t="s">
        <v>28</v>
      </c>
      <c r="H1401" s="1" t="n">
        <v>1</v>
      </c>
      <c r="I1401" s="17" t="s">
        <v>2121</v>
      </c>
      <c r="J1401" s="18" t="n">
        <v>16022451507</v>
      </c>
      <c r="L1401" s="5" t="n">
        <v>44501</v>
      </c>
      <c r="M1401" s="1" t="str">
        <f aca="false">IF(OR(YEAR(L1401)&gt;2000,LEN(O1401)&gt;0),"Completed","Pending")</f>
        <v>Completed</v>
      </c>
      <c r="N1401" s="25" t="s">
        <v>30</v>
      </c>
      <c r="P1401" s="1" t="str">
        <f aca="false">IF(G1401="Pamplet","",E1401&amp;" - "&amp;F1401)</f>
        <v>GG - Punjabi</v>
      </c>
      <c r="Q1401" s="19" t="n">
        <f aca="false">IF(VALUE(L1401)&gt;1000,1,0)</f>
        <v>1</v>
      </c>
      <c r="R1401" s="19" t="n">
        <f aca="false">SUMIFS($Q$1:Q1400,$J$1:$J1400,J1401)+SUMIFS($Q$1:Q1400,$I$1:$I1400,I1401)</f>
        <v>0</v>
      </c>
      <c r="S1401" s="20" t="str">
        <f aca="false">IF(R1401&gt;0,"Repeat","")</f>
        <v/>
      </c>
      <c r="T1401" s="22"/>
      <c r="U1401" s="4"/>
      <c r="X1401" s="4"/>
      <c r="Y1401" s="4"/>
      <c r="Z1401" s="4"/>
    </row>
    <row r="1402" customFormat="false" ht="12.8" hidden="false" customHeight="false" outlineLevel="0" collapsed="false">
      <c r="A1402" s="1" t="n">
        <f aca="false">A1401+1</f>
        <v>1401</v>
      </c>
      <c r="B1402" s="5" t="n">
        <v>44501</v>
      </c>
      <c r="C1402" s="1" t="s">
        <v>1104</v>
      </c>
      <c r="D1402" s="1" t="s">
        <v>4</v>
      </c>
      <c r="E1402" s="1" t="s">
        <v>38</v>
      </c>
      <c r="F1402" s="1" t="s">
        <v>72</v>
      </c>
      <c r="G1402" s="1" t="s">
        <v>28</v>
      </c>
      <c r="H1402" s="1" t="n">
        <v>1</v>
      </c>
      <c r="I1402" s="17" t="s">
        <v>2122</v>
      </c>
      <c r="J1402" s="18" t="n">
        <v>4096827160302</v>
      </c>
      <c r="M1402" s="1" t="str">
        <f aca="false">IF(OR(YEAR(L1402)&gt;2000,LEN(O1402)&gt;0),"Completed","Pending")</f>
        <v>Completed</v>
      </c>
      <c r="N1402" s="25" t="s">
        <v>30</v>
      </c>
      <c r="O1402" s="4" t="s">
        <v>56</v>
      </c>
      <c r="P1402" s="1" t="str">
        <f aca="false">IF(G1402="Pamplet","",E1402&amp;" - "&amp;F1402)</f>
        <v>JKR - Nepali</v>
      </c>
      <c r="Q1402" s="19" t="n">
        <f aca="false">IF(VALUE(L1402)&gt;1000,1,0)</f>
        <v>0</v>
      </c>
      <c r="R1402" s="19" t="n">
        <f aca="false">SUMIFS($Q$1:Q1401,$J$1:$J1401,J1402)+SUMIFS($Q$1:Q1401,$I$1:$I1401,I1402)</f>
        <v>0</v>
      </c>
      <c r="S1402" s="20" t="str">
        <f aca="false">IF(R1402&gt;0,"Repeat","")</f>
        <v/>
      </c>
      <c r="T1402" s="22"/>
      <c r="U1402" s="4"/>
      <c r="X1402" s="4"/>
      <c r="Y1402" s="4"/>
      <c r="Z1402" s="4"/>
    </row>
    <row r="1403" customFormat="false" ht="14.25" hidden="false" customHeight="false" outlineLevel="0" collapsed="false">
      <c r="A1403" s="1" t="n">
        <f aca="false">A1402+1</f>
        <v>1402</v>
      </c>
      <c r="B1403" s="5" t="n">
        <v>44501</v>
      </c>
      <c r="C1403" s="1" t="s">
        <v>2123</v>
      </c>
      <c r="D1403" s="1" t="s">
        <v>4</v>
      </c>
      <c r="E1403" s="1" t="s">
        <v>38</v>
      </c>
      <c r="F1403" s="2" t="s">
        <v>808</v>
      </c>
      <c r="G1403" s="1" t="s">
        <v>28</v>
      </c>
      <c r="H1403" s="1" t="n">
        <v>1</v>
      </c>
      <c r="I1403" s="17" t="s">
        <v>2124</v>
      </c>
      <c r="J1403" s="38" t="n">
        <v>13472729385</v>
      </c>
      <c r="M1403" s="1" t="str">
        <f aca="false">IF(OR(YEAR(L1403)&gt;2000,LEN(O1403)&gt;0),"Completed","Pending")</f>
        <v>Completed</v>
      </c>
      <c r="N1403" s="25" t="s">
        <v>30</v>
      </c>
      <c r="O1403" s="4" t="s">
        <v>58</v>
      </c>
      <c r="P1403" s="1" t="str">
        <f aca="false">IF(G1403="Pamplet","",E1403&amp;" - "&amp;F1403)</f>
        <v>JKR - Bengali</v>
      </c>
      <c r="Q1403" s="19" t="n">
        <f aca="false">IF(VALUE(L1403)&gt;1000,1,0)</f>
        <v>0</v>
      </c>
      <c r="R1403" s="19" t="n">
        <f aca="false">SUMIFS($Q$1:Q1402,$J$1:$J1402,J1403)+SUMIFS($Q$1:Q1402,$I$1:$I1402,I1403)</f>
        <v>0</v>
      </c>
      <c r="S1403" s="20" t="str">
        <f aca="false">IF(R1403&gt;0,"Repeat","")</f>
        <v/>
      </c>
      <c r="T1403" s="22"/>
      <c r="U1403" s="4"/>
      <c r="X1403" s="4"/>
      <c r="Y1403" s="4"/>
      <c r="Z1403" s="4"/>
    </row>
    <row r="1404" customFormat="false" ht="14.25" hidden="false" customHeight="false" outlineLevel="0" collapsed="false">
      <c r="A1404" s="1" t="n">
        <f aca="false">A1403+1</f>
        <v>1403</v>
      </c>
      <c r="B1404" s="5" t="n">
        <v>44501</v>
      </c>
      <c r="C1404" s="1" t="s">
        <v>2125</v>
      </c>
      <c r="D1404" s="1" t="s">
        <v>4</v>
      </c>
      <c r="E1404" s="1" t="s">
        <v>26</v>
      </c>
      <c r="F1404" s="1" t="s">
        <v>36</v>
      </c>
      <c r="G1404" s="1" t="s">
        <v>28</v>
      </c>
      <c r="H1404" s="1" t="n">
        <v>1</v>
      </c>
      <c r="I1404" s="17" t="s">
        <v>2126</v>
      </c>
      <c r="J1404" s="38" t="n">
        <v>15597092073</v>
      </c>
      <c r="L1404" s="5" t="n">
        <v>44515</v>
      </c>
      <c r="M1404" s="1" t="str">
        <f aca="false">IF(OR(YEAR(L1404)&gt;2000,LEN(O1404)&gt;0),"Completed","Pending")</f>
        <v>Completed</v>
      </c>
      <c r="N1404" s="25" t="s">
        <v>30</v>
      </c>
      <c r="P1404" s="1" t="str">
        <f aca="false">IF(G1404="Pamplet","",E1404&amp;" - "&amp;F1404)</f>
        <v>GG - Punjabi</v>
      </c>
      <c r="Q1404" s="19" t="n">
        <f aca="false">IF(VALUE(L1404)&gt;1000,1,0)</f>
        <v>1</v>
      </c>
      <c r="R1404" s="19" t="n">
        <f aca="false">SUMIFS($Q$1:Q1403,$J$1:$J1403,J1404)+SUMIFS($Q$1:Q1403,$I$1:$I1403,I1404)</f>
        <v>0</v>
      </c>
      <c r="S1404" s="20" t="str">
        <f aca="false">IF(R1404&gt;0,"Repeat","")</f>
        <v/>
      </c>
      <c r="T1404" s="22"/>
      <c r="U1404" s="4"/>
      <c r="X1404" s="4"/>
      <c r="Y1404" s="4"/>
      <c r="Z1404" s="4"/>
    </row>
    <row r="1405" customFormat="false" ht="12.8" hidden="false" customHeight="false" outlineLevel="0" collapsed="false">
      <c r="A1405" s="1" t="n">
        <f aca="false">A1404+1</f>
        <v>1404</v>
      </c>
      <c r="B1405" s="5" t="n">
        <v>44501</v>
      </c>
      <c r="C1405" s="1" t="s">
        <v>2127</v>
      </c>
      <c r="D1405" s="1" t="s">
        <v>4</v>
      </c>
      <c r="E1405" s="1" t="s">
        <v>26</v>
      </c>
      <c r="F1405" s="1" t="s">
        <v>35</v>
      </c>
      <c r="G1405" s="1" t="s">
        <v>28</v>
      </c>
      <c r="H1405" s="1" t="n">
        <v>1</v>
      </c>
      <c r="I1405" s="17"/>
      <c r="J1405" s="18" t="n">
        <v>109677308179</v>
      </c>
      <c r="M1405" s="1" t="str">
        <f aca="false">IF(OR(YEAR(L1405)&gt;2000,LEN(O1405)&gt;0),"Completed","Pending")</f>
        <v>Completed</v>
      </c>
      <c r="N1405" s="25" t="s">
        <v>30</v>
      </c>
      <c r="O1405" s="4" t="s">
        <v>56</v>
      </c>
      <c r="P1405" s="1" t="str">
        <f aca="false">IF(G1405="Pamplet","",E1405&amp;" - "&amp;F1405)</f>
        <v>GG - English</v>
      </c>
      <c r="Q1405" s="19" t="n">
        <f aca="false">IF(VALUE(L1405)&gt;1000,1,0)</f>
        <v>0</v>
      </c>
      <c r="R1405" s="19" t="n">
        <f aca="false">SUMIFS($Q$1:Q1404,$J$1:$J1404,J1405)+SUMIFS($Q$1:Q1404,$I$1:$I1404,I1405)</f>
        <v>0</v>
      </c>
      <c r="S1405" s="20" t="str">
        <f aca="false">IF(R1405&gt;0,"Repeat","")</f>
        <v/>
      </c>
      <c r="T1405" s="22"/>
      <c r="U1405" s="4"/>
      <c r="X1405" s="4"/>
      <c r="Y1405" s="4"/>
      <c r="Z1405" s="4"/>
    </row>
    <row r="1406" customFormat="false" ht="12.8" hidden="false" customHeight="false" outlineLevel="0" collapsed="false">
      <c r="A1406" s="1" t="n">
        <f aca="false">A1405+1</f>
        <v>1405</v>
      </c>
      <c r="B1406" s="5" t="n">
        <v>44504</v>
      </c>
      <c r="C1406" s="1" t="s">
        <v>2128</v>
      </c>
      <c r="D1406" s="1" t="s">
        <v>4</v>
      </c>
      <c r="E1406" s="1" t="s">
        <v>26</v>
      </c>
      <c r="F1406" s="1" t="s">
        <v>36</v>
      </c>
      <c r="G1406" s="1" t="s">
        <v>28</v>
      </c>
      <c r="H1406" s="1" t="n">
        <v>1</v>
      </c>
      <c r="I1406" s="17" t="s">
        <v>2129</v>
      </c>
      <c r="J1406" s="18" t="n">
        <v>19168954898</v>
      </c>
      <c r="L1406" s="5" t="n">
        <v>44505</v>
      </c>
      <c r="M1406" s="1" t="str">
        <f aca="false">IF(OR(YEAR(L1406)&gt;2000,LEN(O1406)&gt;0),"Completed","Pending")</f>
        <v>Completed</v>
      </c>
      <c r="N1406" s="25" t="s">
        <v>30</v>
      </c>
      <c r="P1406" s="1" t="str">
        <f aca="false">IF(G1406="Pamplet","",E1406&amp;" - "&amp;F1406)</f>
        <v>GG - Punjabi</v>
      </c>
      <c r="Q1406" s="19" t="n">
        <f aca="false">IF(VALUE(L1406)&gt;1000,1,0)</f>
        <v>1</v>
      </c>
      <c r="R1406" s="19" t="n">
        <f aca="false">SUMIFS($Q$1:Q1405,$J$1:$J1405,J1406)+SUMIFS($Q$1:Q1405,$I$1:$I1405,I1406)</f>
        <v>0</v>
      </c>
      <c r="S1406" s="20" t="str">
        <f aca="false">IF(R1406&gt;0,"Repeat","")</f>
        <v/>
      </c>
      <c r="T1406" s="22"/>
      <c r="U1406" s="4"/>
      <c r="X1406" s="4"/>
      <c r="Y1406" s="4"/>
      <c r="Z1406" s="4"/>
    </row>
    <row r="1407" customFormat="false" ht="14.25" hidden="false" customHeight="false" outlineLevel="0" collapsed="false">
      <c r="A1407" s="1" t="n">
        <f aca="false">A1406+1</f>
        <v>1406</v>
      </c>
      <c r="B1407" s="5" t="n">
        <v>44504</v>
      </c>
      <c r="C1407" s="1" t="s">
        <v>2130</v>
      </c>
      <c r="D1407" s="1" t="s">
        <v>4</v>
      </c>
      <c r="E1407" s="1" t="s">
        <v>26</v>
      </c>
      <c r="F1407" s="1" t="s">
        <v>127</v>
      </c>
      <c r="G1407" s="1" t="s">
        <v>28</v>
      </c>
      <c r="H1407" s="1" t="n">
        <v>1</v>
      </c>
      <c r="I1407" s="40" t="s">
        <v>2131</v>
      </c>
      <c r="J1407" s="18" t="n">
        <v>48569062326</v>
      </c>
      <c r="M1407" s="1" t="str">
        <f aca="false">IF(OR(YEAR(L1407)&gt;2000,LEN(O1407)&gt;0),"Completed","Pending")</f>
        <v>Completed</v>
      </c>
      <c r="N1407" s="25" t="s">
        <v>30</v>
      </c>
      <c r="O1407" s="4" t="s">
        <v>56</v>
      </c>
      <c r="P1407" s="1" t="str">
        <f aca="false">IF(G1407="Pamplet","",E1407&amp;" - "&amp;F1407)</f>
        <v>GG - Gujrati</v>
      </c>
      <c r="Q1407" s="19" t="n">
        <f aca="false">IF(VALUE(L1407)&gt;1000,1,0)</f>
        <v>0</v>
      </c>
      <c r="R1407" s="19" t="n">
        <f aca="false">SUMIFS($Q$1:Q1406,$J$1:$J1406,J1407)+SUMIFS($Q$1:Q1406,$I$1:$I1406,I1407)</f>
        <v>0</v>
      </c>
      <c r="S1407" s="20" t="str">
        <f aca="false">IF(R1407&gt;0,"Repeat","")</f>
        <v/>
      </c>
      <c r="T1407" s="22"/>
      <c r="U1407" s="4"/>
      <c r="X1407" s="4"/>
      <c r="Y1407" s="4"/>
      <c r="Z1407" s="4"/>
    </row>
    <row r="1408" customFormat="false" ht="12.8" hidden="false" customHeight="false" outlineLevel="0" collapsed="false">
      <c r="A1408" s="1" t="n">
        <f aca="false">A1407+1</f>
        <v>1407</v>
      </c>
      <c r="B1408" s="5" t="n">
        <v>44504</v>
      </c>
      <c r="C1408" s="1" t="s">
        <v>1696</v>
      </c>
      <c r="D1408" s="1" t="s">
        <v>4</v>
      </c>
      <c r="E1408" s="1" t="s">
        <v>38</v>
      </c>
      <c r="F1408" s="1" t="s">
        <v>127</v>
      </c>
      <c r="G1408" s="1" t="s">
        <v>28</v>
      </c>
      <c r="H1408" s="1" t="n">
        <v>1</v>
      </c>
      <c r="I1408" s="17" t="s">
        <v>1697</v>
      </c>
      <c r="J1408" s="18" t="n">
        <v>13018756844</v>
      </c>
      <c r="M1408" s="1" t="str">
        <f aca="false">IF(OR(YEAR(L1408)&gt;2000,LEN(O1408)&gt;0),"Completed","Pending")</f>
        <v>Completed</v>
      </c>
      <c r="N1408" s="25" t="s">
        <v>30</v>
      </c>
      <c r="O1408" s="4" t="s">
        <v>662</v>
      </c>
      <c r="P1408" s="1" t="str">
        <f aca="false">IF(G1408="Pamplet","",E1408&amp;" - "&amp;F1408)</f>
        <v>JKR - Gujrati</v>
      </c>
      <c r="Q1408" s="19" t="n">
        <f aca="false">IF(VALUE(L1408)&gt;1000,1,0)</f>
        <v>0</v>
      </c>
      <c r="R1408" s="19" t="n">
        <f aca="false">SUMIFS($Q$1:Q1407,$J$1:$J1407,J1408)+SUMIFS($Q$1:Q1407,$I$1:$I1407,I1408)</f>
        <v>4</v>
      </c>
      <c r="S1408" s="20" t="str">
        <f aca="false">IF(R1408&gt;0,"Repeat","")</f>
        <v>Repeat</v>
      </c>
      <c r="T1408" s="22"/>
      <c r="U1408" s="4"/>
      <c r="X1408" s="4"/>
      <c r="Y1408" s="4"/>
      <c r="Z1408" s="4"/>
    </row>
    <row r="1409" customFormat="false" ht="14.25" hidden="false" customHeight="false" outlineLevel="0" collapsed="false">
      <c r="A1409" s="1" t="n">
        <f aca="false">A1408+1</f>
        <v>1408</v>
      </c>
      <c r="B1409" s="5" t="n">
        <v>44504</v>
      </c>
      <c r="C1409" s="1" t="s">
        <v>2132</v>
      </c>
      <c r="D1409" s="1" t="s">
        <v>4</v>
      </c>
      <c r="E1409" s="1" t="s">
        <v>26</v>
      </c>
      <c r="F1409" s="1"/>
      <c r="G1409" s="1" t="s">
        <v>28</v>
      </c>
      <c r="H1409" s="1" t="n">
        <v>1</v>
      </c>
      <c r="I1409" s="17" t="s">
        <v>2133</v>
      </c>
      <c r="J1409" s="38" t="n">
        <v>13866798939</v>
      </c>
      <c r="M1409" s="1" t="str">
        <f aca="false">IF(OR(YEAR(L1409)&gt;2000,LEN(O1409)&gt;0),"Completed","Pending")</f>
        <v>Completed</v>
      </c>
      <c r="N1409" s="25" t="s">
        <v>30</v>
      </c>
      <c r="O1409" s="4" t="s">
        <v>58</v>
      </c>
      <c r="P1409" s="1" t="str">
        <f aca="false">IF(G1409="Pamplet","",E1409&amp;" - "&amp;F1409)</f>
        <v>GG - </v>
      </c>
      <c r="Q1409" s="19" t="n">
        <f aca="false">IF(VALUE(L1409)&gt;1000,1,0)</f>
        <v>0</v>
      </c>
      <c r="R1409" s="19" t="n">
        <f aca="false">SUMIFS($Q$1:Q1408,$J$1:$J1408,J1409)+SUMIFS($Q$1:Q1408,$I$1:$I1408,I1409)</f>
        <v>0</v>
      </c>
      <c r="S1409" s="20" t="str">
        <f aca="false">IF(R1409&gt;0,"Repeat","")</f>
        <v/>
      </c>
      <c r="T1409" s="22"/>
      <c r="U1409" s="4"/>
      <c r="X1409" s="4"/>
      <c r="Y1409" s="4"/>
      <c r="Z1409" s="4"/>
    </row>
    <row r="1410" customFormat="false" ht="14.25" hidden="false" customHeight="false" outlineLevel="0" collapsed="false">
      <c r="A1410" s="1" t="n">
        <f aca="false">A1409+1</f>
        <v>1409</v>
      </c>
      <c r="B1410" s="5" t="n">
        <v>44504</v>
      </c>
      <c r="C1410" s="1" t="s">
        <v>2134</v>
      </c>
      <c r="D1410" s="1" t="s">
        <v>4</v>
      </c>
      <c r="E1410" s="1" t="s">
        <v>38</v>
      </c>
      <c r="F1410" s="2" t="s">
        <v>808</v>
      </c>
      <c r="G1410" s="1" t="s">
        <v>28</v>
      </c>
      <c r="H1410" s="1" t="n">
        <v>1</v>
      </c>
      <c r="I1410" s="17" t="s">
        <v>2135</v>
      </c>
      <c r="J1410" s="38" t="n">
        <v>13476562470</v>
      </c>
      <c r="M1410" s="1" t="str">
        <f aca="false">IF(OR(YEAR(L1410)&gt;2000,LEN(O1410)&gt;0),"Completed","Pending")</f>
        <v>Completed</v>
      </c>
      <c r="N1410" s="25" t="s">
        <v>30</v>
      </c>
      <c r="O1410" s="4" t="s">
        <v>58</v>
      </c>
      <c r="P1410" s="1" t="str">
        <f aca="false">IF(G1410="Pamplet","",E1410&amp;" - "&amp;F1410)</f>
        <v>JKR - Bengali</v>
      </c>
      <c r="Q1410" s="19" t="n">
        <f aca="false">IF(VALUE(L1410)&gt;1000,1,0)</f>
        <v>0</v>
      </c>
      <c r="R1410" s="19" t="n">
        <f aca="false">SUMIFS($Q$1:Q1409,$J$1:$J1409,J1410)+SUMIFS($Q$1:Q1409,$I$1:$I1409,I1410)</f>
        <v>0</v>
      </c>
      <c r="S1410" s="20" t="str">
        <f aca="false">IF(R1410&gt;0,"Repeat","")</f>
        <v/>
      </c>
      <c r="T1410" s="22"/>
      <c r="U1410" s="4"/>
      <c r="X1410" s="4"/>
      <c r="Y1410" s="4"/>
      <c r="Z1410" s="4"/>
    </row>
    <row r="1411" customFormat="false" ht="12.8" hidden="false" customHeight="false" outlineLevel="0" collapsed="false">
      <c r="A1411" s="1" t="n">
        <f aca="false">A1410+1</f>
        <v>1410</v>
      </c>
      <c r="B1411" s="5" t="n">
        <v>44504</v>
      </c>
      <c r="C1411" s="1" t="s">
        <v>2136</v>
      </c>
      <c r="D1411" s="1" t="s">
        <v>4</v>
      </c>
      <c r="E1411" s="1" t="s">
        <v>26</v>
      </c>
      <c r="F1411" s="1" t="s">
        <v>35</v>
      </c>
      <c r="G1411" s="1" t="s">
        <v>28</v>
      </c>
      <c r="H1411" s="1" t="n">
        <v>1</v>
      </c>
      <c r="I1411" s="17" t="s">
        <v>2137</v>
      </c>
      <c r="J1411" s="18" t="n">
        <v>9708175005018</v>
      </c>
      <c r="L1411" s="5" t="n">
        <v>44505</v>
      </c>
      <c r="M1411" s="1" t="str">
        <f aca="false">IF(OR(YEAR(L1411)&gt;2000,LEN(O1411)&gt;0),"Completed","Pending")</f>
        <v>Completed</v>
      </c>
      <c r="N1411" s="25" t="s">
        <v>30</v>
      </c>
      <c r="P1411" s="1" t="str">
        <f aca="false">IF(G1411="Pamplet","",E1411&amp;" - "&amp;F1411)</f>
        <v>GG - English</v>
      </c>
      <c r="Q1411" s="19" t="n">
        <f aca="false">IF(VALUE(L1411)&gt;1000,1,0)</f>
        <v>1</v>
      </c>
      <c r="R1411" s="19" t="n">
        <f aca="false">SUMIFS($Q$1:Q1410,$J$1:$J1410,J1411)+SUMIFS($Q$1:Q1410,$I$1:$I1410,I1411)</f>
        <v>0</v>
      </c>
      <c r="S1411" s="20" t="str">
        <f aca="false">IF(R1411&gt;0,"Repeat","")</f>
        <v/>
      </c>
      <c r="T1411" s="22"/>
      <c r="U1411" s="4"/>
      <c r="X1411" s="4"/>
      <c r="Y1411" s="4"/>
      <c r="Z1411" s="4"/>
    </row>
    <row r="1412" customFormat="false" ht="12.8" hidden="false" customHeight="false" outlineLevel="0" collapsed="false">
      <c r="A1412" s="46" t="n">
        <f aca="false">A1411+1</f>
        <v>1411</v>
      </c>
      <c r="B1412" s="5" t="n">
        <v>44504</v>
      </c>
      <c r="C1412" s="46" t="s">
        <v>2138</v>
      </c>
      <c r="D1412" s="46" t="s">
        <v>4</v>
      </c>
      <c r="E1412" s="46" t="s">
        <v>26</v>
      </c>
      <c r="F1412" s="46" t="s">
        <v>36</v>
      </c>
      <c r="G1412" s="46" t="s">
        <v>28</v>
      </c>
      <c r="H1412" s="46" t="n">
        <v>1</v>
      </c>
      <c r="I1412" s="17" t="s">
        <v>2139</v>
      </c>
      <c r="J1412" s="18" t="n">
        <v>17328817797</v>
      </c>
      <c r="L1412" s="5" t="n">
        <v>44505</v>
      </c>
      <c r="M1412" s="1" t="str">
        <f aca="false">IF(OR(YEAR(L1412)&gt;2000,LEN(O1412)&gt;0),"Completed","Pending")</f>
        <v>Completed</v>
      </c>
      <c r="N1412" s="25" t="s">
        <v>30</v>
      </c>
      <c r="P1412" s="1" t="str">
        <f aca="false">IF(G1412="Pamplet","",E1412&amp;" - "&amp;F1412)</f>
        <v>GG - Punjabi</v>
      </c>
      <c r="Q1412" s="19" t="n">
        <f aca="false">IF(VALUE(L1412)&gt;1000,1,0)</f>
        <v>1</v>
      </c>
      <c r="R1412" s="19" t="n">
        <f aca="false">SUMIFS($Q$1:Q1411,$J$1:$J1411,J1412)+SUMIFS($Q$1:Q1411,$I$1:$I1411,I1412)</f>
        <v>0</v>
      </c>
      <c r="S1412" s="20" t="str">
        <f aca="false">IF(R1412&gt;0,"Repeat","")</f>
        <v/>
      </c>
      <c r="T1412" s="22"/>
      <c r="U1412" s="4"/>
      <c r="X1412" s="4"/>
      <c r="Y1412" s="4"/>
      <c r="Z1412" s="4"/>
    </row>
    <row r="1413" customFormat="false" ht="12.8" hidden="false" customHeight="false" outlineLevel="0" collapsed="false">
      <c r="A1413" s="46" t="n">
        <f aca="false">A1412+1</f>
        <v>1412</v>
      </c>
      <c r="B1413" s="5" t="n">
        <v>44504</v>
      </c>
      <c r="C1413" s="46" t="s">
        <v>2140</v>
      </c>
      <c r="D1413" s="46" t="s">
        <v>4</v>
      </c>
      <c r="E1413" s="46" t="s">
        <v>26</v>
      </c>
      <c r="F1413" s="46" t="s">
        <v>36</v>
      </c>
      <c r="G1413" s="46" t="s">
        <v>28</v>
      </c>
      <c r="H1413" s="46" t="n">
        <v>1</v>
      </c>
      <c r="I1413" s="17" t="s">
        <v>2141</v>
      </c>
      <c r="J1413" s="18" t="n">
        <v>14085518702</v>
      </c>
      <c r="L1413" s="5" t="n">
        <v>44505</v>
      </c>
      <c r="M1413" s="1" t="str">
        <f aca="false">IF(OR(YEAR(L1413)&gt;2000,LEN(O1413)&gt;0),"Completed","Pending")</f>
        <v>Completed</v>
      </c>
      <c r="N1413" s="25" t="s">
        <v>30</v>
      </c>
      <c r="P1413" s="1" t="str">
        <f aca="false">IF(G1413="Pamplet","",E1413&amp;" - "&amp;F1413)</f>
        <v>GG - Punjabi</v>
      </c>
      <c r="Q1413" s="19" t="n">
        <f aca="false">IF(VALUE(L1413)&gt;1000,1,0)</f>
        <v>1</v>
      </c>
      <c r="R1413" s="19" t="n">
        <f aca="false">SUMIFS($Q$1:Q1412,$J$1:$J1412,J1413)+SUMIFS($Q$1:Q1412,$I$1:$I1412,I1413)</f>
        <v>0</v>
      </c>
      <c r="S1413" s="20" t="str">
        <f aca="false">IF(R1413&gt;0,"Repeat","")</f>
        <v/>
      </c>
      <c r="T1413" s="22"/>
      <c r="U1413" s="4"/>
      <c r="X1413" s="4"/>
      <c r="Y1413" s="4"/>
      <c r="Z1413" s="4"/>
    </row>
    <row r="1414" customFormat="false" ht="12.8" hidden="false" customHeight="false" outlineLevel="0" collapsed="false">
      <c r="A1414" s="46" t="n">
        <f aca="false">A1413+1</f>
        <v>1413</v>
      </c>
      <c r="B1414" s="5" t="n">
        <v>44504</v>
      </c>
      <c r="C1414" s="46" t="s">
        <v>1104</v>
      </c>
      <c r="D1414" s="46" t="s">
        <v>4</v>
      </c>
      <c r="E1414" s="46" t="s">
        <v>26</v>
      </c>
      <c r="F1414" s="46"/>
      <c r="G1414" s="46" t="s">
        <v>28</v>
      </c>
      <c r="H1414" s="46" t="n">
        <v>1</v>
      </c>
      <c r="I1414" s="17"/>
      <c r="J1414" s="18" t="n">
        <v>19821281229</v>
      </c>
      <c r="M1414" s="1" t="str">
        <f aca="false">IF(OR(YEAR(L1414)&gt;2000,LEN(O1414)&gt;0),"Completed","Pending")</f>
        <v>Completed</v>
      </c>
      <c r="N1414" s="25" t="s">
        <v>30</v>
      </c>
      <c r="O1414" s="4" t="s">
        <v>56</v>
      </c>
      <c r="P1414" s="1" t="str">
        <f aca="false">IF(G1414="Pamplet","",E1414&amp;" - "&amp;F1414)</f>
        <v>GG - </v>
      </c>
      <c r="Q1414" s="19" t="n">
        <f aca="false">IF(VALUE(L1414)&gt;1000,1,0)</f>
        <v>0</v>
      </c>
      <c r="R1414" s="19" t="n">
        <f aca="false">SUMIFS($Q$1:Q1413,$J$1:$J1413,J1414)+SUMIFS($Q$1:Q1413,$I$1:$I1413,I1414)</f>
        <v>0</v>
      </c>
      <c r="S1414" s="20" t="str">
        <f aca="false">IF(R1414&gt;0,"Repeat","")</f>
        <v/>
      </c>
      <c r="T1414" s="22"/>
      <c r="U1414" s="4"/>
      <c r="X1414" s="4"/>
      <c r="Y1414" s="4"/>
      <c r="Z1414" s="4"/>
    </row>
    <row r="1415" customFormat="false" ht="12.8" hidden="false" customHeight="false" outlineLevel="0" collapsed="false">
      <c r="A1415" s="46" t="n">
        <f aca="false">A1414+1</f>
        <v>1414</v>
      </c>
      <c r="B1415" s="5" t="n">
        <v>44504</v>
      </c>
      <c r="C1415" s="46" t="s">
        <v>1752</v>
      </c>
      <c r="D1415" s="46" t="s">
        <v>4</v>
      </c>
      <c r="E1415" s="46" t="s">
        <v>26</v>
      </c>
      <c r="F1415" s="46" t="s">
        <v>127</v>
      </c>
      <c r="G1415" s="46" t="s">
        <v>28</v>
      </c>
      <c r="H1415" s="46" t="n">
        <v>1</v>
      </c>
      <c r="I1415" s="17" t="s">
        <v>1753</v>
      </c>
      <c r="J1415" s="18" t="n">
        <v>17819748872</v>
      </c>
      <c r="M1415" s="1" t="str">
        <f aca="false">IF(OR(YEAR(L1415)&gt;2000,LEN(O1415)&gt;0),"Completed","Pending")</f>
        <v>Completed</v>
      </c>
      <c r="N1415" s="25" t="s">
        <v>30</v>
      </c>
      <c r="O1415" s="4" t="s">
        <v>662</v>
      </c>
      <c r="P1415" s="1" t="str">
        <f aca="false">IF(G1415="Pamplet","",E1415&amp;" - "&amp;F1415)</f>
        <v>GG - Gujrati</v>
      </c>
      <c r="Q1415" s="19" t="n">
        <f aca="false">IF(VALUE(L1415)&gt;1000,1,0)</f>
        <v>0</v>
      </c>
      <c r="R1415" s="19" t="n">
        <f aca="false">SUMIFS($Q$1:Q1414,$J$1:$J1414,J1415)+SUMIFS($Q$1:Q1414,$I$1:$I1414,I1415)</f>
        <v>2</v>
      </c>
      <c r="S1415" s="20" t="str">
        <f aca="false">IF(R1415&gt;0,"Repeat","")</f>
        <v>Repeat</v>
      </c>
      <c r="T1415" s="22"/>
      <c r="U1415" s="4"/>
      <c r="X1415" s="4"/>
      <c r="Y1415" s="4"/>
      <c r="Z1415" s="4"/>
    </row>
    <row r="1416" customFormat="false" ht="12.8" hidden="false" customHeight="false" outlineLevel="0" collapsed="false">
      <c r="A1416" s="46" t="n">
        <f aca="false">A1415+1</f>
        <v>1415</v>
      </c>
      <c r="B1416" s="5" t="n">
        <v>44507</v>
      </c>
      <c r="C1416" s="46" t="s">
        <v>2142</v>
      </c>
      <c r="D1416" s="46" t="s">
        <v>4</v>
      </c>
      <c r="E1416" s="46" t="s">
        <v>38</v>
      </c>
      <c r="F1416" s="46" t="s">
        <v>72</v>
      </c>
      <c r="G1416" s="46" t="s">
        <v>28</v>
      </c>
      <c r="H1416" s="46" t="n">
        <v>1</v>
      </c>
      <c r="I1416" s="17" t="s">
        <v>2143</v>
      </c>
      <c r="J1416" s="18" t="n">
        <v>13013647334</v>
      </c>
      <c r="L1416" s="5" t="n">
        <v>44509</v>
      </c>
      <c r="M1416" s="1" t="str">
        <f aca="false">IF(OR(YEAR(L1416)&gt;2000,LEN(O1416)&gt;0),"Completed","Pending")</f>
        <v>Completed</v>
      </c>
      <c r="N1416" s="25" t="s">
        <v>30</v>
      </c>
      <c r="P1416" s="1" t="str">
        <f aca="false">IF(G1416="Pamplet","",E1416&amp;" - "&amp;F1416)</f>
        <v>JKR - Nepali</v>
      </c>
      <c r="Q1416" s="19" t="n">
        <f aca="false">IF(VALUE(L1416)&gt;1000,1,0)</f>
        <v>1</v>
      </c>
      <c r="R1416" s="19" t="n">
        <f aca="false">SUMIFS($Q$1:Q1415,$J$1:$J1415,J1416)+SUMIFS($Q$1:Q1415,$I$1:$I1415,I1416)</f>
        <v>0</v>
      </c>
      <c r="S1416" s="20" t="str">
        <f aca="false">IF(R1416&gt;0,"Repeat","")</f>
        <v/>
      </c>
      <c r="T1416" s="22"/>
      <c r="U1416" s="4"/>
      <c r="X1416" s="4"/>
      <c r="Y1416" s="4"/>
      <c r="Z1416" s="4"/>
    </row>
    <row r="1417" customFormat="false" ht="12.8" hidden="false" customHeight="false" outlineLevel="0" collapsed="false">
      <c r="A1417" s="46" t="n">
        <f aca="false">A1416+1</f>
        <v>1416</v>
      </c>
      <c r="B1417" s="5" t="n">
        <v>44507</v>
      </c>
      <c r="C1417" s="46" t="s">
        <v>2144</v>
      </c>
      <c r="D1417" s="46" t="s">
        <v>4</v>
      </c>
      <c r="E1417" s="46" t="s">
        <v>26</v>
      </c>
      <c r="F1417" s="46" t="s">
        <v>127</v>
      </c>
      <c r="G1417" s="46" t="s">
        <v>28</v>
      </c>
      <c r="H1417" s="46" t="n">
        <v>1</v>
      </c>
      <c r="I1417" s="17" t="s">
        <v>2145</v>
      </c>
      <c r="J1417" s="18" t="n">
        <v>13024196651</v>
      </c>
      <c r="L1417" s="5" t="n">
        <v>44515</v>
      </c>
      <c r="M1417" s="1" t="str">
        <f aca="false">IF(OR(YEAR(L1417)&gt;2000,LEN(O1417)&gt;0),"Completed","Pending")</f>
        <v>Completed</v>
      </c>
      <c r="N1417" s="25" t="s">
        <v>30</v>
      </c>
      <c r="P1417" s="1" t="str">
        <f aca="false">IF(G1417="Pamplet","",E1417&amp;" - "&amp;F1417)</f>
        <v>GG - Gujrati</v>
      </c>
      <c r="Q1417" s="19" t="n">
        <f aca="false">IF(VALUE(L1417)&gt;1000,1,0)</f>
        <v>1</v>
      </c>
      <c r="R1417" s="19" t="n">
        <f aca="false">SUMIFS($Q$1:Q1416,$J$1:$J1416,J1417)+SUMIFS($Q$1:Q1416,$I$1:$I1416,I1417)</f>
        <v>0</v>
      </c>
      <c r="S1417" s="20" t="str">
        <f aca="false">IF(R1417&gt;0,"Repeat","")</f>
        <v/>
      </c>
      <c r="T1417" s="22"/>
      <c r="U1417" s="4"/>
      <c r="X1417" s="4"/>
      <c r="Y1417" s="4"/>
      <c r="Z1417" s="4"/>
    </row>
    <row r="1418" customFormat="false" ht="12.8" hidden="false" customHeight="false" outlineLevel="0" collapsed="false">
      <c r="A1418" s="46" t="n">
        <f aca="false">A1417+1</f>
        <v>1417</v>
      </c>
      <c r="B1418" s="5" t="n">
        <v>44507</v>
      </c>
      <c r="C1418" s="46" t="s">
        <v>2146</v>
      </c>
      <c r="D1418" s="46" t="s">
        <v>4</v>
      </c>
      <c r="E1418" s="46" t="s">
        <v>26</v>
      </c>
      <c r="F1418" s="46" t="s">
        <v>35</v>
      </c>
      <c r="G1418" s="46" t="s">
        <v>28</v>
      </c>
      <c r="H1418" s="46" t="n">
        <v>1</v>
      </c>
      <c r="I1418" s="17" t="s">
        <v>2147</v>
      </c>
      <c r="J1418" s="18" t="n">
        <v>15307776503</v>
      </c>
      <c r="L1418" s="5" t="n">
        <v>44515</v>
      </c>
      <c r="M1418" s="1" t="str">
        <f aca="false">IF(OR(YEAR(L1418)&gt;2000,LEN(O1418)&gt;0),"Completed","Pending")</f>
        <v>Completed</v>
      </c>
      <c r="N1418" s="25" t="s">
        <v>30</v>
      </c>
      <c r="P1418" s="1" t="str">
        <f aca="false">IF(G1418="Pamplet","",E1418&amp;" - "&amp;F1418)</f>
        <v>GG - English</v>
      </c>
      <c r="Q1418" s="19" t="n">
        <f aca="false">IF(VALUE(L1418)&gt;1000,1,0)</f>
        <v>1</v>
      </c>
      <c r="R1418" s="19" t="n">
        <f aca="false">SUMIFS($Q$1:Q1417,$J$1:$J1417,J1418)+SUMIFS($Q$1:Q1417,$I$1:$I1417,I1418)</f>
        <v>0</v>
      </c>
      <c r="S1418" s="20" t="str">
        <f aca="false">IF(R1418&gt;0,"Repeat","")</f>
        <v/>
      </c>
      <c r="T1418" s="22"/>
      <c r="U1418" s="4"/>
      <c r="X1418" s="4"/>
      <c r="Y1418" s="4"/>
      <c r="Z1418" s="4"/>
    </row>
    <row r="1419" customFormat="false" ht="12.8" hidden="false" customHeight="false" outlineLevel="0" collapsed="false">
      <c r="A1419" s="46" t="n">
        <f aca="false">A1418+1</f>
        <v>1418</v>
      </c>
      <c r="B1419" s="5" t="n">
        <v>44507</v>
      </c>
      <c r="C1419" s="46" t="s">
        <v>2148</v>
      </c>
      <c r="D1419" s="46" t="s">
        <v>4</v>
      </c>
      <c r="E1419" s="46" t="s">
        <v>26</v>
      </c>
      <c r="F1419" s="46" t="s">
        <v>127</v>
      </c>
      <c r="G1419" s="46" t="s">
        <v>28</v>
      </c>
      <c r="H1419" s="46" t="n">
        <v>1</v>
      </c>
      <c r="I1419" s="17" t="s">
        <v>2149</v>
      </c>
      <c r="J1419" s="18" t="n">
        <v>16303798916</v>
      </c>
      <c r="L1419" s="5" t="n">
        <v>44515</v>
      </c>
      <c r="M1419" s="1" t="str">
        <f aca="false">IF(OR(YEAR(L1419)&gt;2000,LEN(O1419)&gt;0),"Completed","Pending")</f>
        <v>Completed</v>
      </c>
      <c r="N1419" s="25" t="s">
        <v>30</v>
      </c>
      <c r="P1419" s="1" t="str">
        <f aca="false">IF(G1419="Pamplet","",E1419&amp;" - "&amp;F1419)</f>
        <v>GG - Gujrati</v>
      </c>
      <c r="Q1419" s="19" t="n">
        <f aca="false">IF(VALUE(L1419)&gt;1000,1,0)</f>
        <v>1</v>
      </c>
      <c r="R1419" s="19" t="n">
        <f aca="false">SUMIFS($Q$1:Q1418,$J$1:$J1418,J1419)+SUMIFS($Q$1:Q1418,$I$1:$I1418,I1419)</f>
        <v>0</v>
      </c>
      <c r="S1419" s="20" t="str">
        <f aca="false">IF(R1419&gt;0,"Repeat","")</f>
        <v/>
      </c>
      <c r="T1419" s="22"/>
      <c r="U1419" s="4"/>
      <c r="X1419" s="4"/>
      <c r="Y1419" s="4"/>
      <c r="Z1419" s="4"/>
    </row>
    <row r="1420" customFormat="false" ht="14.25" hidden="false" customHeight="false" outlineLevel="0" collapsed="false">
      <c r="A1420" s="46" t="n">
        <f aca="false">A1419+1</f>
        <v>1419</v>
      </c>
      <c r="B1420" s="5" t="n">
        <v>44507</v>
      </c>
      <c r="C1420" s="46" t="s">
        <v>2150</v>
      </c>
      <c r="D1420" s="46" t="s">
        <v>4</v>
      </c>
      <c r="E1420" s="46" t="s">
        <v>26</v>
      </c>
      <c r="F1420" s="46" t="s">
        <v>27</v>
      </c>
      <c r="G1420" s="46" t="s">
        <v>28</v>
      </c>
      <c r="H1420" s="46" t="n">
        <v>1</v>
      </c>
      <c r="I1420" s="26" t="s">
        <v>2151</v>
      </c>
      <c r="J1420" s="38" t="n">
        <v>16692350022</v>
      </c>
      <c r="L1420" s="5" t="n">
        <v>44534</v>
      </c>
      <c r="M1420" s="1" t="str">
        <f aca="false">IF(OR(YEAR(L1420)&gt;2000,LEN(O1420)&gt;0),"Completed","Pending")</f>
        <v>Completed</v>
      </c>
      <c r="N1420" s="25" t="s">
        <v>30</v>
      </c>
      <c r="P1420" s="1" t="str">
        <f aca="false">IF(G1420="Pamplet","",E1420&amp;" - "&amp;F1420)</f>
        <v>GG - Hindi</v>
      </c>
      <c r="Q1420" s="19" t="n">
        <f aca="false">IF(VALUE(L1420)&gt;1000,1,0)</f>
        <v>1</v>
      </c>
      <c r="R1420" s="19" t="n">
        <f aca="false">SUMIFS($Q$1:Q1419,$J$1:$J1419,J1420)+SUMIFS($Q$1:Q1419,$I$1:$I1419,I1420)</f>
        <v>0</v>
      </c>
      <c r="S1420" s="20" t="str">
        <f aca="false">IF(R1420&gt;0,"Repeat","")</f>
        <v/>
      </c>
      <c r="T1420" s="22"/>
      <c r="U1420" s="4"/>
      <c r="X1420" s="4"/>
      <c r="Y1420" s="4"/>
      <c r="Z1420" s="4"/>
    </row>
    <row r="1421" customFormat="false" ht="14.25" hidden="false" customHeight="false" outlineLevel="0" collapsed="false">
      <c r="A1421" s="46" t="n">
        <f aca="false">A1420+1</f>
        <v>1420</v>
      </c>
      <c r="B1421" s="5" t="n">
        <v>44507</v>
      </c>
      <c r="C1421" s="46" t="s">
        <v>2152</v>
      </c>
      <c r="D1421" s="46" t="s">
        <v>4</v>
      </c>
      <c r="E1421" s="46" t="s">
        <v>26</v>
      </c>
      <c r="F1421" s="46" t="s">
        <v>127</v>
      </c>
      <c r="G1421" s="46" t="s">
        <v>28</v>
      </c>
      <c r="H1421" s="46" t="n">
        <v>1</v>
      </c>
      <c r="I1421" s="17"/>
      <c r="J1421" s="38" t="n">
        <v>13179936405</v>
      </c>
      <c r="M1421" s="1" t="str">
        <f aca="false">IF(OR(YEAR(L1421)&gt;2000,LEN(O1421)&gt;0),"Completed","Pending")</f>
        <v>Completed</v>
      </c>
      <c r="N1421" s="25" t="s">
        <v>30</v>
      </c>
      <c r="O1421" s="4" t="s">
        <v>58</v>
      </c>
      <c r="P1421" s="1" t="str">
        <f aca="false">IF(G1421="Pamplet","",E1421&amp;" - "&amp;F1421)</f>
        <v>GG - Gujrati</v>
      </c>
      <c r="Q1421" s="19" t="n">
        <f aca="false">IF(VALUE(L1421)&gt;1000,1,0)</f>
        <v>0</v>
      </c>
      <c r="R1421" s="19" t="n">
        <f aca="false">SUMIFS($Q$1:Q1420,$J$1:$J1420,J1421)+SUMIFS($Q$1:Q1420,$I$1:$I1420,I1421)</f>
        <v>0</v>
      </c>
      <c r="S1421" s="20" t="str">
        <f aca="false">IF(R1421&gt;0,"Repeat","")</f>
        <v/>
      </c>
      <c r="T1421" s="22"/>
      <c r="U1421" s="4"/>
      <c r="X1421" s="4"/>
      <c r="Y1421" s="4"/>
      <c r="Z1421" s="4"/>
    </row>
    <row r="1422" customFormat="false" ht="14.25" hidden="false" customHeight="false" outlineLevel="0" collapsed="false">
      <c r="A1422" s="46" t="n">
        <f aca="false">A1421+1</f>
        <v>1421</v>
      </c>
      <c r="B1422" s="5" t="n">
        <v>44507</v>
      </c>
      <c r="C1422" s="46" t="s">
        <v>2153</v>
      </c>
      <c r="D1422" s="46" t="s">
        <v>4</v>
      </c>
      <c r="E1422" s="46" t="s">
        <v>38</v>
      </c>
      <c r="F1422" s="46" t="s">
        <v>35</v>
      </c>
      <c r="G1422" s="46" t="s">
        <v>28</v>
      </c>
      <c r="H1422" s="46" t="n">
        <v>1</v>
      </c>
      <c r="I1422" s="26" t="s">
        <v>2154</v>
      </c>
      <c r="J1422" s="38" t="n">
        <v>15087765485</v>
      </c>
      <c r="L1422" s="5" t="n">
        <v>44516</v>
      </c>
      <c r="M1422" s="1" t="str">
        <f aca="false">IF(OR(YEAR(L1422)&gt;2000,LEN(O1422)&gt;0),"Completed","Pending")</f>
        <v>Completed</v>
      </c>
      <c r="N1422" s="25" t="s">
        <v>30</v>
      </c>
      <c r="P1422" s="1" t="str">
        <f aca="false">IF(G1422="Pamplet","",E1422&amp;" - "&amp;F1422)</f>
        <v>JKR - English</v>
      </c>
      <c r="Q1422" s="19" t="n">
        <f aca="false">IF(VALUE(L1422)&gt;1000,1,0)</f>
        <v>1</v>
      </c>
      <c r="R1422" s="19" t="n">
        <f aca="false">SUMIFS($Q$1:Q1421,$J$1:$J1421,J1422)+SUMIFS($Q$1:Q1421,$I$1:$I1421,I1422)</f>
        <v>0</v>
      </c>
      <c r="S1422" s="20" t="str">
        <f aca="false">IF(R1422&gt;0,"Repeat","")</f>
        <v/>
      </c>
      <c r="T1422" s="22"/>
      <c r="U1422" s="4"/>
      <c r="X1422" s="4"/>
      <c r="Y1422" s="4"/>
      <c r="Z1422" s="4"/>
    </row>
    <row r="1423" customFormat="false" ht="12.8" hidden="false" customHeight="false" outlineLevel="0" collapsed="false">
      <c r="A1423" s="46" t="n">
        <f aca="false">A1422+1</f>
        <v>1422</v>
      </c>
      <c r="B1423" s="5" t="n">
        <v>44508</v>
      </c>
      <c r="C1423" s="46" t="s">
        <v>623</v>
      </c>
      <c r="D1423" s="46" t="s">
        <v>4</v>
      </c>
      <c r="E1423" s="46" t="s">
        <v>38</v>
      </c>
      <c r="F1423" s="46" t="s">
        <v>27</v>
      </c>
      <c r="G1423" s="46" t="s">
        <v>28</v>
      </c>
      <c r="H1423" s="46" t="n">
        <v>1</v>
      </c>
      <c r="I1423" s="17" t="s">
        <v>1093</v>
      </c>
      <c r="J1423" s="18" t="n">
        <v>13129821396</v>
      </c>
      <c r="L1423" s="5" t="n">
        <v>44511</v>
      </c>
      <c r="M1423" s="1" t="str">
        <f aca="false">IF(OR(YEAR(L1423)&gt;2000,LEN(O1423)&gt;0),"Completed","Pending")</f>
        <v>Completed</v>
      </c>
      <c r="N1423" s="25" t="s">
        <v>30</v>
      </c>
      <c r="P1423" s="1" t="str">
        <f aca="false">IF(G1423="Pamplet","",E1423&amp;" - "&amp;F1423)</f>
        <v>JKR - Hindi</v>
      </c>
      <c r="Q1423" s="19" t="n">
        <f aca="false">IF(VALUE(L1423)&gt;1000,1,0)</f>
        <v>1</v>
      </c>
      <c r="R1423" s="19" t="n">
        <f aca="false">SUMIFS($Q$1:Q1422,$J$1:$J1422,J1423)+SUMIFS($Q$1:Q1422,$I$1:$I1422,I1423)</f>
        <v>2</v>
      </c>
      <c r="S1423" s="20" t="str">
        <f aca="false">IF(R1423&gt;0,"Repeat","")</f>
        <v>Repeat</v>
      </c>
      <c r="T1423" s="22"/>
      <c r="U1423" s="4"/>
      <c r="X1423" s="4"/>
      <c r="Y1423" s="4"/>
      <c r="Z1423" s="4"/>
    </row>
    <row r="1424" customFormat="false" ht="12.8" hidden="false" customHeight="false" outlineLevel="0" collapsed="false">
      <c r="A1424" s="46" t="n">
        <f aca="false">A1423+1</f>
        <v>1423</v>
      </c>
      <c r="B1424" s="5" t="n">
        <v>44512</v>
      </c>
      <c r="C1424" s="46" t="s">
        <v>406</v>
      </c>
      <c r="D1424" s="46" t="s">
        <v>4</v>
      </c>
      <c r="E1424" s="46" t="s">
        <v>2155</v>
      </c>
      <c r="F1424" s="46" t="s">
        <v>27</v>
      </c>
      <c r="G1424" s="46" t="s">
        <v>213</v>
      </c>
      <c r="H1424" s="46" t="n">
        <v>1</v>
      </c>
      <c r="I1424" s="17" t="s">
        <v>407</v>
      </c>
      <c r="J1424" s="18" t="n">
        <v>16099470764</v>
      </c>
      <c r="L1424" s="5" t="n">
        <v>44512</v>
      </c>
      <c r="M1424" s="1" t="str">
        <f aca="false">IF(OR(YEAR(L1424)&gt;2000,LEN(O1424)&gt;0),"Completed","Pending")</f>
        <v>Completed</v>
      </c>
      <c r="N1424" s="25" t="s">
        <v>30</v>
      </c>
      <c r="P1424" s="1" t="str">
        <f aca="false">IF(G1424="Pamplet","",E1424&amp;" - "&amp;F1424)</f>
        <v>MB - Hindi</v>
      </c>
      <c r="Q1424" s="19" t="n">
        <f aca="false">IF(VALUE(L1424)&gt;1000,1,0)</f>
        <v>1</v>
      </c>
      <c r="R1424" s="19" t="n">
        <f aca="false">SUMIFS($Q$1:Q1423,$J$1:$J1423,J1424)+SUMIFS($Q$1:Q1423,$I$1:$I1423,I1424)</f>
        <v>16</v>
      </c>
      <c r="S1424" s="20" t="str">
        <f aca="false">IF(R1424&gt;0,"Repeat","")</f>
        <v>Repeat</v>
      </c>
      <c r="T1424" s="22"/>
      <c r="U1424" s="4"/>
      <c r="X1424" s="4"/>
      <c r="Y1424" s="4"/>
      <c r="Z1424" s="4"/>
    </row>
    <row r="1425" customFormat="false" ht="12.8" hidden="false" customHeight="false" outlineLevel="0" collapsed="false">
      <c r="A1425" s="46" t="n">
        <f aca="false">A1424+1</f>
        <v>1424</v>
      </c>
      <c r="B1425" s="5" t="n">
        <v>44513</v>
      </c>
      <c r="C1425" s="46" t="s">
        <v>2156</v>
      </c>
      <c r="D1425" s="46" t="s">
        <v>4</v>
      </c>
      <c r="E1425" s="46" t="s">
        <v>26</v>
      </c>
      <c r="F1425" s="46" t="s">
        <v>36</v>
      </c>
      <c r="G1425" s="46" t="s">
        <v>28</v>
      </c>
      <c r="H1425" s="46" t="n">
        <v>1</v>
      </c>
      <c r="I1425" s="17" t="s">
        <v>2157</v>
      </c>
      <c r="J1425" s="18" t="n">
        <v>13475533164</v>
      </c>
      <c r="L1425" s="5" t="n">
        <v>44515</v>
      </c>
      <c r="M1425" s="1" t="str">
        <f aca="false">IF(OR(YEAR(L1425)&gt;2000,LEN(O1425)&gt;0),"Completed","Pending")</f>
        <v>Completed</v>
      </c>
      <c r="N1425" s="25" t="s">
        <v>30</v>
      </c>
      <c r="P1425" s="1" t="str">
        <f aca="false">IF(G1425="Pamplet","",E1425&amp;" - "&amp;F1425)</f>
        <v>GG - Punjabi</v>
      </c>
      <c r="Q1425" s="19" t="n">
        <f aca="false">IF(VALUE(L1425)&gt;1000,1,0)</f>
        <v>1</v>
      </c>
      <c r="R1425" s="19" t="n">
        <f aca="false">SUMIFS($Q$1:Q1424,$J$1:$J1424,J1425)+SUMIFS($Q$1:Q1424,$I$1:$I1424,I1425)</f>
        <v>0</v>
      </c>
      <c r="S1425" s="20" t="str">
        <f aca="false">IF(R1425&gt;0,"Repeat","")</f>
        <v/>
      </c>
      <c r="T1425" s="22"/>
      <c r="U1425" s="4"/>
      <c r="X1425" s="4"/>
      <c r="Y1425" s="4"/>
      <c r="Z1425" s="4"/>
    </row>
    <row r="1426" customFormat="false" ht="12.8" hidden="false" customHeight="false" outlineLevel="0" collapsed="false">
      <c r="A1426" s="46" t="n">
        <f aca="false">A1425+1</f>
        <v>1425</v>
      </c>
      <c r="B1426" s="5" t="n">
        <v>44513</v>
      </c>
      <c r="C1426" s="46" t="s">
        <v>2158</v>
      </c>
      <c r="D1426" s="46" t="s">
        <v>4</v>
      </c>
      <c r="E1426" s="46" t="s">
        <v>26</v>
      </c>
      <c r="F1426" s="46" t="s">
        <v>36</v>
      </c>
      <c r="G1426" s="46" t="s">
        <v>28</v>
      </c>
      <c r="H1426" s="46" t="n">
        <v>1</v>
      </c>
      <c r="I1426" s="17" t="s">
        <v>2159</v>
      </c>
      <c r="J1426" s="18" t="n">
        <v>15104153215</v>
      </c>
      <c r="L1426" s="5" t="n">
        <v>44515</v>
      </c>
      <c r="M1426" s="1" t="str">
        <f aca="false">IF(OR(YEAR(L1426)&gt;2000,LEN(O1426)&gt;0),"Completed","Pending")</f>
        <v>Completed</v>
      </c>
      <c r="N1426" s="25" t="s">
        <v>30</v>
      </c>
      <c r="P1426" s="1" t="str">
        <f aca="false">IF(G1426="Pamplet","",E1426&amp;" - "&amp;F1426)</f>
        <v>GG - Punjabi</v>
      </c>
      <c r="Q1426" s="19" t="n">
        <f aca="false">IF(VALUE(L1426)&gt;1000,1,0)</f>
        <v>1</v>
      </c>
      <c r="R1426" s="19" t="n">
        <f aca="false">SUMIFS($Q$1:Q1425,$J$1:$J1425,J1426)+SUMIFS($Q$1:Q1425,$I$1:$I1425,I1426)</f>
        <v>0</v>
      </c>
      <c r="S1426" s="20" t="str">
        <f aca="false">IF(R1426&gt;0,"Repeat","")</f>
        <v/>
      </c>
      <c r="T1426" s="22"/>
      <c r="U1426" s="4"/>
      <c r="X1426" s="4"/>
      <c r="Y1426" s="4"/>
      <c r="Z1426" s="4"/>
    </row>
    <row r="1427" customFormat="false" ht="14.25" hidden="false" customHeight="false" outlineLevel="0" collapsed="false">
      <c r="A1427" s="46" t="n">
        <f aca="false">A1426+1</f>
        <v>1426</v>
      </c>
      <c r="B1427" s="5" t="n">
        <v>44513</v>
      </c>
      <c r="C1427" s="46" t="s">
        <v>2160</v>
      </c>
      <c r="D1427" s="46" t="s">
        <v>4</v>
      </c>
      <c r="E1427" s="46" t="s">
        <v>26</v>
      </c>
      <c r="F1427" s="46" t="s">
        <v>127</v>
      </c>
      <c r="G1427" s="46" t="s">
        <v>28</v>
      </c>
      <c r="H1427" s="46" t="n">
        <v>1</v>
      </c>
      <c r="I1427" s="26" t="s">
        <v>2161</v>
      </c>
      <c r="J1427" s="18" t="n">
        <v>16673259044</v>
      </c>
      <c r="L1427" s="5" t="n">
        <v>44515</v>
      </c>
      <c r="M1427" s="1" t="str">
        <f aca="false">IF(OR(YEAR(L1427)&gt;2000,LEN(O1427)&gt;0),"Completed","Pending")</f>
        <v>Completed</v>
      </c>
      <c r="N1427" s="25" t="s">
        <v>30</v>
      </c>
      <c r="P1427" s="1" t="str">
        <f aca="false">IF(G1427="Pamplet","",E1427&amp;" - "&amp;F1427)</f>
        <v>GG - Gujrati</v>
      </c>
      <c r="Q1427" s="19" t="n">
        <f aca="false">IF(VALUE(L1427)&gt;1000,1,0)</f>
        <v>1</v>
      </c>
      <c r="R1427" s="19" t="n">
        <f aca="false">SUMIFS($Q$1:Q1426,$J$1:$J1426,J1427)+SUMIFS($Q$1:Q1426,$I$1:$I1426,I1427)</f>
        <v>0</v>
      </c>
      <c r="S1427" s="20" t="str">
        <f aca="false">IF(R1427&gt;0,"Repeat","")</f>
        <v/>
      </c>
      <c r="T1427" s="22"/>
      <c r="U1427" s="4"/>
      <c r="X1427" s="4"/>
      <c r="Y1427" s="4"/>
      <c r="Z1427" s="4"/>
    </row>
    <row r="1428" customFormat="false" ht="14.25" hidden="false" customHeight="false" outlineLevel="0" collapsed="false">
      <c r="A1428" s="46" t="n">
        <f aca="false">A1427+1</f>
        <v>1427</v>
      </c>
      <c r="B1428" s="5" t="n">
        <v>44513</v>
      </c>
      <c r="C1428" s="46" t="s">
        <v>2162</v>
      </c>
      <c r="D1428" s="46" t="s">
        <v>4</v>
      </c>
      <c r="E1428" s="46" t="s">
        <v>26</v>
      </c>
      <c r="F1428" s="46" t="s">
        <v>35</v>
      </c>
      <c r="G1428" s="46" t="s">
        <v>28</v>
      </c>
      <c r="H1428" s="46" t="n">
        <v>1</v>
      </c>
      <c r="I1428" s="17"/>
      <c r="J1428" s="38" t="n">
        <v>17622096540</v>
      </c>
      <c r="M1428" s="1" t="str">
        <f aca="false">IF(OR(YEAR(L1428)&gt;2000,LEN(O1428)&gt;0),"Completed","Pending")</f>
        <v>Completed</v>
      </c>
      <c r="N1428" s="25" t="s">
        <v>30</v>
      </c>
      <c r="O1428" s="4" t="s">
        <v>58</v>
      </c>
      <c r="P1428" s="1" t="str">
        <f aca="false">IF(G1428="Pamplet","",E1428&amp;" - "&amp;F1428)</f>
        <v>GG - English</v>
      </c>
      <c r="Q1428" s="19" t="n">
        <f aca="false">IF(VALUE(L1428)&gt;1000,1,0)</f>
        <v>0</v>
      </c>
      <c r="R1428" s="19" t="n">
        <f aca="false">SUMIFS($Q$1:Q1427,$J$1:$J1427,J1428)+SUMIFS($Q$1:Q1427,$I$1:$I1427,I1428)</f>
        <v>0</v>
      </c>
      <c r="S1428" s="20" t="str">
        <f aca="false">IF(R1428&gt;0,"Repeat","")</f>
        <v/>
      </c>
      <c r="T1428" s="22"/>
      <c r="U1428" s="4"/>
      <c r="X1428" s="4"/>
      <c r="Y1428" s="4"/>
      <c r="Z1428" s="4"/>
    </row>
    <row r="1429" customFormat="false" ht="12.8" hidden="false" customHeight="false" outlineLevel="0" collapsed="false">
      <c r="A1429" s="46" t="n">
        <f aca="false">A1428+1</f>
        <v>1428</v>
      </c>
      <c r="B1429" s="5" t="n">
        <v>44513</v>
      </c>
      <c r="C1429" s="46" t="s">
        <v>2163</v>
      </c>
      <c r="D1429" s="46" t="s">
        <v>4</v>
      </c>
      <c r="E1429" s="46" t="s">
        <v>38</v>
      </c>
      <c r="F1429" s="46" t="s">
        <v>35</v>
      </c>
      <c r="G1429" s="46" t="s">
        <v>28</v>
      </c>
      <c r="H1429" s="46" t="n">
        <v>1</v>
      </c>
      <c r="I1429" s="17" t="s">
        <v>2164</v>
      </c>
      <c r="J1429" s="18" t="n">
        <v>15074403472</v>
      </c>
      <c r="L1429" s="5" t="n">
        <v>44515</v>
      </c>
      <c r="M1429" s="1" t="str">
        <f aca="false">IF(OR(YEAR(L1429)&gt;2000,LEN(O1429)&gt;0),"Completed","Pending")</f>
        <v>Completed</v>
      </c>
      <c r="N1429" s="25" t="s">
        <v>30</v>
      </c>
      <c r="P1429" s="1" t="str">
        <f aca="false">IF(G1429="Pamplet","",E1429&amp;" - "&amp;F1429)</f>
        <v>JKR - English</v>
      </c>
      <c r="Q1429" s="19" t="n">
        <f aca="false">IF(VALUE(L1429)&gt;1000,1,0)</f>
        <v>1</v>
      </c>
      <c r="R1429" s="19" t="n">
        <f aca="false">SUMIFS($Q$1:Q1428,$J$1:$J1428,J1429)+SUMIFS($Q$1:Q1428,$I$1:$I1428,I1429)</f>
        <v>0</v>
      </c>
      <c r="S1429" s="20" t="str">
        <f aca="false">IF(R1429&gt;0,"Repeat","")</f>
        <v/>
      </c>
      <c r="T1429" s="22"/>
      <c r="U1429" s="4"/>
      <c r="X1429" s="4"/>
      <c r="Y1429" s="4"/>
      <c r="Z1429" s="4"/>
    </row>
    <row r="1430" customFormat="false" ht="14.25" hidden="false" customHeight="false" outlineLevel="0" collapsed="false">
      <c r="A1430" s="46" t="n">
        <f aca="false">A1429+1</f>
        <v>1429</v>
      </c>
      <c r="B1430" s="5" t="n">
        <v>44513</v>
      </c>
      <c r="C1430" s="46" t="s">
        <v>2165</v>
      </c>
      <c r="D1430" s="46" t="s">
        <v>4</v>
      </c>
      <c r="E1430" s="46" t="s">
        <v>26</v>
      </c>
      <c r="F1430" s="46" t="s">
        <v>36</v>
      </c>
      <c r="G1430" s="46" t="s">
        <v>28</v>
      </c>
      <c r="H1430" s="46" t="n">
        <v>1</v>
      </c>
      <c r="I1430" s="17" t="s">
        <v>2166</v>
      </c>
      <c r="J1430" s="38" t="n">
        <v>19169456094</v>
      </c>
      <c r="L1430" s="5" t="n">
        <v>44516</v>
      </c>
      <c r="M1430" s="1" t="str">
        <f aca="false">IF(OR(YEAR(L1430)&gt;2000,LEN(O1430)&gt;0),"Completed","Pending")</f>
        <v>Completed</v>
      </c>
      <c r="N1430" s="25" t="s">
        <v>30</v>
      </c>
      <c r="P1430" s="1" t="str">
        <f aca="false">IF(G1430="Pamplet","",E1430&amp;" - "&amp;F1430)</f>
        <v>GG - Punjabi</v>
      </c>
      <c r="Q1430" s="19" t="n">
        <f aca="false">IF(VALUE(L1430)&gt;1000,1,0)</f>
        <v>1</v>
      </c>
      <c r="R1430" s="19" t="n">
        <f aca="false">SUMIFS($Q$1:Q1429,$J$1:$J1429,J1430)+SUMIFS($Q$1:Q1429,$I$1:$I1429,I1430)</f>
        <v>0</v>
      </c>
      <c r="S1430" s="20" t="str">
        <f aca="false">IF(R1430&gt;0,"Repeat","")</f>
        <v/>
      </c>
      <c r="T1430" s="22"/>
      <c r="U1430" s="4"/>
      <c r="X1430" s="4"/>
      <c r="Y1430" s="4"/>
      <c r="Z1430" s="4"/>
    </row>
    <row r="1431" customFormat="false" ht="12.8" hidden="false" customHeight="false" outlineLevel="0" collapsed="false">
      <c r="A1431" s="46" t="n">
        <f aca="false">A1430+1</f>
        <v>1430</v>
      </c>
      <c r="B1431" s="5" t="n">
        <v>44513</v>
      </c>
      <c r="C1431" s="46" t="s">
        <v>2167</v>
      </c>
      <c r="D1431" s="46" t="s">
        <v>4</v>
      </c>
      <c r="E1431" s="46" t="s">
        <v>38</v>
      </c>
      <c r="F1431" s="46" t="s">
        <v>35</v>
      </c>
      <c r="G1431" s="46" t="s">
        <v>28</v>
      </c>
      <c r="H1431" s="46" t="n">
        <v>1</v>
      </c>
      <c r="I1431" s="17" t="s">
        <v>2168</v>
      </c>
      <c r="J1431" s="18" t="n">
        <v>19162843616</v>
      </c>
      <c r="L1431" s="5" t="n">
        <v>44515</v>
      </c>
      <c r="M1431" s="1" t="str">
        <f aca="false">IF(OR(YEAR(L1431)&gt;2000,LEN(O1431)&gt;0),"Completed","Pending")</f>
        <v>Completed</v>
      </c>
      <c r="N1431" s="25" t="s">
        <v>30</v>
      </c>
      <c r="P1431" s="1" t="str">
        <f aca="false">IF(G1431="Pamplet","",E1431&amp;" - "&amp;F1431)</f>
        <v>JKR - English</v>
      </c>
      <c r="Q1431" s="19" t="n">
        <f aca="false">IF(VALUE(L1431)&gt;1000,1,0)</f>
        <v>1</v>
      </c>
      <c r="R1431" s="19" t="n">
        <f aca="false">SUMIFS($Q$1:Q1430,$J$1:$J1430,J1431)+SUMIFS($Q$1:Q1430,$I$1:$I1430,I1431)</f>
        <v>0</v>
      </c>
      <c r="S1431" s="20" t="str">
        <f aca="false">IF(R1431&gt;0,"Repeat","")</f>
        <v/>
      </c>
      <c r="T1431" s="22"/>
      <c r="U1431" s="4"/>
      <c r="X1431" s="4"/>
      <c r="Y1431" s="4"/>
      <c r="Z1431" s="4"/>
    </row>
    <row r="1432" customFormat="false" ht="12.8" hidden="false" customHeight="false" outlineLevel="0" collapsed="false">
      <c r="A1432" s="46" t="n">
        <f aca="false">A1431+1</f>
        <v>1431</v>
      </c>
      <c r="B1432" s="5" t="n">
        <v>44513</v>
      </c>
      <c r="C1432" s="46" t="s">
        <v>2169</v>
      </c>
      <c r="D1432" s="46" t="s">
        <v>4</v>
      </c>
      <c r="E1432" s="46" t="s">
        <v>26</v>
      </c>
      <c r="F1432" s="46" t="s">
        <v>36</v>
      </c>
      <c r="G1432" s="46" t="s">
        <v>28</v>
      </c>
      <c r="H1432" s="46" t="n">
        <v>1</v>
      </c>
      <c r="I1432" s="17" t="s">
        <v>2170</v>
      </c>
      <c r="J1432" s="18" t="n">
        <v>15598764015</v>
      </c>
      <c r="L1432" s="5" t="n">
        <v>44515</v>
      </c>
      <c r="M1432" s="1" t="str">
        <f aca="false">IF(OR(YEAR(L1432)&gt;2000,LEN(O1432)&gt;0),"Completed","Pending")</f>
        <v>Completed</v>
      </c>
      <c r="N1432" s="25" t="s">
        <v>30</v>
      </c>
      <c r="P1432" s="1" t="str">
        <f aca="false">IF(G1432="Pamplet","",E1432&amp;" - "&amp;F1432)</f>
        <v>GG - Punjabi</v>
      </c>
      <c r="Q1432" s="19" t="n">
        <f aca="false">IF(VALUE(L1432)&gt;1000,1,0)</f>
        <v>1</v>
      </c>
      <c r="R1432" s="19" t="n">
        <f aca="false">SUMIFS($Q$1:Q1431,$J$1:$J1431,J1432)+SUMIFS($Q$1:Q1431,$I$1:$I1431,I1432)</f>
        <v>0</v>
      </c>
      <c r="S1432" s="20" t="str">
        <f aca="false">IF(R1432&gt;0,"Repeat","")</f>
        <v/>
      </c>
      <c r="T1432" s="22"/>
      <c r="U1432" s="4"/>
      <c r="X1432" s="4"/>
      <c r="Y1432" s="4"/>
      <c r="Z1432" s="4"/>
    </row>
    <row r="1433" customFormat="false" ht="14.25" hidden="false" customHeight="false" outlineLevel="0" collapsed="false">
      <c r="A1433" s="46" t="n">
        <f aca="false">A1432+1</f>
        <v>1432</v>
      </c>
      <c r="B1433" s="5" t="n">
        <v>44513</v>
      </c>
      <c r="C1433" s="46" t="s">
        <v>2171</v>
      </c>
      <c r="D1433" s="46" t="s">
        <v>4</v>
      </c>
      <c r="E1433" s="46" t="s">
        <v>26</v>
      </c>
      <c r="F1433" s="46" t="s">
        <v>36</v>
      </c>
      <c r="G1433" s="46" t="s">
        <v>28</v>
      </c>
      <c r="H1433" s="46" t="n">
        <v>1</v>
      </c>
      <c r="I1433" s="17" t="s">
        <v>2172</v>
      </c>
      <c r="J1433" s="38" t="n">
        <v>17205269294</v>
      </c>
      <c r="L1433" s="5" t="n">
        <v>44515</v>
      </c>
      <c r="M1433" s="1" t="str">
        <f aca="false">IF(OR(YEAR(L1433)&gt;2000,LEN(O1433)&gt;0),"Completed","Pending")</f>
        <v>Completed</v>
      </c>
      <c r="N1433" s="25" t="s">
        <v>30</v>
      </c>
      <c r="P1433" s="1" t="str">
        <f aca="false">IF(G1433="Pamplet","",E1433&amp;" - "&amp;F1433)</f>
        <v>GG - Punjabi</v>
      </c>
      <c r="Q1433" s="19" t="n">
        <f aca="false">IF(VALUE(L1433)&gt;1000,1,0)</f>
        <v>1</v>
      </c>
      <c r="R1433" s="19" t="n">
        <f aca="false">SUMIFS($Q$1:Q1432,$J$1:$J1432,J1433)+SUMIFS($Q$1:Q1432,$I$1:$I1432,I1433)</f>
        <v>0</v>
      </c>
      <c r="S1433" s="20" t="str">
        <f aca="false">IF(R1433&gt;0,"Repeat","")</f>
        <v/>
      </c>
      <c r="T1433" s="22"/>
      <c r="U1433" s="4"/>
      <c r="X1433" s="4"/>
      <c r="Y1433" s="4"/>
      <c r="Z1433" s="4"/>
    </row>
    <row r="1434" customFormat="false" ht="14.25" hidden="false" customHeight="false" outlineLevel="0" collapsed="false">
      <c r="A1434" s="46" t="n">
        <f aca="false">A1433+1</f>
        <v>1433</v>
      </c>
      <c r="B1434" s="5" t="n">
        <v>44513</v>
      </c>
      <c r="C1434" s="46" t="s">
        <v>2049</v>
      </c>
      <c r="D1434" s="46" t="s">
        <v>4</v>
      </c>
      <c r="E1434" s="46" t="s">
        <v>38</v>
      </c>
      <c r="F1434" s="2" t="s">
        <v>72</v>
      </c>
      <c r="G1434" s="46" t="s">
        <v>28</v>
      </c>
      <c r="H1434" s="46" t="n">
        <v>1</v>
      </c>
      <c r="I1434" s="17" t="s">
        <v>2050</v>
      </c>
      <c r="J1434" s="18" t="n">
        <v>15178987604</v>
      </c>
      <c r="M1434" s="1" t="str">
        <f aca="false">IF(OR(YEAR(L1434)&gt;2000,LEN(O1434)&gt;0),"Completed","Pending")</f>
        <v>Completed</v>
      </c>
      <c r="N1434" s="25" t="s">
        <v>30</v>
      </c>
      <c r="O1434" s="4" t="s">
        <v>662</v>
      </c>
      <c r="P1434" s="1" t="str">
        <f aca="false">IF(G1434="Pamplet","",E1434&amp;" - "&amp;F1434)</f>
        <v>JKR - Nepali</v>
      </c>
      <c r="Q1434" s="19" t="n">
        <f aca="false">IF(VALUE(L1434)&gt;1000,1,0)</f>
        <v>0</v>
      </c>
      <c r="R1434" s="19" t="n">
        <f aca="false">SUMIFS($Q$1:Q1433,$J$1:$J1433,J1434)+SUMIFS($Q$1:Q1433,$I$1:$I1433,I1434)</f>
        <v>2</v>
      </c>
      <c r="S1434" s="20" t="str">
        <f aca="false">IF(R1434&gt;0,"Repeat","")</f>
        <v>Repeat</v>
      </c>
      <c r="T1434" s="22"/>
      <c r="U1434" s="4"/>
      <c r="X1434" s="4"/>
      <c r="Y1434" s="4"/>
      <c r="Z1434" s="4"/>
    </row>
    <row r="1435" customFormat="false" ht="14.25" hidden="false" customHeight="false" outlineLevel="0" collapsed="false">
      <c r="A1435" s="46" t="n">
        <f aca="false">A1434+1</f>
        <v>1434</v>
      </c>
      <c r="B1435" s="5" t="n">
        <v>44513</v>
      </c>
      <c r="C1435" s="46" t="s">
        <v>2173</v>
      </c>
      <c r="D1435" s="46" t="s">
        <v>4</v>
      </c>
      <c r="E1435" s="46" t="s">
        <v>26</v>
      </c>
      <c r="F1435" s="46"/>
      <c r="G1435" s="46" t="s">
        <v>28</v>
      </c>
      <c r="H1435" s="46" t="n">
        <v>1</v>
      </c>
      <c r="I1435" s="17" t="s">
        <v>2174</v>
      </c>
      <c r="J1435" s="38" t="n">
        <v>15593947066</v>
      </c>
      <c r="M1435" s="1" t="str">
        <f aca="false">IF(OR(YEAR(L1435)&gt;2000,LEN(O1435)&gt;0),"Completed","Pending")</f>
        <v>Completed</v>
      </c>
      <c r="N1435" s="25" t="s">
        <v>30</v>
      </c>
      <c r="O1435" s="4" t="s">
        <v>58</v>
      </c>
      <c r="P1435" s="1" t="str">
        <f aca="false">IF(G1435="Pamplet","",E1435&amp;" - "&amp;F1435)</f>
        <v>GG - </v>
      </c>
      <c r="Q1435" s="19" t="n">
        <f aca="false">IF(VALUE(L1435)&gt;1000,1,0)</f>
        <v>0</v>
      </c>
      <c r="R1435" s="19" t="n">
        <f aca="false">SUMIFS($Q$1:Q1434,$J$1:$J1434,J1435)+SUMIFS($Q$1:Q1434,$I$1:$I1434,I1435)</f>
        <v>0</v>
      </c>
      <c r="S1435" s="20" t="str">
        <f aca="false">IF(R1435&gt;0,"Repeat","")</f>
        <v/>
      </c>
      <c r="T1435" s="22"/>
      <c r="U1435" s="4"/>
      <c r="X1435" s="4"/>
      <c r="Y1435" s="4"/>
      <c r="Z1435" s="4"/>
    </row>
    <row r="1436" customFormat="false" ht="12.8" hidden="false" customHeight="false" outlineLevel="0" collapsed="false">
      <c r="A1436" s="46" t="n">
        <f aca="false">A1435+1</f>
        <v>1435</v>
      </c>
      <c r="B1436" s="5" t="n">
        <v>44513</v>
      </c>
      <c r="C1436" s="46" t="s">
        <v>2175</v>
      </c>
      <c r="D1436" s="46" t="s">
        <v>4</v>
      </c>
      <c r="E1436" s="46" t="s">
        <v>26</v>
      </c>
      <c r="F1436" s="46" t="s">
        <v>36</v>
      </c>
      <c r="G1436" s="46" t="s">
        <v>28</v>
      </c>
      <c r="H1436" s="46" t="n">
        <v>1</v>
      </c>
      <c r="I1436" s="17" t="s">
        <v>2176</v>
      </c>
      <c r="J1436" s="18" t="n">
        <v>15104805880</v>
      </c>
      <c r="L1436" s="5" t="n">
        <v>44515</v>
      </c>
      <c r="M1436" s="1" t="str">
        <f aca="false">IF(OR(YEAR(L1436)&gt;2000,LEN(O1436)&gt;0),"Completed","Pending")</f>
        <v>Completed</v>
      </c>
      <c r="N1436" s="25" t="s">
        <v>30</v>
      </c>
      <c r="P1436" s="1" t="str">
        <f aca="false">IF(G1436="Pamplet","",E1436&amp;" - "&amp;F1436)</f>
        <v>GG - Punjabi</v>
      </c>
      <c r="Q1436" s="19" t="n">
        <f aca="false">IF(VALUE(L1436)&gt;1000,1,0)</f>
        <v>1</v>
      </c>
      <c r="R1436" s="19" t="n">
        <f aca="false">SUMIFS($Q$1:Q1435,$J$1:$J1435,J1436)+SUMIFS($Q$1:Q1435,$I$1:$I1435,I1436)</f>
        <v>0</v>
      </c>
      <c r="S1436" s="20" t="str">
        <f aca="false">IF(R1436&gt;0,"Repeat","")</f>
        <v/>
      </c>
      <c r="T1436" s="22"/>
      <c r="U1436" s="4"/>
      <c r="X1436" s="4"/>
      <c r="Y1436" s="4"/>
      <c r="Z1436" s="4"/>
    </row>
    <row r="1437" customFormat="false" ht="12.8" hidden="false" customHeight="false" outlineLevel="0" collapsed="false">
      <c r="A1437" s="46" t="n">
        <f aca="false">A1436+1</f>
        <v>1436</v>
      </c>
      <c r="B1437" s="5" t="n">
        <v>44513</v>
      </c>
      <c r="C1437" s="46" t="s">
        <v>2177</v>
      </c>
      <c r="D1437" s="46" t="s">
        <v>4</v>
      </c>
      <c r="E1437" s="46" t="s">
        <v>38</v>
      </c>
      <c r="F1437" s="46" t="s">
        <v>919</v>
      </c>
      <c r="G1437" s="46" t="s">
        <v>28</v>
      </c>
      <c r="H1437" s="46" t="n">
        <v>1</v>
      </c>
      <c r="I1437" s="17"/>
      <c r="J1437" s="18" t="n">
        <v>1267056734</v>
      </c>
      <c r="M1437" s="1" t="str">
        <f aca="false">IF(OR(YEAR(L1437)&gt;2000,LEN(O1437)&gt;0),"Completed","Pending")</f>
        <v>Completed</v>
      </c>
      <c r="N1437" s="25" t="s">
        <v>30</v>
      </c>
      <c r="O1437" s="4" t="s">
        <v>56</v>
      </c>
      <c r="P1437" s="1" t="str">
        <f aca="false">IF(G1437="Pamplet","",E1437&amp;" - "&amp;F1437)</f>
        <v>JKR - Urdu</v>
      </c>
      <c r="Q1437" s="19" t="n">
        <f aca="false">IF(VALUE(L1437)&gt;1000,1,0)</f>
        <v>0</v>
      </c>
      <c r="R1437" s="19" t="n">
        <f aca="false">SUMIFS($Q$1:Q1436,$J$1:$J1436,J1437)+SUMIFS($Q$1:Q1436,$I$1:$I1436,I1437)</f>
        <v>0</v>
      </c>
      <c r="S1437" s="20" t="str">
        <f aca="false">IF(R1437&gt;0,"Repeat","")</f>
        <v/>
      </c>
      <c r="T1437" s="22"/>
      <c r="U1437" s="4"/>
      <c r="X1437" s="4"/>
      <c r="Y1437" s="4"/>
      <c r="Z1437" s="4"/>
    </row>
    <row r="1438" customFormat="false" ht="12.8" hidden="false" customHeight="false" outlineLevel="0" collapsed="false">
      <c r="A1438" s="46" t="n">
        <f aca="false">A1437+1</f>
        <v>1437</v>
      </c>
      <c r="B1438" s="5" t="n">
        <v>44513</v>
      </c>
      <c r="C1438" s="46" t="s">
        <v>2178</v>
      </c>
      <c r="D1438" s="46" t="s">
        <v>4</v>
      </c>
      <c r="E1438" s="46" t="s">
        <v>26</v>
      </c>
      <c r="F1438" s="46" t="s">
        <v>27</v>
      </c>
      <c r="G1438" s="46" t="s">
        <v>28</v>
      </c>
      <c r="H1438" s="46" t="n">
        <v>1</v>
      </c>
      <c r="I1438" s="17" t="s">
        <v>2179</v>
      </c>
      <c r="J1438" s="18" t="n">
        <v>14082184514</v>
      </c>
      <c r="L1438" s="5" t="n">
        <v>44515</v>
      </c>
      <c r="M1438" s="1" t="str">
        <f aca="false">IF(OR(YEAR(L1438)&gt;2000,LEN(O1438)&gt;0),"Completed","Pending")</f>
        <v>Completed</v>
      </c>
      <c r="N1438" s="25" t="s">
        <v>30</v>
      </c>
      <c r="P1438" s="1" t="str">
        <f aca="false">IF(G1438="Pamplet","",E1438&amp;" - "&amp;F1438)</f>
        <v>GG - Hindi</v>
      </c>
      <c r="Q1438" s="19" t="n">
        <f aca="false">IF(VALUE(L1438)&gt;1000,1,0)</f>
        <v>1</v>
      </c>
      <c r="R1438" s="19" t="n">
        <f aca="false">SUMIFS($Q$1:Q1437,$J$1:$J1437,J1438)+SUMIFS($Q$1:Q1437,$I$1:$I1437,I1438)</f>
        <v>0</v>
      </c>
      <c r="S1438" s="20" t="str">
        <f aca="false">IF(R1438&gt;0,"Repeat","")</f>
        <v/>
      </c>
      <c r="T1438" s="22"/>
      <c r="U1438" s="4"/>
      <c r="X1438" s="4"/>
      <c r="Y1438" s="4"/>
      <c r="Z1438" s="4"/>
    </row>
    <row r="1439" customFormat="false" ht="12.8" hidden="false" customHeight="false" outlineLevel="0" collapsed="false">
      <c r="A1439" s="46" t="n">
        <f aca="false">A1438+1</f>
        <v>1438</v>
      </c>
      <c r="B1439" s="5" t="n">
        <v>44513</v>
      </c>
      <c r="C1439" s="46" t="s">
        <v>2180</v>
      </c>
      <c r="D1439" s="46" t="s">
        <v>4</v>
      </c>
      <c r="E1439" s="46" t="s">
        <v>26</v>
      </c>
      <c r="F1439" s="46" t="s">
        <v>72</v>
      </c>
      <c r="G1439" s="46" t="s">
        <v>28</v>
      </c>
      <c r="H1439" s="46" t="n">
        <v>1</v>
      </c>
      <c r="I1439" s="17" t="s">
        <v>2181</v>
      </c>
      <c r="J1439" s="18" t="n">
        <v>12674560828</v>
      </c>
      <c r="L1439" s="5" t="n">
        <v>44515</v>
      </c>
      <c r="M1439" s="1" t="str">
        <f aca="false">IF(OR(YEAR(L1439)&gt;2000,LEN(O1439)&gt;0),"Completed","Pending")</f>
        <v>Completed</v>
      </c>
      <c r="N1439" s="25" t="s">
        <v>30</v>
      </c>
      <c r="P1439" s="1" t="str">
        <f aca="false">IF(G1439="Pamplet","",E1439&amp;" - "&amp;F1439)</f>
        <v>GG - Nepali</v>
      </c>
      <c r="Q1439" s="19" t="n">
        <f aca="false">IF(VALUE(L1439)&gt;1000,1,0)</f>
        <v>1</v>
      </c>
      <c r="R1439" s="19" t="n">
        <f aca="false">SUMIFS($Q$1:Q1438,$J$1:$J1438,J1439)+SUMIFS($Q$1:Q1438,$I$1:$I1438,I1439)</f>
        <v>0</v>
      </c>
      <c r="S1439" s="20" t="str">
        <f aca="false">IF(R1439&gt;0,"Repeat","")</f>
        <v/>
      </c>
      <c r="T1439" s="22"/>
      <c r="U1439" s="4"/>
      <c r="X1439" s="4"/>
      <c r="Y1439" s="4"/>
      <c r="Z1439" s="4"/>
    </row>
    <row r="1440" customFormat="false" ht="12.8" hidden="false" customHeight="false" outlineLevel="0" collapsed="false">
      <c r="A1440" s="46" t="n">
        <f aca="false">A1439+1</f>
        <v>1439</v>
      </c>
      <c r="B1440" s="5" t="n">
        <v>44513</v>
      </c>
      <c r="C1440" s="46" t="s">
        <v>2182</v>
      </c>
      <c r="D1440" s="46" t="s">
        <v>4</v>
      </c>
      <c r="E1440" s="46" t="s">
        <v>38</v>
      </c>
      <c r="F1440" s="46" t="s">
        <v>35</v>
      </c>
      <c r="G1440" s="46" t="s">
        <v>28</v>
      </c>
      <c r="H1440" s="46" t="n">
        <v>1</v>
      </c>
      <c r="I1440" s="17" t="s">
        <v>2183</v>
      </c>
      <c r="J1440" s="18" t="n">
        <v>17737041429</v>
      </c>
      <c r="L1440" s="5" t="n">
        <v>44515</v>
      </c>
      <c r="M1440" s="1" t="str">
        <f aca="false">IF(OR(YEAR(L1440)&gt;2000,LEN(O1440)&gt;0),"Completed","Pending")</f>
        <v>Completed</v>
      </c>
      <c r="N1440" s="25" t="s">
        <v>30</v>
      </c>
      <c r="P1440" s="1" t="str">
        <f aca="false">IF(G1440="Pamplet","",E1440&amp;" - "&amp;F1440)</f>
        <v>JKR - English</v>
      </c>
      <c r="Q1440" s="19" t="n">
        <f aca="false">IF(VALUE(L1440)&gt;1000,1,0)</f>
        <v>1</v>
      </c>
      <c r="R1440" s="19" t="n">
        <f aca="false">SUMIFS($Q$1:Q1439,$J$1:$J1439,J1440)+SUMIFS($Q$1:Q1439,$I$1:$I1439,I1440)</f>
        <v>0</v>
      </c>
      <c r="S1440" s="20" t="str">
        <f aca="false">IF(R1440&gt;0,"Repeat","")</f>
        <v/>
      </c>
      <c r="T1440" s="22"/>
      <c r="U1440" s="4"/>
      <c r="X1440" s="4"/>
      <c r="Y1440" s="4"/>
      <c r="Z1440" s="4"/>
    </row>
    <row r="1441" customFormat="false" ht="14.25" hidden="false" customHeight="false" outlineLevel="0" collapsed="false">
      <c r="A1441" s="46" t="n">
        <f aca="false">A1440+1</f>
        <v>1440</v>
      </c>
      <c r="B1441" s="5" t="n">
        <v>44513</v>
      </c>
      <c r="C1441" s="46" t="s">
        <v>2184</v>
      </c>
      <c r="D1441" s="46" t="s">
        <v>4</v>
      </c>
      <c r="E1441" s="46" t="s">
        <v>26</v>
      </c>
      <c r="F1441" s="46" t="s">
        <v>36</v>
      </c>
      <c r="G1441" s="46" t="s">
        <v>28</v>
      </c>
      <c r="H1441" s="46" t="n">
        <v>1</v>
      </c>
      <c r="I1441" s="26" t="s">
        <v>2185</v>
      </c>
      <c r="J1441" s="38" t="n">
        <v>16618587149</v>
      </c>
      <c r="L1441" s="5" t="n">
        <v>44516</v>
      </c>
      <c r="M1441" s="1" t="str">
        <f aca="false">IF(OR(YEAR(L1441)&gt;2000,LEN(O1441)&gt;0),"Completed","Pending")</f>
        <v>Completed</v>
      </c>
      <c r="N1441" s="25" t="s">
        <v>30</v>
      </c>
      <c r="P1441" s="1" t="str">
        <f aca="false">IF(G1441="Pamplet","",E1441&amp;" - "&amp;F1441)</f>
        <v>GG - Punjabi</v>
      </c>
      <c r="Q1441" s="19" t="n">
        <f aca="false">IF(VALUE(L1441)&gt;1000,1,0)</f>
        <v>1</v>
      </c>
      <c r="R1441" s="19" t="n">
        <f aca="false">SUMIFS($Q$1:Q1440,$J$1:$J1440,J1441)+SUMIFS($Q$1:Q1440,$I$1:$I1440,I1441)</f>
        <v>0</v>
      </c>
      <c r="S1441" s="20" t="str">
        <f aca="false">IF(R1441&gt;0,"Repeat","")</f>
        <v/>
      </c>
      <c r="T1441" s="22"/>
      <c r="U1441" s="4"/>
      <c r="X1441" s="4"/>
      <c r="Y1441" s="4"/>
      <c r="Z1441" s="4"/>
    </row>
    <row r="1442" customFormat="false" ht="12.8" hidden="false" customHeight="false" outlineLevel="0" collapsed="false">
      <c r="A1442" s="46" t="n">
        <f aca="false">A1441+1</f>
        <v>1441</v>
      </c>
      <c r="B1442" s="5" t="n">
        <v>44513</v>
      </c>
      <c r="C1442" s="46" t="s">
        <v>2186</v>
      </c>
      <c r="D1442" s="46" t="s">
        <v>4</v>
      </c>
      <c r="E1442" s="46" t="s">
        <v>26</v>
      </c>
      <c r="F1442" s="46" t="s">
        <v>36</v>
      </c>
      <c r="G1442" s="46" t="s">
        <v>28</v>
      </c>
      <c r="H1442" s="46" t="n">
        <v>1</v>
      </c>
      <c r="I1442" s="17" t="s">
        <v>2187</v>
      </c>
      <c r="J1442" s="18" t="n">
        <v>16025053488</v>
      </c>
      <c r="L1442" s="5" t="n">
        <v>44515</v>
      </c>
      <c r="M1442" s="1" t="str">
        <f aca="false">IF(OR(YEAR(L1442)&gt;2000,LEN(O1442)&gt;0),"Completed","Pending")</f>
        <v>Completed</v>
      </c>
      <c r="N1442" s="25" t="s">
        <v>30</v>
      </c>
      <c r="P1442" s="1" t="str">
        <f aca="false">IF(G1442="Pamplet","",E1442&amp;" - "&amp;F1442)</f>
        <v>GG - Punjabi</v>
      </c>
      <c r="Q1442" s="19" t="n">
        <f aca="false">IF(VALUE(L1442)&gt;1000,1,0)</f>
        <v>1</v>
      </c>
      <c r="R1442" s="19" t="n">
        <f aca="false">SUMIFS($Q$1:Q1441,$J$1:$J1441,J1442)+SUMIFS($Q$1:Q1441,$I$1:$I1441,I1442)</f>
        <v>0</v>
      </c>
      <c r="S1442" s="20" t="str">
        <f aca="false">IF(R1442&gt;0,"Repeat","")</f>
        <v/>
      </c>
      <c r="T1442" s="22"/>
      <c r="U1442" s="4"/>
      <c r="X1442" s="4"/>
      <c r="Y1442" s="4"/>
      <c r="Z1442" s="4"/>
    </row>
    <row r="1443" customFormat="false" ht="14.25" hidden="false" customHeight="false" outlineLevel="0" collapsed="false">
      <c r="A1443" s="46" t="n">
        <f aca="false">A1442+1</f>
        <v>1442</v>
      </c>
      <c r="B1443" s="5" t="n">
        <v>44513</v>
      </c>
      <c r="C1443" s="46" t="s">
        <v>2188</v>
      </c>
      <c r="D1443" s="46" t="s">
        <v>4</v>
      </c>
      <c r="E1443" s="46" t="s">
        <v>26</v>
      </c>
      <c r="F1443" s="46" t="s">
        <v>35</v>
      </c>
      <c r="G1443" s="46" t="s">
        <v>28</v>
      </c>
      <c r="H1443" s="46" t="n">
        <v>1</v>
      </c>
      <c r="I1443" s="26" t="s">
        <v>2189</v>
      </c>
      <c r="J1443" s="38" t="n">
        <v>17702989485</v>
      </c>
      <c r="L1443" s="5" t="n">
        <v>44516</v>
      </c>
      <c r="M1443" s="1" t="str">
        <f aca="false">IF(OR(YEAR(L1443)&gt;2000,LEN(O1443)&gt;0),"Completed","Pending")</f>
        <v>Completed</v>
      </c>
      <c r="N1443" s="25" t="s">
        <v>30</v>
      </c>
      <c r="P1443" s="1" t="str">
        <f aca="false">IF(G1443="Pamplet","",E1443&amp;" - "&amp;F1443)</f>
        <v>GG - English</v>
      </c>
      <c r="Q1443" s="19" t="n">
        <f aca="false">IF(VALUE(L1443)&gt;1000,1,0)</f>
        <v>1</v>
      </c>
      <c r="R1443" s="19" t="n">
        <f aca="false">SUMIFS($Q$1:Q1442,$J$1:$J1442,J1443)+SUMIFS($Q$1:Q1442,$I$1:$I1442,I1443)</f>
        <v>0</v>
      </c>
      <c r="S1443" s="20" t="str">
        <f aca="false">IF(R1443&gt;0,"Repeat","")</f>
        <v/>
      </c>
      <c r="T1443" s="22"/>
      <c r="U1443" s="4"/>
      <c r="X1443" s="4"/>
      <c r="Y1443" s="4"/>
      <c r="Z1443" s="4"/>
    </row>
    <row r="1444" customFormat="false" ht="12.8" hidden="false" customHeight="false" outlineLevel="0" collapsed="false">
      <c r="A1444" s="46" t="n">
        <f aca="false">A1443+1</f>
        <v>1443</v>
      </c>
      <c r="B1444" s="5" t="n">
        <v>44513</v>
      </c>
      <c r="C1444" s="46" t="s">
        <v>2190</v>
      </c>
      <c r="D1444" s="46" t="s">
        <v>4</v>
      </c>
      <c r="E1444" s="46" t="s">
        <v>26</v>
      </c>
      <c r="F1444" s="46"/>
      <c r="G1444" s="46" t="s">
        <v>28</v>
      </c>
      <c r="H1444" s="46" t="n">
        <v>1</v>
      </c>
      <c r="I1444" s="17" t="s">
        <v>2191</v>
      </c>
      <c r="J1444" s="18" t="n">
        <v>17973056736</v>
      </c>
      <c r="M1444" s="1" t="str">
        <f aca="false">IF(OR(YEAR(L1444)&gt;2000,LEN(O1444)&gt;0),"Completed","Pending")</f>
        <v>Completed</v>
      </c>
      <c r="N1444" s="25" t="s">
        <v>30</v>
      </c>
      <c r="O1444" s="4" t="s">
        <v>56</v>
      </c>
      <c r="P1444" s="1" t="str">
        <f aca="false">IF(G1444="Pamplet","",E1444&amp;" - "&amp;F1444)</f>
        <v>GG - </v>
      </c>
      <c r="Q1444" s="19" t="n">
        <f aca="false">IF(VALUE(L1444)&gt;1000,1,0)</f>
        <v>0</v>
      </c>
      <c r="R1444" s="19" t="n">
        <f aca="false">SUMIFS($Q$1:Q1443,$J$1:$J1443,J1444)+SUMIFS($Q$1:Q1443,$I$1:$I1443,I1444)</f>
        <v>0</v>
      </c>
      <c r="S1444" s="20" t="str">
        <f aca="false">IF(R1444&gt;0,"Repeat","")</f>
        <v/>
      </c>
      <c r="T1444" s="22"/>
      <c r="U1444" s="4"/>
      <c r="X1444" s="4"/>
      <c r="Y1444" s="4"/>
      <c r="Z1444" s="4"/>
    </row>
    <row r="1445" customFormat="false" ht="12.8" hidden="false" customHeight="false" outlineLevel="0" collapsed="false">
      <c r="A1445" s="46" t="n">
        <f aca="false">A1444+1</f>
        <v>1444</v>
      </c>
      <c r="B1445" s="5" t="n">
        <v>44513</v>
      </c>
      <c r="C1445" s="46" t="s">
        <v>2192</v>
      </c>
      <c r="D1445" s="46" t="s">
        <v>4</v>
      </c>
      <c r="E1445" s="46" t="s">
        <v>26</v>
      </c>
      <c r="F1445" s="46" t="s">
        <v>27</v>
      </c>
      <c r="G1445" s="46" t="s">
        <v>28</v>
      </c>
      <c r="H1445" s="46" t="n">
        <v>1</v>
      </c>
      <c r="I1445" s="17" t="s">
        <v>2193</v>
      </c>
      <c r="J1445" s="18" t="n">
        <v>15543490</v>
      </c>
      <c r="M1445" s="1" t="str">
        <f aca="false">IF(OR(YEAR(L1445)&gt;2000,LEN(O1445)&gt;0),"Completed","Pending")</f>
        <v>Completed</v>
      </c>
      <c r="N1445" s="25" t="s">
        <v>30</v>
      </c>
      <c r="O1445" s="4" t="s">
        <v>56</v>
      </c>
      <c r="P1445" s="1" t="str">
        <f aca="false">IF(G1445="Pamplet","",E1445&amp;" - "&amp;F1445)</f>
        <v>GG - Hindi</v>
      </c>
      <c r="Q1445" s="19" t="n">
        <f aca="false">IF(VALUE(L1445)&gt;1000,1,0)</f>
        <v>0</v>
      </c>
      <c r="R1445" s="19" t="n">
        <f aca="false">SUMIFS($Q$1:Q1444,$J$1:$J1444,J1445)+SUMIFS($Q$1:Q1444,$I$1:$I1444,I1445)</f>
        <v>0</v>
      </c>
      <c r="S1445" s="20" t="str">
        <f aca="false">IF(R1445&gt;0,"Repeat","")</f>
        <v/>
      </c>
      <c r="T1445" s="22"/>
      <c r="U1445" s="4"/>
      <c r="X1445" s="4"/>
      <c r="Y1445" s="4"/>
      <c r="Z1445" s="4"/>
    </row>
    <row r="1446" customFormat="false" ht="14.25" hidden="false" customHeight="false" outlineLevel="0" collapsed="false">
      <c r="A1446" s="46" t="n">
        <f aca="false">A1445+1</f>
        <v>1445</v>
      </c>
      <c r="B1446" s="5" t="n">
        <v>44513</v>
      </c>
      <c r="C1446" s="46" t="s">
        <v>2194</v>
      </c>
      <c r="D1446" s="46" t="s">
        <v>4</v>
      </c>
      <c r="E1446" s="46" t="s">
        <v>26</v>
      </c>
      <c r="F1446" s="46" t="s">
        <v>36</v>
      </c>
      <c r="G1446" s="46" t="s">
        <v>28</v>
      </c>
      <c r="H1446" s="46" t="n">
        <v>1</v>
      </c>
      <c r="I1446" s="26" t="s">
        <v>2195</v>
      </c>
      <c r="J1446" s="38" t="n">
        <v>15308453990</v>
      </c>
      <c r="L1446" s="5" t="n">
        <v>44515</v>
      </c>
      <c r="M1446" s="1" t="str">
        <f aca="false">IF(OR(YEAR(L1446)&gt;2000,LEN(O1446)&gt;0),"Completed","Pending")</f>
        <v>Completed</v>
      </c>
      <c r="N1446" s="25" t="s">
        <v>30</v>
      </c>
      <c r="P1446" s="1" t="str">
        <f aca="false">IF(G1446="Pamplet","",E1446&amp;" - "&amp;F1446)</f>
        <v>GG - Punjabi</v>
      </c>
      <c r="Q1446" s="19" t="n">
        <f aca="false">IF(VALUE(L1446)&gt;1000,1,0)</f>
        <v>1</v>
      </c>
      <c r="R1446" s="19" t="n">
        <f aca="false">SUMIFS($Q$1:Q1445,$J$1:$J1445,J1446)+SUMIFS($Q$1:Q1445,$I$1:$I1445,I1446)</f>
        <v>0</v>
      </c>
      <c r="S1446" s="20" t="str">
        <f aca="false">IF(R1446&gt;0,"Repeat","")</f>
        <v/>
      </c>
      <c r="T1446" s="22"/>
      <c r="U1446" s="4"/>
      <c r="X1446" s="4"/>
      <c r="Y1446" s="4"/>
      <c r="Z1446" s="4"/>
    </row>
    <row r="1447" customFormat="false" ht="12.8" hidden="false" customHeight="false" outlineLevel="0" collapsed="false">
      <c r="A1447" s="46" t="n">
        <f aca="false">A1446+1</f>
        <v>1446</v>
      </c>
      <c r="B1447" s="5" t="n">
        <v>44513</v>
      </c>
      <c r="C1447" s="46" t="s">
        <v>2196</v>
      </c>
      <c r="D1447" s="46" t="s">
        <v>4</v>
      </c>
      <c r="E1447" s="46" t="s">
        <v>38</v>
      </c>
      <c r="F1447" s="46" t="s">
        <v>72</v>
      </c>
      <c r="G1447" s="46" t="s">
        <v>28</v>
      </c>
      <c r="H1447" s="46" t="n">
        <v>1</v>
      </c>
      <c r="I1447" s="17" t="s">
        <v>2197</v>
      </c>
      <c r="J1447" s="18" t="n">
        <v>14095103725</v>
      </c>
      <c r="M1447" s="1" t="str">
        <f aca="false">IF(OR(YEAR(L1447)&gt;2000,LEN(O1447)&gt;0),"Completed","Pending")</f>
        <v>Completed</v>
      </c>
      <c r="N1447" s="25" t="s">
        <v>30</v>
      </c>
      <c r="O1447" s="4" t="s">
        <v>56</v>
      </c>
      <c r="P1447" s="1" t="str">
        <f aca="false">IF(G1447="Pamplet","",E1447&amp;" - "&amp;F1447)</f>
        <v>JKR - Nepali</v>
      </c>
      <c r="Q1447" s="19" t="n">
        <f aca="false">IF(VALUE(L1447)&gt;1000,1,0)</f>
        <v>0</v>
      </c>
      <c r="R1447" s="19" t="n">
        <f aca="false">SUMIFS($Q$1:Q1446,$J$1:$J1446,J1447)+SUMIFS($Q$1:Q1446,$I$1:$I1446,I1447)</f>
        <v>0</v>
      </c>
      <c r="S1447" s="20" t="str">
        <f aca="false">IF(R1447&gt;0,"Repeat","")</f>
        <v/>
      </c>
      <c r="T1447" s="22"/>
      <c r="U1447" s="4"/>
      <c r="X1447" s="4"/>
      <c r="Y1447" s="4"/>
      <c r="Z1447" s="4"/>
    </row>
    <row r="1448" customFormat="false" ht="14.25" hidden="false" customHeight="false" outlineLevel="0" collapsed="false">
      <c r="A1448" s="46" t="n">
        <f aca="false">A1447+1</f>
        <v>1447</v>
      </c>
      <c r="B1448" s="5" t="n">
        <v>44513</v>
      </c>
      <c r="C1448" s="46" t="s">
        <v>2198</v>
      </c>
      <c r="D1448" s="46" t="s">
        <v>4</v>
      </c>
      <c r="E1448" s="46" t="s">
        <v>26</v>
      </c>
      <c r="F1448" s="46" t="s">
        <v>36</v>
      </c>
      <c r="G1448" s="46" t="s">
        <v>28</v>
      </c>
      <c r="H1448" s="46" t="n">
        <v>1</v>
      </c>
      <c r="I1448" s="17" t="s">
        <v>2199</v>
      </c>
      <c r="J1448" s="38" t="n">
        <v>15099988957</v>
      </c>
      <c r="L1448" s="5" t="n">
        <v>44515</v>
      </c>
      <c r="M1448" s="1" t="str">
        <f aca="false">IF(OR(YEAR(L1448)&gt;2000,LEN(O1448)&gt;0),"Completed","Pending")</f>
        <v>Completed</v>
      </c>
      <c r="N1448" s="25" t="s">
        <v>30</v>
      </c>
      <c r="P1448" s="1" t="str">
        <f aca="false">IF(G1448="Pamplet","",E1448&amp;" - "&amp;F1448)</f>
        <v>GG - Punjabi</v>
      </c>
      <c r="Q1448" s="19" t="n">
        <f aca="false">IF(VALUE(L1448)&gt;1000,1,0)</f>
        <v>1</v>
      </c>
      <c r="R1448" s="19" t="n">
        <f aca="false">SUMIFS($Q$1:Q1447,$J$1:$J1447,J1448)+SUMIFS($Q$1:Q1447,$I$1:$I1447,I1448)</f>
        <v>0</v>
      </c>
      <c r="S1448" s="20" t="str">
        <f aca="false">IF(R1448&gt;0,"Repeat","")</f>
        <v/>
      </c>
      <c r="T1448" s="22"/>
      <c r="U1448" s="4"/>
      <c r="X1448" s="4"/>
      <c r="Y1448" s="4"/>
      <c r="Z1448" s="4"/>
    </row>
    <row r="1449" customFormat="false" ht="14.25" hidden="false" customHeight="false" outlineLevel="0" collapsed="false">
      <c r="A1449" s="46" t="n">
        <f aca="false">A1448+1</f>
        <v>1448</v>
      </c>
      <c r="B1449" s="5" t="n">
        <v>44513</v>
      </c>
      <c r="C1449" s="46" t="s">
        <v>2200</v>
      </c>
      <c r="D1449" s="46" t="s">
        <v>4</v>
      </c>
      <c r="E1449" s="46" t="s">
        <v>44</v>
      </c>
      <c r="F1449" s="46" t="s">
        <v>127</v>
      </c>
      <c r="G1449" s="46" t="s">
        <v>28</v>
      </c>
      <c r="H1449" s="46" t="n">
        <v>1</v>
      </c>
      <c r="I1449" s="26" t="s">
        <v>2032</v>
      </c>
      <c r="J1449" s="18" t="n">
        <v>15753027040</v>
      </c>
      <c r="M1449" s="1" t="str">
        <f aca="false">IF(OR(YEAR(L1449)&gt;2000,LEN(O1449)&gt;0),"Completed","Pending")</f>
        <v>Completed</v>
      </c>
      <c r="N1449" s="25" t="s">
        <v>30</v>
      </c>
      <c r="O1449" s="4" t="s">
        <v>662</v>
      </c>
      <c r="P1449" s="1" t="str">
        <f aca="false">IF(G1449="Pamplet","",E1449&amp;" - "&amp;F1449)</f>
        <v>GTGA - Gujrati</v>
      </c>
      <c r="Q1449" s="19" t="n">
        <f aca="false">IF(VALUE(L1449)&gt;1000,1,0)</f>
        <v>0</v>
      </c>
      <c r="R1449" s="19" t="n">
        <f aca="false">SUMIFS($Q$1:Q1448,$J$1:$J1448,J1449)+SUMIFS($Q$1:Q1448,$I$1:$I1448,I1449)</f>
        <v>2</v>
      </c>
      <c r="S1449" s="20" t="str">
        <f aca="false">IF(R1449&gt;0,"Repeat","")</f>
        <v>Repeat</v>
      </c>
      <c r="T1449" s="22"/>
      <c r="U1449" s="4"/>
      <c r="X1449" s="4"/>
      <c r="Y1449" s="4"/>
      <c r="Z1449" s="4"/>
    </row>
    <row r="1450" customFormat="false" ht="12.8" hidden="false" customHeight="false" outlineLevel="0" collapsed="false">
      <c r="A1450" s="46" t="n">
        <f aca="false">A1449+1</f>
        <v>1449</v>
      </c>
      <c r="B1450" s="5" t="n">
        <v>44513</v>
      </c>
      <c r="C1450" s="46" t="s">
        <v>2201</v>
      </c>
      <c r="D1450" s="46" t="s">
        <v>4</v>
      </c>
      <c r="E1450" s="46" t="s">
        <v>26</v>
      </c>
      <c r="F1450" s="46" t="s">
        <v>36</v>
      </c>
      <c r="G1450" s="46" t="s">
        <v>28</v>
      </c>
      <c r="H1450" s="46" t="n">
        <v>1</v>
      </c>
      <c r="I1450" s="17" t="s">
        <v>2202</v>
      </c>
      <c r="J1450" s="18" t="n">
        <v>16504524523</v>
      </c>
      <c r="L1450" s="5" t="n">
        <v>44515</v>
      </c>
      <c r="M1450" s="1" t="str">
        <f aca="false">IF(OR(YEAR(L1450)&gt;2000,LEN(O1450)&gt;0),"Completed","Pending")</f>
        <v>Completed</v>
      </c>
      <c r="N1450" s="25" t="s">
        <v>30</v>
      </c>
      <c r="P1450" s="1" t="str">
        <f aca="false">IF(G1450="Pamplet","",E1450&amp;" - "&amp;F1450)</f>
        <v>GG - Punjabi</v>
      </c>
      <c r="Q1450" s="19" t="n">
        <f aca="false">IF(VALUE(L1450)&gt;1000,1,0)</f>
        <v>1</v>
      </c>
      <c r="R1450" s="19" t="n">
        <f aca="false">SUMIFS($Q$1:Q1449,$J$1:$J1449,J1450)+SUMIFS($Q$1:Q1449,$I$1:$I1449,I1450)</f>
        <v>0</v>
      </c>
      <c r="S1450" s="20" t="str">
        <f aca="false">IF(R1450&gt;0,"Repeat","")</f>
        <v/>
      </c>
      <c r="T1450" s="22"/>
      <c r="U1450" s="4"/>
      <c r="X1450" s="4"/>
      <c r="Y1450" s="4"/>
      <c r="Z1450" s="4"/>
    </row>
    <row r="1451" customFormat="false" ht="12.8" hidden="false" customHeight="false" outlineLevel="0" collapsed="false">
      <c r="A1451" s="46" t="n">
        <f aca="false">A1450+1</f>
        <v>1450</v>
      </c>
      <c r="B1451" s="5" t="n">
        <v>44513</v>
      </c>
      <c r="C1451" s="46" t="s">
        <v>2203</v>
      </c>
      <c r="D1451" s="46" t="s">
        <v>4</v>
      </c>
      <c r="E1451" s="46" t="s">
        <v>26</v>
      </c>
      <c r="F1451" s="46"/>
      <c r="G1451" s="46" t="s">
        <v>28</v>
      </c>
      <c r="H1451" s="46" t="n">
        <v>1</v>
      </c>
      <c r="I1451" s="17" t="s">
        <v>2068</v>
      </c>
      <c r="J1451" s="18" t="n">
        <v>12146168960</v>
      </c>
      <c r="M1451" s="1" t="str">
        <f aca="false">IF(OR(YEAR(L1451)&gt;2000,LEN(O1451)&gt;0),"Completed","Pending")</f>
        <v>Completed</v>
      </c>
      <c r="N1451" s="25" t="s">
        <v>30</v>
      </c>
      <c r="O1451" s="4" t="s">
        <v>662</v>
      </c>
      <c r="P1451" s="1" t="str">
        <f aca="false">IF(G1451="Pamplet","",E1451&amp;" - "&amp;F1451)</f>
        <v>GG - </v>
      </c>
      <c r="Q1451" s="19" t="n">
        <f aca="false">IF(VALUE(L1451)&gt;1000,1,0)</f>
        <v>0</v>
      </c>
      <c r="R1451" s="19" t="n">
        <f aca="false">SUMIFS($Q$1:Q1450,$J$1:$J1450,J1451)+SUMIFS($Q$1:Q1450,$I$1:$I1450,I1451)</f>
        <v>2</v>
      </c>
      <c r="S1451" s="20" t="str">
        <f aca="false">IF(R1451&gt;0,"Repeat","")</f>
        <v>Repeat</v>
      </c>
      <c r="T1451" s="22"/>
      <c r="U1451" s="4"/>
      <c r="X1451" s="4"/>
      <c r="Y1451" s="4"/>
      <c r="Z1451" s="4"/>
    </row>
    <row r="1452" customFormat="false" ht="12.8" hidden="false" customHeight="false" outlineLevel="0" collapsed="false">
      <c r="A1452" s="46" t="n">
        <f aca="false">A1451+1</f>
        <v>1451</v>
      </c>
      <c r="B1452" s="5" t="n">
        <v>44513</v>
      </c>
      <c r="C1452" s="46" t="s">
        <v>2204</v>
      </c>
      <c r="D1452" s="46" t="s">
        <v>4</v>
      </c>
      <c r="E1452" s="46" t="s">
        <v>26</v>
      </c>
      <c r="F1452" s="46" t="s">
        <v>127</v>
      </c>
      <c r="G1452" s="46" t="s">
        <v>28</v>
      </c>
      <c r="H1452" s="46" t="n">
        <v>1</v>
      </c>
      <c r="I1452" s="17" t="s">
        <v>2145</v>
      </c>
      <c r="J1452" s="18" t="n">
        <v>13029948172</v>
      </c>
      <c r="M1452" s="1" t="str">
        <f aca="false">IF(OR(YEAR(L1452)&gt;2000,LEN(O1452)&gt;0),"Completed","Pending")</f>
        <v>Completed</v>
      </c>
      <c r="N1452" s="25" t="s">
        <v>30</v>
      </c>
      <c r="O1452" s="4" t="s">
        <v>662</v>
      </c>
      <c r="P1452" s="1" t="str">
        <f aca="false">IF(G1452="Pamplet","",E1452&amp;" - "&amp;F1452)</f>
        <v>GG - Gujrati</v>
      </c>
      <c r="Q1452" s="19" t="n">
        <f aca="false">IF(VALUE(L1452)&gt;1000,1,0)</f>
        <v>0</v>
      </c>
      <c r="R1452" s="19" t="n">
        <f aca="false">SUMIFS($Q$1:Q1451,$J$1:$J1451,J1452)+SUMIFS($Q$1:Q1451,$I$1:$I1451,I1452)</f>
        <v>1</v>
      </c>
      <c r="S1452" s="20" t="str">
        <f aca="false">IF(R1452&gt;0,"Repeat","")</f>
        <v>Repeat</v>
      </c>
      <c r="T1452" s="22"/>
      <c r="U1452" s="4"/>
      <c r="X1452" s="4"/>
      <c r="Y1452" s="4"/>
      <c r="Z1452" s="4"/>
    </row>
    <row r="1453" customFormat="false" ht="14.25" hidden="false" customHeight="false" outlineLevel="0" collapsed="false">
      <c r="A1453" s="46" t="n">
        <f aca="false">A1452+1</f>
        <v>1452</v>
      </c>
      <c r="B1453" s="5" t="n">
        <v>44515</v>
      </c>
      <c r="C1453" s="46" t="s">
        <v>2205</v>
      </c>
      <c r="D1453" s="46" t="s">
        <v>4</v>
      </c>
      <c r="E1453" s="46" t="s">
        <v>26</v>
      </c>
      <c r="F1453" s="46" t="s">
        <v>27</v>
      </c>
      <c r="G1453" s="46" t="s">
        <v>28</v>
      </c>
      <c r="H1453" s="46" t="n">
        <v>1</v>
      </c>
      <c r="I1453" s="17" t="s">
        <v>2206</v>
      </c>
      <c r="J1453" s="38" t="n">
        <v>14048202943</v>
      </c>
      <c r="L1453" s="5" t="n">
        <v>44518</v>
      </c>
      <c r="M1453" s="1" t="str">
        <f aca="false">IF(OR(YEAR(L1453)&gt;2000,LEN(O1453)&gt;0),"Completed","Pending")</f>
        <v>Completed</v>
      </c>
      <c r="N1453" s="25" t="s">
        <v>30</v>
      </c>
      <c r="P1453" s="1" t="str">
        <f aca="false">IF(G1453="Pamplet","",E1453&amp;" - "&amp;F1453)</f>
        <v>GG - Hindi</v>
      </c>
      <c r="Q1453" s="19" t="n">
        <f aca="false">IF(VALUE(L1453)&gt;1000,1,0)</f>
        <v>1</v>
      </c>
      <c r="R1453" s="19" t="n">
        <f aca="false">SUMIFS($Q$1:Q1452,$J$1:$J1452,J1453)+SUMIFS($Q$1:Q1452,$I$1:$I1452,I1453)</f>
        <v>0</v>
      </c>
      <c r="S1453" s="20" t="str">
        <f aca="false">IF(R1453&gt;0,"Repeat","")</f>
        <v/>
      </c>
      <c r="T1453" s="22"/>
      <c r="U1453" s="4"/>
      <c r="X1453" s="4"/>
      <c r="Y1453" s="4"/>
      <c r="Z1453" s="4"/>
    </row>
    <row r="1454" customFormat="false" ht="14.25" hidden="false" customHeight="false" outlineLevel="0" collapsed="false">
      <c r="A1454" s="46" t="n">
        <f aca="false">A1453+1</f>
        <v>1453</v>
      </c>
      <c r="B1454" s="5" t="n">
        <v>44515</v>
      </c>
      <c r="C1454" s="46" t="s">
        <v>2207</v>
      </c>
      <c r="D1454" s="46" t="s">
        <v>4</v>
      </c>
      <c r="E1454" s="46" t="s">
        <v>38</v>
      </c>
      <c r="F1454" s="46" t="s">
        <v>36</v>
      </c>
      <c r="G1454" s="46" t="s">
        <v>28</v>
      </c>
      <c r="H1454" s="46" t="n">
        <v>1</v>
      </c>
      <c r="I1454" s="26" t="s">
        <v>2208</v>
      </c>
      <c r="J1454" s="38" t="n">
        <v>19177447363</v>
      </c>
      <c r="L1454" s="5" t="n">
        <v>44515</v>
      </c>
      <c r="M1454" s="1" t="str">
        <f aca="false">IF(OR(YEAR(L1454)&gt;2000,LEN(O1454)&gt;0),"Completed","Pending")</f>
        <v>Completed</v>
      </c>
      <c r="N1454" s="25" t="s">
        <v>30</v>
      </c>
      <c r="P1454" s="1" t="str">
        <f aca="false">IF(G1454="Pamplet","",E1454&amp;" - "&amp;F1454)</f>
        <v>JKR - Punjabi</v>
      </c>
      <c r="Q1454" s="19" t="n">
        <f aca="false">IF(VALUE(L1454)&gt;1000,1,0)</f>
        <v>1</v>
      </c>
      <c r="R1454" s="19" t="n">
        <f aca="false">SUMIFS($Q$1:Q1453,$J$1:$J1453,J1454)+SUMIFS($Q$1:Q1453,$I$1:$I1453,I1454)</f>
        <v>0</v>
      </c>
      <c r="S1454" s="20" t="str">
        <f aca="false">IF(R1454&gt;0,"Repeat","")</f>
        <v/>
      </c>
      <c r="T1454" s="22"/>
      <c r="U1454" s="4"/>
      <c r="X1454" s="4"/>
      <c r="Y1454" s="4"/>
      <c r="Z1454" s="4"/>
    </row>
    <row r="1455" customFormat="false" ht="12.8" hidden="false" customHeight="false" outlineLevel="0" collapsed="false">
      <c r="A1455" s="46" t="n">
        <f aca="false">A1454+1</f>
        <v>1454</v>
      </c>
      <c r="B1455" s="5" t="n">
        <v>44515</v>
      </c>
      <c r="C1455" s="46" t="s">
        <v>2209</v>
      </c>
      <c r="D1455" s="46" t="s">
        <v>4</v>
      </c>
      <c r="E1455" s="46" t="s">
        <v>38</v>
      </c>
      <c r="F1455" s="46" t="s">
        <v>27</v>
      </c>
      <c r="G1455" s="46" t="s">
        <v>28</v>
      </c>
      <c r="H1455" s="46" t="n">
        <v>1</v>
      </c>
      <c r="I1455" s="17" t="s">
        <v>2210</v>
      </c>
      <c r="J1455" s="18" t="n">
        <v>19714019084</v>
      </c>
      <c r="L1455" s="5" t="n">
        <v>44515</v>
      </c>
      <c r="M1455" s="1" t="str">
        <f aca="false">IF(OR(YEAR(L1455)&gt;2000,LEN(O1455)&gt;0),"Completed","Pending")</f>
        <v>Completed</v>
      </c>
      <c r="N1455" s="25" t="s">
        <v>30</v>
      </c>
      <c r="P1455" s="1" t="str">
        <f aca="false">IF(G1455="Pamplet","",E1455&amp;" - "&amp;F1455)</f>
        <v>JKR - Hindi</v>
      </c>
      <c r="Q1455" s="19" t="n">
        <f aca="false">IF(VALUE(L1455)&gt;1000,1,0)</f>
        <v>1</v>
      </c>
      <c r="R1455" s="19" t="n">
        <f aca="false">SUMIFS($Q$1:Q1454,$J$1:$J1454,J1455)+SUMIFS($Q$1:Q1454,$I$1:$I1454,I1455)</f>
        <v>0</v>
      </c>
      <c r="S1455" s="20" t="str">
        <f aca="false">IF(R1455&gt;0,"Repeat","")</f>
        <v/>
      </c>
      <c r="T1455" s="22"/>
      <c r="U1455" s="4"/>
      <c r="X1455" s="4"/>
      <c r="Y1455" s="4"/>
      <c r="Z1455" s="4"/>
    </row>
    <row r="1456" customFormat="false" ht="12.8" hidden="false" customHeight="false" outlineLevel="0" collapsed="false">
      <c r="A1456" s="46" t="n">
        <f aca="false">A1455+1</f>
        <v>1455</v>
      </c>
      <c r="B1456" s="5" t="n">
        <v>44515</v>
      </c>
      <c r="C1456" s="46" t="s">
        <v>2211</v>
      </c>
      <c r="D1456" s="46" t="s">
        <v>4</v>
      </c>
      <c r="E1456" s="46"/>
      <c r="F1456" s="46"/>
      <c r="G1456" s="46" t="s">
        <v>28</v>
      </c>
      <c r="H1456" s="46" t="n">
        <v>1</v>
      </c>
      <c r="I1456" s="17" t="s">
        <v>2212</v>
      </c>
      <c r="J1456" s="18" t="n">
        <v>585977436</v>
      </c>
      <c r="M1456" s="1" t="str">
        <f aca="false">IF(OR(YEAR(L1456)&gt;2000,LEN(O1456)&gt;0),"Completed","Pending")</f>
        <v>Completed</v>
      </c>
      <c r="N1456" s="25" t="s">
        <v>30</v>
      </c>
      <c r="O1456" s="4" t="s">
        <v>662</v>
      </c>
      <c r="P1456" s="1" t="str">
        <f aca="false">IF(G1456="Pamplet","",E1456&amp;" - "&amp;F1456)</f>
        <v> - </v>
      </c>
      <c r="Q1456" s="19" t="n">
        <f aca="false">IF(VALUE(L1456)&gt;1000,1,0)</f>
        <v>0</v>
      </c>
      <c r="R1456" s="19" t="n">
        <f aca="false">SUMIFS($Q$1:Q1455,$J$1:$J1455,J1456)+SUMIFS($Q$1:Q1455,$I$1:$I1455,I1456)</f>
        <v>0</v>
      </c>
      <c r="S1456" s="20" t="str">
        <f aca="false">IF(R1456&gt;0,"Repeat","")</f>
        <v/>
      </c>
      <c r="T1456" s="22"/>
      <c r="U1456" s="4"/>
      <c r="X1456" s="4"/>
      <c r="Y1456" s="4"/>
      <c r="Z1456" s="4"/>
    </row>
    <row r="1457" customFormat="false" ht="12.8" hidden="false" customHeight="false" outlineLevel="0" collapsed="false">
      <c r="A1457" s="46" t="n">
        <f aca="false">A1456+1</f>
        <v>1456</v>
      </c>
      <c r="B1457" s="5" t="n">
        <v>44515</v>
      </c>
      <c r="C1457" s="46" t="s">
        <v>2213</v>
      </c>
      <c r="D1457" s="46" t="s">
        <v>4</v>
      </c>
      <c r="E1457" s="46" t="s">
        <v>26</v>
      </c>
      <c r="F1457" s="46" t="s">
        <v>36</v>
      </c>
      <c r="G1457" s="46" t="s">
        <v>28</v>
      </c>
      <c r="H1457" s="46" t="n">
        <v>1</v>
      </c>
      <c r="I1457" s="17" t="s">
        <v>2214</v>
      </c>
      <c r="J1457" s="18" t="n">
        <v>12242090709</v>
      </c>
      <c r="L1457" s="5" t="n">
        <v>44515</v>
      </c>
      <c r="M1457" s="1" t="str">
        <f aca="false">IF(OR(YEAR(L1457)&gt;2000,LEN(O1457)&gt;0),"Completed","Pending")</f>
        <v>Completed</v>
      </c>
      <c r="N1457" s="25" t="s">
        <v>30</v>
      </c>
      <c r="P1457" s="1" t="str">
        <f aca="false">IF(G1457="Pamplet","",E1457&amp;" - "&amp;F1457)</f>
        <v>GG - Punjabi</v>
      </c>
      <c r="Q1457" s="19" t="n">
        <f aca="false">IF(VALUE(L1457)&gt;1000,1,0)</f>
        <v>1</v>
      </c>
      <c r="R1457" s="19" t="n">
        <f aca="false">SUMIFS($Q$1:Q1456,$J$1:$J1456,J1457)+SUMIFS($Q$1:Q1456,$I$1:$I1456,I1457)</f>
        <v>0</v>
      </c>
      <c r="S1457" s="20" t="str">
        <f aca="false">IF(R1457&gt;0,"Repeat","")</f>
        <v/>
      </c>
      <c r="T1457" s="22"/>
      <c r="U1457" s="4"/>
      <c r="X1457" s="4"/>
      <c r="Y1457" s="4"/>
      <c r="Z1457" s="4"/>
    </row>
    <row r="1458" customFormat="false" ht="14.25" hidden="false" customHeight="false" outlineLevel="0" collapsed="false">
      <c r="A1458" s="46" t="n">
        <f aca="false">A1457+1</f>
        <v>1457</v>
      </c>
      <c r="B1458" s="5" t="n">
        <v>44515</v>
      </c>
      <c r="C1458" s="46" t="s">
        <v>2215</v>
      </c>
      <c r="D1458" s="46" t="s">
        <v>4</v>
      </c>
      <c r="E1458" s="46" t="s">
        <v>38</v>
      </c>
      <c r="F1458" s="2" t="s">
        <v>808</v>
      </c>
      <c r="G1458" s="46" t="s">
        <v>28</v>
      </c>
      <c r="H1458" s="46" t="n">
        <v>1</v>
      </c>
      <c r="I1458" s="26" t="s">
        <v>2216</v>
      </c>
      <c r="J1458" s="38" t="n">
        <v>13472193806</v>
      </c>
      <c r="M1458" s="1" t="str">
        <f aca="false">IF(OR(YEAR(L1458)&gt;2000,LEN(O1458)&gt;0),"Completed","Pending")</f>
        <v>Completed</v>
      </c>
      <c r="N1458" s="25" t="s">
        <v>30</v>
      </c>
      <c r="O1458" s="4" t="s">
        <v>58</v>
      </c>
      <c r="P1458" s="1" t="str">
        <f aca="false">IF(G1458="Pamplet","",E1458&amp;" - "&amp;F1458)</f>
        <v>JKR - Bengali</v>
      </c>
      <c r="Q1458" s="19" t="n">
        <f aca="false">IF(VALUE(L1458)&gt;1000,1,0)</f>
        <v>0</v>
      </c>
      <c r="R1458" s="19" t="n">
        <f aca="false">SUMIFS($Q$1:Q1457,$J$1:$J1457,J1458)+SUMIFS($Q$1:Q1457,$I$1:$I1457,I1458)</f>
        <v>0</v>
      </c>
      <c r="S1458" s="20" t="str">
        <f aca="false">IF(R1458&gt;0,"Repeat","")</f>
        <v/>
      </c>
      <c r="T1458" s="22"/>
      <c r="U1458" s="4"/>
      <c r="X1458" s="4"/>
      <c r="Y1458" s="4"/>
      <c r="Z1458" s="4"/>
    </row>
    <row r="1459" customFormat="false" ht="14.25" hidden="false" customHeight="false" outlineLevel="0" collapsed="false">
      <c r="A1459" s="46" t="n">
        <f aca="false">A1458+1</f>
        <v>1458</v>
      </c>
      <c r="B1459" s="5" t="n">
        <v>44515</v>
      </c>
      <c r="C1459" s="46" t="s">
        <v>2217</v>
      </c>
      <c r="D1459" s="46" t="s">
        <v>4</v>
      </c>
      <c r="E1459" s="46" t="s">
        <v>26</v>
      </c>
      <c r="F1459" s="46"/>
      <c r="G1459" s="46" t="s">
        <v>28</v>
      </c>
      <c r="H1459" s="46" t="n">
        <v>1</v>
      </c>
      <c r="I1459" s="40" t="s">
        <v>2218</v>
      </c>
      <c r="J1459" s="38" t="n">
        <v>19854121797</v>
      </c>
      <c r="M1459" s="1" t="str">
        <f aca="false">IF(OR(YEAR(L1459)&gt;2000,LEN(O1459)&gt;0),"Completed","Pending")</f>
        <v>Completed</v>
      </c>
      <c r="N1459" s="25" t="s">
        <v>30</v>
      </c>
      <c r="O1459" s="4" t="s">
        <v>58</v>
      </c>
      <c r="P1459" s="1" t="str">
        <f aca="false">IF(G1459="Pamplet","",E1459&amp;" - "&amp;F1459)</f>
        <v>GG - </v>
      </c>
      <c r="Q1459" s="19" t="n">
        <f aca="false">IF(VALUE(L1459)&gt;1000,1,0)</f>
        <v>0</v>
      </c>
      <c r="R1459" s="19" t="n">
        <f aca="false">SUMIFS($Q$1:Q1458,$J$1:$J1458,J1459)+SUMIFS($Q$1:Q1458,$I$1:$I1458,I1459)</f>
        <v>0</v>
      </c>
      <c r="S1459" s="20" t="str">
        <f aca="false">IF(R1459&gt;0,"Repeat","")</f>
        <v/>
      </c>
      <c r="T1459" s="22"/>
      <c r="U1459" s="4"/>
      <c r="X1459" s="4"/>
      <c r="Y1459" s="4"/>
      <c r="Z1459" s="4"/>
    </row>
    <row r="1460" customFormat="false" ht="14.25" hidden="false" customHeight="false" outlineLevel="0" collapsed="false">
      <c r="A1460" s="46" t="n">
        <f aca="false">A1459+1</f>
        <v>1459</v>
      </c>
      <c r="B1460" s="5" t="n">
        <v>44515</v>
      </c>
      <c r="C1460" s="46" t="s">
        <v>2219</v>
      </c>
      <c r="D1460" s="46" t="s">
        <v>4</v>
      </c>
      <c r="E1460" s="46" t="s">
        <v>26</v>
      </c>
      <c r="F1460" s="46" t="s">
        <v>36</v>
      </c>
      <c r="G1460" s="46" t="s">
        <v>28</v>
      </c>
      <c r="H1460" s="46" t="n">
        <v>1</v>
      </c>
      <c r="I1460" s="26" t="s">
        <v>2220</v>
      </c>
      <c r="J1460" s="38" t="n">
        <v>18567960770</v>
      </c>
      <c r="M1460" s="1" t="str">
        <f aca="false">IF(OR(YEAR(L1460)&gt;2000,LEN(O1460)&gt;0),"Completed","Pending")</f>
        <v>Completed</v>
      </c>
      <c r="N1460" s="25" t="s">
        <v>30</v>
      </c>
      <c r="O1460" s="4" t="s">
        <v>1155</v>
      </c>
      <c r="P1460" s="1" t="str">
        <f aca="false">IF(G1460="Pamplet","",E1460&amp;" - "&amp;F1460)</f>
        <v>GG - Punjabi</v>
      </c>
      <c r="Q1460" s="19" t="n">
        <f aca="false">IF(VALUE(L1460)&gt;1000,1,0)</f>
        <v>0</v>
      </c>
      <c r="R1460" s="19" t="n">
        <f aca="false">SUMIFS($Q$1:Q1459,$J$1:$J1459,J1460)+SUMIFS($Q$1:Q1459,$I$1:$I1459,I1460)</f>
        <v>0</v>
      </c>
      <c r="S1460" s="20" t="str">
        <f aca="false">IF(R1460&gt;0,"Repeat","")</f>
        <v/>
      </c>
      <c r="T1460" s="22"/>
      <c r="U1460" s="4"/>
      <c r="X1460" s="4"/>
      <c r="Y1460" s="4"/>
      <c r="Z1460" s="4"/>
    </row>
    <row r="1461" customFormat="false" ht="14.25" hidden="false" customHeight="false" outlineLevel="0" collapsed="false">
      <c r="A1461" s="46" t="n">
        <f aca="false">A1460+1</f>
        <v>1460</v>
      </c>
      <c r="B1461" s="5" t="n">
        <v>44518</v>
      </c>
      <c r="C1461" s="46" t="s">
        <v>2221</v>
      </c>
      <c r="D1461" s="46" t="s">
        <v>4</v>
      </c>
      <c r="E1461" s="46" t="s">
        <v>26</v>
      </c>
      <c r="F1461" s="46" t="s">
        <v>36</v>
      </c>
      <c r="G1461" s="46" t="s">
        <v>28</v>
      </c>
      <c r="H1461" s="46" t="n">
        <v>1</v>
      </c>
      <c r="I1461" s="17" t="s">
        <v>2222</v>
      </c>
      <c r="J1461" s="38" t="n">
        <v>12534429718</v>
      </c>
      <c r="L1461" s="5" t="n">
        <v>44518</v>
      </c>
      <c r="M1461" s="1" t="str">
        <f aca="false">IF(OR(YEAR(L1461)&gt;2000,LEN(O1461)&gt;0),"Completed","Pending")</f>
        <v>Completed</v>
      </c>
      <c r="N1461" s="25" t="s">
        <v>30</v>
      </c>
      <c r="P1461" s="1" t="str">
        <f aca="false">IF(G1461="Pamplet","",E1461&amp;" - "&amp;F1461)</f>
        <v>GG - Punjabi</v>
      </c>
      <c r="Q1461" s="19" t="n">
        <f aca="false">IF(VALUE(L1461)&gt;1000,1,0)</f>
        <v>1</v>
      </c>
      <c r="R1461" s="19" t="n">
        <f aca="false">SUMIFS($Q$1:Q1460,$J$1:$J1460,J1461)+SUMIFS($Q$1:Q1460,$I$1:$I1460,I1461)</f>
        <v>0</v>
      </c>
      <c r="S1461" s="20" t="str">
        <f aca="false">IF(R1461&gt;0,"Repeat","")</f>
        <v/>
      </c>
      <c r="T1461" s="22"/>
      <c r="U1461" s="4"/>
      <c r="X1461" s="4"/>
      <c r="Y1461" s="4"/>
      <c r="Z1461" s="4"/>
    </row>
    <row r="1462" customFormat="false" ht="14.25" hidden="false" customHeight="false" outlineLevel="0" collapsed="false">
      <c r="A1462" s="46" t="n">
        <f aca="false">A1461+1</f>
        <v>1461</v>
      </c>
      <c r="B1462" s="5" t="n">
        <v>44518</v>
      </c>
      <c r="C1462" s="46" t="s">
        <v>2223</v>
      </c>
      <c r="D1462" s="46" t="s">
        <v>4</v>
      </c>
      <c r="E1462" s="46" t="s">
        <v>26</v>
      </c>
      <c r="F1462" s="46"/>
      <c r="G1462" s="46" t="s">
        <v>28</v>
      </c>
      <c r="H1462" s="46" t="n">
        <v>1</v>
      </c>
      <c r="I1462" s="17" t="s">
        <v>2224</v>
      </c>
      <c r="J1462" s="38" t="n">
        <v>12815157189</v>
      </c>
      <c r="M1462" s="1" t="str">
        <f aca="false">IF(OR(YEAR(L1462)&gt;2000,LEN(O1462)&gt;0),"Completed","Pending")</f>
        <v>Completed</v>
      </c>
      <c r="N1462" s="25" t="s">
        <v>30</v>
      </c>
      <c r="O1462" s="4" t="s">
        <v>58</v>
      </c>
      <c r="P1462" s="1" t="str">
        <f aca="false">IF(G1462="Pamplet","",E1462&amp;" - "&amp;F1462)</f>
        <v>GG - </v>
      </c>
      <c r="Q1462" s="19" t="n">
        <f aca="false">IF(VALUE(L1462)&gt;1000,1,0)</f>
        <v>0</v>
      </c>
      <c r="R1462" s="19" t="n">
        <f aca="false">SUMIFS($Q$1:Q1461,$J$1:$J1461,J1462)+SUMIFS($Q$1:Q1461,$I$1:$I1461,I1462)</f>
        <v>0</v>
      </c>
      <c r="S1462" s="20" t="str">
        <f aca="false">IF(R1462&gt;0,"Repeat","")</f>
        <v/>
      </c>
      <c r="T1462" s="22"/>
      <c r="U1462" s="4"/>
      <c r="X1462" s="4"/>
      <c r="Y1462" s="4"/>
      <c r="Z1462" s="4"/>
    </row>
    <row r="1463" customFormat="false" ht="14.25" hidden="false" customHeight="false" outlineLevel="0" collapsed="false">
      <c r="A1463" s="46" t="n">
        <f aca="false">A1462+1</f>
        <v>1462</v>
      </c>
      <c r="B1463" s="5" t="n">
        <v>44518</v>
      </c>
      <c r="C1463" s="46" t="s">
        <v>2225</v>
      </c>
      <c r="D1463" s="46" t="s">
        <v>4</v>
      </c>
      <c r="E1463" s="46" t="s">
        <v>38</v>
      </c>
      <c r="F1463" s="46" t="s">
        <v>72</v>
      </c>
      <c r="G1463" s="46" t="s">
        <v>28</v>
      </c>
      <c r="H1463" s="46" t="n">
        <v>1</v>
      </c>
      <c r="I1463" s="17" t="s">
        <v>2226</v>
      </c>
      <c r="J1463" s="38" t="n">
        <v>13306898876</v>
      </c>
      <c r="L1463" s="5" t="n">
        <v>44529</v>
      </c>
      <c r="M1463" s="1" t="str">
        <f aca="false">IF(OR(YEAR(L1463)&gt;2000,LEN(O1463)&gt;0),"Completed","Pending")</f>
        <v>Completed</v>
      </c>
      <c r="N1463" s="25" t="s">
        <v>30</v>
      </c>
      <c r="P1463" s="1" t="str">
        <f aca="false">IF(G1463="Pamplet","",E1463&amp;" - "&amp;F1463)</f>
        <v>JKR - Nepali</v>
      </c>
      <c r="Q1463" s="19" t="n">
        <f aca="false">IF(VALUE(L1463)&gt;1000,1,0)</f>
        <v>1</v>
      </c>
      <c r="R1463" s="19" t="n">
        <f aca="false">SUMIFS($Q$1:Q1462,$J$1:$J1462,J1463)+SUMIFS($Q$1:Q1462,$I$1:$I1462,I1463)</f>
        <v>0</v>
      </c>
      <c r="S1463" s="20" t="str">
        <f aca="false">IF(R1463&gt;0,"Repeat","")</f>
        <v/>
      </c>
      <c r="T1463" s="22"/>
      <c r="U1463" s="4"/>
      <c r="X1463" s="4"/>
      <c r="Y1463" s="4"/>
      <c r="Z1463" s="4"/>
    </row>
    <row r="1464" customFormat="false" ht="12.8" hidden="false" customHeight="false" outlineLevel="0" collapsed="false">
      <c r="A1464" s="46" t="n">
        <f aca="false">A1463+1</f>
        <v>1463</v>
      </c>
      <c r="B1464" s="5" t="n">
        <v>44518</v>
      </c>
      <c r="C1464" s="46" t="s">
        <v>1016</v>
      </c>
      <c r="D1464" s="46" t="s">
        <v>4</v>
      </c>
      <c r="E1464" s="46" t="s">
        <v>38</v>
      </c>
      <c r="F1464" s="46" t="s">
        <v>127</v>
      </c>
      <c r="G1464" s="46" t="s">
        <v>28</v>
      </c>
      <c r="H1464" s="46" t="n">
        <v>1</v>
      </c>
      <c r="I1464" s="17" t="s">
        <v>1017</v>
      </c>
      <c r="J1464" s="18" t="n">
        <v>14784612470</v>
      </c>
      <c r="M1464" s="1" t="str">
        <f aca="false">IF(OR(YEAR(L1464)&gt;2000,LEN(O1464)&gt;0),"Completed","Pending")</f>
        <v>Completed</v>
      </c>
      <c r="N1464" s="25" t="s">
        <v>30</v>
      </c>
      <c r="O1464" s="4" t="s">
        <v>662</v>
      </c>
      <c r="P1464" s="1" t="str">
        <f aca="false">IF(G1464="Pamplet","",E1464&amp;" - "&amp;F1464)</f>
        <v>JKR - Gujrati</v>
      </c>
      <c r="Q1464" s="19" t="n">
        <f aca="false">IF(VALUE(L1464)&gt;1000,1,0)</f>
        <v>0</v>
      </c>
      <c r="R1464" s="19" t="n">
        <f aca="false">SUMIFS($Q$1:Q1463,$J$1:$J1463,J1464)+SUMIFS($Q$1:Q1463,$I$1:$I1463,I1464)</f>
        <v>2</v>
      </c>
      <c r="S1464" s="20" t="str">
        <f aca="false">IF(R1464&gt;0,"Repeat","")</f>
        <v>Repeat</v>
      </c>
      <c r="T1464" s="22"/>
      <c r="U1464" s="4"/>
      <c r="X1464" s="4"/>
      <c r="Y1464" s="4"/>
      <c r="Z1464" s="4"/>
    </row>
    <row r="1465" customFormat="false" ht="14.25" hidden="false" customHeight="false" outlineLevel="0" collapsed="false">
      <c r="A1465" s="46" t="n">
        <f aca="false">A1464+1</f>
        <v>1464</v>
      </c>
      <c r="B1465" s="5" t="n">
        <v>44518</v>
      </c>
      <c r="C1465" s="2" t="s">
        <v>1142</v>
      </c>
      <c r="D1465" s="46" t="s">
        <v>4</v>
      </c>
      <c r="E1465" s="46" t="s">
        <v>38</v>
      </c>
      <c r="F1465" s="46" t="s">
        <v>27</v>
      </c>
      <c r="G1465" s="46" t="s">
        <v>28</v>
      </c>
      <c r="H1465" s="46" t="n">
        <v>1</v>
      </c>
      <c r="I1465" s="17" t="s">
        <v>1077</v>
      </c>
      <c r="J1465" s="38" t="n">
        <v>18566561491</v>
      </c>
      <c r="M1465" s="1" t="str">
        <f aca="false">IF(OR(YEAR(L1465)&gt;2000,LEN(O1465)&gt;0),"Completed","Pending")</f>
        <v>Completed</v>
      </c>
      <c r="N1465" s="25" t="s">
        <v>30</v>
      </c>
      <c r="O1465" s="4" t="s">
        <v>662</v>
      </c>
      <c r="P1465" s="1" t="str">
        <f aca="false">IF(G1465="Pamplet","",E1465&amp;" - "&amp;F1465)</f>
        <v>JKR - Hindi</v>
      </c>
      <c r="Q1465" s="19" t="n">
        <f aca="false">IF(VALUE(L1465)&gt;1000,1,0)</f>
        <v>0</v>
      </c>
      <c r="R1465" s="19" t="n">
        <f aca="false">SUMIFS($Q$1:Q1464,$J$1:$J1464,J1465)+SUMIFS($Q$1:Q1464,$I$1:$I1464,I1465)</f>
        <v>6</v>
      </c>
      <c r="S1465" s="20" t="str">
        <f aca="false">IF(R1465&gt;0,"Repeat","")</f>
        <v>Repeat</v>
      </c>
      <c r="T1465" s="22"/>
      <c r="U1465" s="4"/>
      <c r="X1465" s="4"/>
      <c r="Y1465" s="4"/>
      <c r="Z1465" s="4"/>
    </row>
    <row r="1466" customFormat="false" ht="14.25" hidden="false" customHeight="false" outlineLevel="0" collapsed="false">
      <c r="A1466" s="46" t="n">
        <f aca="false">A1465+1</f>
        <v>1465</v>
      </c>
      <c r="B1466" s="5" t="n">
        <v>44518</v>
      </c>
      <c r="C1466" s="46" t="s">
        <v>2227</v>
      </c>
      <c r="D1466" s="46" t="s">
        <v>4</v>
      </c>
      <c r="E1466" s="46" t="s">
        <v>26</v>
      </c>
      <c r="F1466" s="46" t="s">
        <v>27</v>
      </c>
      <c r="G1466" s="46" t="s">
        <v>28</v>
      </c>
      <c r="H1466" s="46" t="n">
        <v>1</v>
      </c>
      <c r="I1466" s="17" t="s">
        <v>2228</v>
      </c>
      <c r="J1466" s="38" t="n">
        <v>19172991589</v>
      </c>
      <c r="L1466" s="5" t="n">
        <v>44522</v>
      </c>
      <c r="M1466" s="1" t="str">
        <f aca="false">IF(OR(YEAR(L1466)&gt;2000,LEN(O1466)&gt;0),"Completed","Pending")</f>
        <v>Completed</v>
      </c>
      <c r="N1466" s="25" t="s">
        <v>30</v>
      </c>
      <c r="P1466" s="1" t="str">
        <f aca="false">IF(G1466="Pamplet","",E1466&amp;" - "&amp;F1466)</f>
        <v>GG - Hindi</v>
      </c>
      <c r="Q1466" s="19" t="n">
        <f aca="false">IF(VALUE(L1466)&gt;1000,1,0)</f>
        <v>1</v>
      </c>
      <c r="R1466" s="19" t="n">
        <f aca="false">SUMIFS($Q$1:Q1465,$J$1:$J1465,J1466)+SUMIFS($Q$1:Q1465,$I$1:$I1465,I1466)</f>
        <v>0</v>
      </c>
      <c r="S1466" s="20" t="str">
        <f aca="false">IF(R1466&gt;0,"Repeat","")</f>
        <v/>
      </c>
      <c r="T1466" s="22"/>
      <c r="U1466" s="4"/>
      <c r="X1466" s="4"/>
      <c r="Y1466" s="4"/>
      <c r="Z1466" s="4"/>
    </row>
    <row r="1467" customFormat="false" ht="14.25" hidden="false" customHeight="false" outlineLevel="0" collapsed="false">
      <c r="A1467" s="46" t="n">
        <f aca="false">A1466+1</f>
        <v>1466</v>
      </c>
      <c r="B1467" s="5" t="n">
        <v>44518</v>
      </c>
      <c r="C1467" s="46" t="s">
        <v>2229</v>
      </c>
      <c r="D1467" s="46" t="s">
        <v>4</v>
      </c>
      <c r="E1467" s="46" t="s">
        <v>44</v>
      </c>
      <c r="F1467" s="46" t="s">
        <v>72</v>
      </c>
      <c r="G1467" s="46" t="s">
        <v>28</v>
      </c>
      <c r="H1467" s="46" t="n">
        <v>1</v>
      </c>
      <c r="I1467" s="40" t="s">
        <v>2230</v>
      </c>
      <c r="J1467" s="38" t="n">
        <v>16036929936</v>
      </c>
      <c r="L1467" s="5" t="n">
        <v>44529</v>
      </c>
      <c r="M1467" s="1" t="str">
        <f aca="false">IF(OR(YEAR(L1467)&gt;2000,LEN(O1467)&gt;0),"Completed","Pending")</f>
        <v>Completed</v>
      </c>
      <c r="N1467" s="25" t="s">
        <v>30</v>
      </c>
      <c r="P1467" s="1" t="str">
        <f aca="false">IF(G1467="Pamplet","",E1467&amp;" - "&amp;F1467)</f>
        <v>GTGA - Nepali</v>
      </c>
      <c r="Q1467" s="19" t="n">
        <f aca="false">IF(VALUE(L1467)&gt;1000,1,0)</f>
        <v>1</v>
      </c>
      <c r="R1467" s="19" t="n">
        <f aca="false">SUMIFS($Q$1:Q1466,$J$1:$J1466,J1467)+SUMIFS($Q$1:Q1466,$I$1:$I1466,I1467)</f>
        <v>0</v>
      </c>
      <c r="S1467" s="20" t="str">
        <f aca="false">IF(R1467&gt;0,"Repeat","")</f>
        <v/>
      </c>
      <c r="T1467" s="22"/>
      <c r="U1467" s="4"/>
      <c r="X1467" s="4"/>
      <c r="Y1467" s="4"/>
      <c r="Z1467" s="4"/>
    </row>
    <row r="1468" customFormat="false" ht="14.25" hidden="false" customHeight="false" outlineLevel="0" collapsed="false">
      <c r="A1468" s="46" t="n">
        <f aca="false">A1467+1</f>
        <v>1467</v>
      </c>
      <c r="B1468" s="5" t="n">
        <v>44518</v>
      </c>
      <c r="C1468" s="46" t="s">
        <v>2231</v>
      </c>
      <c r="D1468" s="46" t="s">
        <v>4</v>
      </c>
      <c r="E1468" s="46" t="s">
        <v>26</v>
      </c>
      <c r="F1468" s="46" t="s">
        <v>72</v>
      </c>
      <c r="G1468" s="46" t="s">
        <v>28</v>
      </c>
      <c r="H1468" s="46" t="n">
        <v>1</v>
      </c>
      <c r="I1468" s="26" t="s">
        <v>2232</v>
      </c>
      <c r="J1468" s="38" t="n">
        <v>16308054910</v>
      </c>
      <c r="L1468" s="5" t="n">
        <v>44518</v>
      </c>
      <c r="M1468" s="1" t="str">
        <f aca="false">IF(OR(YEAR(L1468)&gt;2000,LEN(O1468)&gt;0),"Completed","Pending")</f>
        <v>Completed</v>
      </c>
      <c r="N1468" s="25" t="s">
        <v>30</v>
      </c>
      <c r="P1468" s="1" t="str">
        <f aca="false">IF(G1468="Pamplet","",E1468&amp;" - "&amp;F1468)</f>
        <v>GG - Nepali</v>
      </c>
      <c r="Q1468" s="19" t="n">
        <f aca="false">IF(VALUE(L1468)&gt;1000,1,0)</f>
        <v>1</v>
      </c>
      <c r="R1468" s="19" t="n">
        <f aca="false">SUMIFS($Q$1:Q1467,$J$1:$J1467,J1468)+SUMIFS($Q$1:Q1467,$I$1:$I1467,I1468)</f>
        <v>0</v>
      </c>
      <c r="S1468" s="20" t="str">
        <f aca="false">IF(R1468&gt;0,"Repeat","")</f>
        <v/>
      </c>
      <c r="T1468" s="22"/>
      <c r="U1468" s="4"/>
      <c r="X1468" s="4"/>
      <c r="Y1468" s="4"/>
      <c r="Z1468" s="4"/>
    </row>
    <row r="1469" customFormat="false" ht="14.25" hidden="false" customHeight="false" outlineLevel="0" collapsed="false">
      <c r="A1469" s="46" t="n">
        <f aca="false">A1468+1</f>
        <v>1468</v>
      </c>
      <c r="B1469" s="5" t="n">
        <v>44518</v>
      </c>
      <c r="C1469" s="46" t="s">
        <v>2233</v>
      </c>
      <c r="D1469" s="46" t="s">
        <v>4</v>
      </c>
      <c r="E1469" s="46" t="s">
        <v>26</v>
      </c>
      <c r="F1469" s="46" t="s">
        <v>36</v>
      </c>
      <c r="G1469" s="46" t="s">
        <v>28</v>
      </c>
      <c r="H1469" s="46" t="n">
        <v>1</v>
      </c>
      <c r="I1469" s="17" t="s">
        <v>2234</v>
      </c>
      <c r="J1469" s="38" t="n">
        <v>16463582514</v>
      </c>
      <c r="M1469" s="1" t="str">
        <f aca="false">IF(OR(YEAR(L1469)&gt;2000,LEN(O1469)&gt;0),"Completed","Pending")</f>
        <v>Completed</v>
      </c>
      <c r="N1469" s="25" t="s">
        <v>30</v>
      </c>
      <c r="O1469" s="4" t="s">
        <v>58</v>
      </c>
      <c r="P1469" s="1" t="str">
        <f aca="false">IF(G1469="Pamplet","",E1469&amp;" - "&amp;F1469)</f>
        <v>GG - Punjabi</v>
      </c>
      <c r="Q1469" s="19" t="n">
        <f aca="false">IF(VALUE(L1469)&gt;1000,1,0)</f>
        <v>0</v>
      </c>
      <c r="R1469" s="19" t="n">
        <f aca="false">SUMIFS($Q$1:Q1468,$J$1:$J1468,J1469)+SUMIFS($Q$1:Q1468,$I$1:$I1468,I1469)</f>
        <v>0</v>
      </c>
      <c r="S1469" s="20" t="str">
        <f aca="false">IF(R1469&gt;0,"Repeat","")</f>
        <v/>
      </c>
      <c r="T1469" s="22"/>
      <c r="U1469" s="4"/>
      <c r="X1469" s="4"/>
      <c r="Y1469" s="4"/>
      <c r="Z1469" s="4"/>
    </row>
    <row r="1470" customFormat="false" ht="14.25" hidden="false" customHeight="false" outlineLevel="0" collapsed="false">
      <c r="A1470" s="46" t="n">
        <f aca="false">A1469+1</f>
        <v>1469</v>
      </c>
      <c r="B1470" s="5" t="n">
        <v>44518</v>
      </c>
      <c r="C1470" s="46" t="s">
        <v>2235</v>
      </c>
      <c r="D1470" s="46" t="s">
        <v>4</v>
      </c>
      <c r="E1470" s="46" t="s">
        <v>26</v>
      </c>
      <c r="F1470" s="46" t="s">
        <v>36</v>
      </c>
      <c r="G1470" s="46" t="s">
        <v>28</v>
      </c>
      <c r="H1470" s="46" t="n">
        <v>1</v>
      </c>
      <c r="I1470" s="17" t="s">
        <v>2236</v>
      </c>
      <c r="J1470" s="38" t="n">
        <v>12099921734</v>
      </c>
      <c r="L1470" s="5" t="n">
        <v>44522</v>
      </c>
      <c r="M1470" s="1" t="str">
        <f aca="false">IF(OR(YEAR(L1470)&gt;2000,LEN(O1470)&gt;0),"Completed","Pending")</f>
        <v>Completed</v>
      </c>
      <c r="N1470" s="25" t="s">
        <v>30</v>
      </c>
      <c r="P1470" s="1" t="str">
        <f aca="false">IF(G1470="Pamplet","",E1470&amp;" - "&amp;F1470)</f>
        <v>GG - Punjabi</v>
      </c>
      <c r="Q1470" s="19" t="n">
        <f aca="false">IF(VALUE(L1470)&gt;1000,1,0)</f>
        <v>1</v>
      </c>
      <c r="R1470" s="19" t="n">
        <f aca="false">SUMIFS($Q$1:Q1469,$J$1:$J1469,J1470)+SUMIFS($Q$1:Q1469,$I$1:$I1469,I1470)</f>
        <v>0</v>
      </c>
      <c r="S1470" s="20" t="str">
        <f aca="false">IF(R1470&gt;0,"Repeat","")</f>
        <v/>
      </c>
      <c r="T1470" s="22"/>
      <c r="U1470" s="4"/>
      <c r="X1470" s="4"/>
      <c r="Y1470" s="4"/>
      <c r="Z1470" s="4"/>
    </row>
    <row r="1471" customFormat="false" ht="14.25" hidden="false" customHeight="false" outlineLevel="0" collapsed="false">
      <c r="A1471" s="46" t="n">
        <f aca="false">A1470+1</f>
        <v>1470</v>
      </c>
      <c r="B1471" s="5" t="n">
        <v>44518</v>
      </c>
      <c r="C1471" s="46" t="s">
        <v>2237</v>
      </c>
      <c r="D1471" s="46" t="s">
        <v>4</v>
      </c>
      <c r="E1471" s="46" t="s">
        <v>38</v>
      </c>
      <c r="F1471" s="46" t="s">
        <v>72</v>
      </c>
      <c r="G1471" s="46" t="s">
        <v>28</v>
      </c>
      <c r="H1471" s="46" t="n">
        <v>1</v>
      </c>
      <c r="I1471" s="17" t="s">
        <v>2238</v>
      </c>
      <c r="J1471" s="38" t="n">
        <v>14137778386</v>
      </c>
      <c r="L1471" s="5" t="n">
        <v>44529</v>
      </c>
      <c r="M1471" s="1" t="str">
        <f aca="false">IF(OR(YEAR(L1471)&gt;2000,LEN(O1471)&gt;0),"Completed","Pending")</f>
        <v>Completed</v>
      </c>
      <c r="N1471" s="25" t="s">
        <v>30</v>
      </c>
      <c r="P1471" s="1" t="str">
        <f aca="false">IF(G1471="Pamplet","",E1471&amp;" - "&amp;F1471)</f>
        <v>JKR - Nepali</v>
      </c>
      <c r="Q1471" s="19" t="n">
        <f aca="false">IF(VALUE(L1471)&gt;1000,1,0)</f>
        <v>1</v>
      </c>
      <c r="R1471" s="19" t="n">
        <f aca="false">SUMIFS($Q$1:Q1470,$J$1:$J1470,J1471)+SUMIFS($Q$1:Q1470,$I$1:$I1470,I1471)</f>
        <v>0</v>
      </c>
      <c r="S1471" s="20" t="str">
        <f aca="false">IF(R1471&gt;0,"Repeat","")</f>
        <v/>
      </c>
      <c r="T1471" s="22"/>
      <c r="U1471" s="4"/>
      <c r="X1471" s="4"/>
      <c r="Y1471" s="4"/>
      <c r="Z1471" s="4"/>
    </row>
    <row r="1472" customFormat="false" ht="14.25" hidden="false" customHeight="false" outlineLevel="0" collapsed="false">
      <c r="A1472" s="46" t="n">
        <f aca="false">A1471+1</f>
        <v>1471</v>
      </c>
      <c r="B1472" s="5" t="n">
        <v>44522</v>
      </c>
      <c r="C1472" s="46" t="s">
        <v>2239</v>
      </c>
      <c r="D1472" s="46" t="s">
        <v>4</v>
      </c>
      <c r="E1472" s="46" t="s">
        <v>26</v>
      </c>
      <c r="F1472" s="46"/>
      <c r="G1472" s="46" t="s">
        <v>28</v>
      </c>
      <c r="H1472" s="46" t="n">
        <v>1</v>
      </c>
      <c r="I1472" s="17" t="s">
        <v>2240</v>
      </c>
      <c r="J1472" s="38" t="n">
        <v>12148090945</v>
      </c>
      <c r="M1472" s="1" t="str">
        <f aca="false">IF(OR(YEAR(L1472)&gt;2000,LEN(O1472)&gt;0),"Completed","Pending")</f>
        <v>Completed</v>
      </c>
      <c r="N1472" s="25" t="s">
        <v>30</v>
      </c>
      <c r="O1472" s="4" t="s">
        <v>58</v>
      </c>
      <c r="P1472" s="1" t="str">
        <f aca="false">IF(G1472="Pamplet","",E1472&amp;" - "&amp;F1472)</f>
        <v>GG - </v>
      </c>
      <c r="Q1472" s="19" t="n">
        <f aca="false">IF(VALUE(L1472)&gt;1000,1,0)</f>
        <v>0</v>
      </c>
      <c r="R1472" s="19" t="n">
        <f aca="false">SUMIFS($Q$1:Q1471,$J$1:$J1471,J1472)+SUMIFS($Q$1:Q1471,$I$1:$I1471,I1472)</f>
        <v>0</v>
      </c>
      <c r="S1472" s="20" t="str">
        <f aca="false">IF(R1472&gt;0,"Repeat","")</f>
        <v/>
      </c>
      <c r="T1472" s="22"/>
      <c r="U1472" s="4"/>
      <c r="X1472" s="4"/>
      <c r="Y1472" s="4"/>
      <c r="Z1472" s="4"/>
    </row>
    <row r="1473" customFormat="false" ht="14.25" hidden="false" customHeight="false" outlineLevel="0" collapsed="false">
      <c r="A1473" s="46" t="n">
        <f aca="false">A1472+1</f>
        <v>1472</v>
      </c>
      <c r="B1473" s="5" t="n">
        <v>44522</v>
      </c>
      <c r="C1473" s="46" t="s">
        <v>565</v>
      </c>
      <c r="D1473" s="46" t="s">
        <v>4</v>
      </c>
      <c r="E1473" s="46" t="s">
        <v>26</v>
      </c>
      <c r="F1473" s="46" t="s">
        <v>127</v>
      </c>
      <c r="G1473" s="46" t="s">
        <v>28</v>
      </c>
      <c r="H1473" s="46" t="n">
        <v>1</v>
      </c>
      <c r="I1473" s="17" t="s">
        <v>2241</v>
      </c>
      <c r="J1473" s="38" t="n">
        <v>18048953609</v>
      </c>
      <c r="M1473" s="1" t="str">
        <f aca="false">IF(OR(YEAR(L1473)&gt;2000,LEN(O1473)&gt;0),"Completed","Pending")</f>
        <v>Completed</v>
      </c>
      <c r="N1473" s="25" t="s">
        <v>30</v>
      </c>
      <c r="O1473" s="4" t="s">
        <v>58</v>
      </c>
      <c r="P1473" s="1" t="str">
        <f aca="false">IF(G1473="Pamplet","",E1473&amp;" - "&amp;F1473)</f>
        <v>GG - Gujrati</v>
      </c>
      <c r="Q1473" s="19" t="n">
        <f aca="false">IF(VALUE(L1473)&gt;1000,1,0)</f>
        <v>0</v>
      </c>
      <c r="R1473" s="19" t="n">
        <f aca="false">SUMIFS($Q$1:Q1472,$J$1:$J1472,J1473)+SUMIFS($Q$1:Q1472,$I$1:$I1472,I1473)</f>
        <v>0</v>
      </c>
      <c r="S1473" s="20" t="str">
        <f aca="false">IF(R1473&gt;0,"Repeat","")</f>
        <v/>
      </c>
      <c r="T1473" s="22"/>
      <c r="U1473" s="4"/>
      <c r="X1473" s="4"/>
      <c r="Y1473" s="4"/>
      <c r="Z1473" s="4"/>
    </row>
    <row r="1474" customFormat="false" ht="14.25" hidden="false" customHeight="false" outlineLevel="0" collapsed="false">
      <c r="A1474" s="46" t="n">
        <f aca="false">A1473+1</f>
        <v>1473</v>
      </c>
      <c r="B1474" s="5" t="n">
        <v>44522</v>
      </c>
      <c r="C1474" s="46" t="s">
        <v>1649</v>
      </c>
      <c r="D1474" s="46" t="s">
        <v>4</v>
      </c>
      <c r="E1474" s="46" t="s">
        <v>26</v>
      </c>
      <c r="F1474" s="46" t="s">
        <v>127</v>
      </c>
      <c r="G1474" s="46" t="s">
        <v>28</v>
      </c>
      <c r="H1474" s="46" t="n">
        <v>1</v>
      </c>
      <c r="I1474" s="40" t="s">
        <v>2242</v>
      </c>
      <c r="J1474" s="38" t="n">
        <v>18139284971</v>
      </c>
      <c r="M1474" s="1" t="str">
        <f aca="false">IF(OR(YEAR(L1474)&gt;2000,LEN(O1474)&gt;0),"Completed","Pending")</f>
        <v>Completed</v>
      </c>
      <c r="N1474" s="25" t="s">
        <v>30</v>
      </c>
      <c r="O1474" s="4" t="s">
        <v>58</v>
      </c>
      <c r="P1474" s="1" t="str">
        <f aca="false">IF(G1474="Pamplet","",E1474&amp;" - "&amp;F1474)</f>
        <v>GG - Gujrati</v>
      </c>
      <c r="Q1474" s="19" t="n">
        <f aca="false">IF(VALUE(L1474)&gt;1000,1,0)</f>
        <v>0</v>
      </c>
      <c r="R1474" s="19" t="n">
        <f aca="false">SUMIFS($Q$1:Q1473,$J$1:$J1473,J1474)+SUMIFS($Q$1:Q1473,$I$1:$I1473,I1474)</f>
        <v>0</v>
      </c>
      <c r="S1474" s="20" t="str">
        <f aca="false">IF(R1474&gt;0,"Repeat","")</f>
        <v/>
      </c>
      <c r="T1474" s="22"/>
      <c r="U1474" s="4"/>
      <c r="X1474" s="4"/>
      <c r="Y1474" s="4"/>
      <c r="Z1474" s="4"/>
    </row>
    <row r="1475" customFormat="false" ht="14.25" hidden="false" customHeight="false" outlineLevel="0" collapsed="false">
      <c r="A1475" s="46" t="n">
        <f aca="false">A1474+1</f>
        <v>1474</v>
      </c>
      <c r="B1475" s="5" t="n">
        <v>44522</v>
      </c>
      <c r="C1475" s="46" t="s">
        <v>2243</v>
      </c>
      <c r="D1475" s="46" t="s">
        <v>4</v>
      </c>
      <c r="E1475" s="46" t="s">
        <v>26</v>
      </c>
      <c r="F1475" s="46" t="s">
        <v>35</v>
      </c>
      <c r="G1475" s="46" t="s">
        <v>28</v>
      </c>
      <c r="H1475" s="46" t="n">
        <v>1</v>
      </c>
      <c r="I1475" s="40" t="s">
        <v>2244</v>
      </c>
      <c r="J1475" s="38" t="n">
        <v>18187125554</v>
      </c>
      <c r="M1475" s="1" t="str">
        <f aca="false">IF(OR(YEAR(L1475)&gt;2000,LEN(O1475)&gt;0),"Completed","Pending")</f>
        <v>Completed</v>
      </c>
      <c r="N1475" s="25" t="s">
        <v>30</v>
      </c>
      <c r="O1475" s="4" t="s">
        <v>89</v>
      </c>
      <c r="P1475" s="1" t="str">
        <f aca="false">IF(G1475="Pamplet","",E1475&amp;" - "&amp;F1475)</f>
        <v>GG - English</v>
      </c>
      <c r="Q1475" s="19" t="n">
        <f aca="false">IF(VALUE(L1475)&gt;1000,1,0)</f>
        <v>0</v>
      </c>
      <c r="R1475" s="19" t="n">
        <f aca="false">SUMIFS($Q$1:Q1474,$J$1:$J1474,J1475)+SUMIFS($Q$1:Q1474,$I$1:$I1474,I1475)</f>
        <v>0</v>
      </c>
      <c r="S1475" s="20" t="str">
        <f aca="false">IF(R1475&gt;0,"Repeat","")</f>
        <v/>
      </c>
      <c r="T1475" s="22"/>
      <c r="U1475" s="4"/>
      <c r="X1475" s="4"/>
      <c r="Y1475" s="4"/>
      <c r="Z1475" s="4"/>
    </row>
    <row r="1476" customFormat="false" ht="14.25" hidden="false" customHeight="false" outlineLevel="0" collapsed="false">
      <c r="A1476" s="46" t="n">
        <f aca="false">A1475+1</f>
        <v>1475</v>
      </c>
      <c r="B1476" s="5" t="n">
        <v>44522</v>
      </c>
      <c r="C1476" s="46" t="s">
        <v>2245</v>
      </c>
      <c r="D1476" s="46" t="s">
        <v>4</v>
      </c>
      <c r="E1476" s="46" t="s">
        <v>26</v>
      </c>
      <c r="F1476" s="46" t="s">
        <v>27</v>
      </c>
      <c r="G1476" s="46" t="s">
        <v>28</v>
      </c>
      <c r="H1476" s="46" t="n">
        <v>1</v>
      </c>
      <c r="I1476" s="17" t="s">
        <v>2246</v>
      </c>
      <c r="J1476" s="38" t="n">
        <v>13154500537</v>
      </c>
      <c r="L1476" s="5" t="n">
        <v>44522</v>
      </c>
      <c r="M1476" s="1" t="str">
        <f aca="false">IF(OR(YEAR(L1476)&gt;2000,LEN(O1476)&gt;0),"Completed","Pending")</f>
        <v>Completed</v>
      </c>
      <c r="N1476" s="25" t="s">
        <v>30</v>
      </c>
      <c r="P1476" s="1" t="str">
        <f aca="false">IF(G1476="Pamplet","",E1476&amp;" - "&amp;F1476)</f>
        <v>GG - Hindi</v>
      </c>
      <c r="Q1476" s="19" t="n">
        <f aca="false">IF(VALUE(L1476)&gt;1000,1,0)</f>
        <v>1</v>
      </c>
      <c r="R1476" s="19" t="n">
        <f aca="false">SUMIFS($Q$1:Q1475,$J$1:$J1475,J1476)+SUMIFS($Q$1:Q1475,$I$1:$I1475,I1476)</f>
        <v>0</v>
      </c>
      <c r="S1476" s="20" t="str">
        <f aca="false">IF(R1476&gt;0,"Repeat","")</f>
        <v/>
      </c>
      <c r="T1476" s="22"/>
      <c r="U1476" s="4"/>
      <c r="X1476" s="4"/>
      <c r="Y1476" s="4"/>
      <c r="Z1476" s="4"/>
    </row>
    <row r="1477" customFormat="false" ht="14.25" hidden="false" customHeight="false" outlineLevel="0" collapsed="false">
      <c r="A1477" s="46" t="n">
        <f aca="false">A1476+1</f>
        <v>1476</v>
      </c>
      <c r="B1477" s="5" t="n">
        <v>44522</v>
      </c>
      <c r="C1477" s="46" t="s">
        <v>2247</v>
      </c>
      <c r="D1477" s="46" t="s">
        <v>4</v>
      </c>
      <c r="E1477" s="46" t="s">
        <v>26</v>
      </c>
      <c r="F1477" s="46" t="s">
        <v>127</v>
      </c>
      <c r="G1477" s="46" t="s">
        <v>28</v>
      </c>
      <c r="H1477" s="46" t="n">
        <v>1</v>
      </c>
      <c r="I1477" s="17" t="s">
        <v>1137</v>
      </c>
      <c r="J1477" s="38" t="n">
        <v>18723013397</v>
      </c>
      <c r="L1477" s="5" t="n">
        <v>44522</v>
      </c>
      <c r="M1477" s="1" t="str">
        <f aca="false">IF(OR(YEAR(L1477)&gt;2000,LEN(O1477)&gt;0),"Completed","Pending")</f>
        <v>Completed</v>
      </c>
      <c r="N1477" s="25" t="s">
        <v>30</v>
      </c>
      <c r="P1477" s="1" t="str">
        <f aca="false">IF(G1477="Pamplet","",E1477&amp;" - "&amp;F1477)</f>
        <v>GG - Gujrati</v>
      </c>
      <c r="Q1477" s="19" t="n">
        <f aca="false">IF(VALUE(L1477)&gt;1000,1,0)</f>
        <v>1</v>
      </c>
      <c r="R1477" s="19" t="n">
        <f aca="false">SUMIFS($Q$1:Q1476,$J$1:$J1476,J1477)+SUMIFS($Q$1:Q1476,$I$1:$I1476,I1477)</f>
        <v>0</v>
      </c>
      <c r="S1477" s="20" t="str">
        <f aca="false">IF(R1477&gt;0,"Repeat","")</f>
        <v/>
      </c>
      <c r="T1477" s="22"/>
      <c r="U1477" s="4"/>
      <c r="X1477" s="4"/>
      <c r="Y1477" s="4"/>
      <c r="Z1477" s="4"/>
    </row>
    <row r="1478" customFormat="false" ht="12.8" hidden="false" customHeight="false" outlineLevel="0" collapsed="false">
      <c r="A1478" s="46" t="n">
        <f aca="false">A1477+1</f>
        <v>1477</v>
      </c>
      <c r="B1478" s="5" t="n">
        <v>44522</v>
      </c>
      <c r="C1478" s="46" t="s">
        <v>2248</v>
      </c>
      <c r="D1478" s="46" t="s">
        <v>4</v>
      </c>
      <c r="E1478" s="46" t="s">
        <v>26</v>
      </c>
      <c r="F1478" s="46" t="s">
        <v>494</v>
      </c>
      <c r="G1478" s="46" t="s">
        <v>28</v>
      </c>
      <c r="H1478" s="46" t="n">
        <v>1</v>
      </c>
      <c r="I1478" s="17" t="s">
        <v>2249</v>
      </c>
      <c r="J1478" s="18" t="n">
        <v>16825903292</v>
      </c>
      <c r="M1478" s="1" t="str">
        <f aca="false">IF(OR(YEAR(L1478)&gt;2000,LEN(O1478)&gt;0),"Completed","Pending")</f>
        <v>Completed</v>
      </c>
      <c r="N1478" s="25" t="s">
        <v>30</v>
      </c>
      <c r="O1478" s="4" t="s">
        <v>56</v>
      </c>
      <c r="P1478" s="1" t="str">
        <f aca="false">IF(G1478="Pamplet","",E1478&amp;" - "&amp;F1478)</f>
        <v>GG - Marathi</v>
      </c>
      <c r="Q1478" s="19" t="n">
        <f aca="false">IF(VALUE(L1478)&gt;1000,1,0)</f>
        <v>0</v>
      </c>
      <c r="R1478" s="19" t="n">
        <f aca="false">SUMIFS($Q$1:Q1477,$J$1:$J1477,J1478)+SUMIFS($Q$1:Q1477,$I$1:$I1477,I1478)</f>
        <v>0</v>
      </c>
      <c r="S1478" s="20" t="str">
        <f aca="false">IF(R1478&gt;0,"Repeat","")</f>
        <v/>
      </c>
      <c r="T1478" s="22"/>
      <c r="U1478" s="4"/>
      <c r="X1478" s="4"/>
      <c r="Y1478" s="4"/>
      <c r="Z1478" s="4"/>
    </row>
    <row r="1479" customFormat="false" ht="12.8" hidden="false" customHeight="false" outlineLevel="0" collapsed="false">
      <c r="A1479" s="46" t="n">
        <f aca="false">A1478+1</f>
        <v>1478</v>
      </c>
      <c r="B1479" s="5" t="n">
        <v>44522</v>
      </c>
      <c r="C1479" s="46" t="s">
        <v>2250</v>
      </c>
      <c r="D1479" s="46" t="s">
        <v>4</v>
      </c>
      <c r="E1479" s="46" t="s">
        <v>26</v>
      </c>
      <c r="F1479" s="46" t="s">
        <v>1052</v>
      </c>
      <c r="G1479" s="46" t="s">
        <v>28</v>
      </c>
      <c r="H1479" s="46" t="n">
        <v>1</v>
      </c>
      <c r="I1479" s="17" t="s">
        <v>2251</v>
      </c>
      <c r="J1479" s="18" t="n">
        <v>19899960844</v>
      </c>
      <c r="L1479" s="5" t="n">
        <v>44522</v>
      </c>
      <c r="M1479" s="1" t="str">
        <f aca="false">IF(OR(YEAR(L1479)&gt;2000,LEN(O1479)&gt;0),"Completed","Pending")</f>
        <v>Completed</v>
      </c>
      <c r="N1479" s="25" t="s">
        <v>30</v>
      </c>
      <c r="P1479" s="1" t="str">
        <f aca="false">IF(G1479="Pamplet","",E1479&amp;" - "&amp;F1479)</f>
        <v>GG - Telegu</v>
      </c>
      <c r="Q1479" s="19" t="n">
        <f aca="false">IF(VALUE(L1479)&gt;1000,1,0)</f>
        <v>1</v>
      </c>
      <c r="R1479" s="19" t="n">
        <f aca="false">SUMIFS($Q$1:Q1478,$J$1:$J1478,J1479)+SUMIFS($Q$1:Q1478,$I$1:$I1478,I1479)</f>
        <v>0</v>
      </c>
      <c r="S1479" s="20" t="str">
        <f aca="false">IF(R1479&gt;0,"Repeat","")</f>
        <v/>
      </c>
      <c r="T1479" s="22"/>
      <c r="U1479" s="4"/>
      <c r="X1479" s="4"/>
      <c r="Y1479" s="4"/>
      <c r="Z1479" s="4"/>
    </row>
    <row r="1480" customFormat="false" ht="14.25" hidden="false" customHeight="false" outlineLevel="0" collapsed="false">
      <c r="A1480" s="46" t="n">
        <f aca="false">A1479+1</f>
        <v>1479</v>
      </c>
      <c r="B1480" s="5" t="n">
        <v>44522</v>
      </c>
      <c r="C1480" s="46" t="s">
        <v>2252</v>
      </c>
      <c r="D1480" s="46" t="s">
        <v>4</v>
      </c>
      <c r="E1480" s="46" t="s">
        <v>26</v>
      </c>
      <c r="F1480" s="46" t="s">
        <v>127</v>
      </c>
      <c r="G1480" s="46" t="s">
        <v>28</v>
      </c>
      <c r="H1480" s="46" t="n">
        <v>1</v>
      </c>
      <c r="I1480" s="17" t="s">
        <v>2253</v>
      </c>
      <c r="J1480" s="38" t="n">
        <v>16093328636</v>
      </c>
      <c r="L1480" s="5" t="n">
        <v>44522</v>
      </c>
      <c r="M1480" s="1" t="str">
        <f aca="false">IF(OR(YEAR(L1480)&gt;2000,LEN(O1480)&gt;0),"Completed","Pending")</f>
        <v>Completed</v>
      </c>
      <c r="N1480" s="25" t="s">
        <v>30</v>
      </c>
      <c r="P1480" s="1" t="str">
        <f aca="false">IF(G1480="Pamplet","",E1480&amp;" - "&amp;F1480)</f>
        <v>GG - Gujrati</v>
      </c>
      <c r="Q1480" s="19" t="n">
        <f aca="false">IF(VALUE(L1480)&gt;1000,1,0)</f>
        <v>1</v>
      </c>
      <c r="R1480" s="19" t="n">
        <f aca="false">SUMIFS($Q$1:Q1479,$J$1:$J1479,J1480)+SUMIFS($Q$1:Q1479,$I$1:$I1479,I1480)</f>
        <v>0</v>
      </c>
      <c r="S1480" s="20" t="str">
        <f aca="false">IF(R1480&gt;0,"Repeat","")</f>
        <v/>
      </c>
      <c r="T1480" s="22"/>
      <c r="U1480" s="4"/>
      <c r="X1480" s="4"/>
      <c r="Y1480" s="4"/>
      <c r="Z1480" s="4"/>
    </row>
    <row r="1481" customFormat="false" ht="14.25" hidden="false" customHeight="false" outlineLevel="0" collapsed="false">
      <c r="A1481" s="46" t="n">
        <f aca="false">A1480+1</f>
        <v>1480</v>
      </c>
      <c r="B1481" s="5" t="n">
        <v>44524</v>
      </c>
      <c r="C1481" s="46" t="s">
        <v>2254</v>
      </c>
      <c r="D1481" s="46" t="s">
        <v>4</v>
      </c>
      <c r="E1481" s="46" t="s">
        <v>38</v>
      </c>
      <c r="F1481" s="46" t="s">
        <v>27</v>
      </c>
      <c r="G1481" s="46" t="s">
        <v>28</v>
      </c>
      <c r="H1481" s="46" t="n">
        <v>1</v>
      </c>
      <c r="I1481" s="40" t="s">
        <v>2255</v>
      </c>
      <c r="J1481" s="38" t="n">
        <v>16827188666</v>
      </c>
      <c r="M1481" s="1" t="str">
        <f aca="false">IF(OR(YEAR(L1481)&gt;2000,LEN(O1481)&gt;0),"Completed","Pending")</f>
        <v>Completed</v>
      </c>
      <c r="N1481" s="25" t="s">
        <v>30</v>
      </c>
      <c r="O1481" s="4" t="s">
        <v>58</v>
      </c>
      <c r="P1481" s="1" t="str">
        <f aca="false">IF(G1481="Pamplet","",E1481&amp;" - "&amp;F1481)</f>
        <v>JKR - Hindi</v>
      </c>
      <c r="Q1481" s="19" t="n">
        <f aca="false">IF(VALUE(L1481)&gt;1000,1,0)</f>
        <v>0</v>
      </c>
      <c r="R1481" s="19" t="n">
        <f aca="false">SUMIFS($Q$1:Q1480,$J$1:$J1480,J1481)+SUMIFS($Q$1:Q1480,$I$1:$I1480,I1481)</f>
        <v>0</v>
      </c>
      <c r="S1481" s="20" t="str">
        <f aca="false">IF(R1481&gt;0,"Repeat","")</f>
        <v/>
      </c>
      <c r="T1481" s="22"/>
      <c r="U1481" s="4"/>
      <c r="X1481" s="4"/>
      <c r="Y1481" s="4"/>
      <c r="Z1481" s="4"/>
    </row>
    <row r="1482" customFormat="false" ht="14.25" hidden="false" customHeight="false" outlineLevel="0" collapsed="false">
      <c r="A1482" s="46" t="n">
        <f aca="false">A1481+1</f>
        <v>1481</v>
      </c>
      <c r="B1482" s="5" t="n">
        <v>44524</v>
      </c>
      <c r="C1482" s="46" t="s">
        <v>2256</v>
      </c>
      <c r="D1482" s="46" t="s">
        <v>4</v>
      </c>
      <c r="E1482" s="46" t="s">
        <v>26</v>
      </c>
      <c r="F1482" s="46" t="s">
        <v>72</v>
      </c>
      <c r="G1482" s="46" t="s">
        <v>28</v>
      </c>
      <c r="H1482" s="46" t="n">
        <v>1</v>
      </c>
      <c r="I1482" s="17" t="s">
        <v>2257</v>
      </c>
      <c r="J1482" s="38" t="n">
        <v>14048042166</v>
      </c>
      <c r="L1482" s="5" t="n">
        <v>44529</v>
      </c>
      <c r="M1482" s="1" t="str">
        <f aca="false">IF(OR(YEAR(L1482)&gt;2000,LEN(O1482)&gt;0),"Completed","Pending")</f>
        <v>Completed</v>
      </c>
      <c r="N1482" s="25" t="s">
        <v>30</v>
      </c>
      <c r="P1482" s="1" t="str">
        <f aca="false">IF(G1482="Pamplet","",E1482&amp;" - "&amp;F1482)</f>
        <v>GG - Nepali</v>
      </c>
      <c r="Q1482" s="19" t="n">
        <f aca="false">IF(VALUE(L1482)&gt;1000,1,0)</f>
        <v>1</v>
      </c>
      <c r="R1482" s="19" t="n">
        <f aca="false">SUMIFS($Q$1:Q1481,$J$1:$J1481,J1482)+SUMIFS($Q$1:Q1481,$I$1:$I1481,I1482)</f>
        <v>0</v>
      </c>
      <c r="S1482" s="20" t="str">
        <f aca="false">IF(R1482&gt;0,"Repeat","")</f>
        <v/>
      </c>
      <c r="T1482" s="22"/>
      <c r="U1482" s="4"/>
      <c r="X1482" s="4"/>
      <c r="Y1482" s="4"/>
      <c r="Z1482" s="4"/>
    </row>
    <row r="1483" customFormat="false" ht="14.25" hidden="false" customHeight="false" outlineLevel="0" collapsed="false">
      <c r="A1483" s="46" t="n">
        <f aca="false">A1482+1</f>
        <v>1482</v>
      </c>
      <c r="B1483" s="5" t="n">
        <v>44524</v>
      </c>
      <c r="C1483" s="46" t="s">
        <v>2258</v>
      </c>
      <c r="D1483" s="46" t="s">
        <v>4</v>
      </c>
      <c r="E1483" s="46" t="s">
        <v>26</v>
      </c>
      <c r="F1483" s="46" t="s">
        <v>35</v>
      </c>
      <c r="G1483" s="46" t="s">
        <v>28</v>
      </c>
      <c r="H1483" s="46" t="n">
        <v>1</v>
      </c>
      <c r="I1483" s="17" t="s">
        <v>2259</v>
      </c>
      <c r="J1483" s="38" t="n">
        <v>19735367866</v>
      </c>
      <c r="L1483" s="5" t="n">
        <v>44524</v>
      </c>
      <c r="M1483" s="1" t="str">
        <f aca="false">IF(OR(YEAR(L1483)&gt;2000,LEN(O1483)&gt;0),"Completed","Pending")</f>
        <v>Completed</v>
      </c>
      <c r="N1483" s="25" t="s">
        <v>30</v>
      </c>
      <c r="O1483" s="4" t="s">
        <v>1155</v>
      </c>
      <c r="P1483" s="1" t="str">
        <f aca="false">IF(G1483="Pamplet","",E1483&amp;" - "&amp;F1483)</f>
        <v>GG - English</v>
      </c>
      <c r="Q1483" s="19" t="n">
        <f aca="false">IF(VALUE(L1483)&gt;1000,1,0)</f>
        <v>1</v>
      </c>
      <c r="R1483" s="19" t="n">
        <f aca="false">SUMIFS($Q$1:Q1482,$J$1:$J1482,J1483)+SUMIFS($Q$1:Q1482,$I$1:$I1482,I1483)</f>
        <v>0</v>
      </c>
      <c r="S1483" s="20" t="str">
        <f aca="false">IF(R1483&gt;0,"Repeat","")</f>
        <v/>
      </c>
      <c r="T1483" s="22"/>
      <c r="U1483" s="4"/>
      <c r="X1483" s="4"/>
      <c r="Y1483" s="4"/>
      <c r="Z1483" s="4"/>
    </row>
    <row r="1484" customFormat="false" ht="12.8" hidden="false" customHeight="false" outlineLevel="0" collapsed="false">
      <c r="A1484" s="46" t="n">
        <f aca="false">A1483+1</f>
        <v>1483</v>
      </c>
      <c r="B1484" s="5" t="n">
        <v>44524</v>
      </c>
      <c r="C1484" s="46" t="s">
        <v>2260</v>
      </c>
      <c r="D1484" s="46" t="s">
        <v>4</v>
      </c>
      <c r="E1484" s="46" t="s">
        <v>26</v>
      </c>
      <c r="F1484" s="46"/>
      <c r="G1484" s="46" t="s">
        <v>28</v>
      </c>
      <c r="H1484" s="46" t="n">
        <v>1</v>
      </c>
      <c r="I1484" s="17" t="s">
        <v>2261</v>
      </c>
      <c r="J1484" s="18" t="n">
        <v>19520612092</v>
      </c>
      <c r="M1484" s="1" t="str">
        <f aca="false">IF(OR(YEAR(L1484)&gt;2000,LEN(O1484)&gt;0),"Completed","Pending")</f>
        <v>Completed</v>
      </c>
      <c r="N1484" s="25" t="s">
        <v>30</v>
      </c>
      <c r="O1484" s="4" t="s">
        <v>56</v>
      </c>
      <c r="P1484" s="1" t="str">
        <f aca="false">IF(G1484="Pamplet","",E1484&amp;" - "&amp;F1484)</f>
        <v>GG - </v>
      </c>
      <c r="Q1484" s="19" t="n">
        <f aca="false">IF(VALUE(L1484)&gt;1000,1,0)</f>
        <v>0</v>
      </c>
      <c r="R1484" s="19" t="n">
        <f aca="false">SUMIFS($Q$1:Q1483,$J$1:$J1483,J1484)+SUMIFS($Q$1:Q1483,$I$1:$I1483,I1484)</f>
        <v>0</v>
      </c>
      <c r="S1484" s="20" t="str">
        <f aca="false">IF(R1484&gt;0,"Repeat","")</f>
        <v/>
      </c>
      <c r="T1484" s="22"/>
      <c r="U1484" s="4"/>
      <c r="X1484" s="4"/>
      <c r="Y1484" s="4"/>
      <c r="Z1484" s="4"/>
    </row>
    <row r="1485" customFormat="false" ht="14.9" hidden="false" customHeight="false" outlineLevel="0" collapsed="false">
      <c r="A1485" s="46" t="n">
        <f aca="false">A1484+1</f>
        <v>1484</v>
      </c>
      <c r="B1485" s="5" t="n">
        <v>44524</v>
      </c>
      <c r="C1485" s="46" t="s">
        <v>2262</v>
      </c>
      <c r="D1485" s="46" t="s">
        <v>4</v>
      </c>
      <c r="E1485" s="46" t="s">
        <v>26</v>
      </c>
      <c r="F1485" s="46" t="s">
        <v>35</v>
      </c>
      <c r="G1485" s="46" t="s">
        <v>28</v>
      </c>
      <c r="H1485" s="46" t="n">
        <v>1</v>
      </c>
      <c r="I1485" s="17" t="s">
        <v>2263</v>
      </c>
      <c r="J1485" s="38" t="n">
        <v>17035771410</v>
      </c>
      <c r="M1485" s="1" t="str">
        <f aca="false">IF(OR(YEAR(L1485)&gt;2000,LEN(O1485)&gt;0),"Completed","Pending")</f>
        <v>Completed</v>
      </c>
      <c r="N1485" s="25" t="s">
        <v>30</v>
      </c>
      <c r="O1485" s="4" t="s">
        <v>58</v>
      </c>
      <c r="P1485" s="1" t="str">
        <f aca="false">IF(G1485="Pamplet","",E1485&amp;" - "&amp;F1485)</f>
        <v>GG - English</v>
      </c>
      <c r="Q1485" s="19" t="n">
        <f aca="false">IF(VALUE(L1485)&gt;1000,1,0)</f>
        <v>0</v>
      </c>
      <c r="R1485" s="19" t="n">
        <f aca="false">SUMIFS($Q$1:Q1484,$J$1:$J1484,J1485)+SUMIFS($Q$1:Q1484,$I$1:$I1484,I1485)</f>
        <v>0</v>
      </c>
      <c r="S1485" s="20" t="str">
        <f aca="false">IF(R1485&gt;0,"Repeat","")</f>
        <v/>
      </c>
      <c r="T1485" s="22"/>
      <c r="U1485" s="4"/>
      <c r="X1485" s="4"/>
      <c r="Y1485" s="4"/>
      <c r="Z1485" s="4"/>
    </row>
    <row r="1486" customFormat="false" ht="14.9" hidden="false" customHeight="false" outlineLevel="0" collapsed="false">
      <c r="A1486" s="46" t="n">
        <f aca="false">A1485+1</f>
        <v>1485</v>
      </c>
      <c r="B1486" s="5" t="n">
        <v>44524</v>
      </c>
      <c r="C1486" s="46" t="s">
        <v>2264</v>
      </c>
      <c r="D1486" s="46" t="s">
        <v>4</v>
      </c>
      <c r="E1486" s="46" t="s">
        <v>26</v>
      </c>
      <c r="F1486" s="46" t="s">
        <v>127</v>
      </c>
      <c r="G1486" s="46" t="s">
        <v>28</v>
      </c>
      <c r="H1486" s="46" t="n">
        <v>1</v>
      </c>
      <c r="I1486" s="17" t="s">
        <v>2265</v>
      </c>
      <c r="J1486" s="38" t="n">
        <v>14437396320</v>
      </c>
      <c r="M1486" s="1" t="str">
        <f aca="false">IF(OR(YEAR(L1486)&gt;2000,LEN(O1486)&gt;0),"Completed","Pending")</f>
        <v>Completed</v>
      </c>
      <c r="N1486" s="25" t="s">
        <v>30</v>
      </c>
      <c r="O1486" s="4" t="s">
        <v>58</v>
      </c>
      <c r="P1486" s="1" t="str">
        <f aca="false">IF(G1486="Pamplet","",E1486&amp;" - "&amp;F1486)</f>
        <v>GG - Gujrati</v>
      </c>
      <c r="Q1486" s="19" t="n">
        <f aca="false">IF(VALUE(L1486)&gt;1000,1,0)</f>
        <v>0</v>
      </c>
      <c r="R1486" s="19" t="n">
        <f aca="false">SUMIFS($Q$1:Q1485,$J$1:$J1485,J1486)+SUMIFS($Q$1:Q1485,$I$1:$I1485,I1486)</f>
        <v>0</v>
      </c>
      <c r="S1486" s="20" t="str">
        <f aca="false">IF(R1486&gt;0,"Repeat","")</f>
        <v/>
      </c>
      <c r="T1486" s="22"/>
      <c r="U1486" s="4"/>
      <c r="X1486" s="4"/>
      <c r="Y1486" s="4"/>
      <c r="Z1486" s="4"/>
    </row>
    <row r="1487" customFormat="false" ht="14.9" hidden="false" customHeight="false" outlineLevel="0" collapsed="false">
      <c r="A1487" s="46" t="n">
        <f aca="false">A1486+1</f>
        <v>1486</v>
      </c>
      <c r="B1487" s="5" t="n">
        <v>44524</v>
      </c>
      <c r="C1487" s="46" t="s">
        <v>2266</v>
      </c>
      <c r="D1487" s="46" t="s">
        <v>4</v>
      </c>
      <c r="E1487" s="46" t="s">
        <v>38</v>
      </c>
      <c r="F1487" s="46"/>
      <c r="G1487" s="46" t="s">
        <v>28</v>
      </c>
      <c r="H1487" s="46" t="n">
        <v>1</v>
      </c>
      <c r="I1487" s="40" t="s">
        <v>2267</v>
      </c>
      <c r="J1487" s="38" t="n">
        <v>18649999365</v>
      </c>
      <c r="M1487" s="1" t="str">
        <f aca="false">IF(OR(YEAR(L1487)&gt;2000,LEN(O1487)&gt;0),"Completed","Pending")</f>
        <v>Completed</v>
      </c>
      <c r="N1487" s="25" t="s">
        <v>30</v>
      </c>
      <c r="O1487" s="4" t="s">
        <v>58</v>
      </c>
      <c r="P1487" s="1" t="str">
        <f aca="false">IF(G1487="Pamplet","",E1487&amp;" - "&amp;F1487)</f>
        <v>JKR - </v>
      </c>
      <c r="Q1487" s="19" t="n">
        <f aca="false">IF(VALUE(L1487)&gt;1000,1,0)</f>
        <v>0</v>
      </c>
      <c r="R1487" s="19" t="n">
        <f aca="false">SUMIFS($Q$1:Q1486,$J$1:$J1486,J1487)+SUMIFS($Q$1:Q1486,$I$1:$I1486,I1487)</f>
        <v>0</v>
      </c>
      <c r="S1487" s="20" t="str">
        <f aca="false">IF(R1487&gt;0,"Repeat","")</f>
        <v/>
      </c>
      <c r="T1487" s="22"/>
      <c r="U1487" s="4"/>
      <c r="X1487" s="4"/>
      <c r="Y1487" s="4"/>
      <c r="Z1487" s="4"/>
    </row>
    <row r="1488" customFormat="false" ht="14.9" hidden="false" customHeight="false" outlineLevel="0" collapsed="false">
      <c r="A1488" s="46" t="n">
        <f aca="false">A1487+1</f>
        <v>1487</v>
      </c>
      <c r="B1488" s="5" t="n">
        <v>44524</v>
      </c>
      <c r="C1488" s="46" t="s">
        <v>2268</v>
      </c>
      <c r="D1488" s="46" t="s">
        <v>4</v>
      </c>
      <c r="E1488" s="46" t="s">
        <v>26</v>
      </c>
      <c r="F1488" s="46" t="s">
        <v>35</v>
      </c>
      <c r="G1488" s="46" t="s">
        <v>28</v>
      </c>
      <c r="H1488" s="46" t="n">
        <v>1</v>
      </c>
      <c r="I1488" s="17" t="s">
        <v>2269</v>
      </c>
      <c r="J1488" s="38" t="n">
        <v>13106941076</v>
      </c>
      <c r="L1488" s="5" t="n">
        <v>44524</v>
      </c>
      <c r="M1488" s="1" t="str">
        <f aca="false">IF(OR(YEAR(L1488)&gt;2000,LEN(O1488)&gt;0),"Completed","Pending")</f>
        <v>Completed</v>
      </c>
      <c r="N1488" s="25" t="s">
        <v>30</v>
      </c>
      <c r="P1488" s="1" t="str">
        <f aca="false">IF(G1488="Pamplet","",E1488&amp;" - "&amp;F1488)</f>
        <v>GG - English</v>
      </c>
      <c r="Q1488" s="19" t="n">
        <f aca="false">IF(VALUE(L1488)&gt;1000,1,0)</f>
        <v>1</v>
      </c>
      <c r="R1488" s="19" t="n">
        <f aca="false">SUMIFS($Q$1:Q1487,$J$1:$J1487,J1488)+SUMIFS($Q$1:Q1487,$I$1:$I1487,I1488)</f>
        <v>0</v>
      </c>
      <c r="S1488" s="20" t="str">
        <f aca="false">IF(R1488&gt;0,"Repeat","")</f>
        <v/>
      </c>
      <c r="T1488" s="22"/>
      <c r="U1488" s="4"/>
      <c r="X1488" s="4"/>
      <c r="Y1488" s="4"/>
      <c r="Z1488" s="4"/>
    </row>
    <row r="1489" customFormat="false" ht="14.9" hidden="false" customHeight="false" outlineLevel="0" collapsed="false">
      <c r="A1489" s="46" t="n">
        <f aca="false">A1488+1</f>
        <v>1488</v>
      </c>
      <c r="B1489" s="5" t="n">
        <v>44524</v>
      </c>
      <c r="C1489" s="46" t="s">
        <v>639</v>
      </c>
      <c r="D1489" s="46" t="s">
        <v>4</v>
      </c>
      <c r="E1489" s="46" t="s">
        <v>26</v>
      </c>
      <c r="F1489" s="46" t="s">
        <v>36</v>
      </c>
      <c r="G1489" s="46" t="s">
        <v>28</v>
      </c>
      <c r="H1489" s="46" t="n">
        <v>1</v>
      </c>
      <c r="I1489" s="17" t="s">
        <v>2270</v>
      </c>
      <c r="J1489" s="38" t="n">
        <v>15035510012</v>
      </c>
      <c r="L1489" s="5" t="n">
        <v>44524</v>
      </c>
      <c r="M1489" s="1" t="str">
        <f aca="false">IF(OR(YEAR(L1489)&gt;2000,LEN(O1489)&gt;0),"Completed","Pending")</f>
        <v>Completed</v>
      </c>
      <c r="N1489" s="25" t="s">
        <v>30</v>
      </c>
      <c r="P1489" s="1" t="str">
        <f aca="false">IF(G1489="Pamplet","",E1489&amp;" - "&amp;F1489)</f>
        <v>GG - Punjabi</v>
      </c>
      <c r="Q1489" s="19" t="n">
        <f aca="false">IF(VALUE(L1489)&gt;1000,1,0)</f>
        <v>1</v>
      </c>
      <c r="R1489" s="19" t="n">
        <f aca="false">SUMIFS($Q$1:Q1488,$J$1:$J1488,J1489)+SUMIFS($Q$1:Q1488,$I$1:$I1488,I1489)</f>
        <v>0</v>
      </c>
      <c r="S1489" s="20" t="str">
        <f aca="false">IF(R1489&gt;0,"Repeat","")</f>
        <v/>
      </c>
      <c r="T1489" s="22"/>
      <c r="U1489" s="4"/>
      <c r="X1489" s="4"/>
      <c r="Y1489" s="4"/>
      <c r="Z1489" s="4"/>
    </row>
    <row r="1490" customFormat="false" ht="14.9" hidden="false" customHeight="false" outlineLevel="0" collapsed="false">
      <c r="A1490" s="46" t="n">
        <f aca="false">A1489+1</f>
        <v>1489</v>
      </c>
      <c r="B1490" s="5" t="n">
        <v>44524</v>
      </c>
      <c r="C1490" s="46" t="s">
        <v>2271</v>
      </c>
      <c r="D1490" s="46" t="s">
        <v>4</v>
      </c>
      <c r="E1490" s="46" t="s">
        <v>26</v>
      </c>
      <c r="F1490" s="46"/>
      <c r="G1490" s="46" t="s">
        <v>28</v>
      </c>
      <c r="H1490" s="46" t="n">
        <v>1</v>
      </c>
      <c r="I1490" s="40" t="s">
        <v>2272</v>
      </c>
      <c r="J1490" s="38" t="n">
        <v>19175766542</v>
      </c>
      <c r="M1490" s="1" t="str">
        <f aca="false">IF(OR(YEAR(L1490)&gt;2000,LEN(O1490)&gt;0),"Completed","Pending")</f>
        <v>Completed</v>
      </c>
      <c r="N1490" s="25" t="s">
        <v>30</v>
      </c>
      <c r="O1490" s="4" t="s">
        <v>58</v>
      </c>
      <c r="P1490" s="1" t="str">
        <f aca="false">IF(G1490="Pamplet","",E1490&amp;" - "&amp;F1490)</f>
        <v>GG - </v>
      </c>
      <c r="Q1490" s="19" t="n">
        <f aca="false">IF(VALUE(L1490)&gt;1000,1,0)</f>
        <v>0</v>
      </c>
      <c r="R1490" s="19" t="n">
        <f aca="false">SUMIFS($Q$1:Q1489,$J$1:$J1489,J1490)+SUMIFS($Q$1:Q1489,$I$1:$I1489,I1490)</f>
        <v>0</v>
      </c>
      <c r="S1490" s="20" t="str">
        <f aca="false">IF(R1490&gt;0,"Repeat","")</f>
        <v/>
      </c>
      <c r="T1490" s="22"/>
      <c r="U1490" s="4"/>
      <c r="X1490" s="4"/>
      <c r="Y1490" s="4"/>
      <c r="Z1490" s="4"/>
    </row>
    <row r="1491" customFormat="false" ht="14.9" hidden="false" customHeight="false" outlineLevel="0" collapsed="false">
      <c r="A1491" s="46" t="n">
        <f aca="false">A1490+1</f>
        <v>1490</v>
      </c>
      <c r="B1491" s="5" t="n">
        <v>44524</v>
      </c>
      <c r="C1491" s="46" t="s">
        <v>2273</v>
      </c>
      <c r="D1491" s="46" t="s">
        <v>4</v>
      </c>
      <c r="E1491" s="46" t="s">
        <v>38</v>
      </c>
      <c r="F1491" s="46" t="s">
        <v>35</v>
      </c>
      <c r="G1491" s="46" t="s">
        <v>28</v>
      </c>
      <c r="H1491" s="46" t="n">
        <v>1</v>
      </c>
      <c r="I1491" s="17" t="s">
        <v>2274</v>
      </c>
      <c r="J1491" s="38" t="n">
        <v>17328417171</v>
      </c>
      <c r="M1491" s="1" t="str">
        <f aca="false">IF(OR(YEAR(L1491)&gt;2000,LEN(O1491)&gt;0),"Completed","Pending")</f>
        <v>Completed</v>
      </c>
      <c r="N1491" s="25" t="s">
        <v>30</v>
      </c>
      <c r="O1491" s="4" t="s">
        <v>58</v>
      </c>
      <c r="P1491" s="1" t="str">
        <f aca="false">IF(G1491="Pamplet","",E1491&amp;" - "&amp;F1491)</f>
        <v>JKR - English</v>
      </c>
      <c r="Q1491" s="19" t="n">
        <f aca="false">IF(VALUE(L1491)&gt;1000,1,0)</f>
        <v>0</v>
      </c>
      <c r="R1491" s="19" t="n">
        <f aca="false">SUMIFS($Q$1:Q1490,$J$1:$J1490,J1491)+SUMIFS($Q$1:Q1490,$I$1:$I1490,I1491)</f>
        <v>0</v>
      </c>
      <c r="S1491" s="20" t="str">
        <f aca="false">IF(R1491&gt;0,"Repeat","")</f>
        <v/>
      </c>
      <c r="T1491" s="22"/>
      <c r="U1491" s="4"/>
      <c r="X1491" s="4"/>
      <c r="Y1491" s="4"/>
      <c r="Z1491" s="4"/>
    </row>
    <row r="1492" customFormat="false" ht="14.9" hidden="false" customHeight="false" outlineLevel="0" collapsed="false">
      <c r="A1492" s="46" t="n">
        <f aca="false">A1491+1</f>
        <v>1491</v>
      </c>
      <c r="B1492" s="5" t="n">
        <v>44524</v>
      </c>
      <c r="C1492" s="46" t="s">
        <v>2275</v>
      </c>
      <c r="D1492" s="46" t="s">
        <v>4</v>
      </c>
      <c r="E1492" s="46" t="s">
        <v>26</v>
      </c>
      <c r="F1492" s="46" t="s">
        <v>127</v>
      </c>
      <c r="G1492" s="46" t="s">
        <v>28</v>
      </c>
      <c r="H1492" s="46" t="n">
        <v>1</v>
      </c>
      <c r="I1492" s="17" t="s">
        <v>2276</v>
      </c>
      <c r="J1492" s="38" t="n">
        <v>16789675342</v>
      </c>
      <c r="M1492" s="1" t="str">
        <f aca="false">IF(OR(YEAR(L1492)&gt;2000,LEN(O1492)&gt;0),"Completed","Pending")</f>
        <v>Completed</v>
      </c>
      <c r="N1492" s="25" t="s">
        <v>30</v>
      </c>
      <c r="O1492" s="4" t="s">
        <v>58</v>
      </c>
      <c r="P1492" s="1" t="str">
        <f aca="false">IF(G1492="Pamplet","",E1492&amp;" - "&amp;F1492)</f>
        <v>GG - Gujrati</v>
      </c>
      <c r="Q1492" s="19" t="n">
        <f aca="false">IF(VALUE(L1492)&gt;1000,1,0)</f>
        <v>0</v>
      </c>
      <c r="R1492" s="19" t="n">
        <f aca="false">SUMIFS($Q$1:Q1491,$J$1:$J1491,J1492)+SUMIFS($Q$1:Q1491,$I$1:$I1491,I1492)</f>
        <v>0</v>
      </c>
      <c r="S1492" s="20" t="str">
        <f aca="false">IF(R1492&gt;0,"Repeat","")</f>
        <v/>
      </c>
      <c r="T1492" s="22"/>
      <c r="U1492" s="4"/>
      <c r="X1492" s="4"/>
      <c r="Y1492" s="4"/>
      <c r="Z1492" s="4"/>
    </row>
    <row r="1493" customFormat="false" ht="14.9" hidden="false" customHeight="false" outlineLevel="0" collapsed="false">
      <c r="A1493" s="46" t="n">
        <f aca="false">A1492+1</f>
        <v>1492</v>
      </c>
      <c r="B1493" s="5" t="n">
        <v>44524</v>
      </c>
      <c r="C1493" s="46" t="s">
        <v>2277</v>
      </c>
      <c r="D1493" s="46" t="s">
        <v>4</v>
      </c>
      <c r="E1493" s="46" t="s">
        <v>26</v>
      </c>
      <c r="F1493" s="46" t="s">
        <v>127</v>
      </c>
      <c r="G1493" s="46" t="s">
        <v>28</v>
      </c>
      <c r="H1493" s="46" t="n">
        <v>1</v>
      </c>
      <c r="I1493" s="17" t="s">
        <v>2278</v>
      </c>
      <c r="J1493" s="38" t="n">
        <v>17735719838</v>
      </c>
      <c r="L1493" s="5" t="n">
        <v>44524</v>
      </c>
      <c r="M1493" s="1" t="str">
        <f aca="false">IF(OR(YEAR(L1493)&gt;2000,LEN(O1493)&gt;0),"Completed","Pending")</f>
        <v>Completed</v>
      </c>
      <c r="N1493" s="25" t="s">
        <v>30</v>
      </c>
      <c r="P1493" s="1" t="str">
        <f aca="false">IF(G1493="Pamplet","",E1493&amp;" - "&amp;F1493)</f>
        <v>GG - Gujrati</v>
      </c>
      <c r="Q1493" s="19" t="n">
        <f aca="false">IF(VALUE(L1493)&gt;1000,1,0)</f>
        <v>1</v>
      </c>
      <c r="R1493" s="19" t="n">
        <f aca="false">SUMIFS($Q$1:Q1492,$J$1:$J1492,J1493)+SUMIFS($Q$1:Q1492,$I$1:$I1492,I1493)</f>
        <v>0</v>
      </c>
      <c r="S1493" s="20" t="str">
        <f aca="false">IF(R1493&gt;0,"Repeat","")</f>
        <v/>
      </c>
      <c r="T1493" s="22"/>
      <c r="U1493" s="4"/>
      <c r="X1493" s="4"/>
      <c r="Y1493" s="4"/>
      <c r="Z1493" s="4"/>
    </row>
    <row r="1494" customFormat="false" ht="12.8" hidden="false" customHeight="false" outlineLevel="0" collapsed="false">
      <c r="A1494" s="46" t="n">
        <f aca="false">A1493+1</f>
        <v>1493</v>
      </c>
      <c r="B1494" s="5" t="n">
        <v>44525</v>
      </c>
      <c r="C1494" s="46" t="s">
        <v>1030</v>
      </c>
      <c r="D1494" s="46" t="s">
        <v>4</v>
      </c>
      <c r="E1494" s="46" t="s">
        <v>26</v>
      </c>
      <c r="F1494" s="46" t="s">
        <v>36</v>
      </c>
      <c r="G1494" s="46" t="s">
        <v>28</v>
      </c>
      <c r="H1494" s="46" t="n">
        <v>1</v>
      </c>
      <c r="I1494" s="17" t="s">
        <v>1036</v>
      </c>
      <c r="J1494" s="18" t="n">
        <v>15104686055</v>
      </c>
      <c r="L1494" s="5" t="n">
        <v>44530</v>
      </c>
      <c r="M1494" s="1" t="str">
        <f aca="false">IF(OR(YEAR(L1494)&gt;2000,LEN(O1494)&gt;0),"Completed","Pending")</f>
        <v>Completed</v>
      </c>
      <c r="N1494" s="25" t="s">
        <v>30</v>
      </c>
      <c r="P1494" s="1" t="str">
        <f aca="false">IF(G1494="Pamplet","",E1494&amp;" - "&amp;F1494)</f>
        <v>GG - Punjabi</v>
      </c>
      <c r="Q1494" s="19" t="n">
        <f aca="false">IF(VALUE(L1494)&gt;1000,1,0)</f>
        <v>1</v>
      </c>
      <c r="R1494" s="19" t="n">
        <f aca="false">SUMIFS($Q$1:Q1493,$J$1:$J1493,J1494)+SUMIFS($Q$1:Q1493,$I$1:$I1493,I1494)</f>
        <v>9</v>
      </c>
      <c r="S1494" s="20" t="str">
        <f aca="false">IF(R1494&gt;0,"Repeat","")</f>
        <v>Repeat</v>
      </c>
      <c r="T1494" s="22"/>
      <c r="U1494" s="4"/>
      <c r="X1494" s="4"/>
      <c r="Y1494" s="4"/>
      <c r="Z1494" s="4"/>
    </row>
    <row r="1495" customFormat="false" ht="12.8" hidden="false" customHeight="false" outlineLevel="0" collapsed="false">
      <c r="A1495" s="46" t="n">
        <f aca="false">A1494+1</f>
        <v>1494</v>
      </c>
      <c r="B1495" s="5" t="n">
        <v>44525</v>
      </c>
      <c r="C1495" s="46" t="s">
        <v>1030</v>
      </c>
      <c r="D1495" s="46" t="s">
        <v>4</v>
      </c>
      <c r="E1495" s="46" t="s">
        <v>26</v>
      </c>
      <c r="F1495" s="46" t="s">
        <v>35</v>
      </c>
      <c r="G1495" s="46" t="s">
        <v>28</v>
      </c>
      <c r="H1495" s="46" t="n">
        <v>1</v>
      </c>
      <c r="I1495" s="17" t="s">
        <v>1036</v>
      </c>
      <c r="J1495" s="18" t="n">
        <v>15104686055</v>
      </c>
      <c r="L1495" s="5" t="n">
        <v>44530</v>
      </c>
      <c r="M1495" s="1" t="str">
        <f aca="false">IF(OR(YEAR(L1495)&gt;2000,LEN(O1495)&gt;0),"Completed","Pending")</f>
        <v>Completed</v>
      </c>
      <c r="N1495" s="25" t="s">
        <v>30</v>
      </c>
      <c r="P1495" s="1" t="str">
        <f aca="false">IF(G1495="Pamplet","",E1495&amp;" - "&amp;F1495)</f>
        <v>GG - English</v>
      </c>
      <c r="Q1495" s="19" t="n">
        <f aca="false">IF(VALUE(L1495)&gt;1000,1,0)</f>
        <v>1</v>
      </c>
      <c r="R1495" s="19" t="n">
        <f aca="false">SUMIFS($Q$1:Q1494,$J$1:$J1494,J1495)+SUMIFS($Q$1:Q1494,$I$1:$I1494,I1495)</f>
        <v>11</v>
      </c>
      <c r="S1495" s="20" t="str">
        <f aca="false">IF(R1495&gt;0,"Repeat","")</f>
        <v>Repeat</v>
      </c>
      <c r="T1495" s="22"/>
      <c r="U1495" s="4"/>
      <c r="X1495" s="4"/>
      <c r="Y1495" s="4"/>
      <c r="Z1495" s="4"/>
    </row>
    <row r="1496" customFormat="false" ht="12.8" hidden="false" customHeight="false" outlineLevel="0" collapsed="false">
      <c r="A1496" s="46" t="n">
        <f aca="false">A1495+1</f>
        <v>1495</v>
      </c>
      <c r="B1496" s="5" t="n">
        <v>44525</v>
      </c>
      <c r="C1496" s="46" t="s">
        <v>1030</v>
      </c>
      <c r="D1496" s="46" t="s">
        <v>4</v>
      </c>
      <c r="E1496" s="46" t="s">
        <v>26</v>
      </c>
      <c r="F1496" s="46" t="s">
        <v>127</v>
      </c>
      <c r="G1496" s="46" t="s">
        <v>28</v>
      </c>
      <c r="H1496" s="46" t="n">
        <v>1</v>
      </c>
      <c r="I1496" s="17" t="s">
        <v>1036</v>
      </c>
      <c r="J1496" s="18" t="n">
        <v>15104686055</v>
      </c>
      <c r="L1496" s="5" t="n">
        <v>44530</v>
      </c>
      <c r="M1496" s="1" t="str">
        <f aca="false">IF(OR(YEAR(L1496)&gt;2000,LEN(O1496)&gt;0),"Completed","Pending")</f>
        <v>Completed</v>
      </c>
      <c r="N1496" s="25" t="s">
        <v>30</v>
      </c>
      <c r="P1496" s="1" t="str">
        <f aca="false">IF(G1496="Pamplet","",E1496&amp;" - "&amp;F1496)</f>
        <v>GG - Gujrati</v>
      </c>
      <c r="Q1496" s="19" t="n">
        <f aca="false">IF(VALUE(L1496)&gt;1000,1,0)</f>
        <v>1</v>
      </c>
      <c r="R1496" s="19" t="n">
        <f aca="false">SUMIFS($Q$1:Q1495,$J$1:$J1495,J1496)+SUMIFS($Q$1:Q1495,$I$1:$I1495,I1496)</f>
        <v>13</v>
      </c>
      <c r="S1496" s="20" t="str">
        <f aca="false">IF(R1496&gt;0,"Repeat","")</f>
        <v>Repeat</v>
      </c>
      <c r="T1496" s="22"/>
      <c r="U1496" s="4"/>
      <c r="X1496" s="4"/>
      <c r="Y1496" s="4"/>
      <c r="Z1496" s="4"/>
    </row>
    <row r="1497" customFormat="false" ht="14.25" hidden="false" customHeight="false" outlineLevel="0" collapsed="false">
      <c r="A1497" s="46" t="n">
        <f aca="false">A1496+1</f>
        <v>1496</v>
      </c>
      <c r="B1497" s="5" t="n">
        <v>44529</v>
      </c>
      <c r="C1497" s="25" t="s">
        <v>2279</v>
      </c>
      <c r="D1497" s="25" t="s">
        <v>4</v>
      </c>
      <c r="E1497" s="25" t="s">
        <v>26</v>
      </c>
      <c r="F1497" s="25" t="s">
        <v>35</v>
      </c>
      <c r="G1497" s="25" t="s">
        <v>28</v>
      </c>
      <c r="H1497" s="25" t="n">
        <v>1</v>
      </c>
      <c r="I1497" s="17" t="s">
        <v>2280</v>
      </c>
      <c r="J1497" s="38" t="n">
        <v>17579072332</v>
      </c>
      <c r="M1497" s="1" t="str">
        <f aca="false">IF(OR(YEAR(L1497)&gt;2000,LEN(O1497)&gt;0),"Completed","Pending")</f>
        <v>Completed</v>
      </c>
      <c r="N1497" s="25" t="s">
        <v>30</v>
      </c>
      <c r="O1497" s="4" t="s">
        <v>58</v>
      </c>
      <c r="P1497" s="1" t="str">
        <f aca="false">IF(G1497="Pamplet","",E1497&amp;" - "&amp;F1497)</f>
        <v>GG - English</v>
      </c>
      <c r="Q1497" s="19" t="n">
        <f aca="false">IF(VALUE(L1497)&gt;1000,1,0)</f>
        <v>0</v>
      </c>
      <c r="R1497" s="19" t="n">
        <f aca="false">SUMIFS($Q$1:Q1496,$J$1:$J1496,J1497)+SUMIFS($Q$1:Q1496,$I$1:$I1496,I1497)</f>
        <v>0</v>
      </c>
      <c r="S1497" s="20" t="str">
        <f aca="false">IF(R1497&gt;0,"Repeat","")</f>
        <v/>
      </c>
      <c r="T1497" s="22"/>
      <c r="U1497" s="4"/>
      <c r="X1497" s="4"/>
      <c r="Y1497" s="4"/>
      <c r="Z1497" s="4"/>
    </row>
    <row r="1498" customFormat="false" ht="14.25" hidden="false" customHeight="false" outlineLevel="0" collapsed="false">
      <c r="A1498" s="46" t="n">
        <f aca="false">A1497+1</f>
        <v>1497</v>
      </c>
      <c r="B1498" s="5" t="n">
        <v>44529</v>
      </c>
      <c r="C1498" s="25" t="s">
        <v>2281</v>
      </c>
      <c r="D1498" s="25" t="s">
        <v>4</v>
      </c>
      <c r="E1498" s="25" t="s">
        <v>26</v>
      </c>
      <c r="F1498" s="2" t="s">
        <v>1052</v>
      </c>
      <c r="G1498" s="25" t="s">
        <v>28</v>
      </c>
      <c r="H1498" s="25" t="n">
        <v>1</v>
      </c>
      <c r="I1498" s="17" t="s">
        <v>2282</v>
      </c>
      <c r="J1498" s="38" t="n">
        <v>14089133600</v>
      </c>
      <c r="L1498" s="5" t="n">
        <v>44567</v>
      </c>
      <c r="M1498" s="1" t="str">
        <f aca="false">IF(OR(YEAR(L1498)&gt;2000,LEN(O1498)&gt;0),"Completed","Pending")</f>
        <v>Completed</v>
      </c>
      <c r="N1498" s="25" t="s">
        <v>30</v>
      </c>
      <c r="P1498" s="1" t="str">
        <f aca="false">IF(G1498="Pamplet","",E1498&amp;" - "&amp;F1498)</f>
        <v>GG - Telegu</v>
      </c>
      <c r="Q1498" s="19" t="n">
        <f aca="false">IF(VALUE(L1498)&gt;1000,1,0)</f>
        <v>1</v>
      </c>
      <c r="R1498" s="19" t="n">
        <f aca="false">SUMIFS($Q$1:Q1497,$J$1:$J1497,J1498)+SUMIFS($Q$1:Q1497,$I$1:$I1497,I1498)</f>
        <v>0</v>
      </c>
      <c r="S1498" s="20" t="str">
        <f aca="false">IF(R1498&gt;0,"Repeat","")</f>
        <v/>
      </c>
      <c r="T1498" s="22"/>
      <c r="U1498" s="4"/>
      <c r="X1498" s="4"/>
      <c r="Y1498" s="4"/>
      <c r="Z1498" s="4"/>
    </row>
    <row r="1499" customFormat="false" ht="14.25" hidden="false" customHeight="false" outlineLevel="0" collapsed="false">
      <c r="A1499" s="46" t="n">
        <f aca="false">A1498+1</f>
        <v>1498</v>
      </c>
      <c r="B1499" s="5" t="n">
        <v>44529</v>
      </c>
      <c r="C1499" s="25" t="s">
        <v>2283</v>
      </c>
      <c r="D1499" s="25" t="s">
        <v>4</v>
      </c>
      <c r="E1499" s="25" t="s">
        <v>26</v>
      </c>
      <c r="F1499" s="2" t="s">
        <v>127</v>
      </c>
      <c r="G1499" s="25" t="s">
        <v>28</v>
      </c>
      <c r="H1499" s="25" t="n">
        <v>1</v>
      </c>
      <c r="I1499" s="17" t="s">
        <v>2284</v>
      </c>
      <c r="J1499" s="38" t="n">
        <v>12036311727</v>
      </c>
      <c r="L1499" s="5" t="n">
        <v>44530</v>
      </c>
      <c r="M1499" s="1" t="str">
        <f aca="false">IF(OR(YEAR(L1499)&gt;2000,LEN(O1499)&gt;0),"Completed","Pending")</f>
        <v>Completed</v>
      </c>
      <c r="N1499" s="25" t="s">
        <v>30</v>
      </c>
      <c r="P1499" s="1" t="str">
        <f aca="false">IF(G1499="Pamplet","",E1499&amp;" - "&amp;F1499)</f>
        <v>GG - Gujrati</v>
      </c>
      <c r="Q1499" s="19" t="n">
        <f aca="false">IF(VALUE(L1499)&gt;1000,1,0)</f>
        <v>1</v>
      </c>
      <c r="R1499" s="19" t="n">
        <f aca="false">SUMIFS($Q$1:Q1498,$J$1:$J1498,J1499)+SUMIFS($Q$1:Q1498,$I$1:$I1498,I1499)</f>
        <v>0</v>
      </c>
      <c r="S1499" s="20" t="str">
        <f aca="false">IF(R1499&gt;0,"Repeat","")</f>
        <v/>
      </c>
      <c r="T1499" s="22"/>
      <c r="U1499" s="4"/>
      <c r="X1499" s="4"/>
      <c r="Y1499" s="4"/>
      <c r="Z1499" s="4"/>
    </row>
    <row r="1500" customFormat="false" ht="14.25" hidden="false" customHeight="false" outlineLevel="0" collapsed="false">
      <c r="A1500" s="46" t="n">
        <f aca="false">A1499+1</f>
        <v>1499</v>
      </c>
      <c r="B1500" s="5" t="n">
        <v>44529</v>
      </c>
      <c r="C1500" s="25" t="s">
        <v>2285</v>
      </c>
      <c r="D1500" s="25" t="s">
        <v>4</v>
      </c>
      <c r="E1500" s="25" t="s">
        <v>26</v>
      </c>
      <c r="F1500" s="2" t="s">
        <v>35</v>
      </c>
      <c r="G1500" s="25" t="s">
        <v>28</v>
      </c>
      <c r="H1500" s="25" t="n">
        <v>1</v>
      </c>
      <c r="I1500" s="17" t="s">
        <v>2286</v>
      </c>
      <c r="J1500" s="38" t="n">
        <v>13157905325</v>
      </c>
      <c r="M1500" s="1" t="str">
        <f aca="false">IF(OR(YEAR(L1500)&gt;2000,LEN(O1500)&gt;0),"Completed","Pending")</f>
        <v>Completed</v>
      </c>
      <c r="N1500" s="25" t="s">
        <v>30</v>
      </c>
      <c r="O1500" s="4" t="s">
        <v>58</v>
      </c>
      <c r="P1500" s="1" t="str">
        <f aca="false">IF(G1500="Pamplet","",E1500&amp;" - "&amp;F1500)</f>
        <v>GG - English</v>
      </c>
      <c r="Q1500" s="19" t="n">
        <f aca="false">IF(VALUE(L1500)&gt;1000,1,0)</f>
        <v>0</v>
      </c>
      <c r="R1500" s="19" t="n">
        <f aca="false">SUMIFS($Q$1:Q1499,$J$1:$J1499,J1500)+SUMIFS($Q$1:Q1499,$I$1:$I1499,I1500)</f>
        <v>0</v>
      </c>
      <c r="S1500" s="20" t="str">
        <f aca="false">IF(R1500&gt;0,"Repeat","")</f>
        <v/>
      </c>
      <c r="T1500" s="22"/>
      <c r="U1500" s="4"/>
      <c r="X1500" s="4"/>
      <c r="Y1500" s="4"/>
      <c r="Z1500" s="4"/>
    </row>
    <row r="1501" customFormat="false" ht="14.25" hidden="false" customHeight="false" outlineLevel="0" collapsed="false">
      <c r="A1501" s="46" t="n">
        <f aca="false">A1500+1</f>
        <v>1500</v>
      </c>
      <c r="B1501" s="5" t="n">
        <v>44529</v>
      </c>
      <c r="C1501" s="25" t="s">
        <v>2287</v>
      </c>
      <c r="D1501" s="25" t="s">
        <v>4</v>
      </c>
      <c r="E1501" s="25" t="s">
        <v>38</v>
      </c>
      <c r="F1501" s="2" t="s">
        <v>27</v>
      </c>
      <c r="G1501" s="25" t="s">
        <v>28</v>
      </c>
      <c r="H1501" s="25" t="n">
        <v>1</v>
      </c>
      <c r="I1501" s="17" t="s">
        <v>2288</v>
      </c>
      <c r="J1501" s="38" t="n">
        <v>16692909548</v>
      </c>
      <c r="M1501" s="1" t="str">
        <f aca="false">IF(OR(YEAR(L1501)&gt;2000,LEN(O1501)&gt;0),"Completed","Pending")</f>
        <v>Completed</v>
      </c>
      <c r="N1501" s="25" t="s">
        <v>30</v>
      </c>
      <c r="O1501" s="4" t="s">
        <v>58</v>
      </c>
      <c r="P1501" s="1" t="str">
        <f aca="false">IF(G1501="Pamplet","",E1501&amp;" - "&amp;F1501)</f>
        <v>JKR - Hindi</v>
      </c>
      <c r="Q1501" s="19" t="n">
        <f aca="false">IF(VALUE(L1501)&gt;1000,1,0)</f>
        <v>0</v>
      </c>
      <c r="R1501" s="19" t="n">
        <f aca="false">SUMIFS($Q$1:Q1500,$J$1:$J1500,J1501)+SUMIFS($Q$1:Q1500,$I$1:$I1500,I1501)</f>
        <v>0</v>
      </c>
      <c r="S1501" s="20" t="str">
        <f aca="false">IF(R1501&gt;0,"Repeat","")</f>
        <v/>
      </c>
      <c r="T1501" s="22"/>
      <c r="U1501" s="4"/>
      <c r="X1501" s="4"/>
      <c r="Y1501" s="4"/>
      <c r="Z1501" s="4"/>
    </row>
    <row r="1502" customFormat="false" ht="13.8" hidden="false" customHeight="false" outlineLevel="0" collapsed="false">
      <c r="A1502" s="46" t="n">
        <f aca="false">A1501+1</f>
        <v>1501</v>
      </c>
      <c r="B1502" s="5" t="n">
        <v>44529</v>
      </c>
      <c r="C1502" s="25" t="s">
        <v>2289</v>
      </c>
      <c r="D1502" s="25" t="s">
        <v>4</v>
      </c>
      <c r="E1502" s="25" t="s">
        <v>26</v>
      </c>
      <c r="G1502" s="25" t="s">
        <v>28</v>
      </c>
      <c r="H1502" s="25" t="n">
        <v>1</v>
      </c>
      <c r="I1502" s="17" t="s">
        <v>2119</v>
      </c>
      <c r="J1502" s="18" t="n">
        <v>12093511973</v>
      </c>
      <c r="M1502" s="1" t="str">
        <f aca="false">IF(OR(YEAR(L1502)&gt;2000,LEN(O1502)&gt;0),"Completed","Pending")</f>
        <v>Completed</v>
      </c>
      <c r="N1502" s="25" t="s">
        <v>30</v>
      </c>
      <c r="O1502" s="4" t="s">
        <v>662</v>
      </c>
      <c r="P1502" s="1" t="str">
        <f aca="false">IF(G1502="Pamplet","",E1502&amp;" - "&amp;F1502)</f>
        <v>GG - </v>
      </c>
      <c r="Q1502" s="19" t="n">
        <f aca="false">IF(VALUE(L1502)&gt;1000,1,0)</f>
        <v>0</v>
      </c>
      <c r="R1502" s="19" t="n">
        <f aca="false">SUMIFS($Q$1:Q1501,$J$1:$J1501,J1502)+SUMIFS($Q$1:Q1501,$I$1:$I1501,I1502)</f>
        <v>1</v>
      </c>
      <c r="S1502" s="20" t="str">
        <f aca="false">IF(R1502&gt;0,"Repeat","")</f>
        <v>Repeat</v>
      </c>
      <c r="T1502" s="22"/>
      <c r="U1502" s="4"/>
      <c r="X1502" s="4"/>
      <c r="Y1502" s="4"/>
      <c r="Z1502" s="4"/>
    </row>
    <row r="1503" customFormat="false" ht="14.25" hidden="false" customHeight="false" outlineLevel="0" collapsed="false">
      <c r="A1503" s="46" t="n">
        <f aca="false">A1502+1</f>
        <v>1502</v>
      </c>
      <c r="B1503" s="5" t="n">
        <v>44531</v>
      </c>
      <c r="C1503" s="25" t="s">
        <v>2290</v>
      </c>
      <c r="D1503" s="25" t="s">
        <v>4</v>
      </c>
      <c r="E1503" s="25" t="s">
        <v>26</v>
      </c>
      <c r="F1503" s="2" t="s">
        <v>127</v>
      </c>
      <c r="G1503" s="25" t="s">
        <v>28</v>
      </c>
      <c r="H1503" s="25" t="n">
        <v>1</v>
      </c>
      <c r="I1503" s="17" t="s">
        <v>2291</v>
      </c>
      <c r="J1503" s="38" t="n">
        <v>19515574888</v>
      </c>
      <c r="L1503" s="5" t="n">
        <v>44534</v>
      </c>
      <c r="M1503" s="1" t="str">
        <f aca="false">IF(OR(YEAR(L1503)&gt;2000,LEN(O1503)&gt;0),"Completed","Pending")</f>
        <v>Completed</v>
      </c>
      <c r="N1503" s="25" t="s">
        <v>30</v>
      </c>
      <c r="P1503" s="1" t="str">
        <f aca="false">IF(G1503="Pamplet","",E1503&amp;" - "&amp;F1503)</f>
        <v>GG - Gujrati</v>
      </c>
      <c r="Q1503" s="19" t="n">
        <f aca="false">IF(VALUE(L1503)&gt;1000,1,0)</f>
        <v>1</v>
      </c>
      <c r="R1503" s="19" t="n">
        <f aca="false">SUMIFS($Q$1:Q1502,$J$1:$J1502,J1503)+SUMIFS($Q$1:Q1502,$I$1:$I1502,I1503)</f>
        <v>0</v>
      </c>
      <c r="S1503" s="20" t="str">
        <f aca="false">IF(R1503&gt;0,"Repeat","")</f>
        <v/>
      </c>
      <c r="T1503" s="22"/>
      <c r="U1503" s="4"/>
      <c r="X1503" s="4"/>
      <c r="Y1503" s="4"/>
      <c r="Z1503" s="4"/>
    </row>
    <row r="1504" customFormat="false" ht="14.25" hidden="false" customHeight="false" outlineLevel="0" collapsed="false">
      <c r="A1504" s="46" t="n">
        <f aca="false">A1503+1</f>
        <v>1503</v>
      </c>
      <c r="B1504" s="5" t="n">
        <v>44531</v>
      </c>
      <c r="C1504" s="25" t="s">
        <v>2292</v>
      </c>
      <c r="D1504" s="25" t="s">
        <v>4</v>
      </c>
      <c r="E1504" s="25" t="s">
        <v>38</v>
      </c>
      <c r="F1504" s="2" t="s">
        <v>127</v>
      </c>
      <c r="G1504" s="25" t="s">
        <v>28</v>
      </c>
      <c r="H1504" s="25" t="n">
        <v>1</v>
      </c>
      <c r="I1504" s="17" t="s">
        <v>2293</v>
      </c>
      <c r="J1504" s="38" t="n">
        <v>16416381257</v>
      </c>
      <c r="L1504" s="5" t="n">
        <v>44567</v>
      </c>
      <c r="M1504" s="1" t="str">
        <f aca="false">IF(OR(YEAR(L1504)&gt;2000,LEN(O1504)&gt;0),"Completed","Pending")</f>
        <v>Completed</v>
      </c>
      <c r="N1504" s="25" t="s">
        <v>30</v>
      </c>
      <c r="P1504" s="1" t="str">
        <f aca="false">IF(G1504="Pamplet","",E1504&amp;" - "&amp;F1504)</f>
        <v>JKR - Gujrati</v>
      </c>
      <c r="Q1504" s="19" t="n">
        <f aca="false">IF(VALUE(L1504)&gt;1000,1,0)</f>
        <v>1</v>
      </c>
      <c r="R1504" s="19" t="n">
        <f aca="false">SUMIFS($Q$1:Q1503,$J$1:$J1503,J1504)+SUMIFS($Q$1:Q1503,$I$1:$I1503,I1504)</f>
        <v>0</v>
      </c>
      <c r="S1504" s="20" t="str">
        <f aca="false">IF(R1504&gt;0,"Repeat","")</f>
        <v/>
      </c>
      <c r="T1504" s="22"/>
      <c r="U1504" s="4"/>
      <c r="X1504" s="4"/>
      <c r="Y1504" s="4"/>
      <c r="Z1504" s="4"/>
    </row>
    <row r="1505" customFormat="false" ht="14.25" hidden="false" customHeight="false" outlineLevel="0" collapsed="false">
      <c r="A1505" s="46" t="n">
        <f aca="false">A1504+1</f>
        <v>1504</v>
      </c>
      <c r="B1505" s="5" t="n">
        <v>44531</v>
      </c>
      <c r="C1505" s="25" t="s">
        <v>2294</v>
      </c>
      <c r="D1505" s="25" t="s">
        <v>4</v>
      </c>
      <c r="E1505" s="25" t="s">
        <v>26</v>
      </c>
      <c r="F1505" s="25" t="s">
        <v>36</v>
      </c>
      <c r="G1505" s="25" t="s">
        <v>28</v>
      </c>
      <c r="H1505" s="25" t="n">
        <v>1</v>
      </c>
      <c r="I1505" s="17" t="s">
        <v>2295</v>
      </c>
      <c r="J1505" s="38" t="n">
        <v>18624374071</v>
      </c>
      <c r="L1505" s="5" t="n">
        <v>44534</v>
      </c>
      <c r="M1505" s="1" t="str">
        <f aca="false">IF(OR(YEAR(L1505)&gt;2000,LEN(O1505)&gt;0),"Completed","Pending")</f>
        <v>Completed</v>
      </c>
      <c r="N1505" s="25" t="s">
        <v>30</v>
      </c>
      <c r="P1505" s="1" t="str">
        <f aca="false">IF(G1505="Pamplet","",E1505&amp;" - "&amp;F1505)</f>
        <v>GG - Punjabi</v>
      </c>
      <c r="Q1505" s="19" t="n">
        <f aca="false">IF(VALUE(L1505)&gt;1000,1,0)</f>
        <v>1</v>
      </c>
      <c r="R1505" s="19" t="n">
        <f aca="false">SUMIFS($Q$1:Q1504,$J$1:$J1504,J1505)+SUMIFS($Q$1:Q1504,$I$1:$I1504,I1505)</f>
        <v>0</v>
      </c>
      <c r="S1505" s="20" t="str">
        <f aca="false">IF(R1505&gt;0,"Repeat","")</f>
        <v/>
      </c>
      <c r="T1505" s="22"/>
      <c r="U1505" s="4"/>
      <c r="X1505" s="4"/>
      <c r="Y1505" s="4"/>
      <c r="Z1505" s="4"/>
    </row>
    <row r="1506" customFormat="false" ht="14.25" hidden="false" customHeight="false" outlineLevel="0" collapsed="false">
      <c r="A1506" s="46" t="n">
        <f aca="false">A1505+1</f>
        <v>1505</v>
      </c>
      <c r="B1506" s="5" t="n">
        <v>44531</v>
      </c>
      <c r="C1506" s="25" t="s">
        <v>2296</v>
      </c>
      <c r="D1506" s="25" t="s">
        <v>4</v>
      </c>
      <c r="E1506" s="25" t="s">
        <v>26</v>
      </c>
      <c r="F1506" s="25" t="s">
        <v>27</v>
      </c>
      <c r="G1506" s="25" t="s">
        <v>28</v>
      </c>
      <c r="H1506" s="25" t="n">
        <v>1</v>
      </c>
      <c r="I1506" s="17" t="s">
        <v>2297</v>
      </c>
      <c r="J1506" s="38" t="n">
        <v>18654559008</v>
      </c>
      <c r="L1506" s="5" t="n">
        <v>44534</v>
      </c>
      <c r="M1506" s="1" t="str">
        <f aca="false">IF(OR(YEAR(L1506)&gt;2000,LEN(O1506)&gt;0),"Completed","Pending")</f>
        <v>Completed</v>
      </c>
      <c r="N1506" s="25" t="s">
        <v>30</v>
      </c>
      <c r="P1506" s="1" t="str">
        <f aca="false">IF(G1506="Pamplet","",E1506&amp;" - "&amp;F1506)</f>
        <v>GG - Hindi</v>
      </c>
      <c r="Q1506" s="19" t="n">
        <f aca="false">IF(VALUE(L1506)&gt;1000,1,0)</f>
        <v>1</v>
      </c>
      <c r="R1506" s="19" t="n">
        <f aca="false">SUMIFS($Q$1:Q1505,$J$1:$J1505,J1506)+SUMIFS($Q$1:Q1505,$I$1:$I1505,I1506)</f>
        <v>0</v>
      </c>
      <c r="S1506" s="20" t="str">
        <f aca="false">IF(R1506&gt;0,"Repeat","")</f>
        <v/>
      </c>
      <c r="T1506" s="22"/>
      <c r="U1506" s="4"/>
      <c r="X1506" s="4"/>
      <c r="Y1506" s="4"/>
      <c r="Z1506" s="4"/>
    </row>
    <row r="1507" customFormat="false" ht="14.25" hidden="false" customHeight="false" outlineLevel="0" collapsed="false">
      <c r="A1507" s="46" t="n">
        <f aca="false">A1506+1</f>
        <v>1506</v>
      </c>
      <c r="B1507" s="5" t="n">
        <v>44531</v>
      </c>
      <c r="C1507" s="25" t="s">
        <v>2298</v>
      </c>
      <c r="D1507" s="25" t="s">
        <v>4</v>
      </c>
      <c r="E1507" s="25" t="s">
        <v>26</v>
      </c>
      <c r="F1507" s="25" t="s">
        <v>72</v>
      </c>
      <c r="G1507" s="25" t="s">
        <v>28</v>
      </c>
      <c r="H1507" s="25" t="n">
        <v>1</v>
      </c>
      <c r="I1507" s="40" t="s">
        <v>2299</v>
      </c>
      <c r="J1507" s="18"/>
      <c r="M1507" s="1" t="str">
        <f aca="false">IF(OR(YEAR(L1507)&gt;2000,LEN(O1507)&gt;0),"Completed","Pending")</f>
        <v>Completed</v>
      </c>
      <c r="N1507" s="25" t="s">
        <v>30</v>
      </c>
      <c r="O1507" s="4" t="s">
        <v>56</v>
      </c>
      <c r="P1507" s="1" t="str">
        <f aca="false">IF(G1507="Pamplet","",E1507&amp;" - "&amp;F1507)</f>
        <v>GG - Nepali</v>
      </c>
      <c r="Q1507" s="19" t="n">
        <f aca="false">IF(VALUE(L1507)&gt;1000,1,0)</f>
        <v>0</v>
      </c>
      <c r="R1507" s="19" t="n">
        <f aca="false">SUMIFS($Q$1:Q1506,$J$1:$J1506,J1507)+SUMIFS($Q$1:Q1506,$I$1:$I1506,I1507)</f>
        <v>0</v>
      </c>
      <c r="S1507" s="20" t="str">
        <f aca="false">IF(R1507&gt;0,"Repeat","")</f>
        <v/>
      </c>
      <c r="T1507" s="22"/>
      <c r="U1507" s="4"/>
      <c r="X1507" s="4"/>
      <c r="Y1507" s="4"/>
      <c r="Z1507" s="4"/>
    </row>
    <row r="1508" customFormat="false" ht="14.25" hidden="false" customHeight="false" outlineLevel="0" collapsed="false">
      <c r="A1508" s="46" t="n">
        <f aca="false">A1507+1</f>
        <v>1507</v>
      </c>
      <c r="B1508" s="5" t="n">
        <v>44531</v>
      </c>
      <c r="C1508" s="25" t="s">
        <v>2300</v>
      </c>
      <c r="D1508" s="25" t="s">
        <v>4</v>
      </c>
      <c r="E1508" s="25" t="s">
        <v>26</v>
      </c>
      <c r="F1508" s="25"/>
      <c r="G1508" s="25" t="s">
        <v>28</v>
      </c>
      <c r="H1508" s="25" t="n">
        <v>1</v>
      </c>
      <c r="I1508" s="40" t="s">
        <v>2301</v>
      </c>
      <c r="J1508" s="18"/>
      <c r="M1508" s="1" t="str">
        <f aca="false">IF(OR(YEAR(L1508)&gt;2000,LEN(O1508)&gt;0),"Completed","Pending")</f>
        <v>Completed</v>
      </c>
      <c r="N1508" s="25" t="s">
        <v>30</v>
      </c>
      <c r="O1508" s="4" t="s">
        <v>56</v>
      </c>
      <c r="P1508" s="1" t="str">
        <f aca="false">IF(G1508="Pamplet","",E1508&amp;" - "&amp;F1508)</f>
        <v>GG - </v>
      </c>
      <c r="Q1508" s="19" t="n">
        <f aca="false">IF(VALUE(L1508)&gt;1000,1,0)</f>
        <v>0</v>
      </c>
      <c r="R1508" s="19" t="n">
        <f aca="false">SUMIFS($Q$1:Q1507,$J$1:$J1507,J1508)+SUMIFS($Q$1:Q1507,$I$1:$I1507,I1508)</f>
        <v>0</v>
      </c>
      <c r="S1508" s="20" t="str">
        <f aca="false">IF(R1508&gt;0,"Repeat","")</f>
        <v/>
      </c>
      <c r="T1508" s="22"/>
      <c r="U1508" s="4"/>
      <c r="X1508" s="4"/>
      <c r="Y1508" s="4"/>
      <c r="Z1508" s="4"/>
    </row>
    <row r="1509" customFormat="false" ht="14.25" hidden="false" customHeight="false" outlineLevel="0" collapsed="false">
      <c r="A1509" s="46" t="n">
        <f aca="false">A1508+1</f>
        <v>1508</v>
      </c>
      <c r="B1509" s="5" t="n">
        <v>44531</v>
      </c>
      <c r="C1509" s="25" t="s">
        <v>2302</v>
      </c>
      <c r="D1509" s="25" t="s">
        <v>4</v>
      </c>
      <c r="E1509" s="25" t="s">
        <v>38</v>
      </c>
      <c r="F1509" s="25" t="s">
        <v>27</v>
      </c>
      <c r="G1509" s="25" t="s">
        <v>28</v>
      </c>
      <c r="H1509" s="25" t="n">
        <v>1</v>
      </c>
      <c r="I1509" s="17" t="s">
        <v>2303</v>
      </c>
      <c r="J1509" s="38" t="n">
        <v>19166942253</v>
      </c>
      <c r="L1509" s="5" t="n">
        <v>44534</v>
      </c>
      <c r="M1509" s="1" t="str">
        <f aca="false">IF(OR(YEAR(L1509)&gt;2000,LEN(O1509)&gt;0),"Completed","Pending")</f>
        <v>Completed</v>
      </c>
      <c r="N1509" s="25" t="s">
        <v>30</v>
      </c>
      <c r="P1509" s="1" t="str">
        <f aca="false">IF(G1509="Pamplet","",E1509&amp;" - "&amp;F1509)</f>
        <v>JKR - Hindi</v>
      </c>
      <c r="Q1509" s="19" t="n">
        <f aca="false">IF(VALUE(L1509)&gt;1000,1,0)</f>
        <v>1</v>
      </c>
      <c r="R1509" s="19" t="n">
        <f aca="false">SUMIFS($Q$1:Q1508,$J$1:$J1508,J1509)+SUMIFS($Q$1:Q1508,$I$1:$I1508,I1509)</f>
        <v>0</v>
      </c>
      <c r="S1509" s="20" t="str">
        <f aca="false">IF(R1509&gt;0,"Repeat","")</f>
        <v/>
      </c>
      <c r="T1509" s="22"/>
      <c r="U1509" s="4"/>
      <c r="X1509" s="4"/>
      <c r="Y1509" s="4"/>
      <c r="Z1509" s="4"/>
    </row>
    <row r="1510" customFormat="false" ht="14.25" hidden="false" customHeight="false" outlineLevel="0" collapsed="false">
      <c r="A1510" s="46" t="n">
        <f aca="false">A1509+1</f>
        <v>1509</v>
      </c>
      <c r="B1510" s="5" t="n">
        <v>44531</v>
      </c>
      <c r="C1510" s="25" t="s">
        <v>2304</v>
      </c>
      <c r="D1510" s="25" t="s">
        <v>4</v>
      </c>
      <c r="E1510" s="25" t="s">
        <v>26</v>
      </c>
      <c r="F1510" s="25" t="s">
        <v>72</v>
      </c>
      <c r="G1510" s="25" t="s">
        <v>28</v>
      </c>
      <c r="H1510" s="25" t="n">
        <v>1</v>
      </c>
      <c r="I1510" s="17" t="s">
        <v>2305</v>
      </c>
      <c r="J1510" s="38" t="n">
        <v>14702811595</v>
      </c>
      <c r="M1510" s="1" t="str">
        <f aca="false">IF(OR(YEAR(L1510)&gt;2000,LEN(O1510)&gt;0),"Completed","Pending")</f>
        <v>Completed</v>
      </c>
      <c r="N1510" s="25" t="s">
        <v>30</v>
      </c>
      <c r="O1510" s="4" t="s">
        <v>58</v>
      </c>
      <c r="P1510" s="1" t="str">
        <f aca="false">IF(G1510="Pamplet","",E1510&amp;" - "&amp;F1510)</f>
        <v>GG - Nepali</v>
      </c>
      <c r="Q1510" s="19" t="n">
        <f aca="false">IF(VALUE(L1510)&gt;1000,1,0)</f>
        <v>0</v>
      </c>
      <c r="R1510" s="19" t="n">
        <f aca="false">SUMIFS($Q$1:Q1509,$J$1:$J1509,J1510)+SUMIFS($Q$1:Q1509,$I$1:$I1509,I1510)</f>
        <v>0</v>
      </c>
      <c r="S1510" s="20" t="str">
        <f aca="false">IF(R1510&gt;0,"Repeat","")</f>
        <v/>
      </c>
      <c r="T1510" s="22"/>
      <c r="U1510" s="4"/>
      <c r="X1510" s="4"/>
      <c r="Y1510" s="4"/>
      <c r="Z1510" s="4"/>
    </row>
    <row r="1511" customFormat="false" ht="14.25" hidden="false" customHeight="false" outlineLevel="0" collapsed="false">
      <c r="A1511" s="46" t="n">
        <f aca="false">A1510+1</f>
        <v>1510</v>
      </c>
      <c r="B1511" s="5" t="n">
        <v>44531</v>
      </c>
      <c r="C1511" s="25" t="s">
        <v>2306</v>
      </c>
      <c r="D1511" s="25" t="s">
        <v>4</v>
      </c>
      <c r="E1511" s="25" t="s">
        <v>38</v>
      </c>
      <c r="F1511" s="25"/>
      <c r="G1511" s="25" t="s">
        <v>28</v>
      </c>
      <c r="H1511" s="25" t="n">
        <v>1</v>
      </c>
      <c r="I1511" s="17" t="s">
        <v>2307</v>
      </c>
      <c r="J1511" s="38" t="n">
        <v>15133315288</v>
      </c>
      <c r="M1511" s="1" t="str">
        <f aca="false">IF(OR(YEAR(L1511)&gt;2000,LEN(O1511)&gt;0),"Completed","Pending")</f>
        <v>Completed</v>
      </c>
      <c r="N1511" s="25" t="s">
        <v>30</v>
      </c>
      <c r="O1511" s="4" t="s">
        <v>58</v>
      </c>
      <c r="P1511" s="1" t="str">
        <f aca="false">IF(G1511="Pamplet","",E1511&amp;" - "&amp;F1511)</f>
        <v>JKR - </v>
      </c>
      <c r="Q1511" s="19" t="n">
        <f aca="false">IF(VALUE(L1511)&gt;1000,1,0)</f>
        <v>0</v>
      </c>
      <c r="R1511" s="19" t="n">
        <f aca="false">SUMIFS($Q$1:Q1510,$J$1:$J1510,J1511)+SUMIFS($Q$1:Q1510,$I$1:$I1510,I1511)</f>
        <v>0</v>
      </c>
      <c r="S1511" s="20" t="str">
        <f aca="false">IF(R1511&gt;0,"Repeat","")</f>
        <v/>
      </c>
      <c r="T1511" s="22"/>
      <c r="U1511" s="4"/>
      <c r="X1511" s="4"/>
      <c r="Y1511" s="4"/>
      <c r="Z1511" s="4"/>
    </row>
    <row r="1512" customFormat="false" ht="12.8" hidden="false" customHeight="false" outlineLevel="0" collapsed="false">
      <c r="A1512" s="46" t="n">
        <f aca="false">A1511+1</f>
        <v>1511</v>
      </c>
      <c r="B1512" s="5" t="n">
        <v>44531</v>
      </c>
      <c r="C1512" s="25" t="s">
        <v>2308</v>
      </c>
      <c r="D1512" s="25" t="s">
        <v>4</v>
      </c>
      <c r="E1512" s="25" t="s">
        <v>38</v>
      </c>
      <c r="F1512" s="25" t="s">
        <v>27</v>
      </c>
      <c r="G1512" s="25" t="s">
        <v>28</v>
      </c>
      <c r="H1512" s="25" t="n">
        <v>1</v>
      </c>
      <c r="I1512" s="17"/>
      <c r="J1512" s="18" t="n">
        <v>18219774266</v>
      </c>
      <c r="M1512" s="1" t="str">
        <f aca="false">IF(OR(YEAR(L1512)&gt;2000,LEN(O1512)&gt;0),"Completed","Pending")</f>
        <v>Completed</v>
      </c>
      <c r="N1512" s="25" t="s">
        <v>30</v>
      </c>
      <c r="O1512" s="4" t="s">
        <v>56</v>
      </c>
      <c r="P1512" s="1" t="str">
        <f aca="false">IF(G1512="Pamplet","",E1512&amp;" - "&amp;F1512)</f>
        <v>JKR - Hindi</v>
      </c>
      <c r="Q1512" s="19" t="n">
        <f aca="false">IF(VALUE(L1512)&gt;1000,1,0)</f>
        <v>0</v>
      </c>
      <c r="R1512" s="19" t="n">
        <f aca="false">SUMIFS($Q$1:Q1511,$J$1:$J1511,J1512)+SUMIFS($Q$1:Q1511,$I$1:$I1511,I1512)</f>
        <v>0</v>
      </c>
      <c r="S1512" s="20" t="str">
        <f aca="false">IF(R1512&gt;0,"Repeat","")</f>
        <v/>
      </c>
      <c r="T1512" s="22"/>
      <c r="U1512" s="4"/>
      <c r="X1512" s="4"/>
      <c r="Y1512" s="4"/>
      <c r="Z1512" s="4"/>
    </row>
    <row r="1513" customFormat="false" ht="14.25" hidden="false" customHeight="false" outlineLevel="0" collapsed="false">
      <c r="A1513" s="46" t="n">
        <f aca="false">A1512+1</f>
        <v>1512</v>
      </c>
      <c r="B1513" s="5" t="n">
        <v>44531</v>
      </c>
      <c r="C1513" s="25" t="s">
        <v>2309</v>
      </c>
      <c r="D1513" s="25" t="s">
        <v>4</v>
      </c>
      <c r="E1513" s="25" t="s">
        <v>38</v>
      </c>
      <c r="F1513" s="25" t="s">
        <v>35</v>
      </c>
      <c r="G1513" s="25" t="s">
        <v>28</v>
      </c>
      <c r="H1513" s="25" t="n">
        <v>1</v>
      </c>
      <c r="I1513" s="17"/>
      <c r="J1513" s="38" t="n">
        <v>18143239290</v>
      </c>
      <c r="M1513" s="1" t="str">
        <f aca="false">IF(OR(YEAR(L1513)&gt;2000,LEN(O1513)&gt;0),"Completed","Pending")</f>
        <v>Completed</v>
      </c>
      <c r="N1513" s="25" t="s">
        <v>30</v>
      </c>
      <c r="O1513" s="4" t="s">
        <v>58</v>
      </c>
      <c r="P1513" s="1" t="str">
        <f aca="false">IF(G1513="Pamplet","",E1513&amp;" - "&amp;F1513)</f>
        <v>JKR - English</v>
      </c>
      <c r="Q1513" s="19" t="n">
        <f aca="false">IF(VALUE(L1513)&gt;1000,1,0)</f>
        <v>0</v>
      </c>
      <c r="R1513" s="19" t="n">
        <f aca="false">SUMIFS($Q$1:Q1512,$J$1:$J1512,J1513)+SUMIFS($Q$1:Q1512,$I$1:$I1512,I1513)</f>
        <v>0</v>
      </c>
      <c r="S1513" s="20" t="str">
        <f aca="false">IF(R1513&gt;0,"Repeat","")</f>
        <v/>
      </c>
      <c r="T1513" s="22"/>
      <c r="U1513" s="4"/>
      <c r="X1513" s="4"/>
      <c r="Y1513" s="4"/>
      <c r="Z1513" s="4"/>
    </row>
    <row r="1514" customFormat="false" ht="14.25" hidden="false" customHeight="false" outlineLevel="0" collapsed="false">
      <c r="A1514" s="46" t="n">
        <f aca="false">A1513+1</f>
        <v>1513</v>
      </c>
      <c r="B1514" s="5" t="n">
        <v>44531</v>
      </c>
      <c r="C1514" s="25" t="s">
        <v>2310</v>
      </c>
      <c r="D1514" s="25" t="s">
        <v>4</v>
      </c>
      <c r="E1514" s="25" t="s">
        <v>38</v>
      </c>
      <c r="F1514" s="25" t="s">
        <v>27</v>
      </c>
      <c r="G1514" s="25" t="s">
        <v>28</v>
      </c>
      <c r="H1514" s="25" t="n">
        <v>1</v>
      </c>
      <c r="I1514" s="17" t="s">
        <v>2311</v>
      </c>
      <c r="J1514" s="38" t="n">
        <v>17142765711</v>
      </c>
      <c r="L1514" s="5" t="n">
        <v>44534</v>
      </c>
      <c r="M1514" s="1" t="str">
        <f aca="false">IF(OR(YEAR(L1514)&gt;2000,LEN(O1514)&gt;0),"Completed","Pending")</f>
        <v>Completed</v>
      </c>
      <c r="N1514" s="25" t="s">
        <v>30</v>
      </c>
      <c r="P1514" s="1" t="str">
        <f aca="false">IF(G1514="Pamplet","",E1514&amp;" - "&amp;F1514)</f>
        <v>JKR - Hindi</v>
      </c>
      <c r="Q1514" s="19" t="n">
        <f aca="false">IF(VALUE(L1514)&gt;1000,1,0)</f>
        <v>1</v>
      </c>
      <c r="R1514" s="19" t="n">
        <f aca="false">SUMIFS($Q$1:Q1513,$J$1:$J1513,J1514)+SUMIFS($Q$1:Q1513,$I$1:$I1513,I1514)</f>
        <v>0</v>
      </c>
      <c r="S1514" s="20" t="str">
        <f aca="false">IF(R1514&gt;0,"Repeat","")</f>
        <v/>
      </c>
      <c r="T1514" s="22"/>
      <c r="U1514" s="4"/>
      <c r="X1514" s="4"/>
      <c r="Y1514" s="4"/>
      <c r="Z1514" s="4"/>
    </row>
    <row r="1515" customFormat="false" ht="14.25" hidden="false" customHeight="false" outlineLevel="0" collapsed="false">
      <c r="A1515" s="46" t="n">
        <f aca="false">A1514+1</f>
        <v>1514</v>
      </c>
      <c r="B1515" s="5" t="n">
        <v>44531</v>
      </c>
      <c r="C1515" s="25" t="s">
        <v>2312</v>
      </c>
      <c r="D1515" s="25" t="s">
        <v>4</v>
      </c>
      <c r="E1515" s="25" t="s">
        <v>38</v>
      </c>
      <c r="F1515" s="25" t="s">
        <v>27</v>
      </c>
      <c r="G1515" s="25" t="s">
        <v>28</v>
      </c>
      <c r="H1515" s="25" t="n">
        <v>1</v>
      </c>
      <c r="I1515" s="17" t="s">
        <v>2313</v>
      </c>
      <c r="J1515" s="38" t="n">
        <v>15512007707</v>
      </c>
      <c r="L1515" s="5" t="n">
        <v>44534</v>
      </c>
      <c r="M1515" s="1" t="str">
        <f aca="false">IF(OR(YEAR(L1515)&gt;2000,LEN(O1515)&gt;0),"Completed","Pending")</f>
        <v>Completed</v>
      </c>
      <c r="N1515" s="25" t="s">
        <v>30</v>
      </c>
      <c r="P1515" s="1" t="str">
        <f aca="false">IF(G1515="Pamplet","",E1515&amp;" - "&amp;F1515)</f>
        <v>JKR - Hindi</v>
      </c>
      <c r="Q1515" s="19" t="n">
        <f aca="false">IF(VALUE(L1515)&gt;1000,1,0)</f>
        <v>1</v>
      </c>
      <c r="R1515" s="19" t="n">
        <f aca="false">SUMIFS($Q$1:Q1514,$J$1:$J1514,J1515)+SUMIFS($Q$1:Q1514,$I$1:$I1514,I1515)</f>
        <v>1</v>
      </c>
      <c r="S1515" s="20" t="str">
        <f aca="false">IF(R1515&gt;0,"Repeat","")</f>
        <v>Repeat</v>
      </c>
      <c r="T1515" s="22"/>
      <c r="U1515" s="4"/>
      <c r="X1515" s="4"/>
      <c r="Y1515" s="4"/>
      <c r="Z1515" s="4"/>
    </row>
    <row r="1516" customFormat="false" ht="14.25" hidden="false" customHeight="false" outlineLevel="0" collapsed="false">
      <c r="A1516" s="46" t="n">
        <f aca="false">A1515+1</f>
        <v>1515</v>
      </c>
      <c r="B1516" s="5" t="n">
        <v>44531</v>
      </c>
      <c r="C1516" s="25" t="s">
        <v>2314</v>
      </c>
      <c r="D1516" s="25" t="s">
        <v>4</v>
      </c>
      <c r="E1516" s="25" t="s">
        <v>26</v>
      </c>
      <c r="F1516" s="25" t="s">
        <v>35</v>
      </c>
      <c r="G1516" s="25" t="s">
        <v>28</v>
      </c>
      <c r="H1516" s="25" t="n">
        <v>1</v>
      </c>
      <c r="I1516" s="17" t="s">
        <v>2315</v>
      </c>
      <c r="J1516" s="38" t="n">
        <v>16826673734</v>
      </c>
      <c r="M1516" s="1" t="str">
        <f aca="false">IF(OR(YEAR(L1516)&gt;2000,LEN(O1516)&gt;0),"Completed","Pending")</f>
        <v>Completed</v>
      </c>
      <c r="N1516" s="25" t="s">
        <v>30</v>
      </c>
      <c r="O1516" s="4" t="s">
        <v>58</v>
      </c>
      <c r="P1516" s="1" t="str">
        <f aca="false">IF(G1516="Pamplet","",E1516&amp;" - "&amp;F1516)</f>
        <v>GG - English</v>
      </c>
      <c r="Q1516" s="19" t="n">
        <f aca="false">IF(VALUE(L1516)&gt;1000,1,0)</f>
        <v>0</v>
      </c>
      <c r="R1516" s="19" t="n">
        <f aca="false">SUMIFS($Q$1:Q1515,$J$1:$J1515,J1516)+SUMIFS($Q$1:Q1515,$I$1:$I1515,I1516)</f>
        <v>0</v>
      </c>
      <c r="S1516" s="20" t="str">
        <f aca="false">IF(R1516&gt;0,"Repeat","")</f>
        <v/>
      </c>
      <c r="T1516" s="22"/>
      <c r="U1516" s="4"/>
      <c r="X1516" s="4"/>
      <c r="Y1516" s="4"/>
      <c r="Z1516" s="4"/>
    </row>
    <row r="1517" customFormat="false" ht="14.25" hidden="false" customHeight="false" outlineLevel="0" collapsed="false">
      <c r="A1517" s="46" t="n">
        <f aca="false">A1516+1</f>
        <v>1516</v>
      </c>
      <c r="B1517" s="5" t="n">
        <v>44531</v>
      </c>
      <c r="C1517" s="25" t="s">
        <v>2316</v>
      </c>
      <c r="D1517" s="25" t="s">
        <v>4</v>
      </c>
      <c r="E1517" s="25" t="s">
        <v>38</v>
      </c>
      <c r="F1517" s="25" t="s">
        <v>72</v>
      </c>
      <c r="G1517" s="25" t="s">
        <v>28</v>
      </c>
      <c r="H1517" s="25" t="n">
        <v>1</v>
      </c>
      <c r="I1517" s="17" t="s">
        <v>2317</v>
      </c>
      <c r="J1517" s="38" t="n">
        <v>14348253341</v>
      </c>
      <c r="L1517" s="5" t="n">
        <v>44537</v>
      </c>
      <c r="M1517" s="1" t="str">
        <f aca="false">IF(OR(YEAR(L1517)&gt;2000,LEN(O1517)&gt;0),"Completed","Pending")</f>
        <v>Completed</v>
      </c>
      <c r="N1517" s="25" t="s">
        <v>30</v>
      </c>
      <c r="P1517" s="1" t="str">
        <f aca="false">IF(G1517="Pamplet","",E1517&amp;" - "&amp;F1517)</f>
        <v>JKR - Nepali</v>
      </c>
      <c r="Q1517" s="19" t="n">
        <f aca="false">IF(VALUE(L1517)&gt;1000,1,0)</f>
        <v>1</v>
      </c>
      <c r="R1517" s="19" t="n">
        <f aca="false">SUMIFS($Q$1:Q1516,$J$1:$J1516,J1517)+SUMIFS($Q$1:Q1516,$I$1:$I1516,I1517)</f>
        <v>0</v>
      </c>
      <c r="S1517" s="20" t="str">
        <f aca="false">IF(R1517&gt;0,"Repeat","")</f>
        <v/>
      </c>
      <c r="T1517" s="22"/>
      <c r="U1517" s="4"/>
      <c r="X1517" s="4"/>
      <c r="Y1517" s="4"/>
      <c r="Z1517" s="4"/>
    </row>
    <row r="1518" customFormat="false" ht="14.25" hidden="false" customHeight="false" outlineLevel="0" collapsed="false">
      <c r="A1518" s="46" t="n">
        <f aca="false">A1517+1</f>
        <v>1517</v>
      </c>
      <c r="B1518" s="5" t="n">
        <v>44531</v>
      </c>
      <c r="C1518" s="25" t="s">
        <v>2318</v>
      </c>
      <c r="D1518" s="25" t="s">
        <v>4</v>
      </c>
      <c r="E1518" s="25" t="s">
        <v>26</v>
      </c>
      <c r="F1518" s="25" t="s">
        <v>35</v>
      </c>
      <c r="G1518" s="25" t="s">
        <v>28</v>
      </c>
      <c r="H1518" s="25" t="n">
        <v>1</v>
      </c>
      <c r="I1518" s="17" t="s">
        <v>2319</v>
      </c>
      <c r="J1518" s="38" t="n">
        <v>18142335280</v>
      </c>
      <c r="L1518" s="5" t="n">
        <v>44534</v>
      </c>
      <c r="M1518" s="1" t="str">
        <f aca="false">IF(OR(YEAR(L1518)&gt;2000,LEN(O1518)&gt;0),"Completed","Pending")</f>
        <v>Completed</v>
      </c>
      <c r="N1518" s="25" t="s">
        <v>30</v>
      </c>
      <c r="P1518" s="1" t="str">
        <f aca="false">IF(G1518="Pamplet","",E1518&amp;" - "&amp;F1518)</f>
        <v>GG - English</v>
      </c>
      <c r="Q1518" s="19" t="n">
        <f aca="false">IF(VALUE(L1518)&gt;1000,1,0)</f>
        <v>1</v>
      </c>
      <c r="R1518" s="19" t="n">
        <f aca="false">SUMIFS($Q$1:Q1517,$J$1:$J1517,J1518)+SUMIFS($Q$1:Q1517,$I$1:$I1517,I1518)</f>
        <v>0</v>
      </c>
      <c r="S1518" s="20" t="str">
        <f aca="false">IF(R1518&gt;0,"Repeat","")</f>
        <v/>
      </c>
      <c r="T1518" s="22"/>
      <c r="U1518" s="4"/>
      <c r="X1518" s="4"/>
      <c r="Y1518" s="4"/>
      <c r="Z1518" s="4"/>
    </row>
    <row r="1519" customFormat="false" ht="14.25" hidden="false" customHeight="false" outlineLevel="0" collapsed="false">
      <c r="A1519" s="46" t="n">
        <f aca="false">A1518+1</f>
        <v>1518</v>
      </c>
      <c r="B1519" s="5" t="n">
        <v>44531</v>
      </c>
      <c r="C1519" s="25" t="s">
        <v>2219</v>
      </c>
      <c r="D1519" s="25" t="s">
        <v>4</v>
      </c>
      <c r="E1519" s="25" t="s">
        <v>26</v>
      </c>
      <c r="F1519" s="25" t="s">
        <v>36</v>
      </c>
      <c r="G1519" s="25" t="s">
        <v>28</v>
      </c>
      <c r="H1519" s="25" t="n">
        <v>1</v>
      </c>
      <c r="I1519" s="26" t="s">
        <v>2320</v>
      </c>
      <c r="J1519" s="38" t="n">
        <v>18567960770</v>
      </c>
      <c r="L1519" s="5" t="n">
        <v>44534</v>
      </c>
      <c r="M1519" s="1" t="str">
        <f aca="false">IF(OR(YEAR(L1519)&gt;2000,LEN(O1519)&gt;0),"Completed","Pending")</f>
        <v>Completed</v>
      </c>
      <c r="N1519" s="25" t="s">
        <v>30</v>
      </c>
      <c r="P1519" s="1" t="str">
        <f aca="false">IF(G1519="Pamplet","",E1519&amp;" - "&amp;F1519)</f>
        <v>GG - Punjabi</v>
      </c>
      <c r="Q1519" s="19" t="n">
        <f aca="false">IF(VALUE(L1519)&gt;1000,1,0)</f>
        <v>1</v>
      </c>
      <c r="R1519" s="19" t="n">
        <f aca="false">SUMIFS($Q$1:Q1518,$J$1:$J1518,J1519)+SUMIFS($Q$1:Q1518,$I$1:$I1518,I1519)</f>
        <v>0</v>
      </c>
      <c r="S1519" s="20" t="str">
        <f aca="false">IF(R1519&gt;0,"Repeat","")</f>
        <v/>
      </c>
      <c r="T1519" s="22"/>
      <c r="U1519" s="4"/>
      <c r="X1519" s="4"/>
      <c r="Y1519" s="4"/>
      <c r="Z1519" s="4"/>
    </row>
    <row r="1520" customFormat="false" ht="14.25" hidden="false" customHeight="false" outlineLevel="0" collapsed="false">
      <c r="A1520" s="46" t="n">
        <f aca="false">A1519+1</f>
        <v>1519</v>
      </c>
      <c r="B1520" s="5" t="n">
        <v>44534</v>
      </c>
      <c r="C1520" s="25" t="s">
        <v>2321</v>
      </c>
      <c r="D1520" s="25" t="s">
        <v>4</v>
      </c>
      <c r="E1520" s="25" t="s">
        <v>26</v>
      </c>
      <c r="F1520" s="25" t="s">
        <v>36</v>
      </c>
      <c r="G1520" s="25" t="s">
        <v>28</v>
      </c>
      <c r="H1520" s="25" t="n">
        <v>1</v>
      </c>
      <c r="I1520" s="17" t="s">
        <v>2322</v>
      </c>
      <c r="J1520" s="38" t="n">
        <v>16264841137</v>
      </c>
      <c r="L1520" s="5" t="n">
        <v>44539</v>
      </c>
      <c r="M1520" s="1" t="str">
        <f aca="false">IF(OR(YEAR(L1520)&gt;2000,LEN(O1520)&gt;0),"Completed","Pending")</f>
        <v>Completed</v>
      </c>
      <c r="N1520" s="25" t="s">
        <v>30</v>
      </c>
      <c r="P1520" s="1" t="str">
        <f aca="false">IF(G1520="Pamplet","",E1520&amp;" - "&amp;F1520)</f>
        <v>GG - Punjabi</v>
      </c>
      <c r="Q1520" s="19" t="n">
        <f aca="false">IF(VALUE(L1520)&gt;1000,1,0)</f>
        <v>1</v>
      </c>
      <c r="R1520" s="19" t="n">
        <f aca="false">SUMIFS($Q$1:Q1519,$J$1:$J1519,J1520)+SUMIFS($Q$1:Q1519,$I$1:$I1519,I1520)</f>
        <v>0</v>
      </c>
      <c r="S1520" s="20" t="str">
        <f aca="false">IF(R1520&gt;0,"Repeat","")</f>
        <v/>
      </c>
      <c r="T1520" s="22"/>
      <c r="U1520" s="4"/>
      <c r="X1520" s="4"/>
      <c r="Y1520" s="4"/>
      <c r="Z1520" s="4"/>
    </row>
    <row r="1521" customFormat="false" ht="14.25" hidden="false" customHeight="false" outlineLevel="0" collapsed="false">
      <c r="A1521" s="46" t="n">
        <f aca="false">A1520+1</f>
        <v>1520</v>
      </c>
      <c r="B1521" s="5" t="n">
        <v>44534</v>
      </c>
      <c r="C1521" s="25" t="s">
        <v>2323</v>
      </c>
      <c r="D1521" s="25" t="s">
        <v>4</v>
      </c>
      <c r="E1521" s="25" t="s">
        <v>38</v>
      </c>
      <c r="F1521" s="25" t="s">
        <v>35</v>
      </c>
      <c r="G1521" s="25" t="s">
        <v>28</v>
      </c>
      <c r="H1521" s="25" t="n">
        <v>1</v>
      </c>
      <c r="I1521" s="17" t="s">
        <v>2324</v>
      </c>
      <c r="J1521" s="38" t="n">
        <v>17066161704</v>
      </c>
      <c r="M1521" s="1" t="str">
        <f aca="false">IF(OR(YEAR(L1521)&gt;2000,LEN(O1521)&gt;0),"Completed","Pending")</f>
        <v>Completed</v>
      </c>
      <c r="N1521" s="25" t="s">
        <v>30</v>
      </c>
      <c r="O1521" s="4" t="s">
        <v>58</v>
      </c>
      <c r="P1521" s="1" t="str">
        <f aca="false">IF(G1521="Pamplet","",E1521&amp;" - "&amp;F1521)</f>
        <v>JKR - English</v>
      </c>
      <c r="Q1521" s="19" t="n">
        <f aca="false">IF(VALUE(L1521)&gt;1000,1,0)</f>
        <v>0</v>
      </c>
      <c r="R1521" s="19" t="n">
        <f aca="false">SUMIFS($Q$1:Q1520,$J$1:$J1520,J1521)+SUMIFS($Q$1:Q1520,$I$1:$I1520,I1521)</f>
        <v>0</v>
      </c>
      <c r="S1521" s="20" t="str">
        <f aca="false">IF(R1521&gt;0,"Repeat","")</f>
        <v/>
      </c>
      <c r="T1521" s="22"/>
      <c r="U1521" s="4"/>
      <c r="X1521" s="4"/>
      <c r="Y1521" s="4"/>
      <c r="Z1521" s="4"/>
    </row>
    <row r="1522" customFormat="false" ht="14.25" hidden="false" customHeight="false" outlineLevel="0" collapsed="false">
      <c r="A1522" s="46" t="n">
        <f aca="false">A1521+1</f>
        <v>1521</v>
      </c>
      <c r="B1522" s="5" t="n">
        <v>44534</v>
      </c>
      <c r="C1522" s="25" t="s">
        <v>2325</v>
      </c>
      <c r="D1522" s="25" t="s">
        <v>4</v>
      </c>
      <c r="E1522" s="25" t="s">
        <v>38</v>
      </c>
      <c r="F1522" s="25" t="s">
        <v>35</v>
      </c>
      <c r="G1522" s="25" t="s">
        <v>28</v>
      </c>
      <c r="H1522" s="25" t="n">
        <v>1</v>
      </c>
      <c r="I1522" s="40" t="s">
        <v>2326</v>
      </c>
      <c r="J1522" s="18" t="n">
        <v>19161739935</v>
      </c>
      <c r="M1522" s="1" t="str">
        <f aca="false">IF(OR(YEAR(L1522)&gt;2000,LEN(O1522)&gt;0),"Completed","Pending")</f>
        <v>Completed</v>
      </c>
      <c r="N1522" s="25" t="s">
        <v>30</v>
      </c>
      <c r="O1522" s="4" t="s">
        <v>56</v>
      </c>
      <c r="P1522" s="1" t="str">
        <f aca="false">IF(G1522="Pamplet","",E1522&amp;" - "&amp;F1522)</f>
        <v>JKR - English</v>
      </c>
      <c r="Q1522" s="19" t="n">
        <f aca="false">IF(VALUE(L1522)&gt;1000,1,0)</f>
        <v>0</v>
      </c>
      <c r="R1522" s="19" t="n">
        <f aca="false">SUMIFS($Q$1:Q1521,$J$1:$J1521,J1522)+SUMIFS($Q$1:Q1521,$I$1:$I1521,I1522)</f>
        <v>0</v>
      </c>
      <c r="S1522" s="20" t="str">
        <f aca="false">IF(R1522&gt;0,"Repeat","")</f>
        <v/>
      </c>
      <c r="T1522" s="22"/>
      <c r="U1522" s="4"/>
      <c r="X1522" s="4"/>
      <c r="Y1522" s="4"/>
      <c r="Z1522" s="4"/>
    </row>
    <row r="1523" customFormat="false" ht="14.25" hidden="false" customHeight="false" outlineLevel="0" collapsed="false">
      <c r="A1523" s="46" t="n">
        <f aca="false">A1522+1</f>
        <v>1522</v>
      </c>
      <c r="B1523" s="5" t="n">
        <v>44534</v>
      </c>
      <c r="C1523" s="25" t="s">
        <v>2327</v>
      </c>
      <c r="D1523" s="25" t="s">
        <v>4</v>
      </c>
      <c r="E1523" s="25" t="s">
        <v>26</v>
      </c>
      <c r="F1523" s="25" t="s">
        <v>35</v>
      </c>
      <c r="G1523" s="25" t="s">
        <v>28</v>
      </c>
      <c r="H1523" s="25" t="n">
        <v>1</v>
      </c>
      <c r="I1523" s="40" t="s">
        <v>2328</v>
      </c>
      <c r="J1523" s="18" t="n">
        <v>14644787485</v>
      </c>
      <c r="M1523" s="1" t="str">
        <f aca="false">IF(OR(YEAR(L1523)&gt;2000,LEN(O1523)&gt;0),"Completed","Pending")</f>
        <v>Completed</v>
      </c>
      <c r="N1523" s="25" t="s">
        <v>30</v>
      </c>
      <c r="O1523" s="4" t="s">
        <v>56</v>
      </c>
      <c r="P1523" s="1" t="str">
        <f aca="false">IF(G1523="Pamplet","",E1523&amp;" - "&amp;F1523)</f>
        <v>GG - English</v>
      </c>
      <c r="Q1523" s="19" t="n">
        <f aca="false">IF(VALUE(L1523)&gt;1000,1,0)</f>
        <v>0</v>
      </c>
      <c r="R1523" s="19" t="n">
        <f aca="false">SUMIFS($Q$1:Q1522,$J$1:$J1522,J1523)+SUMIFS($Q$1:Q1522,$I$1:$I1522,I1523)</f>
        <v>0</v>
      </c>
      <c r="S1523" s="20" t="str">
        <f aca="false">IF(R1523&gt;0,"Repeat","")</f>
        <v/>
      </c>
      <c r="T1523" s="22"/>
      <c r="U1523" s="4"/>
      <c r="X1523" s="4"/>
      <c r="Y1523" s="4"/>
      <c r="Z1523" s="4"/>
    </row>
    <row r="1524" customFormat="false" ht="14.25" hidden="false" customHeight="false" outlineLevel="0" collapsed="false">
      <c r="A1524" s="46" t="n">
        <f aca="false">A1523+1</f>
        <v>1523</v>
      </c>
      <c r="B1524" s="5" t="n">
        <v>44534</v>
      </c>
      <c r="C1524" s="25" t="s">
        <v>2329</v>
      </c>
      <c r="D1524" s="25" t="s">
        <v>4</v>
      </c>
      <c r="E1524" s="25" t="s">
        <v>26</v>
      </c>
      <c r="F1524" s="25" t="s">
        <v>35</v>
      </c>
      <c r="G1524" s="25" t="s">
        <v>28</v>
      </c>
      <c r="H1524" s="25" t="n">
        <v>1</v>
      </c>
      <c r="I1524" s="17" t="s">
        <v>2330</v>
      </c>
      <c r="J1524" s="38" t="n">
        <v>13478696286</v>
      </c>
      <c r="M1524" s="1" t="str">
        <f aca="false">IF(OR(YEAR(L1524)&gt;2000,LEN(O1524)&gt;0),"Completed","Pending")</f>
        <v>Completed</v>
      </c>
      <c r="N1524" s="25" t="s">
        <v>30</v>
      </c>
      <c r="O1524" s="4" t="s">
        <v>58</v>
      </c>
      <c r="P1524" s="1" t="str">
        <f aca="false">IF(G1524="Pamplet","",E1524&amp;" - "&amp;F1524)</f>
        <v>GG - English</v>
      </c>
      <c r="Q1524" s="19" t="n">
        <f aca="false">IF(VALUE(L1524)&gt;1000,1,0)</f>
        <v>0</v>
      </c>
      <c r="R1524" s="19" t="n">
        <f aca="false">SUMIFS($Q$1:Q1523,$J$1:$J1523,J1524)+SUMIFS($Q$1:Q1523,$I$1:$I1523,I1524)</f>
        <v>0</v>
      </c>
      <c r="S1524" s="20" t="str">
        <f aca="false">IF(R1524&gt;0,"Repeat","")</f>
        <v/>
      </c>
      <c r="T1524" s="22"/>
      <c r="U1524" s="4"/>
      <c r="X1524" s="4"/>
      <c r="Y1524" s="4"/>
      <c r="Z1524" s="4"/>
    </row>
    <row r="1525" customFormat="false" ht="14.25" hidden="false" customHeight="false" outlineLevel="0" collapsed="false">
      <c r="A1525" s="46" t="n">
        <f aca="false">A1524+1</f>
        <v>1524</v>
      </c>
      <c r="B1525" s="5" t="n">
        <v>44534</v>
      </c>
      <c r="C1525" s="25" t="s">
        <v>2331</v>
      </c>
      <c r="D1525" s="25" t="s">
        <v>4</v>
      </c>
      <c r="E1525" s="25" t="s">
        <v>38</v>
      </c>
      <c r="F1525" s="25" t="s">
        <v>72</v>
      </c>
      <c r="G1525" s="25" t="s">
        <v>28</v>
      </c>
      <c r="H1525" s="25" t="n">
        <v>1</v>
      </c>
      <c r="I1525" s="26" t="s">
        <v>2332</v>
      </c>
      <c r="J1525" s="38" t="n">
        <v>14439911113</v>
      </c>
      <c r="L1525" s="5" t="n">
        <v>44537</v>
      </c>
      <c r="M1525" s="1" t="str">
        <f aca="false">IF(OR(YEAR(L1525)&gt;2000,LEN(O1525)&gt;0),"Completed","Pending")</f>
        <v>Completed</v>
      </c>
      <c r="N1525" s="25" t="s">
        <v>30</v>
      </c>
      <c r="P1525" s="1" t="str">
        <f aca="false">IF(G1525="Pamplet","",E1525&amp;" - "&amp;F1525)</f>
        <v>JKR - Nepali</v>
      </c>
      <c r="Q1525" s="19" t="n">
        <f aca="false">IF(VALUE(L1525)&gt;1000,1,0)</f>
        <v>1</v>
      </c>
      <c r="R1525" s="19" t="n">
        <f aca="false">SUMIFS($Q$1:Q1524,$J$1:$J1524,J1525)+SUMIFS($Q$1:Q1524,$I$1:$I1524,I1525)</f>
        <v>0</v>
      </c>
      <c r="S1525" s="20" t="str">
        <f aca="false">IF(R1525&gt;0,"Repeat","")</f>
        <v/>
      </c>
      <c r="T1525" s="22"/>
      <c r="U1525" s="4"/>
      <c r="X1525" s="4"/>
      <c r="Y1525" s="4"/>
      <c r="Z1525" s="4"/>
    </row>
    <row r="1526" customFormat="false" ht="14.25" hidden="false" customHeight="false" outlineLevel="0" collapsed="false">
      <c r="A1526" s="46" t="n">
        <f aca="false">A1525+1</f>
        <v>1525</v>
      </c>
      <c r="B1526" s="5" t="n">
        <v>44534</v>
      </c>
      <c r="C1526" s="25" t="s">
        <v>2333</v>
      </c>
      <c r="D1526" s="25" t="s">
        <v>4</v>
      </c>
      <c r="E1526" s="25" t="s">
        <v>26</v>
      </c>
      <c r="F1526" s="25" t="s">
        <v>35</v>
      </c>
      <c r="G1526" s="25" t="s">
        <v>28</v>
      </c>
      <c r="H1526" s="25" t="n">
        <v>1</v>
      </c>
      <c r="I1526" s="40" t="s">
        <v>2334</v>
      </c>
      <c r="J1526" s="38" t="n">
        <v>17189306228</v>
      </c>
      <c r="M1526" s="1" t="str">
        <f aca="false">IF(OR(YEAR(L1526)&gt;2000,LEN(O1526)&gt;0),"Completed","Pending")</f>
        <v>Completed</v>
      </c>
      <c r="N1526" s="25" t="s">
        <v>30</v>
      </c>
      <c r="O1526" s="4" t="s">
        <v>58</v>
      </c>
      <c r="P1526" s="1" t="str">
        <f aca="false">IF(G1526="Pamplet","",E1526&amp;" - "&amp;F1526)</f>
        <v>GG - English</v>
      </c>
      <c r="Q1526" s="19" t="n">
        <f aca="false">IF(VALUE(L1526)&gt;1000,1,0)</f>
        <v>0</v>
      </c>
      <c r="R1526" s="19" t="n">
        <f aca="false">SUMIFS($Q$1:Q1525,$J$1:$J1525,J1526)+SUMIFS($Q$1:Q1525,$I$1:$I1525,I1526)</f>
        <v>0</v>
      </c>
      <c r="S1526" s="20" t="str">
        <f aca="false">IF(R1526&gt;0,"Repeat","")</f>
        <v/>
      </c>
      <c r="T1526" s="22"/>
      <c r="U1526" s="4"/>
      <c r="X1526" s="4"/>
      <c r="Y1526" s="4"/>
      <c r="Z1526" s="4"/>
    </row>
    <row r="1527" customFormat="false" ht="14.25" hidden="false" customHeight="false" outlineLevel="0" collapsed="false">
      <c r="A1527" s="46" t="n">
        <f aca="false">A1526+1</f>
        <v>1526</v>
      </c>
      <c r="B1527" s="5" t="n">
        <v>44534</v>
      </c>
      <c r="C1527" s="25" t="s">
        <v>2335</v>
      </c>
      <c r="D1527" s="25" t="s">
        <v>4</v>
      </c>
      <c r="E1527" s="25" t="s">
        <v>26</v>
      </c>
      <c r="F1527" s="25" t="s">
        <v>35</v>
      </c>
      <c r="G1527" s="25" t="s">
        <v>28</v>
      </c>
      <c r="H1527" s="25" t="n">
        <v>1</v>
      </c>
      <c r="I1527" s="17" t="s">
        <v>2336</v>
      </c>
      <c r="J1527" s="38" t="n">
        <v>17575750757</v>
      </c>
      <c r="M1527" s="1" t="str">
        <f aca="false">IF(OR(YEAR(L1527)&gt;2000,LEN(O1527)&gt;0),"Completed","Pending")</f>
        <v>Completed</v>
      </c>
      <c r="N1527" s="25" t="s">
        <v>30</v>
      </c>
      <c r="O1527" s="4" t="s">
        <v>58</v>
      </c>
      <c r="P1527" s="1" t="str">
        <f aca="false">IF(G1527="Pamplet","",E1527&amp;" - "&amp;F1527)</f>
        <v>GG - English</v>
      </c>
      <c r="Q1527" s="19" t="n">
        <f aca="false">IF(VALUE(L1527)&gt;1000,1,0)</f>
        <v>0</v>
      </c>
      <c r="R1527" s="19" t="n">
        <f aca="false">SUMIFS($Q$1:Q1526,$J$1:$J1526,J1527)+SUMIFS($Q$1:Q1526,$I$1:$I1526,I1527)</f>
        <v>0</v>
      </c>
      <c r="S1527" s="20" t="str">
        <f aca="false">IF(R1527&gt;0,"Repeat","")</f>
        <v/>
      </c>
      <c r="T1527" s="22"/>
      <c r="U1527" s="4"/>
      <c r="X1527" s="4"/>
      <c r="Y1527" s="4"/>
      <c r="Z1527" s="4"/>
    </row>
    <row r="1528" customFormat="false" ht="14.25" hidden="false" customHeight="false" outlineLevel="0" collapsed="false">
      <c r="A1528" s="46" t="n">
        <f aca="false">A1527+1</f>
        <v>1527</v>
      </c>
      <c r="B1528" s="5" t="n">
        <v>44534</v>
      </c>
      <c r="C1528" s="25" t="s">
        <v>2337</v>
      </c>
      <c r="D1528" s="25" t="s">
        <v>4</v>
      </c>
      <c r="E1528" s="25" t="s">
        <v>26</v>
      </c>
      <c r="F1528" s="25" t="s">
        <v>127</v>
      </c>
      <c r="G1528" s="25" t="s">
        <v>28</v>
      </c>
      <c r="H1528" s="25" t="n">
        <v>1</v>
      </c>
      <c r="I1528" s="17" t="s">
        <v>2338</v>
      </c>
      <c r="J1528" s="38" t="n">
        <v>19125487722</v>
      </c>
      <c r="L1528" s="5" t="n">
        <v>44539</v>
      </c>
      <c r="M1528" s="1" t="str">
        <f aca="false">IF(OR(YEAR(L1528)&gt;2000,LEN(O1528)&gt;0),"Completed","Pending")</f>
        <v>Completed</v>
      </c>
      <c r="N1528" s="25" t="s">
        <v>30</v>
      </c>
      <c r="P1528" s="1" t="str">
        <f aca="false">IF(G1528="Pamplet","",E1528&amp;" - "&amp;F1528)</f>
        <v>GG - Gujrati</v>
      </c>
      <c r="Q1528" s="19" t="n">
        <f aca="false">IF(VALUE(L1528)&gt;1000,1,0)</f>
        <v>1</v>
      </c>
      <c r="R1528" s="19" t="n">
        <f aca="false">SUMIFS($Q$1:Q1527,$J$1:$J1527,J1528)+SUMIFS($Q$1:Q1527,$I$1:$I1527,I1528)</f>
        <v>0</v>
      </c>
      <c r="S1528" s="20" t="str">
        <f aca="false">IF(R1528&gt;0,"Repeat","")</f>
        <v/>
      </c>
      <c r="T1528" s="22"/>
      <c r="U1528" s="4"/>
      <c r="X1528" s="4"/>
      <c r="Y1528" s="4"/>
      <c r="Z1528" s="4"/>
    </row>
    <row r="1529" customFormat="false" ht="14.25" hidden="false" customHeight="false" outlineLevel="0" collapsed="false">
      <c r="A1529" s="46" t="n">
        <f aca="false">A1528+1</f>
        <v>1528</v>
      </c>
      <c r="B1529" s="5" t="n">
        <v>44534</v>
      </c>
      <c r="C1529" s="25" t="s">
        <v>2339</v>
      </c>
      <c r="D1529" s="25" t="s">
        <v>4</v>
      </c>
      <c r="E1529" s="25" t="s">
        <v>38</v>
      </c>
      <c r="F1529" s="25" t="s">
        <v>27</v>
      </c>
      <c r="G1529" s="25" t="s">
        <v>28</v>
      </c>
      <c r="H1529" s="25" t="n">
        <v>1</v>
      </c>
      <c r="I1529" s="17" t="s">
        <v>2068</v>
      </c>
      <c r="J1529" s="38" t="n">
        <v>12146168960</v>
      </c>
      <c r="M1529" s="1" t="str">
        <f aca="false">IF(OR(YEAR(L1529)&gt;2000,LEN(O1529)&gt;0),"Completed","Pending")</f>
        <v>Completed</v>
      </c>
      <c r="N1529" s="25" t="s">
        <v>30</v>
      </c>
      <c r="O1529" s="4" t="s">
        <v>58</v>
      </c>
      <c r="P1529" s="1" t="str">
        <f aca="false">IF(G1529="Pamplet","",E1529&amp;" - "&amp;F1529)</f>
        <v>JKR - Hindi</v>
      </c>
      <c r="Q1529" s="19" t="n">
        <f aca="false">IF(VALUE(L1529)&gt;1000,1,0)</f>
        <v>0</v>
      </c>
      <c r="R1529" s="19" t="n">
        <f aca="false">SUMIFS($Q$1:Q1528,$J$1:$J1528,J1529)+SUMIFS($Q$1:Q1528,$I$1:$I1528,I1529)</f>
        <v>2</v>
      </c>
      <c r="S1529" s="20" t="str">
        <f aca="false">IF(R1529&gt;0,"Repeat","")</f>
        <v>Repeat</v>
      </c>
      <c r="T1529" s="22"/>
      <c r="U1529" s="4"/>
      <c r="X1529" s="4"/>
      <c r="Y1529" s="4"/>
      <c r="Z1529" s="4"/>
    </row>
    <row r="1530" customFormat="false" ht="14.25" hidden="false" customHeight="false" outlineLevel="0" collapsed="false">
      <c r="A1530" s="46" t="n">
        <f aca="false">A1529+1</f>
        <v>1529</v>
      </c>
      <c r="B1530" s="5" t="n">
        <v>44534</v>
      </c>
      <c r="C1530" s="25" t="s">
        <v>2340</v>
      </c>
      <c r="D1530" s="25" t="s">
        <v>4</v>
      </c>
      <c r="E1530" s="25" t="s">
        <v>26</v>
      </c>
      <c r="F1530" s="25" t="s">
        <v>127</v>
      </c>
      <c r="G1530" s="25" t="s">
        <v>28</v>
      </c>
      <c r="H1530" s="25" t="n">
        <v>1</v>
      </c>
      <c r="I1530" s="17" t="s">
        <v>2341</v>
      </c>
      <c r="J1530" s="38" t="n">
        <v>14176215444</v>
      </c>
      <c r="L1530" s="5" t="n">
        <v>44539</v>
      </c>
      <c r="M1530" s="1" t="str">
        <f aca="false">IF(OR(YEAR(L1530)&gt;2000,LEN(O1530)&gt;0),"Completed","Pending")</f>
        <v>Completed</v>
      </c>
      <c r="N1530" s="25" t="s">
        <v>30</v>
      </c>
      <c r="P1530" s="1" t="str">
        <f aca="false">IF(G1530="Pamplet","",E1530&amp;" - "&amp;F1530)</f>
        <v>GG - Gujrati</v>
      </c>
      <c r="Q1530" s="19" t="n">
        <f aca="false">IF(VALUE(L1530)&gt;1000,1,0)</f>
        <v>1</v>
      </c>
      <c r="R1530" s="19" t="n">
        <f aca="false">SUMIFS($Q$1:Q1529,$J$1:$J1529,J1530)+SUMIFS($Q$1:Q1529,$I$1:$I1529,I1530)</f>
        <v>0</v>
      </c>
      <c r="S1530" s="20" t="str">
        <f aca="false">IF(R1530&gt;0,"Repeat","")</f>
        <v/>
      </c>
      <c r="T1530" s="22"/>
      <c r="U1530" s="4"/>
      <c r="X1530" s="4"/>
      <c r="Y1530" s="4"/>
      <c r="Z1530" s="4"/>
    </row>
    <row r="1531" customFormat="false" ht="14.25" hidden="false" customHeight="false" outlineLevel="0" collapsed="false">
      <c r="A1531" s="46" t="n">
        <f aca="false">A1530+1</f>
        <v>1530</v>
      </c>
      <c r="B1531" s="5" t="n">
        <v>44536</v>
      </c>
      <c r="C1531" s="25" t="s">
        <v>2342</v>
      </c>
      <c r="D1531" s="25" t="s">
        <v>4</v>
      </c>
      <c r="E1531" s="25" t="s">
        <v>38</v>
      </c>
      <c r="F1531" s="25" t="s">
        <v>808</v>
      </c>
      <c r="G1531" s="25" t="s">
        <v>28</v>
      </c>
      <c r="H1531" s="25" t="n">
        <v>1</v>
      </c>
      <c r="I1531" s="17"/>
      <c r="J1531" s="38" t="n">
        <v>13862810307</v>
      </c>
      <c r="M1531" s="1" t="str">
        <f aca="false">IF(OR(YEAR(L1531)&gt;2000,LEN(O1531)&gt;0),"Completed","Pending")</f>
        <v>Completed</v>
      </c>
      <c r="N1531" s="25" t="s">
        <v>30</v>
      </c>
      <c r="O1531" s="4" t="s">
        <v>58</v>
      </c>
      <c r="P1531" s="1" t="str">
        <f aca="false">IF(G1531="Pamplet","",E1531&amp;" - "&amp;F1531)</f>
        <v>JKR - Bengali</v>
      </c>
      <c r="Q1531" s="19" t="n">
        <f aca="false">IF(VALUE(L1531)&gt;1000,1,0)</f>
        <v>0</v>
      </c>
      <c r="R1531" s="19" t="n">
        <f aca="false">SUMIFS($Q$1:Q1530,$J$1:$J1530,J1531)+SUMIFS($Q$1:Q1530,$I$1:$I1530,I1531)</f>
        <v>0</v>
      </c>
      <c r="S1531" s="20" t="str">
        <f aca="false">IF(R1531&gt;0,"Repeat","")</f>
        <v/>
      </c>
      <c r="T1531" s="22"/>
      <c r="U1531" s="4"/>
      <c r="X1531" s="4"/>
      <c r="Y1531" s="4"/>
      <c r="Z1531" s="4"/>
    </row>
    <row r="1532" customFormat="false" ht="14.25" hidden="false" customHeight="false" outlineLevel="0" collapsed="false">
      <c r="A1532" s="46" t="n">
        <f aca="false">A1531+1</f>
        <v>1531</v>
      </c>
      <c r="B1532" s="5" t="n">
        <v>44536</v>
      </c>
      <c r="C1532" s="25" t="s">
        <v>2343</v>
      </c>
      <c r="D1532" s="25" t="s">
        <v>4</v>
      </c>
      <c r="E1532" s="25" t="s">
        <v>26</v>
      </c>
      <c r="F1532" s="25" t="s">
        <v>808</v>
      </c>
      <c r="G1532" s="25" t="s">
        <v>28</v>
      </c>
      <c r="H1532" s="25" t="n">
        <v>1</v>
      </c>
      <c r="I1532" s="17" t="s">
        <v>2344</v>
      </c>
      <c r="J1532" s="38" t="n">
        <v>13476126467</v>
      </c>
      <c r="M1532" s="1" t="str">
        <f aca="false">IF(OR(YEAR(L1532)&gt;2000,LEN(O1532)&gt;0),"Completed","Pending")</f>
        <v>Completed</v>
      </c>
      <c r="N1532" s="25" t="s">
        <v>30</v>
      </c>
      <c r="O1532" s="4" t="s">
        <v>58</v>
      </c>
      <c r="P1532" s="1" t="str">
        <f aca="false">IF(G1532="Pamplet","",E1532&amp;" - "&amp;F1532)</f>
        <v>GG - Bengali</v>
      </c>
      <c r="Q1532" s="19" t="n">
        <f aca="false">IF(VALUE(L1532)&gt;1000,1,0)</f>
        <v>0</v>
      </c>
      <c r="R1532" s="19" t="n">
        <f aca="false">SUMIFS($Q$1:Q1531,$J$1:$J1531,J1532)+SUMIFS($Q$1:Q1531,$I$1:$I1531,I1532)</f>
        <v>0</v>
      </c>
      <c r="S1532" s="20" t="str">
        <f aca="false">IF(R1532&gt;0,"Repeat","")</f>
        <v/>
      </c>
      <c r="T1532" s="22"/>
      <c r="U1532" s="4"/>
      <c r="X1532" s="4"/>
      <c r="Y1532" s="4"/>
      <c r="Z1532" s="4"/>
    </row>
    <row r="1533" customFormat="false" ht="14.25" hidden="false" customHeight="false" outlineLevel="0" collapsed="false">
      <c r="A1533" s="46" t="n">
        <f aca="false">A1532+1</f>
        <v>1532</v>
      </c>
      <c r="B1533" s="5" t="n">
        <v>44536</v>
      </c>
      <c r="C1533" s="25" t="s">
        <v>2345</v>
      </c>
      <c r="D1533" s="25" t="s">
        <v>4</v>
      </c>
      <c r="E1533" s="25" t="s">
        <v>26</v>
      </c>
      <c r="F1533" s="25" t="s">
        <v>35</v>
      </c>
      <c r="G1533" s="25" t="s">
        <v>28</v>
      </c>
      <c r="H1533" s="25" t="n">
        <v>1</v>
      </c>
      <c r="I1533" s="17" t="s">
        <v>2346</v>
      </c>
      <c r="J1533" s="38" t="n">
        <v>14086820668</v>
      </c>
      <c r="L1533" s="5" t="n">
        <v>44567</v>
      </c>
      <c r="M1533" s="1" t="str">
        <f aca="false">IF(OR(YEAR(L1533)&gt;2000,LEN(O1533)&gt;0),"Completed","Pending")</f>
        <v>Completed</v>
      </c>
      <c r="N1533" s="25" t="s">
        <v>30</v>
      </c>
      <c r="P1533" s="1" t="str">
        <f aca="false">IF(G1533="Pamplet","",E1533&amp;" - "&amp;F1533)</f>
        <v>GG - English</v>
      </c>
      <c r="Q1533" s="19" t="n">
        <f aca="false">IF(VALUE(L1533)&gt;1000,1,0)</f>
        <v>1</v>
      </c>
      <c r="R1533" s="19" t="n">
        <f aca="false">SUMIFS($Q$1:Q1532,$J$1:$J1532,J1533)+SUMIFS($Q$1:Q1532,$I$1:$I1532,I1533)</f>
        <v>0</v>
      </c>
      <c r="S1533" s="20" t="str">
        <f aca="false">IF(R1533&gt;0,"Repeat","")</f>
        <v/>
      </c>
      <c r="T1533" s="22"/>
      <c r="U1533" s="4"/>
      <c r="X1533" s="4"/>
      <c r="Y1533" s="4"/>
      <c r="Z1533" s="4"/>
    </row>
    <row r="1534" customFormat="false" ht="12.8" hidden="false" customHeight="false" outlineLevel="0" collapsed="false">
      <c r="A1534" s="46" t="n">
        <f aca="false">A1533+1</f>
        <v>1533</v>
      </c>
      <c r="B1534" s="5" t="n">
        <v>44536</v>
      </c>
      <c r="C1534" s="25" t="s">
        <v>2347</v>
      </c>
      <c r="D1534" s="25" t="s">
        <v>4</v>
      </c>
      <c r="E1534" s="25" t="s">
        <v>26</v>
      </c>
      <c r="F1534" s="25"/>
      <c r="G1534" s="25" t="s">
        <v>28</v>
      </c>
      <c r="H1534" s="25" t="n">
        <v>1</v>
      </c>
      <c r="I1534" s="17"/>
      <c r="J1534" s="18" t="n">
        <v>19093634152</v>
      </c>
      <c r="M1534" s="1" t="str">
        <f aca="false">IF(OR(YEAR(L1534)&gt;2000,LEN(O1534)&gt;0),"Completed","Pending")</f>
        <v>Completed</v>
      </c>
      <c r="N1534" s="25" t="s">
        <v>30</v>
      </c>
      <c r="O1534" s="4" t="s">
        <v>58</v>
      </c>
      <c r="P1534" s="1" t="str">
        <f aca="false">IF(G1534="Pamplet","",E1534&amp;" - "&amp;F1534)</f>
        <v>GG - </v>
      </c>
      <c r="Q1534" s="19" t="n">
        <f aca="false">IF(VALUE(L1534)&gt;1000,1,0)</f>
        <v>0</v>
      </c>
      <c r="R1534" s="19" t="n">
        <f aca="false">SUMIFS($Q$1:Q1533,$J$1:$J1533,J1534)+SUMIFS($Q$1:Q1533,$I$1:$I1533,I1534)</f>
        <v>0</v>
      </c>
      <c r="S1534" s="20" t="str">
        <f aca="false">IF(R1534&gt;0,"Repeat","")</f>
        <v/>
      </c>
      <c r="T1534" s="22"/>
      <c r="U1534" s="4"/>
      <c r="X1534" s="4"/>
      <c r="Y1534" s="4"/>
      <c r="Z1534" s="4"/>
    </row>
    <row r="1535" customFormat="false" ht="12.8" hidden="false" customHeight="false" outlineLevel="0" collapsed="false">
      <c r="A1535" s="46" t="n">
        <f aca="false">A1534+1</f>
        <v>1534</v>
      </c>
      <c r="B1535" s="5" t="n">
        <v>44536</v>
      </c>
      <c r="C1535" s="25" t="s">
        <v>2348</v>
      </c>
      <c r="D1535" s="25" t="s">
        <v>4</v>
      </c>
      <c r="E1535" s="25" t="s">
        <v>26</v>
      </c>
      <c r="F1535" s="25" t="s">
        <v>127</v>
      </c>
      <c r="G1535" s="25" t="s">
        <v>28</v>
      </c>
      <c r="H1535" s="25" t="n">
        <v>1</v>
      </c>
      <c r="I1535" s="17" t="s">
        <v>2349</v>
      </c>
      <c r="J1535" s="18" t="n">
        <v>19734525460</v>
      </c>
      <c r="L1535" s="5" t="n">
        <v>44539</v>
      </c>
      <c r="M1535" s="1" t="str">
        <f aca="false">IF(OR(YEAR(L1535)&gt;2000,LEN(O1535)&gt;0),"Completed","Pending")</f>
        <v>Completed</v>
      </c>
      <c r="N1535" s="25" t="s">
        <v>30</v>
      </c>
      <c r="P1535" s="1" t="str">
        <f aca="false">IF(G1535="Pamplet","",E1535&amp;" - "&amp;F1535)</f>
        <v>GG - Gujrati</v>
      </c>
      <c r="Q1535" s="19" t="n">
        <f aca="false">IF(VALUE(L1535)&gt;1000,1,0)</f>
        <v>1</v>
      </c>
      <c r="R1535" s="19" t="n">
        <f aca="false">SUMIFS($Q$1:Q1534,$J$1:$J1534,J1535)+SUMIFS($Q$1:Q1534,$I$1:$I1534,I1535)</f>
        <v>0</v>
      </c>
      <c r="S1535" s="20" t="str">
        <f aca="false">IF(R1535&gt;0,"Repeat","")</f>
        <v/>
      </c>
      <c r="T1535" s="22"/>
      <c r="U1535" s="4"/>
      <c r="X1535" s="4"/>
      <c r="Y1535" s="4"/>
      <c r="Z1535" s="4"/>
    </row>
    <row r="1536" customFormat="false" ht="14.9" hidden="false" customHeight="false" outlineLevel="0" collapsed="false">
      <c r="A1536" s="46" t="n">
        <f aca="false">A1535+1</f>
        <v>1535</v>
      </c>
      <c r="B1536" s="5" t="n">
        <v>44536</v>
      </c>
      <c r="C1536" s="25" t="s">
        <v>377</v>
      </c>
      <c r="D1536" s="25" t="s">
        <v>4</v>
      </c>
      <c r="E1536" s="25" t="s">
        <v>26</v>
      </c>
      <c r="F1536" s="25"/>
      <c r="G1536" s="25" t="s">
        <v>28</v>
      </c>
      <c r="H1536" s="25" t="n">
        <v>1</v>
      </c>
      <c r="I1536" s="40" t="s">
        <v>2350</v>
      </c>
      <c r="J1536" s="38" t="n">
        <v>15165108257</v>
      </c>
      <c r="M1536" s="1" t="str">
        <f aca="false">IF(OR(YEAR(L1536)&gt;2000,LEN(O1536)&gt;0),"Completed","Pending")</f>
        <v>Completed</v>
      </c>
      <c r="N1536" s="25" t="s">
        <v>30</v>
      </c>
      <c r="O1536" s="4" t="s">
        <v>58</v>
      </c>
      <c r="P1536" s="1" t="str">
        <f aca="false">IF(G1536="Pamplet","",E1536&amp;" - "&amp;F1536)</f>
        <v>GG - </v>
      </c>
      <c r="Q1536" s="19" t="n">
        <f aca="false">IF(VALUE(L1536)&gt;1000,1,0)</f>
        <v>0</v>
      </c>
      <c r="R1536" s="19" t="n">
        <f aca="false">SUMIFS($Q$1:Q1535,$J$1:$J1535,J1536)+SUMIFS($Q$1:Q1535,$I$1:$I1535,I1536)</f>
        <v>0</v>
      </c>
      <c r="S1536" s="20" t="str">
        <f aca="false">IF(R1536&gt;0,"Repeat","")</f>
        <v/>
      </c>
      <c r="T1536" s="22"/>
      <c r="U1536" s="4"/>
      <c r="X1536" s="4"/>
      <c r="Y1536" s="4"/>
      <c r="Z1536" s="4"/>
    </row>
    <row r="1537" customFormat="false" ht="14.9" hidden="false" customHeight="false" outlineLevel="0" collapsed="false">
      <c r="A1537" s="46" t="n">
        <f aca="false">A1536+1</f>
        <v>1536</v>
      </c>
      <c r="B1537" s="5" t="n">
        <v>44536</v>
      </c>
      <c r="C1537" s="25" t="s">
        <v>2351</v>
      </c>
      <c r="D1537" s="25" t="s">
        <v>4</v>
      </c>
      <c r="E1537" s="25" t="s">
        <v>38</v>
      </c>
      <c r="F1537" s="25" t="s">
        <v>35</v>
      </c>
      <c r="G1537" s="25" t="s">
        <v>28</v>
      </c>
      <c r="H1537" s="25" t="n">
        <v>1</v>
      </c>
      <c r="I1537" s="26" t="s">
        <v>2352</v>
      </c>
      <c r="J1537" s="38" t="n">
        <v>17326920902</v>
      </c>
      <c r="L1537" s="5" t="n">
        <v>44541</v>
      </c>
      <c r="M1537" s="1" t="str">
        <f aca="false">IF(OR(YEAR(L1537)&gt;2000,LEN(O1537)&gt;0),"Completed","Pending")</f>
        <v>Completed</v>
      </c>
      <c r="N1537" s="25" t="s">
        <v>30</v>
      </c>
      <c r="P1537" s="1" t="str">
        <f aca="false">IF(G1537="Pamplet","",E1537&amp;" - "&amp;F1537)</f>
        <v>JKR - English</v>
      </c>
      <c r="Q1537" s="19" t="n">
        <f aca="false">IF(VALUE(L1537)&gt;1000,1,0)</f>
        <v>1</v>
      </c>
      <c r="R1537" s="19" t="n">
        <f aca="false">SUMIFS($Q$1:Q1536,$J$1:$J1536,J1537)+SUMIFS($Q$1:Q1536,$I$1:$I1536,I1537)</f>
        <v>0</v>
      </c>
      <c r="S1537" s="20" t="str">
        <f aca="false">IF(R1537&gt;0,"Repeat","")</f>
        <v/>
      </c>
      <c r="T1537" s="22"/>
      <c r="U1537" s="4"/>
      <c r="X1537" s="4"/>
      <c r="Y1537" s="4"/>
      <c r="Z1537" s="4"/>
    </row>
    <row r="1538" customFormat="false" ht="14.9" hidden="false" customHeight="false" outlineLevel="0" collapsed="false">
      <c r="A1538" s="46" t="n">
        <f aca="false">A1537+1</f>
        <v>1537</v>
      </c>
      <c r="B1538" s="5" t="n">
        <v>44536</v>
      </c>
      <c r="C1538" s="25" t="s">
        <v>2353</v>
      </c>
      <c r="D1538" s="25" t="s">
        <v>4</v>
      </c>
      <c r="E1538" s="25" t="s">
        <v>26</v>
      </c>
      <c r="F1538" s="25" t="s">
        <v>36</v>
      </c>
      <c r="G1538" s="25" t="s">
        <v>28</v>
      </c>
      <c r="H1538" s="25" t="n">
        <v>1</v>
      </c>
      <c r="I1538" s="17" t="s">
        <v>2354</v>
      </c>
      <c r="J1538" s="38" t="n">
        <v>12607977616</v>
      </c>
      <c r="M1538" s="1" t="str">
        <f aca="false">IF(OR(YEAR(L1538)&gt;2000,LEN(O1538)&gt;0),"Completed","Pending")</f>
        <v>Completed</v>
      </c>
      <c r="N1538" s="25" t="s">
        <v>30</v>
      </c>
      <c r="O1538" s="4" t="s">
        <v>58</v>
      </c>
      <c r="P1538" s="1" t="str">
        <f aca="false">IF(G1538="Pamplet","",E1538&amp;" - "&amp;F1538)</f>
        <v>GG - Punjabi</v>
      </c>
      <c r="Q1538" s="19" t="n">
        <f aca="false">IF(VALUE(L1538)&gt;1000,1,0)</f>
        <v>0</v>
      </c>
      <c r="R1538" s="19" t="n">
        <f aca="false">SUMIFS($Q$1:Q1537,$J$1:$J1537,J1538)+SUMIFS($Q$1:Q1537,$I$1:$I1537,I1538)</f>
        <v>0</v>
      </c>
      <c r="S1538" s="20" t="str">
        <f aca="false">IF(R1538&gt;0,"Repeat","")</f>
        <v/>
      </c>
      <c r="T1538" s="22"/>
      <c r="U1538" s="4"/>
      <c r="X1538" s="4"/>
      <c r="Y1538" s="4"/>
      <c r="Z1538" s="4"/>
    </row>
    <row r="1539" customFormat="false" ht="14.9" hidden="false" customHeight="false" outlineLevel="0" collapsed="false">
      <c r="A1539" s="46" t="n">
        <f aca="false">A1538+1</f>
        <v>1538</v>
      </c>
      <c r="B1539" s="5" t="n">
        <v>44536</v>
      </c>
      <c r="C1539" s="25" t="s">
        <v>1104</v>
      </c>
      <c r="D1539" s="25" t="s">
        <v>4</v>
      </c>
      <c r="E1539" s="25" t="s">
        <v>26</v>
      </c>
      <c r="F1539" s="25" t="s">
        <v>27</v>
      </c>
      <c r="G1539" s="25" t="s">
        <v>28</v>
      </c>
      <c r="H1539" s="25" t="n">
        <v>1</v>
      </c>
      <c r="I1539" s="17" t="s">
        <v>2355</v>
      </c>
      <c r="J1539" s="38" t="n">
        <v>15086155555</v>
      </c>
      <c r="M1539" s="1" t="str">
        <f aca="false">IF(OR(YEAR(L1539)&gt;2000,LEN(O1539)&gt;0),"Completed","Pending")</f>
        <v>Completed</v>
      </c>
      <c r="N1539" s="25" t="s">
        <v>30</v>
      </c>
      <c r="O1539" s="4" t="s">
        <v>58</v>
      </c>
      <c r="P1539" s="1" t="str">
        <f aca="false">IF(G1539="Pamplet","",E1539&amp;" - "&amp;F1539)</f>
        <v>GG - Hindi</v>
      </c>
      <c r="Q1539" s="19" t="n">
        <f aca="false">IF(VALUE(L1539)&gt;1000,1,0)</f>
        <v>0</v>
      </c>
      <c r="R1539" s="19" t="n">
        <f aca="false">SUMIFS($Q$1:Q1538,$J$1:$J1538,J1539)+SUMIFS($Q$1:Q1538,$I$1:$I1538,I1539)</f>
        <v>0</v>
      </c>
      <c r="S1539" s="20" t="str">
        <f aca="false">IF(R1539&gt;0,"Repeat","")</f>
        <v/>
      </c>
      <c r="T1539" s="22"/>
      <c r="U1539" s="4"/>
      <c r="X1539" s="4"/>
      <c r="Y1539" s="4"/>
      <c r="Z1539" s="4"/>
    </row>
    <row r="1540" customFormat="false" ht="14.9" hidden="false" customHeight="false" outlineLevel="0" collapsed="false">
      <c r="A1540" s="46" t="n">
        <f aca="false">A1539+1</f>
        <v>1539</v>
      </c>
      <c r="B1540" s="5" t="n">
        <v>44536</v>
      </c>
      <c r="C1540" s="25" t="s">
        <v>2356</v>
      </c>
      <c r="D1540" s="25" t="s">
        <v>4</v>
      </c>
      <c r="E1540" s="25" t="s">
        <v>38</v>
      </c>
      <c r="F1540" s="25" t="s">
        <v>27</v>
      </c>
      <c r="G1540" s="25" t="s">
        <v>28</v>
      </c>
      <c r="H1540" s="25" t="n">
        <v>1</v>
      </c>
      <c r="I1540" s="17" t="s">
        <v>2357</v>
      </c>
      <c r="J1540" s="38" t="n">
        <v>19166642774</v>
      </c>
      <c r="L1540" s="5" t="n">
        <v>44539</v>
      </c>
      <c r="M1540" s="1" t="str">
        <f aca="false">IF(OR(YEAR(L1540)&gt;2000,LEN(O1540)&gt;0),"Completed","Pending")</f>
        <v>Completed</v>
      </c>
      <c r="N1540" s="25" t="s">
        <v>30</v>
      </c>
      <c r="P1540" s="1" t="str">
        <f aca="false">IF(G1540="Pamplet","",E1540&amp;" - "&amp;F1540)</f>
        <v>JKR - Hindi</v>
      </c>
      <c r="Q1540" s="19" t="n">
        <f aca="false">IF(VALUE(L1540)&gt;1000,1,0)</f>
        <v>1</v>
      </c>
      <c r="R1540" s="19" t="n">
        <f aca="false">SUMIFS($Q$1:Q1539,$J$1:$J1539,J1540)+SUMIFS($Q$1:Q1539,$I$1:$I1539,I1540)</f>
        <v>0</v>
      </c>
      <c r="S1540" s="20" t="str">
        <f aca="false">IF(R1540&gt;0,"Repeat","")</f>
        <v/>
      </c>
      <c r="T1540" s="22"/>
      <c r="U1540" s="4"/>
      <c r="X1540" s="4"/>
      <c r="Y1540" s="4"/>
      <c r="Z1540" s="4"/>
    </row>
    <row r="1541" customFormat="false" ht="14.9" hidden="false" customHeight="false" outlineLevel="0" collapsed="false">
      <c r="A1541" s="46" t="n">
        <f aca="false">A1540+1</f>
        <v>1540</v>
      </c>
      <c r="B1541" s="5" t="n">
        <v>44536</v>
      </c>
      <c r="C1541" s="25" t="s">
        <v>2358</v>
      </c>
      <c r="D1541" s="25" t="s">
        <v>4</v>
      </c>
      <c r="E1541" s="25" t="s">
        <v>26</v>
      </c>
      <c r="F1541" s="2" t="s">
        <v>808</v>
      </c>
      <c r="G1541" s="25" t="s">
        <v>28</v>
      </c>
      <c r="H1541" s="25" t="n">
        <v>1</v>
      </c>
      <c r="I1541" s="17" t="s">
        <v>2359</v>
      </c>
      <c r="J1541" s="38" t="n">
        <v>16315263456</v>
      </c>
      <c r="L1541" s="5" t="n">
        <v>44567</v>
      </c>
      <c r="M1541" s="1" t="str">
        <f aca="false">IF(OR(YEAR(L1541)&gt;2000,LEN(O1541)&gt;0),"Completed","Pending")</f>
        <v>Completed</v>
      </c>
      <c r="N1541" s="25" t="s">
        <v>30</v>
      </c>
      <c r="P1541" s="1" t="str">
        <f aca="false">IF(G1541="Pamplet","",E1541&amp;" - "&amp;F1541)</f>
        <v>GG - Bengali</v>
      </c>
      <c r="Q1541" s="19" t="n">
        <f aca="false">IF(VALUE(L1541)&gt;1000,1,0)</f>
        <v>1</v>
      </c>
      <c r="R1541" s="19" t="n">
        <f aca="false">SUMIFS($Q$1:Q1540,$J$1:$J1540,J1541)+SUMIFS($Q$1:Q1540,$I$1:$I1540,I1541)</f>
        <v>0</v>
      </c>
      <c r="S1541" s="20" t="str">
        <f aca="false">IF(R1541&gt;0,"Repeat","")</f>
        <v/>
      </c>
      <c r="T1541" s="22"/>
      <c r="U1541" s="4"/>
      <c r="X1541" s="4"/>
      <c r="Y1541" s="4"/>
      <c r="Z1541" s="4"/>
    </row>
    <row r="1542" customFormat="false" ht="14.9" hidden="false" customHeight="false" outlineLevel="0" collapsed="false">
      <c r="A1542" s="46" t="n">
        <f aca="false">A1541+1</f>
        <v>1541</v>
      </c>
      <c r="B1542" s="5" t="n">
        <v>44536</v>
      </c>
      <c r="C1542" s="25" t="s">
        <v>2360</v>
      </c>
      <c r="D1542" s="25" t="s">
        <v>4</v>
      </c>
      <c r="E1542" s="25" t="s">
        <v>26</v>
      </c>
      <c r="F1542" s="2" t="s">
        <v>808</v>
      </c>
      <c r="G1542" s="25" t="s">
        <v>28</v>
      </c>
      <c r="H1542" s="25" t="n">
        <v>1</v>
      </c>
      <c r="I1542" s="40" t="s">
        <v>2361</v>
      </c>
      <c r="J1542" s="38" t="n">
        <v>17185768755</v>
      </c>
      <c r="M1542" s="1" t="str">
        <f aca="false">IF(OR(YEAR(L1542)&gt;2000,LEN(O1542)&gt;0),"Completed","Pending")</f>
        <v>Completed</v>
      </c>
      <c r="N1542" s="25" t="s">
        <v>30</v>
      </c>
      <c r="O1542" s="4" t="s">
        <v>58</v>
      </c>
      <c r="P1542" s="1" t="str">
        <f aca="false">IF(G1542="Pamplet","",E1542&amp;" - "&amp;F1542)</f>
        <v>GG - Bengali</v>
      </c>
      <c r="Q1542" s="19" t="n">
        <f aca="false">IF(VALUE(L1542)&gt;1000,1,0)</f>
        <v>0</v>
      </c>
      <c r="R1542" s="19" t="n">
        <f aca="false">SUMIFS($Q$1:Q1541,$J$1:$J1541,J1542)+SUMIFS($Q$1:Q1541,$I$1:$I1541,I1542)</f>
        <v>0</v>
      </c>
      <c r="S1542" s="20" t="str">
        <f aca="false">IF(R1542&gt;0,"Repeat","")</f>
        <v/>
      </c>
      <c r="T1542" s="22"/>
      <c r="U1542" s="4"/>
      <c r="X1542" s="4"/>
      <c r="Y1542" s="4"/>
      <c r="Z1542" s="4"/>
    </row>
    <row r="1543" customFormat="false" ht="14.9" hidden="false" customHeight="false" outlineLevel="0" collapsed="false">
      <c r="A1543" s="46" t="n">
        <f aca="false">A1542+1</f>
        <v>1542</v>
      </c>
      <c r="B1543" s="5" t="n">
        <v>44538</v>
      </c>
      <c r="C1543" s="25" t="s">
        <v>2362</v>
      </c>
      <c r="D1543" s="25" t="s">
        <v>4</v>
      </c>
      <c r="E1543" s="25" t="s">
        <v>26</v>
      </c>
      <c r="F1543" s="2" t="s">
        <v>127</v>
      </c>
      <c r="G1543" s="25" t="s">
        <v>28</v>
      </c>
      <c r="H1543" s="25" t="n">
        <v>1</v>
      </c>
      <c r="I1543" s="17" t="s">
        <v>2363</v>
      </c>
      <c r="J1543" s="38" t="n">
        <v>17163488197</v>
      </c>
      <c r="M1543" s="1" t="str">
        <f aca="false">IF(OR(YEAR(L1543)&gt;2000,LEN(O1543)&gt;0),"Completed","Pending")</f>
        <v>Completed</v>
      </c>
      <c r="N1543" s="25" t="s">
        <v>30</v>
      </c>
      <c r="O1543" s="4" t="s">
        <v>58</v>
      </c>
      <c r="P1543" s="1" t="str">
        <f aca="false">IF(G1543="Pamplet","",E1543&amp;" - "&amp;F1543)</f>
        <v>GG - Gujrati</v>
      </c>
      <c r="Q1543" s="19" t="n">
        <f aca="false">IF(VALUE(L1543)&gt;1000,1,0)</f>
        <v>0</v>
      </c>
      <c r="R1543" s="19" t="n">
        <f aca="false">SUMIFS($Q$1:Q1542,$J$1:$J1542,J1543)+SUMIFS($Q$1:Q1542,$I$1:$I1542,I1543)</f>
        <v>0</v>
      </c>
      <c r="S1543" s="20" t="str">
        <f aca="false">IF(R1543&gt;0,"Repeat","")</f>
        <v/>
      </c>
      <c r="T1543" s="22"/>
      <c r="U1543" s="4"/>
      <c r="X1543" s="4"/>
      <c r="Y1543" s="4"/>
      <c r="Z1543" s="4"/>
    </row>
    <row r="1544" customFormat="false" ht="14.9" hidden="false" customHeight="false" outlineLevel="0" collapsed="false">
      <c r="A1544" s="46" t="n">
        <f aca="false">A1543+1</f>
        <v>1543</v>
      </c>
      <c r="B1544" s="5" t="n">
        <v>44538</v>
      </c>
      <c r="C1544" s="25" t="s">
        <v>2364</v>
      </c>
      <c r="D1544" s="25" t="s">
        <v>4</v>
      </c>
      <c r="E1544" s="25" t="s">
        <v>26</v>
      </c>
      <c r="F1544" s="2" t="s">
        <v>127</v>
      </c>
      <c r="G1544" s="25" t="s">
        <v>28</v>
      </c>
      <c r="H1544" s="25" t="n">
        <v>1</v>
      </c>
      <c r="I1544" s="17" t="s">
        <v>2365</v>
      </c>
      <c r="J1544" s="38" t="n">
        <v>14199535040</v>
      </c>
      <c r="L1544" s="5" t="n">
        <v>44541</v>
      </c>
      <c r="M1544" s="1" t="str">
        <f aca="false">IF(OR(YEAR(L1544)&gt;2000,LEN(O1544)&gt;0),"Completed","Pending")</f>
        <v>Completed</v>
      </c>
      <c r="N1544" s="25" t="s">
        <v>30</v>
      </c>
      <c r="P1544" s="1" t="str">
        <f aca="false">IF(G1544="Pamplet","",E1544&amp;" - "&amp;F1544)</f>
        <v>GG - Gujrati</v>
      </c>
      <c r="Q1544" s="19" t="n">
        <f aca="false">IF(VALUE(L1544)&gt;1000,1,0)</f>
        <v>1</v>
      </c>
      <c r="R1544" s="19" t="n">
        <f aca="false">SUMIFS($Q$1:Q1543,$J$1:$J1543,J1544)+SUMIFS($Q$1:Q1543,$I$1:$I1543,I1544)</f>
        <v>0</v>
      </c>
      <c r="S1544" s="20" t="str">
        <f aca="false">IF(R1544&gt;0,"Repeat","")</f>
        <v/>
      </c>
      <c r="T1544" s="22"/>
      <c r="U1544" s="4"/>
      <c r="X1544" s="4"/>
      <c r="Y1544" s="4"/>
      <c r="Z1544" s="4"/>
    </row>
    <row r="1545" customFormat="false" ht="14.9" hidden="false" customHeight="false" outlineLevel="0" collapsed="false">
      <c r="A1545" s="46" t="n">
        <f aca="false">A1544+1</f>
        <v>1544</v>
      </c>
      <c r="B1545" s="5" t="n">
        <v>44538</v>
      </c>
      <c r="C1545" s="25" t="s">
        <v>2366</v>
      </c>
      <c r="D1545" s="25" t="s">
        <v>4</v>
      </c>
      <c r="E1545" s="25" t="s">
        <v>26</v>
      </c>
      <c r="F1545" s="2" t="s">
        <v>127</v>
      </c>
      <c r="G1545" s="25" t="s">
        <v>28</v>
      </c>
      <c r="H1545" s="25" t="n">
        <v>1</v>
      </c>
      <c r="I1545" s="17" t="s">
        <v>2367</v>
      </c>
      <c r="J1545" s="38" t="n">
        <v>18482528532</v>
      </c>
      <c r="L1545" s="5" t="n">
        <v>44541</v>
      </c>
      <c r="M1545" s="1" t="str">
        <f aca="false">IF(OR(YEAR(L1545)&gt;2000,LEN(O1545)&gt;0),"Completed","Pending")</f>
        <v>Completed</v>
      </c>
      <c r="N1545" s="25" t="s">
        <v>30</v>
      </c>
      <c r="P1545" s="1" t="str">
        <f aca="false">IF(G1545="Pamplet","",E1545&amp;" - "&amp;F1545)</f>
        <v>GG - Gujrati</v>
      </c>
      <c r="Q1545" s="19" t="n">
        <f aca="false">IF(VALUE(L1545)&gt;1000,1,0)</f>
        <v>1</v>
      </c>
      <c r="R1545" s="19" t="n">
        <f aca="false">SUMIFS($Q$1:Q1544,$J$1:$J1544,J1545)+SUMIFS($Q$1:Q1544,$I$1:$I1544,I1545)</f>
        <v>0</v>
      </c>
      <c r="S1545" s="20" t="str">
        <f aca="false">IF(R1545&gt;0,"Repeat","")</f>
        <v/>
      </c>
      <c r="T1545" s="22"/>
      <c r="U1545" s="4"/>
      <c r="X1545" s="4"/>
      <c r="Y1545" s="4"/>
      <c r="Z1545" s="4"/>
    </row>
    <row r="1546" customFormat="false" ht="14.9" hidden="false" customHeight="false" outlineLevel="0" collapsed="false">
      <c r="A1546" s="46" t="n">
        <f aca="false">A1545+1</f>
        <v>1545</v>
      </c>
      <c r="B1546" s="5" t="n">
        <v>44538</v>
      </c>
      <c r="C1546" s="25" t="s">
        <v>2368</v>
      </c>
      <c r="D1546" s="25" t="s">
        <v>4</v>
      </c>
      <c r="E1546" s="25" t="s">
        <v>38</v>
      </c>
      <c r="F1546" s="2" t="s">
        <v>127</v>
      </c>
      <c r="G1546" s="25" t="s">
        <v>28</v>
      </c>
      <c r="H1546" s="25" t="n">
        <v>1</v>
      </c>
      <c r="I1546" s="26" t="s">
        <v>2369</v>
      </c>
      <c r="J1546" s="38" t="n">
        <v>16788607541</v>
      </c>
      <c r="L1546" s="5" t="n">
        <v>44567</v>
      </c>
      <c r="M1546" s="1" t="str">
        <f aca="false">IF(OR(YEAR(L1546)&gt;2000,LEN(O1546)&gt;0),"Completed","Pending")</f>
        <v>Completed</v>
      </c>
      <c r="N1546" s="25" t="s">
        <v>30</v>
      </c>
      <c r="P1546" s="1" t="str">
        <f aca="false">IF(G1546="Pamplet","",E1546&amp;" - "&amp;F1546)</f>
        <v>JKR - Gujrati</v>
      </c>
      <c r="Q1546" s="19" t="n">
        <f aca="false">IF(VALUE(L1546)&gt;1000,1,0)</f>
        <v>1</v>
      </c>
      <c r="R1546" s="19" t="n">
        <f aca="false">SUMIFS($Q$1:Q1545,$J$1:$J1545,J1546)+SUMIFS($Q$1:Q1545,$I$1:$I1545,I1546)</f>
        <v>0</v>
      </c>
      <c r="S1546" s="20" t="str">
        <f aca="false">IF(R1546&gt;0,"Repeat","")</f>
        <v/>
      </c>
      <c r="T1546" s="22"/>
      <c r="U1546" s="4"/>
      <c r="X1546" s="4"/>
      <c r="Y1546" s="4"/>
      <c r="Z1546" s="4"/>
    </row>
    <row r="1547" customFormat="false" ht="14.9" hidden="false" customHeight="false" outlineLevel="0" collapsed="false">
      <c r="A1547" s="46" t="n">
        <f aca="false">A1546+1</f>
        <v>1546</v>
      </c>
      <c r="B1547" s="5" t="n">
        <v>44538</v>
      </c>
      <c r="C1547" s="25" t="s">
        <v>2370</v>
      </c>
      <c r="D1547" s="25" t="s">
        <v>4</v>
      </c>
      <c r="E1547" s="25" t="s">
        <v>26</v>
      </c>
      <c r="F1547" s="2" t="s">
        <v>36</v>
      </c>
      <c r="G1547" s="25" t="s">
        <v>28</v>
      </c>
      <c r="H1547" s="25" t="n">
        <v>1</v>
      </c>
      <c r="I1547" s="17" t="s">
        <v>2371</v>
      </c>
      <c r="J1547" s="38" t="n">
        <v>19166435821</v>
      </c>
      <c r="M1547" s="1" t="str">
        <f aca="false">IF(OR(YEAR(L1547)&gt;2000,LEN(O1547)&gt;0),"Completed","Pending")</f>
        <v>Completed</v>
      </c>
      <c r="N1547" s="25" t="s">
        <v>30</v>
      </c>
      <c r="O1547" s="4" t="s">
        <v>58</v>
      </c>
      <c r="P1547" s="1" t="str">
        <f aca="false">IF(G1547="Pamplet","",E1547&amp;" - "&amp;F1547)</f>
        <v>GG - Punjabi</v>
      </c>
      <c r="Q1547" s="19" t="n">
        <f aca="false">IF(VALUE(L1547)&gt;1000,1,0)</f>
        <v>0</v>
      </c>
      <c r="R1547" s="19" t="n">
        <f aca="false">SUMIFS($Q$1:Q1546,$J$1:$J1546,J1547)+SUMIFS($Q$1:Q1546,$I$1:$I1546,I1547)</f>
        <v>0</v>
      </c>
      <c r="S1547" s="20" t="str">
        <f aca="false">IF(R1547&gt;0,"Repeat","")</f>
        <v/>
      </c>
      <c r="T1547" s="22"/>
      <c r="U1547" s="4"/>
      <c r="X1547" s="4"/>
      <c r="Y1547" s="4"/>
      <c r="Z1547" s="4"/>
    </row>
    <row r="1548" customFormat="false" ht="14.9" hidden="false" customHeight="false" outlineLevel="0" collapsed="false">
      <c r="A1548" s="46" t="n">
        <f aca="false">A1547+1</f>
        <v>1547</v>
      </c>
      <c r="B1548" s="5" t="n">
        <v>44540</v>
      </c>
      <c r="C1548" s="1" t="s">
        <v>2372</v>
      </c>
      <c r="D1548" s="1" t="s">
        <v>4</v>
      </c>
      <c r="E1548" s="1" t="s">
        <v>38</v>
      </c>
      <c r="F1548" s="2" t="s">
        <v>127</v>
      </c>
      <c r="G1548" s="1" t="s">
        <v>28</v>
      </c>
      <c r="H1548" s="1" t="n">
        <v>1</v>
      </c>
      <c r="I1548" s="26" t="s">
        <v>2373</v>
      </c>
      <c r="J1548" s="38" t="n">
        <v>17067503089</v>
      </c>
      <c r="L1548" s="5" t="n">
        <v>44567</v>
      </c>
      <c r="M1548" s="1" t="str">
        <f aca="false">IF(OR(YEAR(L1548)&gt;2000,LEN(O1548)&gt;0),"Completed","Pending")</f>
        <v>Completed</v>
      </c>
      <c r="N1548" s="25" t="s">
        <v>30</v>
      </c>
      <c r="P1548" s="1" t="str">
        <f aca="false">IF(G1548="Pamplet","",E1548&amp;" - "&amp;F1548)</f>
        <v>JKR - Gujrati</v>
      </c>
      <c r="Q1548" s="19" t="n">
        <f aca="false">IF(VALUE(L1548)&gt;1000,1,0)</f>
        <v>1</v>
      </c>
      <c r="R1548" s="19" t="n">
        <f aca="false">SUMIFS($Q$1:Q1547,$J$1:$J1547,J1548)+SUMIFS($Q$1:Q1547,$I$1:$I1547,I1548)</f>
        <v>0</v>
      </c>
      <c r="S1548" s="20" t="str">
        <f aca="false">IF(R1548&gt;0,"Repeat","")</f>
        <v/>
      </c>
      <c r="T1548" s="22"/>
      <c r="U1548" s="4"/>
      <c r="X1548" s="4"/>
      <c r="Y1548" s="4"/>
      <c r="Z1548" s="4"/>
    </row>
    <row r="1549" customFormat="false" ht="14.9" hidden="false" customHeight="false" outlineLevel="0" collapsed="false">
      <c r="A1549" s="46" t="n">
        <f aca="false">A1548+1</f>
        <v>1548</v>
      </c>
      <c r="B1549" s="5" t="n">
        <v>44540</v>
      </c>
      <c r="C1549" s="1" t="s">
        <v>2374</v>
      </c>
      <c r="D1549" s="1" t="s">
        <v>4</v>
      </c>
      <c r="E1549" s="1" t="s">
        <v>26</v>
      </c>
      <c r="F1549" s="2" t="s">
        <v>35</v>
      </c>
      <c r="G1549" s="1" t="s">
        <v>28</v>
      </c>
      <c r="H1549" s="1" t="n">
        <v>1</v>
      </c>
      <c r="I1549" s="17" t="s">
        <v>2375</v>
      </c>
      <c r="J1549" s="38" t="n">
        <v>14793650883</v>
      </c>
      <c r="L1549" s="5" t="n">
        <v>44541</v>
      </c>
      <c r="M1549" s="1" t="str">
        <f aca="false">IF(OR(YEAR(L1549)&gt;2000,LEN(O1549)&gt;0),"Completed","Pending")</f>
        <v>Completed</v>
      </c>
      <c r="N1549" s="25" t="s">
        <v>30</v>
      </c>
      <c r="P1549" s="1" t="str">
        <f aca="false">IF(G1549="Pamplet","",E1549&amp;" - "&amp;F1549)</f>
        <v>GG - English</v>
      </c>
      <c r="Q1549" s="19" t="n">
        <f aca="false">IF(VALUE(L1549)&gt;1000,1,0)</f>
        <v>1</v>
      </c>
      <c r="R1549" s="19" t="n">
        <f aca="false">SUMIFS($Q$1:Q1548,$J$1:$J1548,J1549)+SUMIFS($Q$1:Q1548,$I$1:$I1548,I1549)</f>
        <v>0</v>
      </c>
      <c r="S1549" s="20" t="str">
        <f aca="false">IF(R1549&gt;0,"Repeat","")</f>
        <v/>
      </c>
      <c r="T1549" s="22"/>
      <c r="U1549" s="4"/>
      <c r="X1549" s="4"/>
      <c r="Y1549" s="4"/>
      <c r="Z1549" s="4"/>
    </row>
    <row r="1550" customFormat="false" ht="14.9" hidden="false" customHeight="false" outlineLevel="0" collapsed="false">
      <c r="A1550" s="46" t="n">
        <f aca="false">A1549+1</f>
        <v>1549</v>
      </c>
      <c r="B1550" s="5" t="n">
        <v>44540</v>
      </c>
      <c r="C1550" s="1" t="s">
        <v>2376</v>
      </c>
      <c r="D1550" s="1" t="s">
        <v>4</v>
      </c>
      <c r="E1550" s="1" t="s">
        <v>26</v>
      </c>
      <c r="F1550" s="2" t="s">
        <v>35</v>
      </c>
      <c r="G1550" s="1" t="s">
        <v>28</v>
      </c>
      <c r="H1550" s="1" t="n">
        <v>1</v>
      </c>
      <c r="I1550" s="17" t="s">
        <v>2377</v>
      </c>
      <c r="J1550" s="38" t="n">
        <v>17577901682</v>
      </c>
      <c r="L1550" s="5" t="n">
        <v>44543</v>
      </c>
      <c r="M1550" s="1" t="str">
        <f aca="false">IF(OR(YEAR(L1550)&gt;2000,LEN(O1550)&gt;0),"Completed","Pending")</f>
        <v>Completed</v>
      </c>
      <c r="N1550" s="25" t="s">
        <v>30</v>
      </c>
      <c r="P1550" s="1" t="str">
        <f aca="false">IF(G1550="Pamplet","",E1550&amp;" - "&amp;F1550)</f>
        <v>GG - English</v>
      </c>
      <c r="Q1550" s="19" t="n">
        <f aca="false">IF(VALUE(L1550)&gt;1000,1,0)</f>
        <v>1</v>
      </c>
      <c r="R1550" s="19" t="n">
        <f aca="false">SUMIFS($Q$1:Q1549,$J$1:$J1549,J1550)+SUMIFS($Q$1:Q1549,$I$1:$I1549,I1550)</f>
        <v>0</v>
      </c>
      <c r="S1550" s="20" t="str">
        <f aca="false">IF(R1550&gt;0,"Repeat","")</f>
        <v/>
      </c>
      <c r="T1550" s="22"/>
      <c r="U1550" s="4"/>
      <c r="X1550" s="4"/>
      <c r="Y1550" s="4"/>
      <c r="Z1550" s="4"/>
    </row>
    <row r="1551" customFormat="false" ht="14.9" hidden="false" customHeight="false" outlineLevel="0" collapsed="false">
      <c r="A1551" s="46" t="n">
        <f aca="false">A1550+1</f>
        <v>1550</v>
      </c>
      <c r="B1551" s="5" t="n">
        <v>44540</v>
      </c>
      <c r="C1551" s="1" t="s">
        <v>2378</v>
      </c>
      <c r="D1551" s="1" t="s">
        <v>4</v>
      </c>
      <c r="E1551" s="1" t="s">
        <v>38</v>
      </c>
      <c r="F1551" s="2" t="s">
        <v>72</v>
      </c>
      <c r="G1551" s="1" t="s">
        <v>28</v>
      </c>
      <c r="H1551" s="1" t="n">
        <v>1</v>
      </c>
      <c r="I1551" s="17" t="s">
        <v>2379</v>
      </c>
      <c r="J1551" s="38" t="n">
        <v>14132317535</v>
      </c>
      <c r="L1551" s="5" t="n">
        <v>44579</v>
      </c>
      <c r="M1551" s="1" t="str">
        <f aca="false">IF(OR(YEAR(L1551)&gt;2000,LEN(O1551)&gt;0),"Completed","Pending")</f>
        <v>Completed</v>
      </c>
      <c r="N1551" s="25" t="s">
        <v>30</v>
      </c>
      <c r="P1551" s="1" t="str">
        <f aca="false">IF(G1551="Pamplet","",E1551&amp;" - "&amp;F1551)</f>
        <v>JKR - Nepali</v>
      </c>
      <c r="Q1551" s="19" t="n">
        <f aca="false">IF(VALUE(L1551)&gt;1000,1,0)</f>
        <v>1</v>
      </c>
      <c r="R1551" s="19" t="n">
        <f aca="false">SUMIFS($Q$1:Q1550,$J$1:$J1550,J1551)+SUMIFS($Q$1:Q1550,$I$1:$I1550,I1551)</f>
        <v>0</v>
      </c>
      <c r="S1551" s="20" t="str">
        <f aca="false">IF(R1551&gt;0,"Repeat","")</f>
        <v/>
      </c>
      <c r="T1551" s="22"/>
      <c r="U1551" s="4"/>
      <c r="X1551" s="4"/>
      <c r="Y1551" s="4"/>
      <c r="Z1551" s="4"/>
    </row>
    <row r="1552" customFormat="false" ht="14.9" hidden="false" customHeight="false" outlineLevel="0" collapsed="false">
      <c r="A1552" s="46" t="n">
        <f aca="false">A1551+1</f>
        <v>1551</v>
      </c>
      <c r="B1552" s="5" t="n">
        <v>44540</v>
      </c>
      <c r="C1552" s="1" t="s">
        <v>2380</v>
      </c>
      <c r="D1552" s="1" t="s">
        <v>4</v>
      </c>
      <c r="E1552" s="1" t="s">
        <v>38</v>
      </c>
      <c r="F1552" s="1" t="s">
        <v>127</v>
      </c>
      <c r="G1552" s="1" t="s">
        <v>28</v>
      </c>
      <c r="H1552" s="1" t="n">
        <v>1</v>
      </c>
      <c r="I1552" s="17" t="s">
        <v>2381</v>
      </c>
      <c r="J1552" s="38" t="n">
        <v>14076806797</v>
      </c>
      <c r="M1552" s="1" t="str">
        <f aca="false">IF(OR(YEAR(L1552)&gt;2000,LEN(O1552)&gt;0),"Completed","Pending")</f>
        <v>Completed</v>
      </c>
      <c r="N1552" s="25" t="s">
        <v>30</v>
      </c>
      <c r="O1552" s="4" t="s">
        <v>58</v>
      </c>
      <c r="P1552" s="1" t="str">
        <f aca="false">IF(G1552="Pamplet","",E1552&amp;" - "&amp;F1552)</f>
        <v>JKR - Gujrati</v>
      </c>
      <c r="Q1552" s="19" t="n">
        <f aca="false">IF(VALUE(L1552)&gt;1000,1,0)</f>
        <v>0</v>
      </c>
      <c r="R1552" s="19" t="n">
        <f aca="false">SUMIFS($Q$1:Q1551,$J$1:$J1551,J1552)+SUMIFS($Q$1:Q1551,$I$1:$I1551,I1552)</f>
        <v>0</v>
      </c>
      <c r="S1552" s="20" t="str">
        <f aca="false">IF(R1552&gt;0,"Repeat","")</f>
        <v/>
      </c>
      <c r="T1552" s="22"/>
      <c r="U1552" s="4"/>
      <c r="X1552" s="4"/>
      <c r="Y1552" s="4"/>
      <c r="Z1552" s="4"/>
    </row>
    <row r="1553" customFormat="false" ht="14.9" hidden="false" customHeight="false" outlineLevel="0" collapsed="false">
      <c r="A1553" s="46" t="n">
        <f aca="false">A1552+1</f>
        <v>1552</v>
      </c>
      <c r="B1553" s="5" t="n">
        <v>44540</v>
      </c>
      <c r="C1553" s="1" t="s">
        <v>2382</v>
      </c>
      <c r="D1553" s="1" t="s">
        <v>4</v>
      </c>
      <c r="E1553" s="1" t="s">
        <v>26</v>
      </c>
      <c r="F1553" s="1" t="s">
        <v>35</v>
      </c>
      <c r="G1553" s="1" t="s">
        <v>28</v>
      </c>
      <c r="H1553" s="1" t="n">
        <v>1</v>
      </c>
      <c r="I1553" s="17" t="s">
        <v>2383</v>
      </c>
      <c r="J1553" s="38" t="n">
        <v>17815101718</v>
      </c>
      <c r="M1553" s="1" t="str">
        <f aca="false">IF(OR(YEAR(L1553)&gt;2000,LEN(O1553)&gt;0),"Completed","Pending")</f>
        <v>Completed</v>
      </c>
      <c r="N1553" s="25" t="s">
        <v>30</v>
      </c>
      <c r="O1553" s="4" t="s">
        <v>58</v>
      </c>
      <c r="P1553" s="1" t="str">
        <f aca="false">IF(G1553="Pamplet","",E1553&amp;" - "&amp;F1553)</f>
        <v>GG - English</v>
      </c>
      <c r="Q1553" s="19" t="n">
        <f aca="false">IF(VALUE(L1553)&gt;1000,1,0)</f>
        <v>0</v>
      </c>
      <c r="R1553" s="19" t="n">
        <f aca="false">SUMIFS($Q$1:Q1552,$J$1:$J1552,J1553)+SUMIFS($Q$1:Q1552,$I$1:$I1552,I1553)</f>
        <v>0</v>
      </c>
      <c r="S1553" s="20" t="str">
        <f aca="false">IF(R1553&gt;0,"Repeat","")</f>
        <v/>
      </c>
      <c r="T1553" s="22"/>
      <c r="U1553" s="4"/>
      <c r="X1553" s="4"/>
      <c r="Y1553" s="4"/>
      <c r="Z1553" s="4"/>
    </row>
    <row r="1554" customFormat="false" ht="14.9" hidden="false" customHeight="false" outlineLevel="0" collapsed="false">
      <c r="A1554" s="46" t="n">
        <f aca="false">A1553+1</f>
        <v>1553</v>
      </c>
      <c r="B1554" s="5" t="n">
        <v>44540</v>
      </c>
      <c r="C1554" s="1" t="s">
        <v>2384</v>
      </c>
      <c r="D1554" s="1" t="s">
        <v>4</v>
      </c>
      <c r="E1554" s="1" t="s">
        <v>26</v>
      </c>
      <c r="F1554" s="1" t="s">
        <v>27</v>
      </c>
      <c r="G1554" s="1" t="s">
        <v>28</v>
      </c>
      <c r="H1554" s="1" t="n">
        <v>1</v>
      </c>
      <c r="I1554" s="17" t="s">
        <v>2385</v>
      </c>
      <c r="J1554" s="38" t="n">
        <v>19514752241</v>
      </c>
      <c r="L1554" s="5" t="n">
        <v>44541</v>
      </c>
      <c r="M1554" s="1" t="str">
        <f aca="false">IF(OR(YEAR(L1554)&gt;2000,LEN(O1554)&gt;0),"Completed","Pending")</f>
        <v>Completed</v>
      </c>
      <c r="N1554" s="25" t="s">
        <v>30</v>
      </c>
      <c r="P1554" s="1" t="str">
        <f aca="false">IF(G1554="Pamplet","",E1554&amp;" - "&amp;F1554)</f>
        <v>GG - Hindi</v>
      </c>
      <c r="Q1554" s="19" t="n">
        <f aca="false">IF(VALUE(L1554)&gt;1000,1,0)</f>
        <v>1</v>
      </c>
      <c r="R1554" s="19" t="n">
        <f aca="false">SUMIFS($Q$1:Q1553,$J$1:$J1553,J1554)+SUMIFS($Q$1:Q1553,$I$1:$I1553,I1554)</f>
        <v>0</v>
      </c>
      <c r="S1554" s="20" t="str">
        <f aca="false">IF(R1554&gt;0,"Repeat","")</f>
        <v/>
      </c>
      <c r="T1554" s="22"/>
      <c r="U1554" s="4"/>
      <c r="X1554" s="4"/>
      <c r="Y1554" s="4"/>
      <c r="Z1554" s="4"/>
    </row>
    <row r="1555" customFormat="false" ht="14.9" hidden="false" customHeight="false" outlineLevel="0" collapsed="false">
      <c r="A1555" s="46" t="n">
        <f aca="false">A1554+1</f>
        <v>1554</v>
      </c>
      <c r="B1555" s="5" t="n">
        <v>44540</v>
      </c>
      <c r="C1555" s="1" t="s">
        <v>2386</v>
      </c>
      <c r="D1555" s="1" t="s">
        <v>4</v>
      </c>
      <c r="E1555" s="1" t="s">
        <v>38</v>
      </c>
      <c r="F1555" s="1" t="s">
        <v>27</v>
      </c>
      <c r="G1555" s="1" t="s">
        <v>28</v>
      </c>
      <c r="H1555" s="1" t="n">
        <v>1</v>
      </c>
      <c r="I1555" s="17" t="s">
        <v>2387</v>
      </c>
      <c r="J1555" s="38" t="n">
        <v>14242005600</v>
      </c>
      <c r="L1555" s="5" t="n">
        <v>44541</v>
      </c>
      <c r="M1555" s="1" t="str">
        <f aca="false">IF(OR(YEAR(L1555)&gt;2000,LEN(O1555)&gt;0),"Completed","Pending")</f>
        <v>Completed</v>
      </c>
      <c r="N1555" s="25" t="s">
        <v>30</v>
      </c>
      <c r="P1555" s="1" t="str">
        <f aca="false">IF(G1555="Pamplet","",E1555&amp;" - "&amp;F1555)</f>
        <v>JKR - Hindi</v>
      </c>
      <c r="Q1555" s="19" t="n">
        <f aca="false">IF(VALUE(L1555)&gt;1000,1,0)</f>
        <v>1</v>
      </c>
      <c r="R1555" s="19" t="n">
        <f aca="false">SUMIFS($Q$1:Q1554,$J$1:$J1554,J1555)+SUMIFS($Q$1:Q1554,$I$1:$I1554,I1555)</f>
        <v>0</v>
      </c>
      <c r="S1555" s="20" t="str">
        <f aca="false">IF(R1555&gt;0,"Repeat","")</f>
        <v/>
      </c>
      <c r="T1555" s="22"/>
      <c r="U1555" s="4"/>
      <c r="X1555" s="4"/>
      <c r="Y1555" s="4"/>
      <c r="Z1555" s="4"/>
    </row>
    <row r="1556" customFormat="false" ht="14.9" hidden="false" customHeight="false" outlineLevel="0" collapsed="false">
      <c r="A1556" s="46" t="n">
        <f aca="false">A1555+1</f>
        <v>1555</v>
      </c>
      <c r="B1556" s="5" t="n">
        <v>44540</v>
      </c>
      <c r="C1556" s="1" t="s">
        <v>2388</v>
      </c>
      <c r="D1556" s="1" t="s">
        <v>4</v>
      </c>
      <c r="E1556" s="1" t="s">
        <v>26</v>
      </c>
      <c r="F1556" s="1"/>
      <c r="G1556" s="1" t="s">
        <v>28</v>
      </c>
      <c r="H1556" s="1" t="n">
        <v>1</v>
      </c>
      <c r="I1556" s="40" t="s">
        <v>2389</v>
      </c>
      <c r="J1556" s="38" t="n">
        <v>17204040961</v>
      </c>
      <c r="M1556" s="25" t="str">
        <f aca="false">IF(OR(YEAR(L1556)&gt;2000,LEN(O1556)&gt;0),"Completed","Pending")</f>
        <v>Completed</v>
      </c>
      <c r="N1556" s="25" t="s">
        <v>30</v>
      </c>
      <c r="O1556" s="4" t="s">
        <v>58</v>
      </c>
      <c r="P1556" s="1" t="str">
        <f aca="false">IF(G1556="Pamplet","",E1556&amp;" - "&amp;F1556)</f>
        <v>GG - </v>
      </c>
      <c r="Q1556" s="19" t="n">
        <f aca="false">IF(VALUE(L1556)&gt;1000,1,0)</f>
        <v>0</v>
      </c>
      <c r="R1556" s="19" t="n">
        <f aca="false">SUMIFS($Q$1:Q1555,$J$1:$J1555,J1556)+SUMIFS($Q$1:Q1555,$I$1:$I1555,I1556)</f>
        <v>0</v>
      </c>
      <c r="S1556" s="20" t="str">
        <f aca="false">IF(R1556&gt;0,"Repeat","")</f>
        <v/>
      </c>
      <c r="T1556" s="22"/>
      <c r="U1556" s="4"/>
      <c r="X1556" s="4"/>
      <c r="Y1556" s="4"/>
      <c r="Z1556" s="4"/>
    </row>
    <row r="1557" customFormat="false" ht="14.9" hidden="false" customHeight="false" outlineLevel="0" collapsed="false">
      <c r="A1557" s="46" t="n">
        <f aca="false">A1556+1</f>
        <v>1556</v>
      </c>
      <c r="B1557" s="5" t="n">
        <v>44540</v>
      </c>
      <c r="C1557" s="1" t="s">
        <v>2390</v>
      </c>
      <c r="D1557" s="1" t="s">
        <v>4</v>
      </c>
      <c r="E1557" s="1" t="s">
        <v>26</v>
      </c>
      <c r="F1557" s="1" t="s">
        <v>36</v>
      </c>
      <c r="G1557" s="1" t="s">
        <v>28</v>
      </c>
      <c r="H1557" s="1" t="n">
        <v>1</v>
      </c>
      <c r="I1557" s="17" t="s">
        <v>2391</v>
      </c>
      <c r="J1557" s="38" t="n">
        <v>15597058338</v>
      </c>
      <c r="L1557" s="5" t="n">
        <v>44543</v>
      </c>
      <c r="M1557" s="25" t="str">
        <f aca="false">IF(OR(YEAR(L1557)&gt;2000,LEN(O1557)&gt;0),"Completed","Pending")</f>
        <v>Completed</v>
      </c>
      <c r="N1557" s="25" t="s">
        <v>30</v>
      </c>
      <c r="P1557" s="1" t="str">
        <f aca="false">IF(G1557="Pamplet","",E1557&amp;" - "&amp;F1557)</f>
        <v>GG - Punjabi</v>
      </c>
      <c r="Q1557" s="19" t="n">
        <f aca="false">IF(VALUE(L1557)&gt;1000,1,0)</f>
        <v>1</v>
      </c>
      <c r="R1557" s="19" t="n">
        <f aca="false">SUMIFS($Q$1:Q1556,$J$1:$J1556,J1557)+SUMIFS($Q$1:Q1556,$I$1:$I1556,I1557)</f>
        <v>0</v>
      </c>
      <c r="S1557" s="20" t="str">
        <f aca="false">IF(R1557&gt;0,"Repeat","")</f>
        <v/>
      </c>
      <c r="T1557" s="22"/>
      <c r="U1557" s="4"/>
      <c r="X1557" s="4"/>
      <c r="Y1557" s="4"/>
      <c r="Z1557" s="4"/>
    </row>
    <row r="1558" customFormat="false" ht="14.9" hidden="false" customHeight="false" outlineLevel="0" collapsed="false">
      <c r="A1558" s="46" t="n">
        <f aca="false">A1557+1</f>
        <v>1557</v>
      </c>
      <c r="B1558" s="5" t="n">
        <v>44540</v>
      </c>
      <c r="C1558" s="1" t="s">
        <v>2392</v>
      </c>
      <c r="D1558" s="1" t="s">
        <v>4</v>
      </c>
      <c r="E1558" s="1" t="s">
        <v>26</v>
      </c>
      <c r="F1558" s="1" t="s">
        <v>127</v>
      </c>
      <c r="G1558" s="1" t="s">
        <v>28</v>
      </c>
      <c r="H1558" s="1" t="n">
        <v>1</v>
      </c>
      <c r="I1558" s="40" t="s">
        <v>2393</v>
      </c>
      <c r="J1558" s="38" t="n">
        <v>17322775592</v>
      </c>
      <c r="M1558" s="25" t="str">
        <f aca="false">IF(OR(YEAR(L1558)&gt;2000,LEN(O1558)&gt;0),"Completed","Pending")</f>
        <v>Completed</v>
      </c>
      <c r="N1558" s="25" t="s">
        <v>30</v>
      </c>
      <c r="O1558" s="4" t="s">
        <v>58</v>
      </c>
      <c r="P1558" s="1" t="str">
        <f aca="false">IF(G1558="Pamplet","",E1558&amp;" - "&amp;F1558)</f>
        <v>GG - Gujrati</v>
      </c>
      <c r="Q1558" s="19" t="n">
        <f aca="false">IF(VALUE(L1558)&gt;1000,1,0)</f>
        <v>0</v>
      </c>
      <c r="R1558" s="19" t="n">
        <f aca="false">SUMIFS($Q$1:Q1557,$J$1:$J1557,J1558)+SUMIFS($Q$1:Q1557,$I$1:$I1557,I1558)</f>
        <v>0</v>
      </c>
      <c r="S1558" s="20" t="str">
        <f aca="false">IF(R1558&gt;0,"Repeat","")</f>
        <v/>
      </c>
      <c r="T1558" s="22"/>
      <c r="U1558" s="4"/>
      <c r="X1558" s="4"/>
      <c r="Y1558" s="4"/>
      <c r="Z1558" s="4"/>
    </row>
    <row r="1559" customFormat="false" ht="14.9" hidden="false" customHeight="false" outlineLevel="0" collapsed="false">
      <c r="A1559" s="46" t="n">
        <f aca="false">A1558+1</f>
        <v>1558</v>
      </c>
      <c r="B1559" s="5" t="n">
        <v>44540</v>
      </c>
      <c r="C1559" s="1" t="s">
        <v>2394</v>
      </c>
      <c r="D1559" s="1" t="s">
        <v>4</v>
      </c>
      <c r="E1559" s="1" t="s">
        <v>26</v>
      </c>
      <c r="F1559" s="1" t="s">
        <v>35</v>
      </c>
      <c r="G1559" s="1" t="s">
        <v>28</v>
      </c>
      <c r="H1559" s="1" t="n">
        <v>1</v>
      </c>
      <c r="I1559" s="40" t="s">
        <v>2395</v>
      </c>
      <c r="J1559" s="18" t="n">
        <v>6372829291773</v>
      </c>
      <c r="M1559" s="25" t="str">
        <f aca="false">IF(OR(YEAR(L1559)&gt;2000,LEN(O1559)&gt;0),"Completed","Pending")</f>
        <v>Completed</v>
      </c>
      <c r="N1559" s="25" t="s">
        <v>30</v>
      </c>
      <c r="O1559" s="4" t="s">
        <v>56</v>
      </c>
      <c r="P1559" s="1" t="str">
        <f aca="false">IF(G1559="Pamplet","",E1559&amp;" - "&amp;F1559)</f>
        <v>GG - English</v>
      </c>
      <c r="Q1559" s="19" t="n">
        <f aca="false">IF(VALUE(L1559)&gt;1000,1,0)</f>
        <v>0</v>
      </c>
      <c r="R1559" s="19" t="n">
        <f aca="false">SUMIFS($Q$1:Q1558,$J$1:$J1558,J1559)+SUMIFS($Q$1:Q1558,$I$1:$I1558,I1559)</f>
        <v>0</v>
      </c>
      <c r="S1559" s="20" t="str">
        <f aca="false">IF(R1559&gt;0,"Repeat","")</f>
        <v/>
      </c>
      <c r="T1559" s="22"/>
      <c r="U1559" s="4"/>
      <c r="X1559" s="4"/>
      <c r="Y1559" s="4"/>
      <c r="Z1559" s="4"/>
    </row>
    <row r="1560" customFormat="false" ht="12.8" hidden="false" customHeight="false" outlineLevel="0" collapsed="false">
      <c r="A1560" s="46" t="n">
        <f aca="false">A1559+1</f>
        <v>1559</v>
      </c>
      <c r="B1560" s="5" t="n">
        <v>44541</v>
      </c>
      <c r="C1560" s="1" t="s">
        <v>1997</v>
      </c>
      <c r="D1560" s="1" t="s">
        <v>4</v>
      </c>
      <c r="E1560" s="1" t="s">
        <v>26</v>
      </c>
      <c r="F1560" s="1" t="s">
        <v>27</v>
      </c>
      <c r="G1560" s="1" t="s">
        <v>28</v>
      </c>
      <c r="H1560" s="1" t="n">
        <v>1</v>
      </c>
      <c r="I1560" s="17" t="s">
        <v>1998</v>
      </c>
      <c r="J1560" s="18" t="n">
        <v>19166642022</v>
      </c>
      <c r="L1560" s="5" t="n">
        <v>44541</v>
      </c>
      <c r="M1560" s="25" t="str">
        <f aca="false">IF(OR(YEAR(L1560)&gt;2000,LEN(O1560)&gt;0),"Completed","Pending")</f>
        <v>Completed</v>
      </c>
      <c r="N1560" s="25" t="s">
        <v>30</v>
      </c>
      <c r="P1560" s="1" t="str">
        <f aca="false">IF(G1560="Pamplet","",E1560&amp;" - "&amp;F1560)</f>
        <v>GG - Hindi</v>
      </c>
      <c r="Q1560" s="19" t="n">
        <f aca="false">IF(VALUE(L1560)&gt;1000,1,0)</f>
        <v>1</v>
      </c>
      <c r="R1560" s="19" t="n">
        <f aca="false">SUMIFS($Q$1:Q1559,$J$1:$J1559,J1560)+SUMIFS($Q$1:Q1559,$I$1:$I1559,I1560)</f>
        <v>4</v>
      </c>
      <c r="S1560" s="20" t="str">
        <f aca="false">IF(R1560&gt;0,"Repeat","")</f>
        <v>Repeat</v>
      </c>
      <c r="T1560" s="22"/>
      <c r="U1560" s="4"/>
      <c r="X1560" s="4"/>
      <c r="Y1560" s="4"/>
      <c r="Z1560" s="4"/>
    </row>
    <row r="1561" customFormat="false" ht="14.25" hidden="false" customHeight="false" outlineLevel="0" collapsed="false">
      <c r="A1561" s="46" t="n">
        <f aca="false">A1560+1</f>
        <v>1560</v>
      </c>
      <c r="B1561" s="5" t="n">
        <v>44542</v>
      </c>
      <c r="C1561" s="1" t="s">
        <v>2396</v>
      </c>
      <c r="D1561" s="1" t="s">
        <v>4</v>
      </c>
      <c r="E1561" s="1" t="s">
        <v>26</v>
      </c>
      <c r="F1561" s="1" t="s">
        <v>35</v>
      </c>
      <c r="G1561" s="1" t="s">
        <v>28</v>
      </c>
      <c r="H1561" s="1" t="n">
        <v>1</v>
      </c>
      <c r="I1561" s="17" t="s">
        <v>2397</v>
      </c>
      <c r="J1561" s="38" t="n">
        <v>13473194665</v>
      </c>
      <c r="L1561" s="5" t="n">
        <v>44567</v>
      </c>
      <c r="M1561" s="25" t="str">
        <f aca="false">IF(OR(YEAR(L1561)&gt;2000,LEN(O1561)&gt;0),"Completed","Pending")</f>
        <v>Completed</v>
      </c>
      <c r="N1561" s="25" t="s">
        <v>30</v>
      </c>
      <c r="P1561" s="1" t="str">
        <f aca="false">IF(G1561="Pamplet","",E1561&amp;" - "&amp;F1561)</f>
        <v>GG - English</v>
      </c>
      <c r="Q1561" s="19" t="n">
        <f aca="false">IF(VALUE(L1561)&gt;1000,1,0)</f>
        <v>1</v>
      </c>
      <c r="R1561" s="19" t="n">
        <f aca="false">SUMIFS($Q$1:Q1560,$J$1:$J1560,J1561)+SUMIFS($Q$1:Q1560,$I$1:$I1560,I1561)</f>
        <v>0</v>
      </c>
      <c r="S1561" s="20" t="str">
        <f aca="false">IF(R1561&gt;0,"Repeat","")</f>
        <v/>
      </c>
      <c r="T1561" s="22"/>
      <c r="U1561" s="4"/>
      <c r="X1561" s="4"/>
      <c r="Y1561" s="4"/>
      <c r="Z1561" s="4"/>
    </row>
    <row r="1562" customFormat="false" ht="14.25" hidden="false" customHeight="false" outlineLevel="0" collapsed="false">
      <c r="A1562" s="46" t="n">
        <f aca="false">A1561+1</f>
        <v>1561</v>
      </c>
      <c r="B1562" s="5" t="n">
        <v>44542</v>
      </c>
      <c r="C1562" s="1" t="s">
        <v>2398</v>
      </c>
      <c r="D1562" s="1" t="s">
        <v>4</v>
      </c>
      <c r="E1562" s="1" t="s">
        <v>38</v>
      </c>
      <c r="F1562" s="1" t="s">
        <v>35</v>
      </c>
      <c r="G1562" s="1" t="s">
        <v>28</v>
      </c>
      <c r="H1562" s="1" t="n">
        <v>1</v>
      </c>
      <c r="I1562" s="40" t="s">
        <v>2399</v>
      </c>
      <c r="J1562" s="38" t="n">
        <v>16055151308</v>
      </c>
      <c r="M1562" s="25" t="str">
        <f aca="false">IF(OR(YEAR(L1562)&gt;2000,LEN(O1562)&gt;0),"Completed","Pending")</f>
        <v>Completed</v>
      </c>
      <c r="N1562" s="25" t="s">
        <v>30</v>
      </c>
      <c r="O1562" s="4" t="s">
        <v>58</v>
      </c>
      <c r="P1562" s="1" t="str">
        <f aca="false">IF(G1562="Pamplet","",E1562&amp;" - "&amp;F1562)</f>
        <v>JKR - English</v>
      </c>
      <c r="Q1562" s="19" t="n">
        <f aca="false">IF(VALUE(L1562)&gt;1000,1,0)</f>
        <v>0</v>
      </c>
      <c r="R1562" s="19" t="n">
        <f aca="false">SUMIFS($Q$1:Q1561,$J$1:$J1561,J1562)+SUMIFS($Q$1:Q1561,$I$1:$I1561,I1562)</f>
        <v>0</v>
      </c>
      <c r="S1562" s="20" t="str">
        <f aca="false">IF(R1562&gt;0,"Repeat","")</f>
        <v/>
      </c>
      <c r="T1562" s="22"/>
      <c r="U1562" s="4"/>
      <c r="X1562" s="4"/>
      <c r="Y1562" s="4"/>
      <c r="Z1562" s="4"/>
    </row>
    <row r="1563" customFormat="false" ht="14.25" hidden="false" customHeight="false" outlineLevel="0" collapsed="false">
      <c r="A1563" s="46" t="n">
        <f aca="false">A1562+1</f>
        <v>1562</v>
      </c>
      <c r="B1563" s="5" t="n">
        <v>44544</v>
      </c>
      <c r="C1563" s="1" t="s">
        <v>2400</v>
      </c>
      <c r="D1563" s="1" t="s">
        <v>4</v>
      </c>
      <c r="E1563" s="1" t="s">
        <v>26</v>
      </c>
      <c r="F1563" s="1" t="s">
        <v>127</v>
      </c>
      <c r="G1563" s="1" t="s">
        <v>28</v>
      </c>
      <c r="H1563" s="1" t="n">
        <v>1</v>
      </c>
      <c r="I1563" s="26" t="s">
        <v>2401</v>
      </c>
      <c r="J1563" s="38" t="n">
        <v>18327549598</v>
      </c>
      <c r="L1563" s="5" t="n">
        <v>44567</v>
      </c>
      <c r="M1563" s="25" t="str">
        <f aca="false">IF(OR(YEAR(L1563)&gt;2000,LEN(O1563)&gt;0),"Completed","Pending")</f>
        <v>Completed</v>
      </c>
      <c r="N1563" s="25" t="s">
        <v>30</v>
      </c>
      <c r="P1563" s="1" t="str">
        <f aca="false">IF(G1563="Pamplet","",E1563&amp;" - "&amp;F1563)</f>
        <v>GG - Gujrati</v>
      </c>
      <c r="Q1563" s="19" t="n">
        <f aca="false">IF(VALUE(L1563)&gt;1000,1,0)</f>
        <v>1</v>
      </c>
      <c r="R1563" s="19" t="n">
        <f aca="false">SUMIFS($Q$1:Q1562,$J$1:$J1562,J1563)+SUMIFS($Q$1:Q1562,$I$1:$I1562,I1563)</f>
        <v>0</v>
      </c>
      <c r="S1563" s="20" t="str">
        <f aca="false">IF(R1563&gt;0,"Repeat","")</f>
        <v/>
      </c>
      <c r="T1563" s="22"/>
      <c r="U1563" s="4"/>
      <c r="X1563" s="4"/>
      <c r="Y1563" s="4"/>
      <c r="Z1563" s="4"/>
    </row>
    <row r="1564" customFormat="false" ht="14.25" hidden="false" customHeight="false" outlineLevel="0" collapsed="false">
      <c r="A1564" s="46" t="n">
        <f aca="false">A1563+1</f>
        <v>1563</v>
      </c>
      <c r="B1564" s="5" t="n">
        <v>44544</v>
      </c>
      <c r="C1564" s="1" t="s">
        <v>2402</v>
      </c>
      <c r="D1564" s="1" t="s">
        <v>4</v>
      </c>
      <c r="E1564" s="1" t="s">
        <v>26</v>
      </c>
      <c r="F1564" s="1" t="s">
        <v>127</v>
      </c>
      <c r="G1564" s="1" t="s">
        <v>28</v>
      </c>
      <c r="H1564" s="1" t="n">
        <v>1</v>
      </c>
      <c r="I1564" s="17" t="s">
        <v>2403</v>
      </c>
      <c r="J1564" s="38" t="n">
        <v>17607805325</v>
      </c>
      <c r="L1564" s="5" t="n">
        <v>44567</v>
      </c>
      <c r="M1564" s="25" t="str">
        <f aca="false">IF(OR(YEAR(L1564)&gt;2000,LEN(O1564)&gt;0),"Completed","Pending")</f>
        <v>Completed</v>
      </c>
      <c r="N1564" s="25" t="s">
        <v>30</v>
      </c>
      <c r="P1564" s="1" t="str">
        <f aca="false">IF(G1564="Pamplet","",E1564&amp;" - "&amp;F1564)</f>
        <v>GG - Gujrati</v>
      </c>
      <c r="Q1564" s="19" t="n">
        <f aca="false">IF(VALUE(L1564)&gt;1000,1,0)</f>
        <v>1</v>
      </c>
      <c r="R1564" s="19" t="n">
        <f aca="false">SUMIFS($Q$1:Q1563,$J$1:$J1563,J1564)+SUMIFS($Q$1:Q1563,$I$1:$I1563,I1564)</f>
        <v>0</v>
      </c>
      <c r="S1564" s="20" t="str">
        <f aca="false">IF(R1564&gt;0,"Repeat","")</f>
        <v/>
      </c>
      <c r="T1564" s="22"/>
      <c r="U1564" s="4"/>
      <c r="X1564" s="4"/>
      <c r="Y1564" s="4"/>
      <c r="Z1564" s="4"/>
    </row>
    <row r="1565" customFormat="false" ht="14.25" hidden="false" customHeight="false" outlineLevel="0" collapsed="false">
      <c r="A1565" s="46" t="n">
        <f aca="false">A1564+1</f>
        <v>1564</v>
      </c>
      <c r="B1565" s="5" t="n">
        <v>44544</v>
      </c>
      <c r="C1565" s="1" t="s">
        <v>2404</v>
      </c>
      <c r="D1565" s="1" t="s">
        <v>4</v>
      </c>
      <c r="E1565" s="1" t="s">
        <v>26</v>
      </c>
      <c r="F1565" s="1" t="s">
        <v>36</v>
      </c>
      <c r="G1565" s="1" t="s">
        <v>28</v>
      </c>
      <c r="H1565" s="1" t="n">
        <v>1</v>
      </c>
      <c r="I1565" s="26" t="s">
        <v>2405</v>
      </c>
      <c r="J1565" s="38" t="n">
        <v>12099151039</v>
      </c>
      <c r="L1565" s="5" t="n">
        <v>44567</v>
      </c>
      <c r="M1565" s="25" t="str">
        <f aca="false">IF(OR(YEAR(L1565)&gt;2000,LEN(O1565)&gt;0),"Completed","Pending")</f>
        <v>Completed</v>
      </c>
      <c r="N1565" s="25" t="s">
        <v>30</v>
      </c>
      <c r="P1565" s="1" t="str">
        <f aca="false">IF(G1565="Pamplet","",E1565&amp;" - "&amp;F1565)</f>
        <v>GG - Punjabi</v>
      </c>
      <c r="Q1565" s="19" t="n">
        <f aca="false">IF(VALUE(L1565)&gt;1000,1,0)</f>
        <v>1</v>
      </c>
      <c r="R1565" s="19" t="n">
        <f aca="false">SUMIFS($Q$1:Q1564,$J$1:$J1564,J1565)+SUMIFS($Q$1:Q1564,$I$1:$I1564,I1565)</f>
        <v>0</v>
      </c>
      <c r="S1565" s="20" t="str">
        <f aca="false">IF(R1565&gt;0,"Repeat","")</f>
        <v/>
      </c>
      <c r="T1565" s="22"/>
      <c r="U1565" s="4"/>
      <c r="X1565" s="4"/>
      <c r="Y1565" s="4"/>
      <c r="Z1565" s="4"/>
    </row>
    <row r="1566" customFormat="false" ht="14.25" hidden="false" customHeight="false" outlineLevel="0" collapsed="false">
      <c r="A1566" s="46" t="n">
        <f aca="false">A1565+1</f>
        <v>1565</v>
      </c>
      <c r="B1566" s="5" t="n">
        <v>44544</v>
      </c>
      <c r="C1566" s="1" t="s">
        <v>2406</v>
      </c>
      <c r="D1566" s="1" t="s">
        <v>4</v>
      </c>
      <c r="E1566" s="1" t="s">
        <v>26</v>
      </c>
      <c r="F1566" s="1" t="s">
        <v>127</v>
      </c>
      <c r="G1566" s="1" t="s">
        <v>28</v>
      </c>
      <c r="H1566" s="1" t="n">
        <v>1</v>
      </c>
      <c r="I1566" s="17" t="s">
        <v>2407</v>
      </c>
      <c r="J1566" s="38" t="n">
        <v>16412958067</v>
      </c>
      <c r="L1566" s="5" t="n">
        <v>44567</v>
      </c>
      <c r="M1566" s="25" t="str">
        <f aca="false">IF(OR(YEAR(L1566)&gt;2000,LEN(O1566)&gt;0),"Completed","Pending")</f>
        <v>Completed</v>
      </c>
      <c r="N1566" s="25" t="s">
        <v>30</v>
      </c>
      <c r="P1566" s="1" t="str">
        <f aca="false">IF(G1566="Pamplet","",E1566&amp;" - "&amp;F1566)</f>
        <v>GG - Gujrati</v>
      </c>
      <c r="Q1566" s="19" t="n">
        <f aca="false">IF(VALUE(L1566)&gt;1000,1,0)</f>
        <v>1</v>
      </c>
      <c r="R1566" s="19" t="n">
        <f aca="false">SUMIFS($Q$1:Q1565,$J$1:$J1565,J1566)+SUMIFS($Q$1:Q1565,$I$1:$I1565,I1566)</f>
        <v>0</v>
      </c>
      <c r="S1566" s="20" t="str">
        <f aca="false">IF(R1566&gt;0,"Repeat","")</f>
        <v/>
      </c>
      <c r="T1566" s="22"/>
      <c r="U1566" s="4"/>
      <c r="X1566" s="4"/>
      <c r="Y1566" s="4"/>
      <c r="Z1566" s="4"/>
    </row>
    <row r="1567" customFormat="false" ht="12.8" hidden="false" customHeight="false" outlineLevel="0" collapsed="false">
      <c r="A1567" s="46" t="n">
        <f aca="false">A1566+1</f>
        <v>1566</v>
      </c>
      <c r="B1567" s="5" t="n">
        <v>44544</v>
      </c>
      <c r="C1567" s="1" t="s">
        <v>2408</v>
      </c>
      <c r="D1567" s="1" t="s">
        <v>4</v>
      </c>
      <c r="F1567" s="1"/>
      <c r="G1567" s="1" t="s">
        <v>28</v>
      </c>
      <c r="H1567" s="1" t="n">
        <v>1</v>
      </c>
      <c r="I1567" s="17" t="s">
        <v>2409</v>
      </c>
      <c r="J1567" s="18"/>
      <c r="M1567" s="25" t="str">
        <f aca="false">IF(OR(YEAR(L1567)&gt;2000,LEN(O1567)&gt;0),"Completed","Pending")</f>
        <v>Completed</v>
      </c>
      <c r="N1567" s="25" t="s">
        <v>30</v>
      </c>
      <c r="O1567" s="4" t="s">
        <v>56</v>
      </c>
      <c r="P1567" s="1" t="str">
        <f aca="false">IF(G1567="Pamplet","",E1567&amp;" - "&amp;F1567)</f>
        <v> - </v>
      </c>
      <c r="Q1567" s="19" t="n">
        <f aca="false">IF(VALUE(L1567)&gt;1000,1,0)</f>
        <v>0</v>
      </c>
      <c r="R1567" s="19" t="n">
        <f aca="false">SUMIFS($Q$1:Q1566,$J$1:$J1566,J1567)+SUMIFS($Q$1:Q1566,$I$1:$I1566,I1567)</f>
        <v>0</v>
      </c>
      <c r="S1567" s="20" t="str">
        <f aca="false">IF(R1567&gt;0,"Repeat","")</f>
        <v/>
      </c>
      <c r="T1567" s="22"/>
      <c r="U1567" s="4"/>
      <c r="X1567" s="4"/>
      <c r="Y1567" s="4"/>
      <c r="Z1567" s="4"/>
    </row>
    <row r="1568" customFormat="false" ht="14.25" hidden="false" customHeight="false" outlineLevel="0" collapsed="false">
      <c r="A1568" s="46" t="n">
        <f aca="false">A1567+1</f>
        <v>1567</v>
      </c>
      <c r="B1568" s="5" t="n">
        <v>44544</v>
      </c>
      <c r="C1568" s="1" t="s">
        <v>2410</v>
      </c>
      <c r="D1568" s="1" t="s">
        <v>4</v>
      </c>
      <c r="E1568" s="1" t="s">
        <v>26</v>
      </c>
      <c r="F1568" s="1" t="s">
        <v>35</v>
      </c>
      <c r="G1568" s="1" t="s">
        <v>28</v>
      </c>
      <c r="H1568" s="1" t="n">
        <v>1</v>
      </c>
      <c r="I1568" s="40" t="s">
        <v>2411</v>
      </c>
      <c r="J1568" s="38" t="n">
        <v>17065912371</v>
      </c>
      <c r="M1568" s="25" t="str">
        <f aca="false">IF(OR(YEAR(L1568)&gt;2000,LEN(O1568)&gt;0),"Completed","Pending")</f>
        <v>Completed</v>
      </c>
      <c r="N1568" s="25" t="s">
        <v>30</v>
      </c>
      <c r="O1568" s="4" t="s">
        <v>58</v>
      </c>
      <c r="P1568" s="1" t="str">
        <f aca="false">IF(G1568="Pamplet","",E1568&amp;" - "&amp;F1568)</f>
        <v>GG - English</v>
      </c>
      <c r="Q1568" s="19" t="n">
        <f aca="false">IF(VALUE(L1568)&gt;1000,1,0)</f>
        <v>0</v>
      </c>
      <c r="R1568" s="19" t="n">
        <f aca="false">SUMIFS($Q$1:Q1567,$J$1:$J1567,J1568)+SUMIFS($Q$1:Q1567,$I$1:$I1567,I1568)</f>
        <v>0</v>
      </c>
      <c r="S1568" s="20" t="str">
        <f aca="false">IF(R1568&gt;0,"Repeat","")</f>
        <v/>
      </c>
      <c r="T1568" s="22"/>
      <c r="U1568" s="4"/>
      <c r="X1568" s="4"/>
      <c r="Y1568" s="4"/>
      <c r="Z1568" s="4"/>
    </row>
    <row r="1569" customFormat="false" ht="14.25" hidden="false" customHeight="false" outlineLevel="0" collapsed="false">
      <c r="A1569" s="46" t="n">
        <f aca="false">A1568+1</f>
        <v>1568</v>
      </c>
      <c r="B1569" s="5" t="n">
        <v>44546</v>
      </c>
      <c r="C1569" s="1" t="s">
        <v>2412</v>
      </c>
      <c r="D1569" s="1" t="s">
        <v>4</v>
      </c>
      <c r="E1569" s="1" t="s">
        <v>44</v>
      </c>
      <c r="F1569" s="1" t="s">
        <v>127</v>
      </c>
      <c r="G1569" s="1" t="s">
        <v>28</v>
      </c>
      <c r="H1569" s="1" t="n">
        <v>1</v>
      </c>
      <c r="I1569" s="17" t="s">
        <v>2413</v>
      </c>
      <c r="J1569" s="38" t="n">
        <v>18607783177</v>
      </c>
      <c r="L1569" s="5" t="n">
        <v>44567</v>
      </c>
      <c r="M1569" s="25" t="str">
        <f aca="false">IF(OR(YEAR(L1569)&gt;2000,LEN(O1569)&gt;0),"Completed","Pending")</f>
        <v>Completed</v>
      </c>
      <c r="N1569" s="25" t="s">
        <v>30</v>
      </c>
      <c r="P1569" s="1" t="str">
        <f aca="false">IF(G1569="Pamplet","",E1569&amp;" - "&amp;F1569)</f>
        <v>GTGA - Gujrati</v>
      </c>
      <c r="Q1569" s="19" t="n">
        <f aca="false">IF(VALUE(L1569)&gt;1000,1,0)</f>
        <v>1</v>
      </c>
      <c r="R1569" s="19" t="n">
        <f aca="false">SUMIFS($Q$1:Q1568,$J$1:$J1568,J1569)+SUMIFS($Q$1:Q1568,$I$1:$I1568,I1569)</f>
        <v>0</v>
      </c>
      <c r="S1569" s="20" t="str">
        <f aca="false">IF(R1569&gt;0,"Repeat","")</f>
        <v/>
      </c>
      <c r="T1569" s="22"/>
      <c r="U1569" s="4"/>
      <c r="X1569" s="4"/>
      <c r="Y1569" s="4"/>
      <c r="Z1569" s="4"/>
    </row>
    <row r="1570" customFormat="false" ht="14.25" hidden="false" customHeight="false" outlineLevel="0" collapsed="false">
      <c r="A1570" s="46" t="n">
        <f aca="false">A1569+1</f>
        <v>1569</v>
      </c>
      <c r="B1570" s="5" t="n">
        <v>44546</v>
      </c>
      <c r="C1570" s="1" t="s">
        <v>1551</v>
      </c>
      <c r="D1570" s="1" t="s">
        <v>4</v>
      </c>
      <c r="E1570" s="1" t="s">
        <v>38</v>
      </c>
      <c r="F1570" s="1" t="s">
        <v>127</v>
      </c>
      <c r="G1570" s="1" t="s">
        <v>28</v>
      </c>
      <c r="H1570" s="1" t="n">
        <v>1</v>
      </c>
      <c r="I1570" s="26" t="s">
        <v>1552</v>
      </c>
      <c r="J1570" s="26" t="n">
        <v>12012746841</v>
      </c>
      <c r="M1570" s="25" t="str">
        <f aca="false">IF(OR(YEAR(L1570)&gt;2000,LEN(O1570)&gt;0),"Completed","Pending")</f>
        <v>Completed</v>
      </c>
      <c r="N1570" s="25" t="s">
        <v>30</v>
      </c>
      <c r="O1570" s="4" t="s">
        <v>662</v>
      </c>
      <c r="P1570" s="1" t="str">
        <f aca="false">IF(G1570="Pamplet","",E1570&amp;" - "&amp;F1570)</f>
        <v>JKR - Gujrati</v>
      </c>
      <c r="Q1570" s="19" t="n">
        <f aca="false">IF(VALUE(L1570)&gt;1000,1,0)</f>
        <v>0</v>
      </c>
      <c r="R1570" s="19" t="n">
        <f aca="false">SUMIFS($Q$1:Q1569,$J$1:$J1569,J1570)+SUMIFS($Q$1:Q1569,$I$1:$I1569,I1570)</f>
        <v>2</v>
      </c>
      <c r="S1570" s="20" t="str">
        <f aca="false">IF(R1570&gt;0,"Repeat","")</f>
        <v>Repeat</v>
      </c>
      <c r="T1570" s="22"/>
      <c r="U1570" s="4"/>
      <c r="X1570" s="4"/>
      <c r="Y1570" s="4"/>
      <c r="Z1570" s="4"/>
    </row>
    <row r="1571" customFormat="false" ht="14.25" hidden="false" customHeight="false" outlineLevel="0" collapsed="false">
      <c r="A1571" s="46" t="n">
        <f aca="false">A1570+1</f>
        <v>1570</v>
      </c>
      <c r="B1571" s="5" t="n">
        <v>44546</v>
      </c>
      <c r="C1571" s="1" t="s">
        <v>2067</v>
      </c>
      <c r="D1571" s="1" t="s">
        <v>4</v>
      </c>
      <c r="E1571" s="1" t="s">
        <v>38</v>
      </c>
      <c r="F1571" s="1" t="s">
        <v>127</v>
      </c>
      <c r="G1571" s="1" t="s">
        <v>28</v>
      </c>
      <c r="H1571" s="1" t="n">
        <v>1</v>
      </c>
      <c r="I1571" s="17" t="s">
        <v>2068</v>
      </c>
      <c r="J1571" s="38" t="n">
        <v>12146168960</v>
      </c>
      <c r="L1571" s="5" t="n">
        <v>44568</v>
      </c>
      <c r="M1571" s="25" t="str">
        <f aca="false">IF(OR(YEAR(L1571)&gt;2000,LEN(O1571)&gt;0),"Completed","Pending")</f>
        <v>Completed</v>
      </c>
      <c r="N1571" s="25" t="s">
        <v>30</v>
      </c>
      <c r="P1571" s="1" t="str">
        <f aca="false">IF(G1571="Pamplet","",E1571&amp;" - "&amp;F1571)</f>
        <v>JKR - Gujrati</v>
      </c>
      <c r="Q1571" s="19" t="n">
        <f aca="false">IF(VALUE(L1571)&gt;1000,1,0)</f>
        <v>1</v>
      </c>
      <c r="R1571" s="19" t="n">
        <f aca="false">SUMIFS($Q$1:Q1570,$J$1:$J1570,J1571)+SUMIFS($Q$1:Q1570,$I$1:$I1570,I1571)</f>
        <v>2</v>
      </c>
      <c r="S1571" s="20" t="str">
        <f aca="false">IF(R1571&gt;0,"Repeat","")</f>
        <v>Repeat</v>
      </c>
      <c r="T1571" s="22"/>
      <c r="U1571" s="4"/>
      <c r="X1571" s="4"/>
      <c r="Y1571" s="4"/>
      <c r="Z1571" s="4"/>
    </row>
    <row r="1572" customFormat="false" ht="14.25" hidden="false" customHeight="false" outlineLevel="0" collapsed="false">
      <c r="A1572" s="46" t="n">
        <f aca="false">A1571+1</f>
        <v>1571</v>
      </c>
      <c r="B1572" s="5" t="n">
        <v>44546</v>
      </c>
      <c r="C1572" s="1" t="s">
        <v>2414</v>
      </c>
      <c r="D1572" s="1" t="s">
        <v>4</v>
      </c>
      <c r="E1572" s="1" t="s">
        <v>26</v>
      </c>
      <c r="F1572" s="1" t="s">
        <v>35</v>
      </c>
      <c r="G1572" s="1" t="s">
        <v>28</v>
      </c>
      <c r="H1572" s="1" t="n">
        <v>1</v>
      </c>
      <c r="I1572" s="17" t="s">
        <v>2415</v>
      </c>
      <c r="J1572" s="38" t="n">
        <v>13479826008</v>
      </c>
      <c r="L1572" s="5" t="n">
        <v>44567</v>
      </c>
      <c r="M1572" s="25" t="str">
        <f aca="false">IF(OR(YEAR(L1572)&gt;2000,LEN(O1572)&gt;0),"Completed","Pending")</f>
        <v>Completed</v>
      </c>
      <c r="N1572" s="25" t="s">
        <v>30</v>
      </c>
      <c r="P1572" s="1" t="str">
        <f aca="false">IF(G1572="Pamplet","",E1572&amp;" - "&amp;F1572)</f>
        <v>GG - English</v>
      </c>
      <c r="Q1572" s="19" t="n">
        <f aca="false">IF(VALUE(L1572)&gt;1000,1,0)</f>
        <v>1</v>
      </c>
      <c r="R1572" s="19" t="n">
        <f aca="false">SUMIFS($Q$1:Q1571,$J$1:$J1571,J1572)+SUMIFS($Q$1:Q1571,$I$1:$I1571,I1572)</f>
        <v>0</v>
      </c>
      <c r="S1572" s="20" t="str">
        <f aca="false">IF(R1572&gt;0,"Repeat","")</f>
        <v/>
      </c>
      <c r="T1572" s="22"/>
      <c r="U1572" s="4"/>
      <c r="X1572" s="4"/>
      <c r="Y1572" s="4"/>
      <c r="Z1572" s="4"/>
    </row>
    <row r="1573" customFormat="false" ht="14.25" hidden="false" customHeight="false" outlineLevel="0" collapsed="false">
      <c r="A1573" s="46" t="n">
        <f aca="false">A1572+1</f>
        <v>1572</v>
      </c>
      <c r="B1573" s="5" t="n">
        <v>44546</v>
      </c>
      <c r="C1573" s="1" t="s">
        <v>2416</v>
      </c>
      <c r="D1573" s="1" t="s">
        <v>4</v>
      </c>
      <c r="E1573" s="1" t="s">
        <v>26</v>
      </c>
      <c r="F1573" s="1" t="s">
        <v>36</v>
      </c>
      <c r="G1573" s="1" t="s">
        <v>28</v>
      </c>
      <c r="H1573" s="1" t="n">
        <v>1</v>
      </c>
      <c r="I1573" s="17" t="s">
        <v>2417</v>
      </c>
      <c r="J1573" s="38" t="n">
        <v>12405061386</v>
      </c>
      <c r="M1573" s="25" t="str">
        <f aca="false">IF(OR(YEAR(L1573)&gt;2000,LEN(O1573)&gt;0),"Completed","Pending")</f>
        <v>Completed</v>
      </c>
      <c r="N1573" s="25" t="s">
        <v>30</v>
      </c>
      <c r="O1573" s="4" t="s">
        <v>58</v>
      </c>
      <c r="P1573" s="1" t="str">
        <f aca="false">IF(G1573="Pamplet","",E1573&amp;" - "&amp;F1573)</f>
        <v>GG - Punjabi</v>
      </c>
      <c r="Q1573" s="19" t="n">
        <f aca="false">IF(VALUE(L1573)&gt;1000,1,0)</f>
        <v>0</v>
      </c>
      <c r="R1573" s="19" t="n">
        <f aca="false">SUMIFS($Q$1:Q1572,$J$1:$J1572,J1573)+SUMIFS($Q$1:Q1572,$I$1:$I1572,I1573)</f>
        <v>0</v>
      </c>
      <c r="S1573" s="20" t="str">
        <f aca="false">IF(R1573&gt;0,"Repeat","")</f>
        <v/>
      </c>
      <c r="T1573" s="22"/>
      <c r="U1573" s="4"/>
      <c r="X1573" s="4"/>
      <c r="Y1573" s="4"/>
      <c r="Z1573" s="4"/>
    </row>
    <row r="1574" customFormat="false" ht="14.25" hidden="false" customHeight="false" outlineLevel="0" collapsed="false">
      <c r="A1574" s="46" t="n">
        <f aca="false">A1573+1</f>
        <v>1573</v>
      </c>
      <c r="B1574" s="5" t="n">
        <v>44546</v>
      </c>
      <c r="C1574" s="1" t="s">
        <v>2418</v>
      </c>
      <c r="D1574" s="1" t="s">
        <v>4</v>
      </c>
      <c r="E1574" s="1" t="s">
        <v>26</v>
      </c>
      <c r="F1574" s="1" t="s">
        <v>35</v>
      </c>
      <c r="G1574" s="1" t="s">
        <v>28</v>
      </c>
      <c r="H1574" s="1" t="n">
        <v>1</v>
      </c>
      <c r="I1574" s="26" t="s">
        <v>2419</v>
      </c>
      <c r="J1574" s="38" t="n">
        <v>15102072355</v>
      </c>
      <c r="L1574" s="5" t="n">
        <v>44567</v>
      </c>
      <c r="M1574" s="25" t="str">
        <f aca="false">IF(OR(YEAR(L1574)&gt;2000,LEN(O1574)&gt;0),"Completed","Pending")</f>
        <v>Completed</v>
      </c>
      <c r="N1574" s="25" t="s">
        <v>30</v>
      </c>
      <c r="P1574" s="1" t="str">
        <f aca="false">IF(G1574="Pamplet","",E1574&amp;" - "&amp;F1574)</f>
        <v>GG - English</v>
      </c>
      <c r="Q1574" s="19" t="n">
        <f aca="false">IF(VALUE(L1574)&gt;1000,1,0)</f>
        <v>1</v>
      </c>
      <c r="R1574" s="19" t="n">
        <f aca="false">SUMIFS($Q$1:Q1573,$J$1:$J1573,J1574)+SUMIFS($Q$1:Q1573,$I$1:$I1573,I1574)</f>
        <v>0</v>
      </c>
      <c r="S1574" s="20" t="str">
        <f aca="false">IF(R1574&gt;0,"Repeat","")</f>
        <v/>
      </c>
      <c r="T1574" s="22"/>
      <c r="U1574" s="4"/>
      <c r="X1574" s="4"/>
      <c r="Y1574" s="4"/>
      <c r="Z1574" s="4"/>
    </row>
    <row r="1575" customFormat="false" ht="14.25" hidden="false" customHeight="false" outlineLevel="0" collapsed="false">
      <c r="A1575" s="46" t="n">
        <f aca="false">A1574+1</f>
        <v>1574</v>
      </c>
      <c r="B1575" s="5" t="n">
        <v>44546</v>
      </c>
      <c r="C1575" s="1" t="s">
        <v>1800</v>
      </c>
      <c r="D1575" s="1" t="s">
        <v>4</v>
      </c>
      <c r="E1575" s="1" t="s">
        <v>38</v>
      </c>
      <c r="F1575" s="1" t="s">
        <v>72</v>
      </c>
      <c r="G1575" s="1" t="s">
        <v>28</v>
      </c>
      <c r="H1575" s="1" t="n">
        <v>1</v>
      </c>
      <c r="I1575" s="17" t="s">
        <v>1801</v>
      </c>
      <c r="J1575" s="38" t="n">
        <v>14125199357</v>
      </c>
      <c r="M1575" s="25" t="str">
        <f aca="false">IF(OR(YEAR(L1575)&gt;2000,LEN(O1575)&gt;0),"Completed","Pending")</f>
        <v>Completed</v>
      </c>
      <c r="N1575" s="25" t="s">
        <v>30</v>
      </c>
      <c r="O1575" s="4" t="s">
        <v>58</v>
      </c>
      <c r="P1575" s="1" t="str">
        <f aca="false">IF(G1575="Pamplet","",E1575&amp;" - "&amp;F1575)</f>
        <v>JKR - Nepali</v>
      </c>
      <c r="Q1575" s="19" t="n">
        <f aca="false">IF(VALUE(L1575)&gt;1000,1,0)</f>
        <v>0</v>
      </c>
      <c r="R1575" s="19" t="n">
        <f aca="false">SUMIFS($Q$1:Q1574,$J$1:$J1574,J1575)+SUMIFS($Q$1:Q1574,$I$1:$I1574,I1575)</f>
        <v>2</v>
      </c>
      <c r="S1575" s="20" t="str">
        <f aca="false">IF(R1575&gt;0,"Repeat","")</f>
        <v>Repeat</v>
      </c>
      <c r="T1575" s="22"/>
      <c r="U1575" s="4"/>
      <c r="X1575" s="4"/>
      <c r="Y1575" s="4"/>
      <c r="Z1575" s="4"/>
    </row>
    <row r="1576" customFormat="false" ht="14.25" hidden="false" customHeight="false" outlineLevel="0" collapsed="false">
      <c r="A1576" s="46" t="n">
        <f aca="false">A1575+1</f>
        <v>1575</v>
      </c>
      <c r="B1576" s="5" t="n">
        <v>44546</v>
      </c>
      <c r="C1576" s="1" t="s">
        <v>2420</v>
      </c>
      <c r="D1576" s="1" t="s">
        <v>4</v>
      </c>
      <c r="E1576" s="1" t="s">
        <v>26</v>
      </c>
      <c r="F1576" s="1" t="s">
        <v>35</v>
      </c>
      <c r="G1576" s="1" t="s">
        <v>28</v>
      </c>
      <c r="H1576" s="1" t="n">
        <v>1</v>
      </c>
      <c r="I1576" s="17" t="s">
        <v>2421</v>
      </c>
      <c r="J1576" s="38" t="n">
        <v>14232022750</v>
      </c>
      <c r="L1576" s="5" t="n">
        <v>44567</v>
      </c>
      <c r="M1576" s="25" t="str">
        <f aca="false">IF(OR(YEAR(L1576)&gt;2000,LEN(O1576)&gt;0),"Completed","Pending")</f>
        <v>Completed</v>
      </c>
      <c r="N1576" s="25" t="s">
        <v>30</v>
      </c>
      <c r="P1576" s="1" t="str">
        <f aca="false">IF(G1576="Pamplet","",E1576&amp;" - "&amp;F1576)</f>
        <v>GG - English</v>
      </c>
      <c r="Q1576" s="19" t="n">
        <f aca="false">IF(VALUE(L1576)&gt;1000,1,0)</f>
        <v>1</v>
      </c>
      <c r="R1576" s="19" t="n">
        <f aca="false">SUMIFS($Q$1:Q1575,$J$1:$J1575,J1576)+SUMIFS($Q$1:Q1575,$I$1:$I1575,I1576)</f>
        <v>0</v>
      </c>
      <c r="S1576" s="20" t="str">
        <f aca="false">IF(R1576&gt;0,"Repeat","")</f>
        <v/>
      </c>
      <c r="T1576" s="22"/>
      <c r="U1576" s="4"/>
      <c r="X1576" s="4"/>
      <c r="Y1576" s="4"/>
      <c r="Z1576" s="4"/>
    </row>
    <row r="1577" customFormat="false" ht="14.25" hidden="false" customHeight="false" outlineLevel="0" collapsed="false">
      <c r="A1577" s="46" t="n">
        <f aca="false">A1576+1</f>
        <v>1576</v>
      </c>
      <c r="B1577" s="5" t="n">
        <v>44546</v>
      </c>
      <c r="C1577" s="1" t="s">
        <v>2422</v>
      </c>
      <c r="D1577" s="1" t="s">
        <v>4</v>
      </c>
      <c r="E1577" s="1" t="s">
        <v>26</v>
      </c>
      <c r="F1577" s="1" t="s">
        <v>127</v>
      </c>
      <c r="G1577" s="1" t="s">
        <v>28</v>
      </c>
      <c r="H1577" s="1" t="n">
        <v>1</v>
      </c>
      <c r="I1577" s="17" t="s">
        <v>2423</v>
      </c>
      <c r="J1577" s="38" t="n">
        <v>19736529624</v>
      </c>
      <c r="L1577" s="5" t="n">
        <v>44567</v>
      </c>
      <c r="M1577" s="25" t="str">
        <f aca="false">IF(OR(YEAR(L1577)&gt;2000,LEN(O1577)&gt;0),"Completed","Pending")</f>
        <v>Completed</v>
      </c>
      <c r="N1577" s="25" t="s">
        <v>30</v>
      </c>
      <c r="P1577" s="1" t="str">
        <f aca="false">IF(G1577="Pamplet","",E1577&amp;" - "&amp;F1577)</f>
        <v>GG - Gujrati</v>
      </c>
      <c r="Q1577" s="19" t="n">
        <f aca="false">IF(VALUE(L1577)&gt;1000,1,0)</f>
        <v>1</v>
      </c>
      <c r="R1577" s="19" t="n">
        <f aca="false">SUMIFS($Q$1:Q1576,$J$1:$J1576,J1577)+SUMIFS($Q$1:Q1576,$I$1:$I1576,I1577)</f>
        <v>0</v>
      </c>
      <c r="S1577" s="20" t="str">
        <f aca="false">IF(R1577&gt;0,"Repeat","")</f>
        <v/>
      </c>
      <c r="T1577" s="22"/>
      <c r="U1577" s="4"/>
      <c r="X1577" s="4"/>
      <c r="Y1577" s="4"/>
      <c r="Z1577" s="4"/>
    </row>
    <row r="1578" customFormat="false" ht="14.25" hidden="false" customHeight="false" outlineLevel="0" collapsed="false">
      <c r="A1578" s="46" t="n">
        <f aca="false">A1577+1</f>
        <v>1577</v>
      </c>
      <c r="B1578" s="5" t="n">
        <v>44546</v>
      </c>
      <c r="C1578" s="1" t="s">
        <v>2424</v>
      </c>
      <c r="D1578" s="1" t="s">
        <v>4</v>
      </c>
      <c r="E1578" s="1" t="s">
        <v>26</v>
      </c>
      <c r="F1578" s="1" t="s">
        <v>35</v>
      </c>
      <c r="G1578" s="1" t="s">
        <v>28</v>
      </c>
      <c r="H1578" s="1" t="n">
        <v>1</v>
      </c>
      <c r="I1578" s="40" t="s">
        <v>2425</v>
      </c>
      <c r="J1578" s="38" t="n">
        <v>16469915955</v>
      </c>
      <c r="M1578" s="25" t="str">
        <f aca="false">IF(OR(YEAR(L1578)&gt;2000,LEN(O1578)&gt;0),"Completed","Pending")</f>
        <v>Completed</v>
      </c>
      <c r="N1578" s="25" t="s">
        <v>30</v>
      </c>
      <c r="O1578" s="4" t="s">
        <v>58</v>
      </c>
      <c r="P1578" s="1" t="str">
        <f aca="false">IF(G1578="Pamplet","",E1578&amp;" - "&amp;F1578)</f>
        <v>GG - English</v>
      </c>
      <c r="Q1578" s="19" t="n">
        <f aca="false">IF(VALUE(L1578)&gt;1000,1,0)</f>
        <v>0</v>
      </c>
      <c r="R1578" s="19" t="n">
        <f aca="false">SUMIFS($Q$1:Q1577,$J$1:$J1577,J1578)+SUMIFS($Q$1:Q1577,$I$1:$I1577,I1578)</f>
        <v>0</v>
      </c>
      <c r="S1578" s="20" t="str">
        <f aca="false">IF(R1578&gt;0,"Repeat","")</f>
        <v/>
      </c>
      <c r="T1578" s="22"/>
      <c r="U1578" s="4"/>
      <c r="X1578" s="4"/>
      <c r="Y1578" s="4"/>
      <c r="Z1578" s="4"/>
    </row>
    <row r="1579" customFormat="false" ht="14.25" hidden="false" customHeight="false" outlineLevel="0" collapsed="false">
      <c r="A1579" s="46" t="n">
        <f aca="false">A1578+1</f>
        <v>1578</v>
      </c>
      <c r="B1579" s="5" t="n">
        <v>44546</v>
      </c>
      <c r="C1579" s="1" t="s">
        <v>2426</v>
      </c>
      <c r="D1579" s="1" t="s">
        <v>4</v>
      </c>
      <c r="E1579" s="1" t="s">
        <v>38</v>
      </c>
      <c r="F1579" s="1" t="s">
        <v>35</v>
      </c>
      <c r="G1579" s="1" t="s">
        <v>28</v>
      </c>
      <c r="H1579" s="1" t="n">
        <v>1</v>
      </c>
      <c r="I1579" s="40" t="s">
        <v>2427</v>
      </c>
      <c r="J1579" s="38" t="n">
        <v>14342499212</v>
      </c>
      <c r="M1579" s="25" t="str">
        <f aca="false">IF(OR(YEAR(L1579)&gt;2000,LEN(O1579)&gt;0),"Completed","Pending")</f>
        <v>Completed</v>
      </c>
      <c r="N1579" s="25" t="s">
        <v>30</v>
      </c>
      <c r="O1579" s="4" t="s">
        <v>58</v>
      </c>
      <c r="P1579" s="1" t="str">
        <f aca="false">IF(G1579="Pamplet","",E1579&amp;" - "&amp;F1579)</f>
        <v>JKR - English</v>
      </c>
      <c r="Q1579" s="19" t="n">
        <f aca="false">IF(VALUE(L1579)&gt;1000,1,0)</f>
        <v>0</v>
      </c>
      <c r="R1579" s="19" t="n">
        <f aca="false">SUMIFS($Q$1:Q1578,$J$1:$J1578,J1579)+SUMIFS($Q$1:Q1578,$I$1:$I1578,I1579)</f>
        <v>0</v>
      </c>
      <c r="S1579" s="20" t="str">
        <f aca="false">IF(R1579&gt;0,"Repeat","")</f>
        <v/>
      </c>
      <c r="T1579" s="22"/>
      <c r="U1579" s="4"/>
      <c r="X1579" s="4"/>
      <c r="Y1579" s="4"/>
      <c r="Z1579" s="4"/>
    </row>
    <row r="1580" customFormat="false" ht="14.25" hidden="false" customHeight="false" outlineLevel="0" collapsed="false">
      <c r="A1580" s="46" t="n">
        <f aca="false">A1579+1</f>
        <v>1579</v>
      </c>
      <c r="B1580" s="5" t="n">
        <v>44548</v>
      </c>
      <c r="C1580" s="1" t="s">
        <v>2428</v>
      </c>
      <c r="D1580" s="1" t="s">
        <v>4</v>
      </c>
      <c r="E1580" s="1" t="s">
        <v>44</v>
      </c>
      <c r="F1580" s="1" t="s">
        <v>127</v>
      </c>
      <c r="G1580" s="1" t="s">
        <v>28</v>
      </c>
      <c r="H1580" s="1" t="n">
        <v>1</v>
      </c>
      <c r="I1580" s="17"/>
      <c r="J1580" s="38" t="n">
        <v>12248770599</v>
      </c>
      <c r="M1580" s="25" t="str">
        <f aca="false">IF(OR(YEAR(L1580)&gt;2000,LEN(O1580)&gt;0),"Completed","Pending")</f>
        <v>Completed</v>
      </c>
      <c r="N1580" s="25" t="s">
        <v>30</v>
      </c>
      <c r="O1580" s="4" t="s">
        <v>58</v>
      </c>
      <c r="P1580" s="1" t="str">
        <f aca="false">IF(G1580="Pamplet","",E1580&amp;" - "&amp;F1580)</f>
        <v>GTGA - Gujrati</v>
      </c>
      <c r="Q1580" s="19" t="n">
        <f aca="false">IF(VALUE(L1580)&gt;1000,1,0)</f>
        <v>0</v>
      </c>
      <c r="R1580" s="19" t="n">
        <f aca="false">SUMIFS($Q$1:Q1579,$J$1:$J1579,J1580)+SUMIFS($Q$1:Q1579,$I$1:$I1579,I1580)</f>
        <v>0</v>
      </c>
      <c r="S1580" s="20" t="str">
        <f aca="false">IF(R1580&gt;0,"Repeat","")</f>
        <v/>
      </c>
      <c r="T1580" s="22"/>
      <c r="U1580" s="4"/>
      <c r="X1580" s="4"/>
      <c r="Y1580" s="4"/>
      <c r="Z1580" s="4"/>
    </row>
    <row r="1581" customFormat="false" ht="14.25" hidden="false" customHeight="false" outlineLevel="0" collapsed="false">
      <c r="A1581" s="46" t="n">
        <f aca="false">A1580+1</f>
        <v>1580</v>
      </c>
      <c r="B1581" s="5" t="n">
        <v>44548</v>
      </c>
      <c r="C1581" s="1" t="s">
        <v>2429</v>
      </c>
      <c r="D1581" s="1" t="s">
        <v>4</v>
      </c>
      <c r="E1581" s="1" t="s">
        <v>38</v>
      </c>
      <c r="F1581" s="1" t="s">
        <v>35</v>
      </c>
      <c r="G1581" s="1" t="s">
        <v>28</v>
      </c>
      <c r="H1581" s="1" t="n">
        <v>1</v>
      </c>
      <c r="I1581" s="17" t="s">
        <v>2430</v>
      </c>
      <c r="J1581" s="38" t="n">
        <v>13307805525</v>
      </c>
      <c r="M1581" s="25" t="str">
        <f aca="false">IF(OR(YEAR(L1581)&gt;2000,LEN(O1581)&gt;0),"Completed","Pending")</f>
        <v>Completed</v>
      </c>
      <c r="N1581" s="25" t="s">
        <v>30</v>
      </c>
      <c r="O1581" s="4" t="s">
        <v>58</v>
      </c>
      <c r="P1581" s="1" t="str">
        <f aca="false">IF(G1581="Pamplet","",E1581&amp;" - "&amp;F1581)</f>
        <v>JKR - English</v>
      </c>
      <c r="Q1581" s="19" t="n">
        <f aca="false">IF(VALUE(L1581)&gt;1000,1,0)</f>
        <v>0</v>
      </c>
      <c r="R1581" s="19" t="n">
        <f aca="false">SUMIFS($Q$1:Q1580,$J$1:$J1580,J1581)+SUMIFS($Q$1:Q1580,$I$1:$I1580,I1581)</f>
        <v>0</v>
      </c>
      <c r="S1581" s="20" t="str">
        <f aca="false">IF(R1581&gt;0,"Repeat","")</f>
        <v/>
      </c>
      <c r="T1581" s="22"/>
      <c r="U1581" s="4"/>
      <c r="X1581" s="4"/>
      <c r="Y1581" s="4"/>
      <c r="Z1581" s="4"/>
    </row>
    <row r="1582" customFormat="false" ht="14.25" hidden="false" customHeight="false" outlineLevel="0" collapsed="false">
      <c r="A1582" s="46" t="n">
        <f aca="false">A1581+1</f>
        <v>1581</v>
      </c>
      <c r="B1582" s="5" t="n">
        <v>44551</v>
      </c>
      <c r="C1582" s="1" t="s">
        <v>2431</v>
      </c>
      <c r="D1582" s="1" t="s">
        <v>4</v>
      </c>
      <c r="E1582" s="1" t="s">
        <v>26</v>
      </c>
      <c r="F1582" s="1" t="s">
        <v>35</v>
      </c>
      <c r="G1582" s="1" t="s">
        <v>28</v>
      </c>
      <c r="H1582" s="1" t="n">
        <v>1</v>
      </c>
      <c r="I1582" s="17" t="s">
        <v>2432</v>
      </c>
      <c r="J1582" s="38" t="n">
        <v>12565571265</v>
      </c>
      <c r="M1582" s="25" t="str">
        <f aca="false">IF(OR(YEAR(L1582)&gt;2000,LEN(O1582)&gt;0),"Completed","Pending")</f>
        <v>Completed</v>
      </c>
      <c r="N1582" s="25" t="s">
        <v>30</v>
      </c>
      <c r="O1582" s="4" t="s">
        <v>58</v>
      </c>
      <c r="P1582" s="1" t="str">
        <f aca="false">IF(G1582="Pamplet","",E1582&amp;" - "&amp;F1582)</f>
        <v>GG - English</v>
      </c>
      <c r="Q1582" s="19" t="n">
        <f aca="false">IF(VALUE(L1582)&gt;1000,1,0)</f>
        <v>0</v>
      </c>
      <c r="R1582" s="19" t="n">
        <f aca="false">SUMIFS($Q$1:Q1581,$J$1:$J1581,J1582)+SUMIFS($Q$1:Q1581,$I$1:$I1581,I1582)</f>
        <v>0</v>
      </c>
      <c r="S1582" s="20" t="str">
        <f aca="false">IF(R1582&gt;0,"Repeat","")</f>
        <v/>
      </c>
      <c r="T1582" s="22"/>
      <c r="U1582" s="4"/>
      <c r="X1582" s="4"/>
      <c r="Y1582" s="4"/>
      <c r="Z1582" s="4"/>
    </row>
    <row r="1583" customFormat="false" ht="14.25" hidden="false" customHeight="false" outlineLevel="0" collapsed="false">
      <c r="A1583" s="46" t="n">
        <f aca="false">A1582+1</f>
        <v>1582</v>
      </c>
      <c r="B1583" s="5" t="n">
        <v>44551</v>
      </c>
      <c r="C1583" s="1" t="s">
        <v>2433</v>
      </c>
      <c r="D1583" s="1" t="s">
        <v>4</v>
      </c>
      <c r="E1583" s="1" t="s">
        <v>26</v>
      </c>
      <c r="F1583" s="1" t="s">
        <v>127</v>
      </c>
      <c r="G1583" s="1" t="s">
        <v>28</v>
      </c>
      <c r="H1583" s="1" t="n">
        <v>1</v>
      </c>
      <c r="I1583" s="17" t="s">
        <v>2434</v>
      </c>
      <c r="J1583" s="38" t="n">
        <v>15037805449</v>
      </c>
      <c r="L1583" s="5" t="n">
        <v>44567</v>
      </c>
      <c r="M1583" s="25" t="str">
        <f aca="false">IF(OR(YEAR(L1583)&gt;2000,LEN(O1583)&gt;0),"Completed","Pending")</f>
        <v>Completed</v>
      </c>
      <c r="N1583" s="25" t="s">
        <v>30</v>
      </c>
      <c r="P1583" s="1" t="str">
        <f aca="false">IF(G1583="Pamplet","",E1583&amp;" - "&amp;F1583)</f>
        <v>GG - Gujrati</v>
      </c>
      <c r="Q1583" s="19" t="n">
        <f aca="false">IF(VALUE(L1583)&gt;1000,1,0)</f>
        <v>1</v>
      </c>
      <c r="R1583" s="19" t="n">
        <f aca="false">SUMIFS($Q$1:Q1582,$J$1:$J1582,J1583)+SUMIFS($Q$1:Q1582,$I$1:$I1582,I1583)</f>
        <v>0</v>
      </c>
      <c r="S1583" s="20" t="str">
        <f aca="false">IF(R1583&gt;0,"Repeat","")</f>
        <v/>
      </c>
      <c r="T1583" s="22"/>
      <c r="U1583" s="4"/>
      <c r="X1583" s="4"/>
      <c r="Y1583" s="4"/>
      <c r="Z1583" s="4"/>
    </row>
    <row r="1584" customFormat="false" ht="14.25" hidden="false" customHeight="false" outlineLevel="0" collapsed="false">
      <c r="A1584" s="46" t="n">
        <f aca="false">A1583+1</f>
        <v>1583</v>
      </c>
      <c r="B1584" s="5" t="n">
        <v>44551</v>
      </c>
      <c r="C1584" s="1" t="s">
        <v>2435</v>
      </c>
      <c r="D1584" s="1" t="s">
        <v>4</v>
      </c>
      <c r="E1584" s="1" t="s">
        <v>38</v>
      </c>
      <c r="F1584" s="1" t="s">
        <v>35</v>
      </c>
      <c r="G1584" s="1" t="s">
        <v>28</v>
      </c>
      <c r="H1584" s="1" t="n">
        <v>1</v>
      </c>
      <c r="I1584" s="17" t="s">
        <v>2436</v>
      </c>
      <c r="J1584" s="38" t="n">
        <v>13134659921</v>
      </c>
      <c r="M1584" s="25" t="str">
        <f aca="false">IF(OR(YEAR(L1584)&gt;2000,LEN(O1584)&gt;0),"Completed","Pending")</f>
        <v>Completed</v>
      </c>
      <c r="N1584" s="25" t="s">
        <v>30</v>
      </c>
      <c r="O1584" s="4" t="s">
        <v>58</v>
      </c>
      <c r="P1584" s="1" t="str">
        <f aca="false">IF(G1584="Pamplet","",E1584&amp;" - "&amp;F1584)</f>
        <v>JKR - English</v>
      </c>
      <c r="Q1584" s="19" t="n">
        <f aca="false">IF(VALUE(L1584)&gt;1000,1,0)</f>
        <v>0</v>
      </c>
      <c r="R1584" s="19" t="n">
        <f aca="false">SUMIFS($Q$1:Q1583,$J$1:$J1583,J1584)+SUMIFS($Q$1:Q1583,$I$1:$I1583,I1584)</f>
        <v>0</v>
      </c>
      <c r="S1584" s="20" t="str">
        <f aca="false">IF(R1584&gt;0,"Repeat","")</f>
        <v/>
      </c>
      <c r="T1584" s="22"/>
      <c r="U1584" s="4"/>
      <c r="X1584" s="4"/>
      <c r="Y1584" s="4"/>
      <c r="Z1584" s="4"/>
    </row>
    <row r="1585" customFormat="false" ht="14.25" hidden="false" customHeight="false" outlineLevel="0" collapsed="false">
      <c r="A1585" s="46" t="n">
        <f aca="false">A1584+1</f>
        <v>1584</v>
      </c>
      <c r="B1585" s="5" t="n">
        <v>44551</v>
      </c>
      <c r="C1585" s="1" t="s">
        <v>2437</v>
      </c>
      <c r="D1585" s="1" t="s">
        <v>4</v>
      </c>
      <c r="E1585" s="1" t="s">
        <v>26</v>
      </c>
      <c r="F1585" s="1" t="s">
        <v>36</v>
      </c>
      <c r="G1585" s="1" t="s">
        <v>28</v>
      </c>
      <c r="H1585" s="1" t="n">
        <v>1</v>
      </c>
      <c r="I1585" s="17" t="s">
        <v>2438</v>
      </c>
      <c r="J1585" s="38" t="n">
        <v>13476132786</v>
      </c>
      <c r="L1585" s="5" t="n">
        <v>44567</v>
      </c>
      <c r="M1585" s="25" t="str">
        <f aca="false">IF(OR(YEAR(L1585)&gt;2000,LEN(O1585)&gt;0),"Completed","Pending")</f>
        <v>Completed</v>
      </c>
      <c r="N1585" s="25" t="s">
        <v>30</v>
      </c>
      <c r="P1585" s="1" t="str">
        <f aca="false">IF(G1585="Pamplet","",E1585&amp;" - "&amp;F1585)</f>
        <v>GG - Punjabi</v>
      </c>
      <c r="Q1585" s="19" t="n">
        <f aca="false">IF(VALUE(L1585)&gt;1000,1,0)</f>
        <v>1</v>
      </c>
      <c r="R1585" s="19" t="n">
        <f aca="false">SUMIFS($Q$1:Q1584,$J$1:$J1584,J1585)+SUMIFS($Q$1:Q1584,$I$1:$I1584,I1585)</f>
        <v>0</v>
      </c>
      <c r="S1585" s="20" t="str">
        <f aca="false">IF(R1585&gt;0,"Repeat","")</f>
        <v/>
      </c>
      <c r="T1585" s="22"/>
      <c r="U1585" s="4"/>
      <c r="X1585" s="4"/>
      <c r="Y1585" s="4"/>
      <c r="Z1585" s="4"/>
    </row>
    <row r="1586" customFormat="false" ht="14.25" hidden="false" customHeight="false" outlineLevel="0" collapsed="false">
      <c r="A1586" s="46" t="n">
        <f aca="false">A1585+1</f>
        <v>1585</v>
      </c>
      <c r="B1586" s="5" t="n">
        <v>44551</v>
      </c>
      <c r="C1586" s="1" t="s">
        <v>2439</v>
      </c>
      <c r="D1586" s="1" t="s">
        <v>4</v>
      </c>
      <c r="E1586" s="1" t="s">
        <v>38</v>
      </c>
      <c r="F1586" s="1" t="s">
        <v>35</v>
      </c>
      <c r="G1586" s="1" t="s">
        <v>28</v>
      </c>
      <c r="H1586" s="1" t="n">
        <v>1</v>
      </c>
      <c r="I1586" s="17" t="s">
        <v>2440</v>
      </c>
      <c r="J1586" s="38" t="n">
        <v>1630719357</v>
      </c>
      <c r="M1586" s="25" t="str">
        <f aca="false">IF(OR(YEAR(L1586)&gt;2000,LEN(O1586)&gt;0),"Completed","Pending")</f>
        <v>Completed</v>
      </c>
      <c r="N1586" s="25" t="s">
        <v>30</v>
      </c>
      <c r="O1586" s="4" t="s">
        <v>56</v>
      </c>
      <c r="P1586" s="1" t="str">
        <f aca="false">IF(G1586="Pamplet","",E1586&amp;" - "&amp;F1586)</f>
        <v>JKR - English</v>
      </c>
      <c r="Q1586" s="19" t="n">
        <f aca="false">IF(VALUE(L1586)&gt;1000,1,0)</f>
        <v>0</v>
      </c>
      <c r="R1586" s="19" t="n">
        <f aca="false">SUMIFS($Q$1:Q1585,$J$1:$J1585,J1586)+SUMIFS($Q$1:Q1585,$I$1:$I1585,I1586)</f>
        <v>0</v>
      </c>
      <c r="S1586" s="20" t="str">
        <f aca="false">IF(R1586&gt;0,"Repeat","")</f>
        <v/>
      </c>
      <c r="T1586" s="22"/>
      <c r="U1586" s="4"/>
      <c r="X1586" s="4"/>
      <c r="Y1586" s="4"/>
      <c r="Z1586" s="4"/>
    </row>
    <row r="1587" customFormat="false" ht="14.25" hidden="false" customHeight="false" outlineLevel="0" collapsed="false">
      <c r="A1587" s="46" t="n">
        <f aca="false">A1586+1</f>
        <v>1586</v>
      </c>
      <c r="B1587" s="5" t="n">
        <v>44551</v>
      </c>
      <c r="C1587" s="1" t="s">
        <v>2441</v>
      </c>
      <c r="D1587" s="1" t="s">
        <v>4</v>
      </c>
      <c r="E1587" s="1" t="s">
        <v>26</v>
      </c>
      <c r="F1587" s="1" t="s">
        <v>27</v>
      </c>
      <c r="G1587" s="1" t="s">
        <v>28</v>
      </c>
      <c r="H1587" s="1" t="n">
        <v>1</v>
      </c>
      <c r="I1587" s="17" t="s">
        <v>2442</v>
      </c>
      <c r="J1587" s="38" t="n">
        <v>15106267639</v>
      </c>
      <c r="L1587" s="5" t="n">
        <v>44568</v>
      </c>
      <c r="M1587" s="25" t="str">
        <f aca="false">IF(OR(YEAR(L1587)&gt;2000,LEN(O1587)&gt;0),"Completed","Pending")</f>
        <v>Completed</v>
      </c>
      <c r="N1587" s="25" t="s">
        <v>30</v>
      </c>
      <c r="P1587" s="1" t="str">
        <f aca="false">IF(G1587="Pamplet","",E1587&amp;" - "&amp;F1587)</f>
        <v>GG - Hindi</v>
      </c>
      <c r="Q1587" s="19" t="n">
        <f aca="false">IF(VALUE(L1587)&gt;1000,1,0)</f>
        <v>1</v>
      </c>
      <c r="R1587" s="19" t="n">
        <f aca="false">SUMIFS($Q$1:Q1586,$J$1:$J1586,J1587)+SUMIFS($Q$1:Q1586,$I$1:$I1586,I1587)</f>
        <v>0</v>
      </c>
      <c r="S1587" s="20" t="str">
        <f aca="false">IF(R1587&gt;0,"Repeat","")</f>
        <v/>
      </c>
      <c r="T1587" s="22"/>
      <c r="U1587" s="4"/>
      <c r="X1587" s="4"/>
      <c r="Y1587" s="4"/>
      <c r="Z1587" s="4"/>
    </row>
    <row r="1588" customFormat="false" ht="14.25" hidden="false" customHeight="false" outlineLevel="0" collapsed="false">
      <c r="A1588" s="46" t="n">
        <f aca="false">A1587+1</f>
        <v>1587</v>
      </c>
      <c r="B1588" s="5" t="n">
        <v>44551</v>
      </c>
      <c r="C1588" s="1" t="s">
        <v>2443</v>
      </c>
      <c r="D1588" s="1" t="s">
        <v>4</v>
      </c>
      <c r="E1588" s="1" t="s">
        <v>38</v>
      </c>
      <c r="F1588" s="1" t="s">
        <v>35</v>
      </c>
      <c r="G1588" s="1" t="s">
        <v>28</v>
      </c>
      <c r="H1588" s="1" t="n">
        <v>1</v>
      </c>
      <c r="I1588" s="17" t="s">
        <v>2444</v>
      </c>
      <c r="J1588" s="38" t="n">
        <v>15863349157</v>
      </c>
      <c r="M1588" s="25" t="str">
        <f aca="false">IF(OR(YEAR(L1588)&gt;2000,LEN(O1588)&gt;0),"Completed","Pending")</f>
        <v>Completed</v>
      </c>
      <c r="N1588" s="25" t="s">
        <v>30</v>
      </c>
      <c r="O1588" s="4" t="s">
        <v>56</v>
      </c>
      <c r="P1588" s="1" t="str">
        <f aca="false">IF(G1588="Pamplet","",E1588&amp;" - "&amp;F1588)</f>
        <v>JKR - English</v>
      </c>
      <c r="Q1588" s="19" t="n">
        <f aca="false">IF(VALUE(L1588)&gt;1000,1,0)</f>
        <v>0</v>
      </c>
      <c r="R1588" s="19" t="n">
        <f aca="false">SUMIFS($Q$1:Q1587,$J$1:$J1587,J1588)+SUMIFS($Q$1:Q1587,$I$1:$I1587,I1588)</f>
        <v>0</v>
      </c>
      <c r="S1588" s="20" t="str">
        <f aca="false">IF(R1588&gt;0,"Repeat","")</f>
        <v/>
      </c>
      <c r="T1588" s="22"/>
      <c r="U1588" s="4"/>
      <c r="X1588" s="4"/>
      <c r="Y1588" s="4"/>
      <c r="Z1588" s="4"/>
    </row>
    <row r="1589" customFormat="false" ht="12.8" hidden="false" customHeight="false" outlineLevel="0" collapsed="false">
      <c r="A1589" s="46" t="n">
        <f aca="false">A1588+1</f>
        <v>1588</v>
      </c>
      <c r="B1589" s="5" t="n">
        <v>44551</v>
      </c>
      <c r="C1589" s="1" t="s">
        <v>2445</v>
      </c>
      <c r="D1589" s="1" t="s">
        <v>4</v>
      </c>
      <c r="E1589" s="1" t="s">
        <v>26</v>
      </c>
      <c r="F1589" s="1"/>
      <c r="G1589" s="1" t="s">
        <v>28</v>
      </c>
      <c r="H1589" s="1" t="n">
        <v>1</v>
      </c>
      <c r="I1589" s="17"/>
      <c r="J1589" s="18" t="n">
        <v>1814552635</v>
      </c>
      <c r="M1589" s="25" t="str">
        <f aca="false">IF(OR(YEAR(L1589)&gt;2000,LEN(O1589)&gt;0),"Completed","Pending")</f>
        <v>Completed</v>
      </c>
      <c r="N1589" s="25" t="s">
        <v>30</v>
      </c>
      <c r="O1589" s="4" t="s">
        <v>56</v>
      </c>
      <c r="P1589" s="1" t="str">
        <f aca="false">IF(G1589="Pamplet","",E1589&amp;" - "&amp;F1589)</f>
        <v>GG - </v>
      </c>
      <c r="Q1589" s="19" t="n">
        <f aca="false">IF(VALUE(L1589)&gt;1000,1,0)</f>
        <v>0</v>
      </c>
      <c r="R1589" s="19" t="n">
        <f aca="false">SUMIFS($Q$1:Q1588,$J$1:$J1588,J1589)+SUMIFS($Q$1:Q1588,$I$1:$I1588,I1589)</f>
        <v>0</v>
      </c>
      <c r="S1589" s="20" t="str">
        <f aca="false">IF(R1589&gt;0,"Repeat","")</f>
        <v/>
      </c>
      <c r="T1589" s="22"/>
      <c r="U1589" s="4"/>
      <c r="X1589" s="4"/>
      <c r="Y1589" s="4"/>
      <c r="Z1589" s="4"/>
    </row>
    <row r="1590" customFormat="false" ht="14.25" hidden="false" customHeight="false" outlineLevel="0" collapsed="false">
      <c r="A1590" s="46" t="n">
        <f aca="false">A1589+1</f>
        <v>1589</v>
      </c>
      <c r="B1590" s="5" t="n">
        <v>44551</v>
      </c>
      <c r="C1590" s="1" t="s">
        <v>2446</v>
      </c>
      <c r="D1590" s="1" t="s">
        <v>4</v>
      </c>
      <c r="E1590" s="1" t="s">
        <v>44</v>
      </c>
      <c r="F1590" s="1" t="s">
        <v>127</v>
      </c>
      <c r="G1590" s="1" t="s">
        <v>28</v>
      </c>
      <c r="H1590" s="1" t="n">
        <v>1</v>
      </c>
      <c r="I1590" s="17" t="s">
        <v>1014</v>
      </c>
      <c r="J1590" s="38" t="n">
        <v>19722587875</v>
      </c>
      <c r="M1590" s="25" t="str">
        <f aca="false">IF(OR(YEAR(L1590)&gt;2000,LEN(O1590)&gt;0),"Completed","Pending")</f>
        <v>Completed</v>
      </c>
      <c r="N1590" s="25" t="s">
        <v>30</v>
      </c>
      <c r="O1590" s="4" t="s">
        <v>58</v>
      </c>
      <c r="P1590" s="1" t="str">
        <f aca="false">IF(G1590="Pamplet","",E1590&amp;" - "&amp;F1590)</f>
        <v>GTGA - Gujrati</v>
      </c>
      <c r="Q1590" s="19" t="n">
        <f aca="false">IF(VALUE(L1590)&gt;1000,1,0)</f>
        <v>0</v>
      </c>
      <c r="R1590" s="19" t="n">
        <f aca="false">SUMIFS($Q$1:Q1589,$J$1:$J1589,J1590)+SUMIFS($Q$1:Q1589,$I$1:$I1589,I1590)</f>
        <v>1</v>
      </c>
      <c r="S1590" s="20" t="str">
        <f aca="false">IF(R1590&gt;0,"Repeat","")</f>
        <v>Repeat</v>
      </c>
      <c r="T1590" s="22"/>
      <c r="U1590" s="4"/>
      <c r="X1590" s="4"/>
      <c r="Y1590" s="4"/>
      <c r="Z1590" s="4"/>
    </row>
    <row r="1591" customFormat="false" ht="14.25" hidden="false" customHeight="false" outlineLevel="0" collapsed="false">
      <c r="A1591" s="46" t="n">
        <f aca="false">A1590+1</f>
        <v>1590</v>
      </c>
      <c r="B1591" s="5" t="n">
        <v>44551</v>
      </c>
      <c r="C1591" s="1" t="s">
        <v>1238</v>
      </c>
      <c r="D1591" s="1" t="s">
        <v>4</v>
      </c>
      <c r="E1591" s="1" t="s">
        <v>26</v>
      </c>
      <c r="F1591" s="1" t="s">
        <v>127</v>
      </c>
      <c r="G1591" s="1" t="s">
        <v>28</v>
      </c>
      <c r="H1591" s="1" t="n">
        <v>1</v>
      </c>
      <c r="I1591" s="17" t="s">
        <v>1239</v>
      </c>
      <c r="J1591" s="38" t="n">
        <v>18472937457</v>
      </c>
      <c r="M1591" s="25" t="str">
        <f aca="false">IF(OR(YEAR(L1591)&gt;2000,LEN(O1591)&gt;0),"Completed","Pending")</f>
        <v>Completed</v>
      </c>
      <c r="N1591" s="25" t="s">
        <v>30</v>
      </c>
      <c r="O1591" s="4" t="s">
        <v>662</v>
      </c>
      <c r="P1591" s="1" t="str">
        <f aca="false">IF(G1591="Pamplet","",E1591&amp;" - "&amp;F1591)</f>
        <v>GG - Gujrati</v>
      </c>
      <c r="Q1591" s="19" t="n">
        <f aca="false">IF(VALUE(L1591)&gt;1000,1,0)</f>
        <v>0</v>
      </c>
      <c r="R1591" s="19" t="n">
        <f aca="false">SUMIFS($Q$1:Q1590,$J$1:$J1590,J1591)+SUMIFS($Q$1:Q1590,$I$1:$I1590,I1591)</f>
        <v>2</v>
      </c>
      <c r="S1591" s="20" t="str">
        <f aca="false">IF(R1591&gt;0,"Repeat","")</f>
        <v>Repeat</v>
      </c>
      <c r="T1591" s="22"/>
      <c r="U1591" s="4"/>
      <c r="X1591" s="4"/>
      <c r="Y1591" s="4"/>
      <c r="Z1591" s="4"/>
    </row>
    <row r="1592" customFormat="false" ht="14.25" hidden="false" customHeight="false" outlineLevel="0" collapsed="false">
      <c r="A1592" s="46" t="n">
        <f aca="false">A1591+1</f>
        <v>1591</v>
      </c>
      <c r="B1592" s="5" t="n">
        <v>44551</v>
      </c>
      <c r="C1592" s="1" t="s">
        <v>2447</v>
      </c>
      <c r="D1592" s="1" t="s">
        <v>4</v>
      </c>
      <c r="E1592" s="1" t="s">
        <v>26</v>
      </c>
      <c r="F1592" s="1"/>
      <c r="G1592" s="1" t="s">
        <v>28</v>
      </c>
      <c r="H1592" s="1" t="n">
        <v>1</v>
      </c>
      <c r="I1592" s="17" t="s">
        <v>2448</v>
      </c>
      <c r="J1592" s="38" t="n">
        <v>12347388127</v>
      </c>
      <c r="M1592" s="25" t="str">
        <f aca="false">IF(OR(YEAR(L1592)&gt;2000,LEN(O1592)&gt;0),"Completed","Pending")</f>
        <v>Completed</v>
      </c>
      <c r="N1592" s="25" t="s">
        <v>30</v>
      </c>
      <c r="O1592" s="4" t="s">
        <v>58</v>
      </c>
      <c r="P1592" s="1" t="str">
        <f aca="false">IF(G1592="Pamplet","",E1592&amp;" - "&amp;F1592)</f>
        <v>GG - </v>
      </c>
      <c r="Q1592" s="19" t="n">
        <f aca="false">IF(VALUE(L1592)&gt;1000,1,0)</f>
        <v>0</v>
      </c>
      <c r="R1592" s="19" t="n">
        <f aca="false">SUMIFS($Q$1:Q1591,$J$1:$J1591,J1592)+SUMIFS($Q$1:Q1591,$I$1:$I1591,I1592)</f>
        <v>0</v>
      </c>
      <c r="S1592" s="20" t="str">
        <f aca="false">IF(R1592&gt;0,"Repeat","")</f>
        <v/>
      </c>
      <c r="T1592" s="22"/>
      <c r="U1592" s="4"/>
      <c r="X1592" s="4"/>
      <c r="Y1592" s="4"/>
      <c r="Z1592" s="4"/>
    </row>
    <row r="1593" customFormat="false" ht="14.25" hidden="false" customHeight="false" outlineLevel="0" collapsed="false">
      <c r="A1593" s="46" t="n">
        <f aca="false">A1592+1</f>
        <v>1592</v>
      </c>
      <c r="B1593" s="5" t="n">
        <v>44551</v>
      </c>
      <c r="C1593" s="1" t="s">
        <v>2449</v>
      </c>
      <c r="D1593" s="1" t="s">
        <v>4</v>
      </c>
      <c r="E1593" s="1" t="s">
        <v>38</v>
      </c>
      <c r="F1593" s="1" t="s">
        <v>35</v>
      </c>
      <c r="G1593" s="1" t="s">
        <v>28</v>
      </c>
      <c r="H1593" s="1" t="n">
        <v>1</v>
      </c>
      <c r="I1593" s="17" t="s">
        <v>2450</v>
      </c>
      <c r="J1593" s="38" t="n">
        <v>14174082900</v>
      </c>
      <c r="M1593" s="25" t="str">
        <f aca="false">IF(OR(YEAR(L1593)&gt;2000,LEN(O1593)&gt;0),"Completed","Pending")</f>
        <v>Completed</v>
      </c>
      <c r="N1593" s="25" t="s">
        <v>30</v>
      </c>
      <c r="O1593" s="4" t="s">
        <v>58</v>
      </c>
      <c r="P1593" s="1" t="str">
        <f aca="false">IF(G1593="Pamplet","",E1593&amp;" - "&amp;F1593)</f>
        <v>JKR - English</v>
      </c>
      <c r="Q1593" s="19" t="n">
        <f aca="false">IF(VALUE(L1593)&gt;1000,1,0)</f>
        <v>0</v>
      </c>
      <c r="R1593" s="19" t="n">
        <f aca="false">SUMIFS($Q$1:Q1592,$J$1:$J1592,J1593)+SUMIFS($Q$1:Q1592,$I$1:$I1592,I1593)</f>
        <v>0</v>
      </c>
      <c r="S1593" s="20" t="str">
        <f aca="false">IF(R1593&gt;0,"Repeat","")</f>
        <v/>
      </c>
      <c r="T1593" s="22"/>
      <c r="U1593" s="4"/>
      <c r="X1593" s="4"/>
      <c r="Y1593" s="4"/>
      <c r="Z1593" s="4"/>
    </row>
    <row r="1594" customFormat="false" ht="12.8" hidden="false" customHeight="false" outlineLevel="0" collapsed="false">
      <c r="A1594" s="46" t="n">
        <f aca="false">A1593+1</f>
        <v>1593</v>
      </c>
      <c r="B1594" s="5" t="n">
        <v>44551</v>
      </c>
      <c r="C1594" s="1" t="s">
        <v>2451</v>
      </c>
      <c r="D1594" s="1" t="s">
        <v>4</v>
      </c>
      <c r="E1594" s="1" t="s">
        <v>38</v>
      </c>
      <c r="F1594" s="1"/>
      <c r="G1594" s="1" t="s">
        <v>28</v>
      </c>
      <c r="H1594" s="1" t="n">
        <v>1</v>
      </c>
      <c r="I1594" s="17" t="s">
        <v>317</v>
      </c>
      <c r="J1594" s="18" t="n">
        <v>15623396756</v>
      </c>
      <c r="M1594" s="25" t="str">
        <f aca="false">IF(OR(YEAR(L1594)&gt;2000,LEN(O1594)&gt;0),"Completed","Pending")</f>
        <v>Completed</v>
      </c>
      <c r="N1594" s="25" t="s">
        <v>30</v>
      </c>
      <c r="O1594" s="4" t="s">
        <v>58</v>
      </c>
      <c r="P1594" s="1" t="str">
        <f aca="false">IF(G1594="Pamplet","",E1594&amp;" - "&amp;F1594)</f>
        <v>JKR - </v>
      </c>
      <c r="Q1594" s="19" t="n">
        <f aca="false">IF(VALUE(L1594)&gt;1000,1,0)</f>
        <v>0</v>
      </c>
      <c r="R1594" s="19" t="n">
        <f aca="false">SUMIFS($Q$1:Q1593,$J$1:$J1593,J1594)+SUMIFS($Q$1:Q1593,$I$1:$I1593,I1594)</f>
        <v>1</v>
      </c>
      <c r="S1594" s="20" t="str">
        <f aca="false">IF(R1594&gt;0,"Repeat","")</f>
        <v>Repeat</v>
      </c>
      <c r="T1594" s="22"/>
      <c r="U1594" s="4"/>
      <c r="X1594" s="4"/>
      <c r="Y1594" s="4"/>
      <c r="Z1594" s="4"/>
    </row>
    <row r="1595" customFormat="false" ht="14.25" hidden="false" customHeight="false" outlineLevel="0" collapsed="false">
      <c r="A1595" s="46" t="n">
        <f aca="false">A1594+1</f>
        <v>1594</v>
      </c>
      <c r="B1595" s="5" t="n">
        <v>44551</v>
      </c>
      <c r="C1595" s="1" t="s">
        <v>2452</v>
      </c>
      <c r="D1595" s="1" t="s">
        <v>4</v>
      </c>
      <c r="E1595" s="1" t="s">
        <v>38</v>
      </c>
      <c r="F1595" s="1" t="s">
        <v>27</v>
      </c>
      <c r="G1595" s="1" t="s">
        <v>28</v>
      </c>
      <c r="H1595" s="1" t="n">
        <v>1</v>
      </c>
      <c r="I1595" s="17" t="s">
        <v>2453</v>
      </c>
      <c r="J1595" s="38" t="n">
        <v>16145899111</v>
      </c>
      <c r="L1595" s="5" t="n">
        <v>44567</v>
      </c>
      <c r="M1595" s="25" t="str">
        <f aca="false">IF(OR(YEAR(L1595)&gt;2000,LEN(O1595)&gt;0),"Completed","Pending")</f>
        <v>Completed</v>
      </c>
      <c r="N1595" s="25" t="s">
        <v>30</v>
      </c>
      <c r="P1595" s="1" t="str">
        <f aca="false">IF(G1595="Pamplet","",E1595&amp;" - "&amp;F1595)</f>
        <v>JKR - Hindi</v>
      </c>
      <c r="Q1595" s="19" t="n">
        <f aca="false">IF(VALUE(L1595)&gt;1000,1,0)</f>
        <v>1</v>
      </c>
      <c r="R1595" s="19" t="n">
        <f aca="false">SUMIFS($Q$1:Q1594,$J$1:$J1594,J1595)+SUMIFS($Q$1:Q1594,$I$1:$I1594,I1595)</f>
        <v>0</v>
      </c>
      <c r="S1595" s="20" t="str">
        <f aca="false">IF(R1595&gt;0,"Repeat","")</f>
        <v/>
      </c>
      <c r="T1595" s="22"/>
      <c r="U1595" s="4"/>
      <c r="X1595" s="4"/>
      <c r="Y1595" s="4"/>
      <c r="Z1595" s="4"/>
    </row>
    <row r="1596" customFormat="false" ht="12.8" hidden="false" customHeight="false" outlineLevel="0" collapsed="false">
      <c r="A1596" s="46" t="n">
        <f aca="false">A1595+1</f>
        <v>1595</v>
      </c>
      <c r="B1596" s="5" t="n">
        <v>44551</v>
      </c>
      <c r="C1596" s="1" t="s">
        <v>2454</v>
      </c>
      <c r="D1596" s="1" t="s">
        <v>4</v>
      </c>
      <c r="E1596" s="1" t="s">
        <v>26</v>
      </c>
      <c r="F1596" s="1" t="s">
        <v>27</v>
      </c>
      <c r="G1596" s="1" t="s">
        <v>28</v>
      </c>
      <c r="H1596" s="1" t="n">
        <v>1</v>
      </c>
      <c r="I1596" s="17" t="s">
        <v>2455</v>
      </c>
      <c r="J1596" s="18" t="n">
        <v>17039711073</v>
      </c>
      <c r="M1596" s="25" t="str">
        <f aca="false">IF(OR(YEAR(L1596)&gt;2000,LEN(O1596)&gt;0),"Completed","Pending")</f>
        <v>Completed</v>
      </c>
      <c r="N1596" s="25" t="s">
        <v>30</v>
      </c>
      <c r="O1596" s="4" t="s">
        <v>58</v>
      </c>
      <c r="P1596" s="1" t="str">
        <f aca="false">IF(G1596="Pamplet","",E1596&amp;" - "&amp;F1596)</f>
        <v>GG - Hindi</v>
      </c>
      <c r="Q1596" s="19" t="n">
        <f aca="false">IF(VALUE(L1596)&gt;1000,1,0)</f>
        <v>0</v>
      </c>
      <c r="R1596" s="19" t="n">
        <f aca="false">SUMIFS($Q$1:Q1595,$J$1:$J1595,J1596)+SUMIFS($Q$1:Q1595,$I$1:$I1595,I1596)</f>
        <v>0</v>
      </c>
      <c r="S1596" s="20" t="str">
        <f aca="false">IF(R1596&gt;0,"Repeat","")</f>
        <v/>
      </c>
      <c r="T1596" s="22"/>
      <c r="U1596" s="4"/>
      <c r="X1596" s="4"/>
      <c r="Y1596" s="4"/>
      <c r="Z1596" s="4"/>
    </row>
    <row r="1597" customFormat="false" ht="14.9" hidden="false" customHeight="false" outlineLevel="0" collapsed="false">
      <c r="A1597" s="46" t="n">
        <f aca="false">A1596+1</f>
        <v>1596</v>
      </c>
      <c r="B1597" s="5" t="n">
        <v>44553</v>
      </c>
      <c r="C1597" s="1" t="s">
        <v>2456</v>
      </c>
      <c r="D1597" s="1" t="s">
        <v>4</v>
      </c>
      <c r="E1597" s="1" t="s">
        <v>26</v>
      </c>
      <c r="F1597" s="1" t="s">
        <v>35</v>
      </c>
      <c r="G1597" s="1" t="s">
        <v>28</v>
      </c>
      <c r="H1597" s="1" t="n">
        <v>1</v>
      </c>
      <c r="I1597" s="17" t="s">
        <v>2457</v>
      </c>
      <c r="J1597" s="38" t="n">
        <v>16825543628</v>
      </c>
      <c r="L1597" s="5" t="n">
        <v>44567</v>
      </c>
      <c r="M1597" s="25" t="str">
        <f aca="false">IF(OR(YEAR(L1597)&gt;2000,LEN(O1597)&gt;0),"Completed","Pending")</f>
        <v>Completed</v>
      </c>
      <c r="N1597" s="25" t="s">
        <v>30</v>
      </c>
      <c r="P1597" s="1" t="str">
        <f aca="false">IF(G1597="Pamplet","",E1597&amp;" - "&amp;F1597)</f>
        <v>GG - English</v>
      </c>
      <c r="Q1597" s="19" t="n">
        <f aca="false">IF(VALUE(L1597)&gt;1000,1,0)</f>
        <v>1</v>
      </c>
      <c r="R1597" s="19" t="n">
        <f aca="false">SUMIFS($Q$1:Q1596,$J$1:$J1596,J1597)+SUMIFS($Q$1:Q1596,$I$1:$I1596,I1597)</f>
        <v>0</v>
      </c>
      <c r="S1597" s="20" t="str">
        <f aca="false">IF(R1597&gt;0,"Repeat","")</f>
        <v/>
      </c>
      <c r="T1597" s="22"/>
      <c r="U1597" s="4"/>
      <c r="X1597" s="4"/>
      <c r="Y1597" s="4"/>
      <c r="Z1597" s="4"/>
    </row>
    <row r="1598" customFormat="false" ht="14.9" hidden="false" customHeight="false" outlineLevel="0" collapsed="false">
      <c r="A1598" s="46" t="n">
        <f aca="false">A1597+1</f>
        <v>1597</v>
      </c>
      <c r="B1598" s="5" t="n">
        <v>44553</v>
      </c>
      <c r="C1598" s="1" t="s">
        <v>2458</v>
      </c>
      <c r="D1598" s="1" t="s">
        <v>4</v>
      </c>
      <c r="E1598" s="1" t="s">
        <v>26</v>
      </c>
      <c r="F1598" s="1" t="s">
        <v>127</v>
      </c>
      <c r="G1598" s="1" t="s">
        <v>28</v>
      </c>
      <c r="H1598" s="1" t="n">
        <v>1</v>
      </c>
      <c r="I1598" s="17" t="s">
        <v>2459</v>
      </c>
      <c r="J1598" s="38" t="n">
        <v>12245173826</v>
      </c>
      <c r="L1598" s="5" t="n">
        <v>44567</v>
      </c>
      <c r="M1598" s="25" t="str">
        <f aca="false">IF(OR(YEAR(L1598)&gt;2000,LEN(O1598)&gt;0),"Completed","Pending")</f>
        <v>Completed</v>
      </c>
      <c r="N1598" s="25" t="s">
        <v>30</v>
      </c>
      <c r="P1598" s="1" t="str">
        <f aca="false">IF(G1598="Pamplet","",E1598&amp;" - "&amp;F1598)</f>
        <v>GG - Gujrati</v>
      </c>
      <c r="Q1598" s="19" t="n">
        <f aca="false">IF(VALUE(L1598)&gt;1000,1,0)</f>
        <v>1</v>
      </c>
      <c r="R1598" s="19" t="n">
        <f aca="false">SUMIFS($Q$1:Q1597,$J$1:$J1597,J1598)+SUMIFS($Q$1:Q1597,$I$1:$I1597,I1598)</f>
        <v>0</v>
      </c>
      <c r="S1598" s="20" t="str">
        <f aca="false">IF(R1598&gt;0,"Repeat","")</f>
        <v/>
      </c>
      <c r="T1598" s="22"/>
      <c r="U1598" s="4"/>
      <c r="X1598" s="4"/>
      <c r="Y1598" s="4"/>
      <c r="Z1598" s="4"/>
    </row>
    <row r="1599" customFormat="false" ht="14.9" hidden="false" customHeight="false" outlineLevel="0" collapsed="false">
      <c r="A1599" s="46" t="n">
        <f aca="false">A1598+1</f>
        <v>1598</v>
      </c>
      <c r="B1599" s="5" t="n">
        <v>44553</v>
      </c>
      <c r="C1599" s="1" t="s">
        <v>2460</v>
      </c>
      <c r="D1599" s="1" t="s">
        <v>4</v>
      </c>
      <c r="E1599" s="1" t="s">
        <v>26</v>
      </c>
      <c r="F1599" s="1" t="s">
        <v>35</v>
      </c>
      <c r="G1599" s="1" t="s">
        <v>28</v>
      </c>
      <c r="H1599" s="1" t="n">
        <v>1</v>
      </c>
      <c r="I1599" s="17" t="s">
        <v>2461</v>
      </c>
      <c r="J1599" s="38" t="n">
        <v>14259702075</v>
      </c>
      <c r="L1599" s="5" t="n">
        <v>44567</v>
      </c>
      <c r="M1599" s="25" t="str">
        <f aca="false">IF(OR(YEAR(L1599)&gt;2000,LEN(O1599)&gt;0),"Completed","Pending")</f>
        <v>Completed</v>
      </c>
      <c r="N1599" s="25" t="s">
        <v>30</v>
      </c>
      <c r="P1599" s="1" t="str">
        <f aca="false">IF(G1599="Pamplet","",E1599&amp;" - "&amp;F1599)</f>
        <v>GG - English</v>
      </c>
      <c r="Q1599" s="19" t="n">
        <f aca="false">IF(VALUE(L1599)&gt;1000,1,0)</f>
        <v>1</v>
      </c>
      <c r="R1599" s="19" t="n">
        <f aca="false">SUMIFS($Q$1:Q1598,$J$1:$J1598,J1599)+SUMIFS($Q$1:Q1598,$I$1:$I1598,I1599)</f>
        <v>0</v>
      </c>
      <c r="S1599" s="20" t="str">
        <f aca="false">IF(R1599&gt;0,"Repeat","")</f>
        <v/>
      </c>
      <c r="T1599" s="22"/>
      <c r="U1599" s="4"/>
      <c r="X1599" s="4"/>
      <c r="Y1599" s="4"/>
      <c r="Z1599" s="4"/>
    </row>
    <row r="1600" customFormat="false" ht="14.9" hidden="false" customHeight="false" outlineLevel="0" collapsed="false">
      <c r="A1600" s="46" t="n">
        <f aca="false">A1599+1</f>
        <v>1599</v>
      </c>
      <c r="B1600" s="5" t="n">
        <v>44553</v>
      </c>
      <c r="C1600" s="1" t="s">
        <v>2462</v>
      </c>
      <c r="D1600" s="1" t="s">
        <v>4</v>
      </c>
      <c r="E1600" s="1" t="s">
        <v>38</v>
      </c>
      <c r="F1600" s="2" t="s">
        <v>72</v>
      </c>
      <c r="G1600" s="1" t="s">
        <v>28</v>
      </c>
      <c r="H1600" s="1" t="n">
        <v>1</v>
      </c>
      <c r="I1600" s="17" t="s">
        <v>2463</v>
      </c>
      <c r="J1600" s="38" t="n">
        <v>15132239243</v>
      </c>
      <c r="L1600" s="5" t="n">
        <v>44579</v>
      </c>
      <c r="M1600" s="25" t="str">
        <f aca="false">IF(OR(YEAR(L1600)&gt;2000,LEN(O1600)&gt;0),"Completed","Pending")</f>
        <v>Completed</v>
      </c>
      <c r="N1600" s="25" t="s">
        <v>30</v>
      </c>
      <c r="P1600" s="1" t="str">
        <f aca="false">IF(G1600="Pamplet","",E1600&amp;" - "&amp;F1600)</f>
        <v>JKR - Nepali</v>
      </c>
      <c r="Q1600" s="19" t="n">
        <f aca="false">IF(VALUE(L1600)&gt;1000,1,0)</f>
        <v>1</v>
      </c>
      <c r="R1600" s="19" t="n">
        <f aca="false">SUMIFS($Q$1:Q1599,$J$1:$J1599,J1600)+SUMIFS($Q$1:Q1599,$I$1:$I1599,I1600)</f>
        <v>0</v>
      </c>
      <c r="S1600" s="20" t="str">
        <f aca="false">IF(R1600&gt;0,"Repeat","")</f>
        <v/>
      </c>
      <c r="T1600" s="22"/>
      <c r="U1600" s="4"/>
      <c r="X1600" s="4"/>
      <c r="Y1600" s="4"/>
      <c r="Z1600" s="4"/>
    </row>
    <row r="1601" customFormat="false" ht="14.9" hidden="false" customHeight="false" outlineLevel="0" collapsed="false">
      <c r="A1601" s="46" t="n">
        <f aca="false">A1600+1</f>
        <v>1600</v>
      </c>
      <c r="B1601" s="5" t="n">
        <v>44553</v>
      </c>
      <c r="C1601" s="1" t="s">
        <v>2464</v>
      </c>
      <c r="D1601" s="1" t="s">
        <v>4</v>
      </c>
      <c r="E1601" s="1" t="s">
        <v>26</v>
      </c>
      <c r="F1601" s="1"/>
      <c r="G1601" s="1" t="s">
        <v>28</v>
      </c>
      <c r="H1601" s="1" t="n">
        <v>1</v>
      </c>
      <c r="I1601" s="17" t="s">
        <v>2465</v>
      </c>
      <c r="J1601" s="38" t="n">
        <v>15168004488</v>
      </c>
      <c r="M1601" s="25" t="str">
        <f aca="false">IF(OR(YEAR(L1601)&gt;2000,LEN(O1601)&gt;0),"Completed","Pending")</f>
        <v>Completed</v>
      </c>
      <c r="N1601" s="25" t="s">
        <v>30</v>
      </c>
      <c r="O1601" s="4" t="s">
        <v>58</v>
      </c>
      <c r="P1601" s="1" t="str">
        <f aca="false">IF(G1601="Pamplet","",E1601&amp;" - "&amp;F1601)</f>
        <v>GG - </v>
      </c>
      <c r="Q1601" s="19" t="n">
        <f aca="false">IF(VALUE(L1601)&gt;1000,1,0)</f>
        <v>0</v>
      </c>
      <c r="R1601" s="19" t="n">
        <f aca="false">SUMIFS($Q$1:Q1600,$J$1:$J1600,J1601)+SUMIFS($Q$1:Q1600,$I$1:$I1600,I1601)</f>
        <v>0</v>
      </c>
      <c r="S1601" s="20" t="str">
        <f aca="false">IF(R1601&gt;0,"Repeat","")</f>
        <v/>
      </c>
      <c r="T1601" s="22"/>
      <c r="U1601" s="4"/>
      <c r="X1601" s="4"/>
      <c r="Y1601" s="4"/>
      <c r="Z1601" s="4"/>
    </row>
    <row r="1602" customFormat="false" ht="14.9" hidden="false" customHeight="false" outlineLevel="0" collapsed="false">
      <c r="A1602" s="46" t="n">
        <f aca="false">A1601+1</f>
        <v>1601</v>
      </c>
      <c r="B1602" s="5" t="n">
        <v>44553</v>
      </c>
      <c r="C1602" s="1" t="s">
        <v>2466</v>
      </c>
      <c r="D1602" s="1" t="s">
        <v>4</v>
      </c>
      <c r="E1602" s="1" t="s">
        <v>26</v>
      </c>
      <c r="F1602" s="1" t="s">
        <v>35</v>
      </c>
      <c r="G1602" s="1" t="s">
        <v>28</v>
      </c>
      <c r="H1602" s="1" t="n">
        <v>1</v>
      </c>
      <c r="I1602" s="17" t="s">
        <v>2467</v>
      </c>
      <c r="J1602" s="38" t="n">
        <v>16098078741</v>
      </c>
      <c r="L1602" s="5" t="n">
        <v>44579</v>
      </c>
      <c r="M1602" s="25" t="str">
        <f aca="false">IF(OR(YEAR(L1602)&gt;2000,LEN(O1602)&gt;0),"Completed","Pending")</f>
        <v>Completed</v>
      </c>
      <c r="N1602" s="25" t="s">
        <v>30</v>
      </c>
      <c r="P1602" s="1" t="str">
        <f aca="false">IF(G1602="Pamplet","",E1602&amp;" - "&amp;F1602)</f>
        <v>GG - English</v>
      </c>
      <c r="Q1602" s="19" t="n">
        <f aca="false">IF(VALUE(L1602)&gt;1000,1,0)</f>
        <v>1</v>
      </c>
      <c r="R1602" s="19" t="n">
        <f aca="false">SUMIFS($Q$1:Q1601,$J$1:$J1601,J1602)+SUMIFS($Q$1:Q1601,$I$1:$I1601,I1602)</f>
        <v>0</v>
      </c>
      <c r="S1602" s="20" t="str">
        <f aca="false">IF(R1602&gt;0,"Repeat","")</f>
        <v/>
      </c>
      <c r="T1602" s="22"/>
      <c r="U1602" s="4"/>
      <c r="X1602" s="4"/>
      <c r="Y1602" s="4"/>
      <c r="Z1602" s="4"/>
    </row>
    <row r="1603" customFormat="false" ht="14.9" hidden="false" customHeight="false" outlineLevel="0" collapsed="false">
      <c r="A1603" s="46" t="n">
        <f aca="false">A1602+1</f>
        <v>1602</v>
      </c>
      <c r="B1603" s="5" t="n">
        <v>44556</v>
      </c>
      <c r="C1603" s="1" t="s">
        <v>2468</v>
      </c>
      <c r="D1603" s="1" t="s">
        <v>4</v>
      </c>
      <c r="E1603" s="1" t="s">
        <v>26</v>
      </c>
      <c r="F1603" s="1" t="s">
        <v>27</v>
      </c>
      <c r="G1603" s="1" t="s">
        <v>28</v>
      </c>
      <c r="H1603" s="1" t="n">
        <v>1</v>
      </c>
      <c r="I1603" s="17" t="s">
        <v>2469</v>
      </c>
      <c r="J1603" s="38" t="n">
        <v>13362638758</v>
      </c>
      <c r="L1603" s="5" t="n">
        <v>44567</v>
      </c>
      <c r="M1603" s="25" t="str">
        <f aca="false">IF(OR(YEAR(L1603)&gt;2000,LEN(O1603)&gt;0),"Completed","Pending")</f>
        <v>Completed</v>
      </c>
      <c r="N1603" s="25" t="s">
        <v>30</v>
      </c>
      <c r="P1603" s="1" t="str">
        <f aca="false">IF(G1603="Pamplet","",E1603&amp;" - "&amp;F1603)</f>
        <v>GG - Hindi</v>
      </c>
      <c r="Q1603" s="19" t="n">
        <f aca="false">IF(VALUE(L1603)&gt;1000,1,0)</f>
        <v>1</v>
      </c>
      <c r="R1603" s="19" t="n">
        <f aca="false">SUMIFS($Q$1:Q1602,$J$1:$J1602,J1603)+SUMIFS($Q$1:Q1602,$I$1:$I1602,I1603)</f>
        <v>0</v>
      </c>
      <c r="S1603" s="20" t="str">
        <f aca="false">IF(R1603&gt;0,"Repeat","")</f>
        <v/>
      </c>
      <c r="T1603" s="22"/>
      <c r="U1603" s="4"/>
      <c r="X1603" s="4"/>
      <c r="Y1603" s="4"/>
      <c r="Z1603" s="4"/>
    </row>
    <row r="1604" customFormat="false" ht="14.9" hidden="false" customHeight="false" outlineLevel="0" collapsed="false">
      <c r="A1604" s="46" t="n">
        <f aca="false">A1603+1</f>
        <v>1603</v>
      </c>
      <c r="B1604" s="5" t="n">
        <v>44556</v>
      </c>
      <c r="C1604" s="1" t="s">
        <v>2470</v>
      </c>
      <c r="D1604" s="1" t="s">
        <v>4</v>
      </c>
      <c r="E1604" s="1" t="s">
        <v>44</v>
      </c>
      <c r="F1604" s="1" t="s">
        <v>127</v>
      </c>
      <c r="G1604" s="1" t="s">
        <v>28</v>
      </c>
      <c r="H1604" s="1" t="n">
        <v>1</v>
      </c>
      <c r="I1604" s="17" t="s">
        <v>2471</v>
      </c>
      <c r="J1604" s="38" t="n">
        <v>15204090583</v>
      </c>
      <c r="L1604" s="5" t="n">
        <v>44567</v>
      </c>
      <c r="M1604" s="25" t="str">
        <f aca="false">IF(OR(YEAR(L1604)&gt;2000,LEN(O1604)&gt;0),"Completed","Pending")</f>
        <v>Completed</v>
      </c>
      <c r="N1604" s="25" t="s">
        <v>30</v>
      </c>
      <c r="P1604" s="1" t="str">
        <f aca="false">IF(G1604="Pamplet","",E1604&amp;" - "&amp;F1604)</f>
        <v>GTGA - Gujrati</v>
      </c>
      <c r="Q1604" s="19" t="n">
        <f aca="false">IF(VALUE(L1604)&gt;1000,1,0)</f>
        <v>1</v>
      </c>
      <c r="R1604" s="19" t="n">
        <f aca="false">SUMIFS($Q$1:Q1603,$J$1:$J1603,J1604)+SUMIFS($Q$1:Q1603,$I$1:$I1603,I1604)</f>
        <v>0</v>
      </c>
      <c r="S1604" s="20" t="str">
        <f aca="false">IF(R1604&gt;0,"Repeat","")</f>
        <v/>
      </c>
      <c r="T1604" s="22"/>
      <c r="U1604" s="4"/>
      <c r="X1604" s="4"/>
      <c r="Y1604" s="4"/>
      <c r="Z1604" s="4"/>
    </row>
    <row r="1605" customFormat="false" ht="14.9" hidden="false" customHeight="false" outlineLevel="0" collapsed="false">
      <c r="A1605" s="46" t="n">
        <f aca="false">A1604+1</f>
        <v>1604</v>
      </c>
      <c r="B1605" s="5" t="n">
        <v>44556</v>
      </c>
      <c r="C1605" s="1" t="s">
        <v>2011</v>
      </c>
      <c r="D1605" s="1" t="s">
        <v>4</v>
      </c>
      <c r="E1605" s="1" t="s">
        <v>26</v>
      </c>
      <c r="F1605" s="1" t="s">
        <v>127</v>
      </c>
      <c r="G1605" s="1" t="s">
        <v>28</v>
      </c>
      <c r="H1605" s="1" t="n">
        <v>1</v>
      </c>
      <c r="I1605" s="17" t="s">
        <v>2012</v>
      </c>
      <c r="J1605" s="38" t="n">
        <v>17329108313</v>
      </c>
      <c r="L1605" s="5" t="n">
        <v>44567</v>
      </c>
      <c r="M1605" s="25" t="str">
        <f aca="false">IF(OR(YEAR(L1605)&gt;2000,LEN(O1605)&gt;0),"Completed","Pending")</f>
        <v>Completed</v>
      </c>
      <c r="N1605" s="25" t="s">
        <v>30</v>
      </c>
      <c r="P1605" s="1" t="str">
        <f aca="false">IF(G1605="Pamplet","",E1605&amp;" - "&amp;F1605)</f>
        <v>GG - Gujrati</v>
      </c>
      <c r="Q1605" s="19" t="n">
        <f aca="false">IF(VALUE(L1605)&gt;1000,1,0)</f>
        <v>1</v>
      </c>
      <c r="R1605" s="19" t="n">
        <f aca="false">SUMIFS($Q$1:Q1604,$J$1:$J1604,J1605)+SUMIFS($Q$1:Q1604,$I$1:$I1604,I1605)</f>
        <v>4</v>
      </c>
      <c r="S1605" s="20" t="str">
        <f aca="false">IF(R1605&gt;0,"Repeat","")</f>
        <v>Repeat</v>
      </c>
      <c r="T1605" s="22"/>
      <c r="U1605" s="4"/>
      <c r="X1605" s="4"/>
      <c r="Y1605" s="4"/>
      <c r="Z1605" s="4"/>
    </row>
    <row r="1606" customFormat="false" ht="14.9" hidden="false" customHeight="false" outlineLevel="0" collapsed="false">
      <c r="A1606" s="46" t="n">
        <f aca="false">A1605+1</f>
        <v>1605</v>
      </c>
      <c r="B1606" s="5" t="n">
        <v>44556</v>
      </c>
      <c r="C1606" s="1" t="s">
        <v>2472</v>
      </c>
      <c r="D1606" s="1" t="s">
        <v>4</v>
      </c>
      <c r="E1606" s="1" t="s">
        <v>26</v>
      </c>
      <c r="F1606" s="1" t="s">
        <v>808</v>
      </c>
      <c r="G1606" s="1" t="s">
        <v>28</v>
      </c>
      <c r="H1606" s="1" t="n">
        <v>1</v>
      </c>
      <c r="I1606" s="17" t="s">
        <v>2473</v>
      </c>
      <c r="J1606" s="38" t="n">
        <v>17744443358</v>
      </c>
      <c r="L1606" s="5" t="n">
        <v>44567</v>
      </c>
      <c r="M1606" s="25" t="str">
        <f aca="false">IF(OR(YEAR(L1606)&gt;2000,LEN(O1606)&gt;0),"Completed","Pending")</f>
        <v>Completed</v>
      </c>
      <c r="N1606" s="25" t="s">
        <v>30</v>
      </c>
      <c r="P1606" s="1" t="str">
        <f aca="false">IF(G1606="Pamplet","",E1606&amp;" - "&amp;F1606)</f>
        <v>GG - Bengali</v>
      </c>
      <c r="Q1606" s="19" t="n">
        <f aca="false">IF(VALUE(L1606)&gt;1000,1,0)</f>
        <v>1</v>
      </c>
      <c r="R1606" s="19" t="n">
        <f aca="false">SUMIFS($Q$1:Q1605,$J$1:$J1605,J1606)+SUMIFS($Q$1:Q1605,$I$1:$I1605,I1606)</f>
        <v>0</v>
      </c>
      <c r="S1606" s="20" t="str">
        <f aca="false">IF(R1606&gt;0,"Repeat","")</f>
        <v/>
      </c>
      <c r="T1606" s="22"/>
      <c r="U1606" s="4"/>
      <c r="X1606" s="4"/>
      <c r="Y1606" s="4"/>
      <c r="Z1606" s="4"/>
    </row>
    <row r="1607" customFormat="false" ht="14.9" hidden="false" customHeight="false" outlineLevel="0" collapsed="false">
      <c r="A1607" s="46" t="n">
        <f aca="false">A1606+1</f>
        <v>1606</v>
      </c>
      <c r="B1607" s="5" t="n">
        <v>44556</v>
      </c>
      <c r="C1607" s="1" t="s">
        <v>2474</v>
      </c>
      <c r="D1607" s="1" t="s">
        <v>4</v>
      </c>
      <c r="E1607" s="1" t="s">
        <v>38</v>
      </c>
      <c r="F1607" s="1" t="s">
        <v>127</v>
      </c>
      <c r="G1607" s="1" t="s">
        <v>28</v>
      </c>
      <c r="H1607" s="1" t="n">
        <v>1</v>
      </c>
      <c r="I1607" s="17" t="s">
        <v>2475</v>
      </c>
      <c r="J1607" s="38" t="n">
        <v>19194548703</v>
      </c>
      <c r="L1607" s="5" t="n">
        <v>44567</v>
      </c>
      <c r="M1607" s="25" t="str">
        <f aca="false">IF(OR(YEAR(L1607)&gt;2000,LEN(O1607)&gt;0),"Completed","Pending")</f>
        <v>Completed</v>
      </c>
      <c r="N1607" s="25" t="s">
        <v>30</v>
      </c>
      <c r="P1607" s="1" t="str">
        <f aca="false">IF(G1607="Pamplet","",E1607&amp;" - "&amp;F1607)</f>
        <v>JKR - Gujrati</v>
      </c>
      <c r="Q1607" s="19" t="n">
        <f aca="false">IF(VALUE(L1607)&gt;1000,1,0)</f>
        <v>1</v>
      </c>
      <c r="R1607" s="19" t="n">
        <f aca="false">SUMIFS($Q$1:Q1606,$J$1:$J1606,J1607)+SUMIFS($Q$1:Q1606,$I$1:$I1606,I1607)</f>
        <v>0</v>
      </c>
      <c r="S1607" s="20" t="str">
        <f aca="false">IF(R1607&gt;0,"Repeat","")</f>
        <v/>
      </c>
      <c r="T1607" s="22"/>
      <c r="U1607" s="4"/>
      <c r="X1607" s="4"/>
      <c r="Y1607" s="4"/>
      <c r="Z1607" s="4"/>
    </row>
    <row r="1608" customFormat="false" ht="14.9" hidden="false" customHeight="false" outlineLevel="0" collapsed="false">
      <c r="A1608" s="46" t="n">
        <f aca="false">A1607+1</f>
        <v>1607</v>
      </c>
      <c r="B1608" s="5" t="n">
        <v>44556</v>
      </c>
      <c r="C1608" s="1" t="s">
        <v>2476</v>
      </c>
      <c r="D1608" s="1" t="s">
        <v>4</v>
      </c>
      <c r="E1608" s="1" t="s">
        <v>38</v>
      </c>
      <c r="F1608" s="1" t="s">
        <v>35</v>
      </c>
      <c r="G1608" s="1" t="s">
        <v>28</v>
      </c>
      <c r="H1608" s="1" t="n">
        <v>1</v>
      </c>
      <c r="I1608" s="40" t="s">
        <v>2477</v>
      </c>
      <c r="J1608" s="38" t="n">
        <v>14436837828</v>
      </c>
      <c r="M1608" s="25" t="str">
        <f aca="false">IF(OR(YEAR(L1608)&gt;2000,LEN(O1608)&gt;0),"Completed","Pending")</f>
        <v>Completed</v>
      </c>
      <c r="N1608" s="25" t="s">
        <v>30</v>
      </c>
      <c r="O1608" s="4" t="s">
        <v>58</v>
      </c>
      <c r="P1608" s="1" t="str">
        <f aca="false">IF(G1608="Pamplet","",E1608&amp;" - "&amp;F1608)</f>
        <v>JKR - English</v>
      </c>
      <c r="Q1608" s="19" t="n">
        <f aca="false">IF(VALUE(L1608)&gt;1000,1,0)</f>
        <v>0</v>
      </c>
      <c r="R1608" s="19" t="n">
        <f aca="false">SUMIFS($Q$1:Q1607,$J$1:$J1607,J1608)+SUMIFS($Q$1:Q1607,$I$1:$I1607,I1608)</f>
        <v>0</v>
      </c>
      <c r="S1608" s="20" t="str">
        <f aca="false">IF(R1608&gt;0,"Repeat","")</f>
        <v/>
      </c>
      <c r="T1608" s="22"/>
      <c r="U1608" s="4"/>
      <c r="X1608" s="4"/>
      <c r="Y1608" s="4"/>
      <c r="Z1608" s="4"/>
    </row>
    <row r="1609" customFormat="false" ht="14.9" hidden="false" customHeight="false" outlineLevel="0" collapsed="false">
      <c r="A1609" s="46" t="n">
        <f aca="false">A1608+1</f>
        <v>1608</v>
      </c>
      <c r="B1609" s="5" t="n">
        <v>44556</v>
      </c>
      <c r="C1609" s="1" t="s">
        <v>2478</v>
      </c>
      <c r="D1609" s="1" t="s">
        <v>4</v>
      </c>
      <c r="E1609" s="1" t="s">
        <v>26</v>
      </c>
      <c r="F1609" s="1" t="s">
        <v>808</v>
      </c>
      <c r="G1609" s="1" t="s">
        <v>28</v>
      </c>
      <c r="H1609" s="1" t="n">
        <v>1</v>
      </c>
      <c r="I1609" s="17" t="s">
        <v>2479</v>
      </c>
      <c r="J1609" s="38" t="n">
        <v>13474586644</v>
      </c>
      <c r="M1609" s="25" t="str">
        <f aca="false">IF(OR(YEAR(L1609)&gt;2000,LEN(O1609)&gt;0),"Completed","Pending")</f>
        <v>Completed</v>
      </c>
      <c r="N1609" s="25" t="s">
        <v>30</v>
      </c>
      <c r="O1609" s="4" t="s">
        <v>58</v>
      </c>
      <c r="P1609" s="1" t="str">
        <f aca="false">IF(G1609="Pamplet","",E1609&amp;" - "&amp;F1609)</f>
        <v>GG - Bengali</v>
      </c>
      <c r="Q1609" s="19" t="n">
        <f aca="false">IF(VALUE(L1609)&gt;1000,1,0)</f>
        <v>0</v>
      </c>
      <c r="R1609" s="19" t="n">
        <f aca="false">SUMIFS($Q$1:Q1608,$J$1:$J1608,J1609)+SUMIFS($Q$1:Q1608,$I$1:$I1608,I1609)</f>
        <v>0</v>
      </c>
      <c r="S1609" s="20" t="str">
        <f aca="false">IF(R1609&gt;0,"Repeat","")</f>
        <v/>
      </c>
      <c r="T1609" s="22"/>
      <c r="U1609" s="4"/>
      <c r="X1609" s="4"/>
      <c r="Y1609" s="4"/>
      <c r="Z1609" s="4"/>
    </row>
    <row r="1610" customFormat="false" ht="14.9" hidden="false" customHeight="false" outlineLevel="0" collapsed="false">
      <c r="A1610" s="46" t="n">
        <f aca="false">A1609+1</f>
        <v>1609</v>
      </c>
      <c r="B1610" s="5" t="n">
        <v>44558</v>
      </c>
      <c r="C1610" s="1" t="s">
        <v>2480</v>
      </c>
      <c r="D1610" s="1" t="s">
        <v>4</v>
      </c>
      <c r="E1610" s="1" t="s">
        <v>44</v>
      </c>
      <c r="F1610" s="1" t="s">
        <v>127</v>
      </c>
      <c r="G1610" s="1" t="s">
        <v>28</v>
      </c>
      <c r="H1610" s="1" t="n">
        <v>1</v>
      </c>
      <c r="I1610" s="17" t="s">
        <v>2481</v>
      </c>
      <c r="J1610" s="38" t="n">
        <v>12019326252</v>
      </c>
      <c r="L1610" s="5" t="n">
        <v>44567</v>
      </c>
      <c r="M1610" s="25" t="str">
        <f aca="false">IF(OR(YEAR(L1610)&gt;2000,LEN(O1610)&gt;0),"Completed","Pending")</f>
        <v>Completed</v>
      </c>
      <c r="N1610" s="25" t="s">
        <v>30</v>
      </c>
      <c r="P1610" s="1" t="str">
        <f aca="false">IF(G1610="Pamplet","",E1610&amp;" - "&amp;F1610)</f>
        <v>GTGA - Gujrati</v>
      </c>
      <c r="Q1610" s="19" t="n">
        <f aca="false">IF(VALUE(L1610)&gt;1000,1,0)</f>
        <v>1</v>
      </c>
      <c r="R1610" s="19" t="n">
        <f aca="false">SUMIFS($Q$1:Q1609,$J$1:$J1609,J1610)+SUMIFS($Q$1:Q1609,$I$1:$I1609,I1610)</f>
        <v>0</v>
      </c>
      <c r="S1610" s="20" t="str">
        <f aca="false">IF(R1610&gt;0,"Repeat","")</f>
        <v/>
      </c>
      <c r="T1610" s="22"/>
      <c r="U1610" s="4"/>
      <c r="X1610" s="4"/>
      <c r="Y1610" s="4"/>
      <c r="Z1610" s="4"/>
    </row>
    <row r="1611" customFormat="false" ht="14.9" hidden="false" customHeight="false" outlineLevel="0" collapsed="false">
      <c r="A1611" s="46" t="n">
        <f aca="false">A1610+1</f>
        <v>1610</v>
      </c>
      <c r="B1611" s="5" t="n">
        <v>44558</v>
      </c>
      <c r="C1611" s="1" t="s">
        <v>2482</v>
      </c>
      <c r="D1611" s="1" t="s">
        <v>4</v>
      </c>
      <c r="E1611" s="1" t="s">
        <v>38</v>
      </c>
      <c r="F1611" s="2" t="s">
        <v>72</v>
      </c>
      <c r="G1611" s="1" t="s">
        <v>28</v>
      </c>
      <c r="H1611" s="1" t="n">
        <v>1</v>
      </c>
      <c r="I1611" s="17" t="s">
        <v>2483</v>
      </c>
      <c r="J1611" s="38" t="n">
        <v>12145152788</v>
      </c>
      <c r="L1611" s="5" t="n">
        <v>44579</v>
      </c>
      <c r="M1611" s="25" t="str">
        <f aca="false">IF(OR(YEAR(L1611)&gt;2000,LEN(O1611)&gt;0),"Completed","Pending")</f>
        <v>Completed</v>
      </c>
      <c r="N1611" s="25" t="s">
        <v>30</v>
      </c>
      <c r="P1611" s="1" t="str">
        <f aca="false">IF(G1611="Pamplet","",E1611&amp;" - "&amp;F1611)</f>
        <v>JKR - Nepali</v>
      </c>
      <c r="Q1611" s="19" t="n">
        <f aca="false">IF(VALUE(L1611)&gt;1000,1,0)</f>
        <v>1</v>
      </c>
      <c r="R1611" s="19" t="n">
        <f aca="false">SUMIFS($Q$1:Q1610,$J$1:$J1610,J1611)+SUMIFS($Q$1:Q1610,$I$1:$I1610,I1611)</f>
        <v>0</v>
      </c>
      <c r="S1611" s="20" t="str">
        <f aca="false">IF(R1611&gt;0,"Repeat","")</f>
        <v/>
      </c>
      <c r="T1611" s="22"/>
      <c r="U1611" s="4"/>
      <c r="X1611" s="4"/>
      <c r="Y1611" s="4"/>
      <c r="Z1611" s="4"/>
    </row>
    <row r="1612" customFormat="false" ht="14.9" hidden="false" customHeight="false" outlineLevel="0" collapsed="false">
      <c r="A1612" s="46" t="n">
        <f aca="false">A1611+1</f>
        <v>1611</v>
      </c>
      <c r="B1612" s="5" t="n">
        <v>44558</v>
      </c>
      <c r="C1612" s="1" t="s">
        <v>2484</v>
      </c>
      <c r="D1612" s="1" t="s">
        <v>4</v>
      </c>
      <c r="E1612" s="1" t="s">
        <v>26</v>
      </c>
      <c r="F1612" s="1" t="s">
        <v>808</v>
      </c>
      <c r="G1612" s="1" t="s">
        <v>28</v>
      </c>
      <c r="H1612" s="1" t="n">
        <v>1</v>
      </c>
      <c r="I1612" s="17" t="s">
        <v>2485</v>
      </c>
      <c r="J1612" s="38" t="n">
        <v>13474188956</v>
      </c>
      <c r="M1612" s="25" t="str">
        <f aca="false">IF(OR(YEAR(L1612)&gt;2000,LEN(O1612)&gt;0),"Completed","Pending")</f>
        <v>Completed</v>
      </c>
      <c r="N1612" s="25" t="s">
        <v>30</v>
      </c>
      <c r="O1612" s="4" t="s">
        <v>58</v>
      </c>
      <c r="P1612" s="1" t="str">
        <f aca="false">IF(G1612="Pamplet","",E1612&amp;" - "&amp;F1612)</f>
        <v>GG - Bengali</v>
      </c>
      <c r="Q1612" s="19" t="n">
        <f aca="false">IF(VALUE(L1612)&gt;1000,1,0)</f>
        <v>0</v>
      </c>
      <c r="R1612" s="19" t="n">
        <f aca="false">SUMIFS($Q$1:Q1611,$J$1:$J1611,J1612)+SUMIFS($Q$1:Q1611,$I$1:$I1611,I1612)</f>
        <v>0</v>
      </c>
      <c r="S1612" s="20" t="str">
        <f aca="false">IF(R1612&gt;0,"Repeat","")</f>
        <v/>
      </c>
      <c r="T1612" s="22"/>
      <c r="U1612" s="4"/>
      <c r="X1612" s="4"/>
      <c r="Y1612" s="4"/>
      <c r="Z1612" s="4"/>
    </row>
    <row r="1613" customFormat="false" ht="14.9" hidden="false" customHeight="false" outlineLevel="0" collapsed="false">
      <c r="A1613" s="46" t="n">
        <f aca="false">A1612+1</f>
        <v>1612</v>
      </c>
      <c r="B1613" s="5" t="n">
        <v>44558</v>
      </c>
      <c r="C1613" s="1" t="s">
        <v>2486</v>
      </c>
      <c r="D1613" s="1" t="s">
        <v>4</v>
      </c>
      <c r="E1613" s="1" t="s">
        <v>26</v>
      </c>
      <c r="F1613" s="1"/>
      <c r="G1613" s="1" t="s">
        <v>28</v>
      </c>
      <c r="H1613" s="1" t="n">
        <v>1</v>
      </c>
      <c r="I1613" s="17" t="s">
        <v>2487</v>
      </c>
      <c r="J1613" s="38" t="n">
        <v>17215505900</v>
      </c>
      <c r="M1613" s="25" t="str">
        <f aca="false">IF(OR(YEAR(L1613)&gt;2000,LEN(O1613)&gt;0),"Completed","Pending")</f>
        <v>Completed</v>
      </c>
      <c r="N1613" s="25" t="s">
        <v>30</v>
      </c>
      <c r="O1613" s="4" t="s">
        <v>58</v>
      </c>
      <c r="P1613" s="1" t="str">
        <f aca="false">IF(G1613="Pamplet","",E1613&amp;" - "&amp;F1613)</f>
        <v>GG - </v>
      </c>
      <c r="Q1613" s="19" t="n">
        <f aca="false">IF(VALUE(L1613)&gt;1000,1,0)</f>
        <v>0</v>
      </c>
      <c r="R1613" s="19" t="n">
        <f aca="false">SUMIFS($Q$1:Q1612,$J$1:$J1612,J1613)+SUMIFS($Q$1:Q1612,$I$1:$I1612,I1613)</f>
        <v>0</v>
      </c>
      <c r="S1613" s="20" t="str">
        <f aca="false">IF(R1613&gt;0,"Repeat","")</f>
        <v/>
      </c>
      <c r="T1613" s="22"/>
      <c r="U1613" s="4"/>
      <c r="X1613" s="4"/>
      <c r="Y1613" s="4"/>
      <c r="Z1613" s="4"/>
    </row>
    <row r="1614" customFormat="false" ht="14.9" hidden="false" customHeight="false" outlineLevel="0" collapsed="false">
      <c r="A1614" s="46" t="n">
        <f aca="false">A1613+1</f>
        <v>1613</v>
      </c>
      <c r="B1614" s="5" t="n">
        <v>44558</v>
      </c>
      <c r="C1614" s="1" t="s">
        <v>2488</v>
      </c>
      <c r="D1614" s="1" t="s">
        <v>4</v>
      </c>
      <c r="E1614" s="1" t="s">
        <v>26</v>
      </c>
      <c r="F1614" s="1"/>
      <c r="G1614" s="1" t="s">
        <v>28</v>
      </c>
      <c r="H1614" s="1" t="n">
        <v>1</v>
      </c>
      <c r="I1614" s="17" t="s">
        <v>2489</v>
      </c>
      <c r="J1614" s="38" t="n">
        <v>18016969525</v>
      </c>
      <c r="M1614" s="25" t="str">
        <f aca="false">IF(OR(YEAR(L1614)&gt;2000,LEN(O1614)&gt;0),"Completed","Pending")</f>
        <v>Completed</v>
      </c>
      <c r="N1614" s="25" t="s">
        <v>30</v>
      </c>
      <c r="O1614" s="4" t="s">
        <v>58</v>
      </c>
      <c r="P1614" s="1" t="str">
        <f aca="false">IF(G1614="Pamplet","",E1614&amp;" - "&amp;F1614)</f>
        <v>GG - </v>
      </c>
      <c r="Q1614" s="19" t="n">
        <f aca="false">IF(VALUE(L1614)&gt;1000,1,0)</f>
        <v>0</v>
      </c>
      <c r="R1614" s="19" t="n">
        <f aca="false">SUMIFS($Q$1:Q1613,$J$1:$J1613,J1614)+SUMIFS($Q$1:Q1613,$I$1:$I1613,I1614)</f>
        <v>0</v>
      </c>
      <c r="S1614" s="20" t="str">
        <f aca="false">IF(R1614&gt;0,"Repeat","")</f>
        <v/>
      </c>
      <c r="T1614" s="22"/>
      <c r="U1614" s="4"/>
      <c r="X1614" s="4"/>
      <c r="Y1614" s="4"/>
      <c r="Z1614" s="4"/>
    </row>
    <row r="1615" customFormat="false" ht="14.9" hidden="false" customHeight="false" outlineLevel="0" collapsed="false">
      <c r="A1615" s="46" t="n">
        <f aca="false">A1614+1</f>
        <v>1614</v>
      </c>
      <c r="B1615" s="5" t="n">
        <v>44558</v>
      </c>
      <c r="C1615" s="1" t="s">
        <v>2490</v>
      </c>
      <c r="D1615" s="1" t="s">
        <v>4</v>
      </c>
      <c r="E1615" s="1" t="s">
        <v>26</v>
      </c>
      <c r="F1615" s="1"/>
      <c r="G1615" s="1" t="s">
        <v>28</v>
      </c>
      <c r="H1615" s="1" t="n">
        <v>1</v>
      </c>
      <c r="I1615" s="17" t="s">
        <v>2491</v>
      </c>
      <c r="J1615" s="38" t="n">
        <v>1823409201</v>
      </c>
      <c r="M1615" s="25" t="str">
        <f aca="false">IF(OR(YEAR(L1615)&gt;2000,LEN(O1615)&gt;0),"Completed","Pending")</f>
        <v>Completed</v>
      </c>
      <c r="N1615" s="25" t="s">
        <v>30</v>
      </c>
      <c r="O1615" s="4" t="s">
        <v>56</v>
      </c>
      <c r="P1615" s="1" t="str">
        <f aca="false">IF(G1615="Pamplet","",E1615&amp;" - "&amp;F1615)</f>
        <v>GG - </v>
      </c>
      <c r="Q1615" s="19" t="n">
        <f aca="false">IF(VALUE(L1615)&gt;1000,1,0)</f>
        <v>0</v>
      </c>
      <c r="R1615" s="19" t="n">
        <f aca="false">SUMIFS($Q$1:Q1614,$J$1:$J1614,J1615)+SUMIFS($Q$1:Q1614,$I$1:$I1614,I1615)</f>
        <v>0</v>
      </c>
      <c r="S1615" s="20" t="str">
        <f aca="false">IF(R1615&gt;0,"Repeat","")</f>
        <v/>
      </c>
      <c r="T1615" s="22"/>
      <c r="U1615" s="4"/>
      <c r="X1615" s="4"/>
      <c r="Y1615" s="4"/>
      <c r="Z1615" s="4"/>
    </row>
    <row r="1616" customFormat="false" ht="14.9" hidden="false" customHeight="false" outlineLevel="0" collapsed="false">
      <c r="A1616" s="46" t="n">
        <f aca="false">A1615+1</f>
        <v>1615</v>
      </c>
      <c r="B1616" s="5" t="n">
        <v>44558</v>
      </c>
      <c r="C1616" s="1" t="s">
        <v>2492</v>
      </c>
      <c r="D1616" s="1" t="s">
        <v>440</v>
      </c>
      <c r="E1616" s="1" t="s">
        <v>26</v>
      </c>
      <c r="F1616" s="1" t="s">
        <v>35</v>
      </c>
      <c r="G1616" s="1" t="s">
        <v>28</v>
      </c>
      <c r="H1616" s="1" t="n">
        <v>0</v>
      </c>
      <c r="I1616" s="17" t="s">
        <v>2493</v>
      </c>
      <c r="J1616" s="38" t="n">
        <v>19092176194</v>
      </c>
      <c r="L1616" s="5" t="n">
        <v>44566</v>
      </c>
      <c r="M1616" s="25" t="str">
        <f aca="false">IF(OR(YEAR(L1616)&gt;2000,LEN(O1616)&gt;0),"Completed","Pending")</f>
        <v>Completed</v>
      </c>
      <c r="N1616" s="25" t="s">
        <v>30</v>
      </c>
      <c r="P1616" s="1" t="str">
        <f aca="false">IF(G1616="Pamplet","",E1616&amp;" - "&amp;F1616)</f>
        <v>GG - English</v>
      </c>
      <c r="Q1616" s="19" t="n">
        <f aca="false">IF(VALUE(L1616)&gt;1000,1,0)</f>
        <v>1</v>
      </c>
      <c r="R1616" s="19" t="n">
        <f aca="false">SUMIFS($Q$1:Q1615,$J$1:$J1615,J1616)+SUMIFS($Q$1:Q1615,$I$1:$I1615,I1616)</f>
        <v>0</v>
      </c>
      <c r="S1616" s="20" t="str">
        <f aca="false">IF(R1616&gt;0,"Repeat","")</f>
        <v/>
      </c>
      <c r="T1616" s="22"/>
      <c r="U1616" s="4"/>
      <c r="X1616" s="4"/>
      <c r="Y1616" s="4"/>
      <c r="Z1616" s="4"/>
    </row>
    <row r="1617" customFormat="false" ht="14.9" hidden="false" customHeight="false" outlineLevel="0" collapsed="false">
      <c r="A1617" s="46" t="n">
        <f aca="false">A1616+1</f>
        <v>1616</v>
      </c>
      <c r="B1617" s="5" t="n">
        <v>44558</v>
      </c>
      <c r="C1617" s="1" t="s">
        <v>2494</v>
      </c>
      <c r="D1617" s="1" t="s">
        <v>4</v>
      </c>
      <c r="E1617" s="1" t="s">
        <v>26</v>
      </c>
      <c r="F1617" s="1" t="s">
        <v>35</v>
      </c>
      <c r="G1617" s="1" t="s">
        <v>28</v>
      </c>
      <c r="H1617" s="1" t="n">
        <v>1</v>
      </c>
      <c r="I1617" s="17" t="s">
        <v>2495</v>
      </c>
      <c r="J1617" s="38" t="n">
        <v>14437799306</v>
      </c>
      <c r="L1617" s="5" t="n">
        <v>44567</v>
      </c>
      <c r="M1617" s="25" t="str">
        <f aca="false">IF(OR(YEAR(L1617)&gt;2000,LEN(O1617)&gt;0),"Completed","Pending")</f>
        <v>Completed</v>
      </c>
      <c r="N1617" s="25" t="s">
        <v>30</v>
      </c>
      <c r="P1617" s="1" t="str">
        <f aca="false">IF(G1617="Pamplet","",E1617&amp;" - "&amp;F1617)</f>
        <v>GG - English</v>
      </c>
      <c r="Q1617" s="19" t="n">
        <f aca="false">IF(VALUE(L1617)&gt;1000,1,0)</f>
        <v>1</v>
      </c>
      <c r="R1617" s="19" t="n">
        <f aca="false">SUMIFS($Q$1:Q1616,$J$1:$J1616,J1617)+SUMIFS($Q$1:Q1616,$I$1:$I1616,I1617)</f>
        <v>0</v>
      </c>
      <c r="S1617" s="20" t="str">
        <f aca="false">IF(R1617&gt;0,"Repeat","")</f>
        <v/>
      </c>
      <c r="T1617" s="22"/>
      <c r="U1617" s="4"/>
      <c r="X1617" s="4"/>
      <c r="Y1617" s="4"/>
      <c r="Z1617" s="4"/>
    </row>
    <row r="1618" customFormat="false" ht="14.9" hidden="false" customHeight="false" outlineLevel="0" collapsed="false">
      <c r="A1618" s="46" t="n">
        <f aca="false">A1617+1</f>
        <v>1617</v>
      </c>
      <c r="B1618" s="5" t="n">
        <v>44558</v>
      </c>
      <c r="C1618" s="1" t="s">
        <v>2496</v>
      </c>
      <c r="D1618" s="1" t="s">
        <v>4</v>
      </c>
      <c r="E1618" s="1" t="s">
        <v>44</v>
      </c>
      <c r="F1618" s="1" t="s">
        <v>127</v>
      </c>
      <c r="G1618" s="1" t="s">
        <v>28</v>
      </c>
      <c r="H1618" s="1" t="n">
        <v>1</v>
      </c>
      <c r="I1618" s="17" t="s">
        <v>2497</v>
      </c>
      <c r="J1618" s="38" t="n">
        <v>17134498265</v>
      </c>
      <c r="M1618" s="25" t="str">
        <f aca="false">IF(OR(YEAR(L1618)&gt;2000,LEN(O1618)&gt;0),"Completed","Pending")</f>
        <v>Completed</v>
      </c>
      <c r="N1618" s="25" t="s">
        <v>30</v>
      </c>
      <c r="O1618" s="4" t="s">
        <v>58</v>
      </c>
      <c r="P1618" s="1" t="str">
        <f aca="false">IF(G1618="Pamplet","",E1618&amp;" - "&amp;F1618)</f>
        <v>GTGA - Gujrati</v>
      </c>
      <c r="Q1618" s="19" t="n">
        <f aca="false">IF(VALUE(L1618)&gt;1000,1,0)</f>
        <v>0</v>
      </c>
      <c r="R1618" s="19" t="n">
        <f aca="false">SUMIFS($Q$1:Q1617,$J$1:$J1617,J1618)+SUMIFS($Q$1:Q1617,$I$1:$I1617,I1618)</f>
        <v>0</v>
      </c>
      <c r="S1618" s="20" t="str">
        <f aca="false">IF(R1618&gt;0,"Repeat","")</f>
        <v/>
      </c>
      <c r="T1618" s="22"/>
      <c r="U1618" s="4"/>
      <c r="X1618" s="4"/>
      <c r="Y1618" s="4"/>
      <c r="Z1618" s="4"/>
    </row>
    <row r="1619" customFormat="false" ht="12.8" hidden="false" customHeight="false" outlineLevel="0" collapsed="false">
      <c r="A1619" s="46" t="n">
        <f aca="false">A1618+1</f>
        <v>1618</v>
      </c>
      <c r="B1619" s="5" t="n">
        <v>44558</v>
      </c>
      <c r="C1619" s="1" t="s">
        <v>2498</v>
      </c>
      <c r="D1619" s="1" t="s">
        <v>4</v>
      </c>
      <c r="E1619" s="1" t="s">
        <v>26</v>
      </c>
      <c r="F1619" s="1" t="s">
        <v>35</v>
      </c>
      <c r="G1619" s="1" t="s">
        <v>28</v>
      </c>
      <c r="H1619" s="1" t="n">
        <v>1</v>
      </c>
      <c r="I1619" s="17" t="s">
        <v>2499</v>
      </c>
      <c r="J1619" s="18" t="n">
        <v>168004488</v>
      </c>
      <c r="M1619" s="25" t="str">
        <f aca="false">IF(OR(YEAR(L1619)&gt;2000,LEN(O1619)&gt;0),"Completed","Pending")</f>
        <v>Completed</v>
      </c>
      <c r="N1619" s="25" t="s">
        <v>30</v>
      </c>
      <c r="O1619" s="4" t="s">
        <v>56</v>
      </c>
      <c r="P1619" s="1" t="str">
        <f aca="false">IF(G1619="Pamplet","",E1619&amp;" - "&amp;F1619)</f>
        <v>GG - English</v>
      </c>
      <c r="Q1619" s="19" t="n">
        <f aca="false">IF(VALUE(L1619)&gt;1000,1,0)</f>
        <v>0</v>
      </c>
      <c r="R1619" s="19" t="n">
        <f aca="false">SUMIFS($Q$1:Q1618,$J$1:$J1618,J1619)+SUMIFS($Q$1:Q1618,$I$1:$I1618,I1619)</f>
        <v>0</v>
      </c>
      <c r="S1619" s="20" t="str">
        <f aca="false">IF(R1619&gt;0,"Repeat","")</f>
        <v/>
      </c>
      <c r="T1619" s="22"/>
      <c r="U1619" s="4"/>
      <c r="X1619" s="4"/>
      <c r="Y1619" s="4"/>
      <c r="Z1619" s="4"/>
    </row>
    <row r="1620" customFormat="false" ht="14.25" hidden="false" customHeight="false" outlineLevel="0" collapsed="false">
      <c r="A1620" s="46" t="n">
        <f aca="false">A1619+1</f>
        <v>1619</v>
      </c>
      <c r="B1620" s="5" t="n">
        <v>44558</v>
      </c>
      <c r="C1620" s="1" t="s">
        <v>2500</v>
      </c>
      <c r="D1620" s="1" t="s">
        <v>4</v>
      </c>
      <c r="E1620" s="1" t="s">
        <v>26</v>
      </c>
      <c r="F1620" s="1" t="s">
        <v>35</v>
      </c>
      <c r="G1620" s="1" t="s">
        <v>28</v>
      </c>
      <c r="H1620" s="1" t="n">
        <v>1</v>
      </c>
      <c r="I1620" s="17" t="s">
        <v>2501</v>
      </c>
      <c r="J1620" s="38" t="n">
        <v>13362103837</v>
      </c>
      <c r="L1620" s="5" t="n">
        <v>44567</v>
      </c>
      <c r="M1620" s="25" t="str">
        <f aca="false">IF(OR(YEAR(L1620)&gt;2000,LEN(O1620)&gt;0),"Completed","Pending")</f>
        <v>Completed</v>
      </c>
      <c r="N1620" s="25" t="s">
        <v>30</v>
      </c>
      <c r="P1620" s="1" t="str">
        <f aca="false">IF(G1620="Pamplet","",E1620&amp;" - "&amp;F1620)</f>
        <v>GG - English</v>
      </c>
      <c r="Q1620" s="19" t="n">
        <f aca="false">IF(VALUE(L1620)&gt;1000,1,0)</f>
        <v>1</v>
      </c>
      <c r="R1620" s="19" t="n">
        <f aca="false">SUMIFS($Q$1:Q1619,$J$1:$J1619,J1620)+SUMIFS($Q$1:Q1619,$I$1:$I1619,I1620)</f>
        <v>0</v>
      </c>
      <c r="S1620" s="20" t="str">
        <f aca="false">IF(R1620&gt;0,"Repeat","")</f>
        <v/>
      </c>
      <c r="T1620" s="22"/>
      <c r="U1620" s="4"/>
      <c r="X1620" s="4"/>
      <c r="Y1620" s="4"/>
      <c r="Z1620" s="4"/>
    </row>
    <row r="1621" customFormat="false" ht="14.25" hidden="false" customHeight="false" outlineLevel="0" collapsed="false">
      <c r="A1621" s="46" t="n">
        <f aca="false">A1620+1</f>
        <v>1620</v>
      </c>
      <c r="B1621" s="5" t="n">
        <v>44558</v>
      </c>
      <c r="C1621" s="1" t="s">
        <v>2502</v>
      </c>
      <c r="D1621" s="1" t="s">
        <v>4</v>
      </c>
      <c r="E1621" s="1" t="s">
        <v>26</v>
      </c>
      <c r="F1621" s="1" t="s">
        <v>127</v>
      </c>
      <c r="G1621" s="1" t="s">
        <v>28</v>
      </c>
      <c r="H1621" s="1" t="n">
        <v>1</v>
      </c>
      <c r="I1621" s="17" t="s">
        <v>2503</v>
      </c>
      <c r="J1621" s="38" t="n">
        <v>14049532887</v>
      </c>
      <c r="L1621" s="5" t="n">
        <v>44567</v>
      </c>
      <c r="M1621" s="25" t="str">
        <f aca="false">IF(OR(YEAR(L1621)&gt;2000,LEN(O1621)&gt;0),"Completed","Pending")</f>
        <v>Completed</v>
      </c>
      <c r="N1621" s="25" t="s">
        <v>30</v>
      </c>
      <c r="P1621" s="1" t="str">
        <f aca="false">IF(G1621="Pamplet","",E1621&amp;" - "&amp;F1621)</f>
        <v>GG - Gujrati</v>
      </c>
      <c r="Q1621" s="19" t="n">
        <f aca="false">IF(VALUE(L1621)&gt;1000,1,0)</f>
        <v>1</v>
      </c>
      <c r="R1621" s="19" t="n">
        <f aca="false">SUMIFS($Q$1:Q1620,$J$1:$J1620,J1621)+SUMIFS($Q$1:Q1620,$I$1:$I1620,I1621)</f>
        <v>0</v>
      </c>
      <c r="S1621" s="20" t="str">
        <f aca="false">IF(R1621&gt;0,"Repeat","")</f>
        <v/>
      </c>
      <c r="T1621" s="22"/>
      <c r="U1621" s="4"/>
      <c r="X1621" s="4"/>
      <c r="Y1621" s="4"/>
      <c r="Z1621" s="4"/>
    </row>
    <row r="1622" customFormat="false" ht="14.25" hidden="false" customHeight="false" outlineLevel="0" collapsed="false">
      <c r="A1622" s="46" t="n">
        <f aca="false">A1621+1</f>
        <v>1621</v>
      </c>
      <c r="B1622" s="5" t="n">
        <v>44558</v>
      </c>
      <c r="C1622" s="1" t="s">
        <v>2504</v>
      </c>
      <c r="D1622" s="1" t="s">
        <v>4</v>
      </c>
      <c r="E1622" s="1" t="s">
        <v>26</v>
      </c>
      <c r="F1622" s="1" t="s">
        <v>1052</v>
      </c>
      <c r="G1622" s="1" t="s">
        <v>28</v>
      </c>
      <c r="H1622" s="1" t="n">
        <v>1</v>
      </c>
      <c r="I1622" s="17" t="s">
        <v>2505</v>
      </c>
      <c r="J1622" s="38" t="n">
        <v>15623080234</v>
      </c>
      <c r="M1622" s="25" t="str">
        <f aca="false">IF(OR(YEAR(L1622)&gt;2000,LEN(O1622)&gt;0),"Completed","Pending")</f>
        <v>Completed</v>
      </c>
      <c r="N1622" s="25" t="s">
        <v>30</v>
      </c>
      <c r="O1622" s="4" t="s">
        <v>58</v>
      </c>
      <c r="P1622" s="1" t="str">
        <f aca="false">IF(G1622="Pamplet","",E1622&amp;" - "&amp;F1622)</f>
        <v>GG - Telegu</v>
      </c>
      <c r="Q1622" s="19" t="n">
        <f aca="false">IF(VALUE(L1622)&gt;1000,1,0)</f>
        <v>0</v>
      </c>
      <c r="R1622" s="19" t="n">
        <f aca="false">SUMIFS($Q$1:Q1621,$J$1:$J1621,J1622)+SUMIFS($Q$1:Q1621,$I$1:$I1621,I1622)</f>
        <v>0</v>
      </c>
      <c r="S1622" s="20" t="str">
        <f aca="false">IF(R1622&gt;0,"Repeat","")</f>
        <v/>
      </c>
      <c r="T1622" s="22"/>
      <c r="U1622" s="4"/>
      <c r="X1622" s="4"/>
      <c r="Y1622" s="4"/>
      <c r="Z1622" s="4"/>
    </row>
    <row r="1623" customFormat="false" ht="14.25" hidden="false" customHeight="false" outlineLevel="0" collapsed="false">
      <c r="A1623" s="46" t="n">
        <f aca="false">A1622+1</f>
        <v>1622</v>
      </c>
      <c r="B1623" s="5" t="n">
        <v>44558</v>
      </c>
      <c r="C1623" s="1" t="s">
        <v>2506</v>
      </c>
      <c r="D1623" s="1" t="s">
        <v>4</v>
      </c>
      <c r="E1623" s="1" t="s">
        <v>26</v>
      </c>
      <c r="F1623" s="1" t="s">
        <v>35</v>
      </c>
      <c r="G1623" s="1" t="s">
        <v>28</v>
      </c>
      <c r="H1623" s="1" t="n">
        <v>1</v>
      </c>
      <c r="I1623" s="17" t="s">
        <v>1618</v>
      </c>
      <c r="J1623" s="38" t="n">
        <v>14132342111</v>
      </c>
      <c r="M1623" s="25" t="str">
        <f aca="false">IF(OR(YEAR(L1623)&gt;2000,LEN(O1623)&gt;0),"Completed","Pending")</f>
        <v>Completed</v>
      </c>
      <c r="N1623" s="25" t="s">
        <v>30</v>
      </c>
      <c r="O1623" s="4" t="s">
        <v>662</v>
      </c>
      <c r="P1623" s="1" t="str">
        <f aca="false">IF(G1623="Pamplet","",E1623&amp;" - "&amp;F1623)</f>
        <v>GG - English</v>
      </c>
      <c r="Q1623" s="19" t="n">
        <f aca="false">IF(VALUE(L1623)&gt;1000,1,0)</f>
        <v>0</v>
      </c>
      <c r="R1623" s="19" t="n">
        <f aca="false">SUMIFS($Q$1:Q1622,$J$1:$J1622,J1623)+SUMIFS($Q$1:Q1622,$I$1:$I1622,I1623)</f>
        <v>2</v>
      </c>
      <c r="S1623" s="20" t="str">
        <f aca="false">IF(R1623&gt;0,"Repeat","")</f>
        <v>Repeat</v>
      </c>
      <c r="T1623" s="22"/>
      <c r="U1623" s="4"/>
      <c r="X1623" s="4"/>
      <c r="Y1623" s="4"/>
      <c r="Z1623" s="4"/>
    </row>
    <row r="1624" customFormat="false" ht="14.25" hidden="false" customHeight="false" outlineLevel="0" collapsed="false">
      <c r="A1624" s="46" t="n">
        <f aca="false">A1623+1</f>
        <v>1623</v>
      </c>
      <c r="B1624" s="5" t="n">
        <v>44558</v>
      </c>
      <c r="C1624" s="1" t="s">
        <v>2507</v>
      </c>
      <c r="D1624" s="1" t="s">
        <v>4</v>
      </c>
      <c r="E1624" s="1" t="s">
        <v>26</v>
      </c>
      <c r="F1624" s="1" t="s">
        <v>36</v>
      </c>
      <c r="G1624" s="1" t="s">
        <v>28</v>
      </c>
      <c r="H1624" s="1" t="n">
        <v>1</v>
      </c>
      <c r="I1624" s="17" t="s">
        <v>2508</v>
      </c>
      <c r="J1624" s="38" t="n">
        <v>17138995441</v>
      </c>
      <c r="M1624" s="25" t="str">
        <f aca="false">IF(OR(YEAR(L1624)&gt;2000,LEN(O1624)&gt;0),"Completed","Pending")</f>
        <v>Completed</v>
      </c>
      <c r="N1624" s="25" t="s">
        <v>30</v>
      </c>
      <c r="O1624" s="4" t="s">
        <v>58</v>
      </c>
      <c r="P1624" s="1" t="str">
        <f aca="false">IF(G1624="Pamplet","",E1624&amp;" - "&amp;F1624)</f>
        <v>GG - Punjabi</v>
      </c>
      <c r="Q1624" s="19" t="n">
        <f aca="false">IF(VALUE(L1624)&gt;1000,1,0)</f>
        <v>0</v>
      </c>
      <c r="R1624" s="19" t="n">
        <f aca="false">SUMIFS($Q$1:Q1623,$J$1:$J1623,J1624)+SUMIFS($Q$1:Q1623,$I$1:$I1623,I1624)</f>
        <v>0</v>
      </c>
      <c r="S1624" s="20" t="str">
        <f aca="false">IF(R1624&gt;0,"Repeat","")</f>
        <v/>
      </c>
      <c r="T1624" s="22"/>
      <c r="U1624" s="4"/>
      <c r="X1624" s="4"/>
      <c r="Y1624" s="4"/>
      <c r="Z1624" s="4"/>
    </row>
    <row r="1625" customFormat="false" ht="14.25" hidden="false" customHeight="false" outlineLevel="0" collapsed="false">
      <c r="A1625" s="46" t="n">
        <f aca="false">A1624+1</f>
        <v>1624</v>
      </c>
      <c r="B1625" s="5" t="n">
        <v>44558</v>
      </c>
      <c r="C1625" s="1" t="s">
        <v>2509</v>
      </c>
      <c r="D1625" s="1" t="s">
        <v>4</v>
      </c>
      <c r="E1625" s="1" t="s">
        <v>38</v>
      </c>
      <c r="F1625" s="1" t="s">
        <v>72</v>
      </c>
      <c r="G1625" s="1" t="s">
        <v>28</v>
      </c>
      <c r="H1625" s="1" t="n">
        <v>1</v>
      </c>
      <c r="I1625" s="40" t="s">
        <v>2510</v>
      </c>
      <c r="J1625" s="38" t="n">
        <v>18143239290</v>
      </c>
      <c r="M1625" s="25" t="str">
        <f aca="false">IF(OR(YEAR(L1625)&gt;2000,LEN(O1625)&gt;0),"Completed","Pending")</f>
        <v>Completed</v>
      </c>
      <c r="N1625" s="25" t="s">
        <v>30</v>
      </c>
      <c r="O1625" s="4" t="s">
        <v>58</v>
      </c>
      <c r="P1625" s="1" t="str">
        <f aca="false">IF(G1625="Pamplet","",E1625&amp;" - "&amp;F1625)</f>
        <v>JKR - Nepali</v>
      </c>
      <c r="Q1625" s="19" t="n">
        <f aca="false">IF(VALUE(L1625)&gt;1000,1,0)</f>
        <v>0</v>
      </c>
      <c r="R1625" s="19" t="n">
        <f aca="false">SUMIFS($Q$1:Q1624,$J$1:$J1624,J1625)+SUMIFS($Q$1:Q1624,$I$1:$I1624,I1625)</f>
        <v>0</v>
      </c>
      <c r="S1625" s="20" t="str">
        <f aca="false">IF(R1625&gt;0,"Repeat","")</f>
        <v/>
      </c>
      <c r="T1625" s="22"/>
      <c r="U1625" s="4"/>
      <c r="X1625" s="4"/>
      <c r="Y1625" s="4"/>
      <c r="Z1625" s="4"/>
    </row>
    <row r="1626" customFormat="false" ht="12.8" hidden="false" customHeight="false" outlineLevel="0" collapsed="false">
      <c r="A1626" s="46" t="n">
        <f aca="false">A1625+1</f>
        <v>1625</v>
      </c>
      <c r="B1626" s="5" t="n">
        <v>44558</v>
      </c>
      <c r="C1626" s="1" t="s">
        <v>2511</v>
      </c>
      <c r="D1626" s="1" t="s">
        <v>4</v>
      </c>
      <c r="E1626" s="1" t="s">
        <v>38</v>
      </c>
      <c r="F1626" s="1" t="s">
        <v>35</v>
      </c>
      <c r="G1626" s="1" t="s">
        <v>28</v>
      </c>
      <c r="H1626" s="1" t="n">
        <v>1</v>
      </c>
      <c r="I1626" s="17"/>
      <c r="J1626" s="18" t="n">
        <v>18406864777</v>
      </c>
      <c r="M1626" s="25" t="str">
        <f aca="false">IF(OR(YEAR(L1626)&gt;2000,LEN(O1626)&gt;0),"Completed","Pending")</f>
        <v>Completed</v>
      </c>
      <c r="N1626" s="25" t="s">
        <v>30</v>
      </c>
      <c r="O1626" s="4" t="s">
        <v>56</v>
      </c>
      <c r="P1626" s="1" t="str">
        <f aca="false">IF(G1626="Pamplet","",E1626&amp;" - "&amp;F1626)</f>
        <v>JKR - English</v>
      </c>
      <c r="Q1626" s="19" t="n">
        <f aca="false">IF(VALUE(L1626)&gt;1000,1,0)</f>
        <v>0</v>
      </c>
      <c r="R1626" s="19" t="n">
        <f aca="false">SUMIFS($Q$1:Q1625,$J$1:$J1625,J1626)+SUMIFS($Q$1:Q1625,$I$1:$I1625,I1626)</f>
        <v>0</v>
      </c>
      <c r="S1626" s="20" t="str">
        <f aca="false">IF(R1626&gt;0,"Repeat","")</f>
        <v/>
      </c>
      <c r="T1626" s="22"/>
      <c r="U1626" s="4"/>
      <c r="X1626" s="4"/>
      <c r="Y1626" s="4"/>
      <c r="Z1626" s="4"/>
    </row>
    <row r="1627" customFormat="false" ht="14.25" hidden="false" customHeight="false" outlineLevel="0" collapsed="false">
      <c r="A1627" s="46" t="n">
        <f aca="false">A1626+1</f>
        <v>1626</v>
      </c>
      <c r="B1627" s="5" t="n">
        <v>44560</v>
      </c>
      <c r="C1627" s="1" t="s">
        <v>1649</v>
      </c>
      <c r="D1627" s="1" t="s">
        <v>4</v>
      </c>
      <c r="E1627" s="1" t="s">
        <v>26</v>
      </c>
      <c r="F1627" s="1" t="s">
        <v>127</v>
      </c>
      <c r="G1627" s="1" t="s">
        <v>28</v>
      </c>
      <c r="H1627" s="1" t="n">
        <v>1</v>
      </c>
      <c r="I1627" s="26" t="s">
        <v>2512</v>
      </c>
      <c r="J1627" s="38" t="n">
        <v>18139284971</v>
      </c>
      <c r="L1627" s="5" t="n">
        <v>44567</v>
      </c>
      <c r="M1627" s="25" t="str">
        <f aca="false">IF(OR(YEAR(L1627)&gt;2000,LEN(O1627)&gt;0),"Completed","Pending")</f>
        <v>Completed</v>
      </c>
      <c r="N1627" s="25" t="s">
        <v>30</v>
      </c>
      <c r="P1627" s="1" t="str">
        <f aca="false">IF(G1627="Pamplet","",E1627&amp;" - "&amp;F1627)</f>
        <v>GG - Gujrati</v>
      </c>
      <c r="Q1627" s="19" t="n">
        <f aca="false">IF(VALUE(L1627)&gt;1000,1,0)</f>
        <v>1</v>
      </c>
      <c r="R1627" s="19" t="n">
        <f aca="false">SUMIFS($Q$1:Q1626,$J$1:$J1626,J1627)+SUMIFS($Q$1:Q1626,$I$1:$I1626,I1627)</f>
        <v>0</v>
      </c>
      <c r="S1627" s="20" t="str">
        <f aca="false">IF(R1627&gt;0,"Repeat","")</f>
        <v/>
      </c>
      <c r="T1627" s="22"/>
      <c r="U1627" s="4"/>
      <c r="X1627" s="4"/>
      <c r="Y1627" s="4"/>
      <c r="Z1627" s="4"/>
    </row>
    <row r="1628" customFormat="false" ht="14.25" hidden="false" customHeight="false" outlineLevel="0" collapsed="false">
      <c r="A1628" s="46" t="n">
        <f aca="false">A1627+1</f>
        <v>1627</v>
      </c>
      <c r="B1628" s="5" t="n">
        <v>44560</v>
      </c>
      <c r="C1628" s="1" t="s">
        <v>2513</v>
      </c>
      <c r="D1628" s="1" t="s">
        <v>4</v>
      </c>
      <c r="E1628" s="1" t="s">
        <v>26</v>
      </c>
      <c r="F1628" s="1" t="s">
        <v>35</v>
      </c>
      <c r="G1628" s="1" t="s">
        <v>28</v>
      </c>
      <c r="H1628" s="1" t="n">
        <v>1</v>
      </c>
      <c r="I1628" s="17" t="s">
        <v>2514</v>
      </c>
      <c r="J1628" s="38" t="n">
        <v>17188051920</v>
      </c>
      <c r="L1628" s="5" t="n">
        <v>44579</v>
      </c>
      <c r="M1628" s="25" t="str">
        <f aca="false">IF(OR(YEAR(L1628)&gt;2000,LEN(O1628)&gt;0),"Completed","Pending")</f>
        <v>Completed</v>
      </c>
      <c r="N1628" s="25" t="s">
        <v>30</v>
      </c>
      <c r="P1628" s="1" t="str">
        <f aca="false">IF(G1628="Pamplet","",E1628&amp;" - "&amp;F1628)</f>
        <v>GG - English</v>
      </c>
      <c r="Q1628" s="19" t="n">
        <f aca="false">IF(VALUE(L1628)&gt;1000,1,0)</f>
        <v>1</v>
      </c>
      <c r="R1628" s="19" t="n">
        <f aca="false">SUMIFS($Q$1:Q1627,$J$1:$J1627,J1628)+SUMIFS($Q$1:Q1627,$I$1:$I1627,I1628)</f>
        <v>0</v>
      </c>
      <c r="S1628" s="20" t="str">
        <f aca="false">IF(R1628&gt;0,"Repeat","")</f>
        <v/>
      </c>
      <c r="T1628" s="22"/>
      <c r="U1628" s="4"/>
      <c r="X1628" s="4"/>
      <c r="Y1628" s="4"/>
      <c r="Z1628" s="4"/>
    </row>
    <row r="1629" customFormat="false" ht="14.25" hidden="false" customHeight="false" outlineLevel="0" collapsed="false">
      <c r="A1629" s="46" t="n">
        <f aca="false">A1628+1</f>
        <v>1628</v>
      </c>
      <c r="B1629" s="5" t="n">
        <v>44564</v>
      </c>
      <c r="C1629" s="1" t="s">
        <v>2515</v>
      </c>
      <c r="D1629" s="1" t="s">
        <v>4</v>
      </c>
      <c r="E1629" s="1" t="s">
        <v>26</v>
      </c>
      <c r="F1629" s="1" t="s">
        <v>36</v>
      </c>
      <c r="G1629" s="1" t="s">
        <v>28</v>
      </c>
      <c r="H1629" s="1" t="n">
        <v>1</v>
      </c>
      <c r="I1629" s="17" t="s">
        <v>2516</v>
      </c>
      <c r="J1629" s="38" t="n">
        <v>15306323129</v>
      </c>
      <c r="L1629" s="5" t="n">
        <v>44567</v>
      </c>
      <c r="M1629" s="25" t="str">
        <f aca="false">IF(OR(YEAR(L1629)&gt;2000,LEN(O1629)&gt;0),"Completed","Pending")</f>
        <v>Completed</v>
      </c>
      <c r="N1629" s="25" t="s">
        <v>30</v>
      </c>
      <c r="P1629" s="1" t="str">
        <f aca="false">IF(G1629="Pamplet","",E1629&amp;" - "&amp;F1629)</f>
        <v>GG - Punjabi</v>
      </c>
      <c r="Q1629" s="19" t="n">
        <f aca="false">IF(VALUE(L1629)&gt;1000,1,0)</f>
        <v>1</v>
      </c>
      <c r="R1629" s="19" t="n">
        <f aca="false">SUMIFS($Q$1:Q1628,$J$1:$J1628,J1629)+SUMIFS($Q$1:Q1628,$I$1:$I1628,I1629)</f>
        <v>0</v>
      </c>
      <c r="S1629" s="20" t="str">
        <f aca="false">IF(R1629&gt;0,"Repeat","")</f>
        <v/>
      </c>
      <c r="T1629" s="22"/>
      <c r="U1629" s="4"/>
      <c r="X1629" s="4"/>
      <c r="Y1629" s="4"/>
      <c r="Z1629" s="4"/>
    </row>
    <row r="1630" customFormat="false" ht="14.25" hidden="false" customHeight="false" outlineLevel="0" collapsed="false">
      <c r="A1630" s="46" t="n">
        <f aca="false">A1629+1</f>
        <v>1629</v>
      </c>
      <c r="B1630" s="5" t="n">
        <v>44567</v>
      </c>
      <c r="C1630" s="1" t="s">
        <v>2517</v>
      </c>
      <c r="D1630" s="1" t="s">
        <v>4</v>
      </c>
      <c r="E1630" s="1" t="s">
        <v>44</v>
      </c>
      <c r="F1630" s="2" t="s">
        <v>72</v>
      </c>
      <c r="G1630" s="1" t="s">
        <v>28</v>
      </c>
      <c r="H1630" s="1" t="n">
        <v>2</v>
      </c>
      <c r="I1630" s="17" t="s">
        <v>2518</v>
      </c>
      <c r="J1630" s="18" t="n">
        <v>17015272560</v>
      </c>
      <c r="L1630" s="5" t="n">
        <v>44568</v>
      </c>
      <c r="M1630" s="25" t="str">
        <f aca="false">IF(OR(YEAR(L1630)&gt;2000,LEN(O1630)&gt;0),"Completed","Pending")</f>
        <v>Completed</v>
      </c>
      <c r="N1630" s="25" t="s">
        <v>30</v>
      </c>
      <c r="P1630" s="1" t="str">
        <f aca="false">IF(G1630="Pamplet","",E1630&amp;" - "&amp;F1630)</f>
        <v>GTGA - Nepali</v>
      </c>
      <c r="Q1630" s="19" t="n">
        <f aca="false">IF(VALUE(L1630)&gt;1000,1,0)</f>
        <v>1</v>
      </c>
      <c r="R1630" s="19" t="n">
        <f aca="false">SUMIFS($Q$1:Q1629,$J$1:$J1629,J1630)+SUMIFS($Q$1:Q1629,$I$1:$I1629,I1630)</f>
        <v>0</v>
      </c>
      <c r="S1630" s="20" t="str">
        <f aca="false">IF(R1630&gt;0,"Repeat","")</f>
        <v/>
      </c>
      <c r="T1630" s="22"/>
      <c r="U1630" s="4"/>
      <c r="X1630" s="4"/>
      <c r="Y1630" s="4"/>
      <c r="Z1630" s="4"/>
    </row>
    <row r="1631" customFormat="false" ht="14.25" hidden="false" customHeight="false" outlineLevel="0" collapsed="false">
      <c r="A1631" s="46" t="n">
        <f aca="false">A1630+1</f>
        <v>1630</v>
      </c>
      <c r="B1631" s="5" t="n">
        <v>44563</v>
      </c>
      <c r="C1631" s="25" t="s">
        <v>2519</v>
      </c>
      <c r="D1631" s="25" t="s">
        <v>4</v>
      </c>
      <c r="E1631" s="25" t="s">
        <v>38</v>
      </c>
      <c r="F1631" s="25" t="s">
        <v>35</v>
      </c>
      <c r="G1631" s="25" t="s">
        <v>28</v>
      </c>
      <c r="H1631" s="25" t="n">
        <v>1</v>
      </c>
      <c r="I1631" s="26" t="s">
        <v>2520</v>
      </c>
      <c r="J1631" s="38" t="n">
        <v>13129952584</v>
      </c>
      <c r="M1631" s="1" t="str">
        <f aca="false">IF(OR(YEAR(L1631)&gt;2000,LEN(O1631)&gt;0),"Completed","Pending")</f>
        <v>Completed</v>
      </c>
      <c r="N1631" s="25" t="s">
        <v>30</v>
      </c>
      <c r="O1631" s="4" t="s">
        <v>58</v>
      </c>
      <c r="P1631" s="1" t="str">
        <f aca="false">IF(G1631="Pamplet","",E1631&amp;" - "&amp;F1631)</f>
        <v>JKR - English</v>
      </c>
      <c r="Q1631" s="19" t="n">
        <f aca="false">IF(VALUE(L1631)&gt;1000,1,0)</f>
        <v>0</v>
      </c>
      <c r="R1631" s="19" t="n">
        <f aca="false">SUMIFS($Q$1:Q1630,$J$1:$J1630,J1631)+SUMIFS($Q$1:Q1630,$I$1:$I1630,I1631)</f>
        <v>0</v>
      </c>
      <c r="S1631" s="20" t="str">
        <f aca="false">IF(R1631&gt;0,"Repeat","")</f>
        <v/>
      </c>
      <c r="T1631" s="22"/>
      <c r="U1631" s="4"/>
      <c r="X1631" s="4"/>
      <c r="Y1631" s="4"/>
      <c r="Z1631" s="4"/>
    </row>
    <row r="1632" customFormat="false" ht="14.25" hidden="false" customHeight="false" outlineLevel="0" collapsed="false">
      <c r="A1632" s="46" t="n">
        <f aca="false">A1631+1</f>
        <v>1631</v>
      </c>
      <c r="B1632" s="5" t="n">
        <v>44563</v>
      </c>
      <c r="C1632" s="25" t="s">
        <v>2521</v>
      </c>
      <c r="D1632" s="25" t="s">
        <v>4</v>
      </c>
      <c r="E1632" s="25" t="s">
        <v>38</v>
      </c>
      <c r="F1632" s="25" t="s">
        <v>35</v>
      </c>
      <c r="G1632" s="25" t="s">
        <v>28</v>
      </c>
      <c r="H1632" s="25" t="n">
        <v>1</v>
      </c>
      <c r="I1632" s="17" t="s">
        <v>2522</v>
      </c>
      <c r="J1632" s="38" t="n">
        <v>14802876394</v>
      </c>
      <c r="L1632" s="5" t="n">
        <v>44574</v>
      </c>
      <c r="M1632" s="1" t="str">
        <f aca="false">IF(OR(YEAR(L1632)&gt;2000,LEN(O1632)&gt;0),"Completed","Pending")</f>
        <v>Completed</v>
      </c>
      <c r="N1632" s="25" t="s">
        <v>30</v>
      </c>
      <c r="P1632" s="1" t="str">
        <f aca="false">IF(G1632="Pamplet","",E1632&amp;" - "&amp;F1632)</f>
        <v>JKR - English</v>
      </c>
      <c r="Q1632" s="19" t="n">
        <f aca="false">IF(VALUE(L1632)&gt;1000,1,0)</f>
        <v>1</v>
      </c>
      <c r="R1632" s="19" t="n">
        <f aca="false">SUMIFS($Q$1:Q1631,$J$1:$J1631,J1632)+SUMIFS($Q$1:Q1631,$I$1:$I1631,I1632)</f>
        <v>0</v>
      </c>
      <c r="S1632" s="20" t="str">
        <f aca="false">IF(R1632&gt;0,"Repeat","")</f>
        <v/>
      </c>
      <c r="T1632" s="22"/>
      <c r="U1632" s="4"/>
      <c r="X1632" s="4"/>
      <c r="Y1632" s="4"/>
      <c r="Z1632" s="4"/>
    </row>
    <row r="1633" customFormat="false" ht="12.8" hidden="false" customHeight="false" outlineLevel="0" collapsed="false">
      <c r="A1633" s="46" t="n">
        <f aca="false">A1632+1</f>
        <v>1632</v>
      </c>
      <c r="B1633" s="5" t="n">
        <v>44563</v>
      </c>
      <c r="C1633" s="25" t="s">
        <v>2490</v>
      </c>
      <c r="D1633" s="25" t="s">
        <v>4</v>
      </c>
      <c r="E1633" s="25" t="s">
        <v>44</v>
      </c>
      <c r="F1633" s="25" t="s">
        <v>127</v>
      </c>
      <c r="G1633" s="25" t="s">
        <v>28</v>
      </c>
      <c r="H1633" s="25" t="n">
        <v>1</v>
      </c>
      <c r="I1633" s="17" t="s">
        <v>2491</v>
      </c>
      <c r="J1633" s="18" t="n">
        <v>12013409201</v>
      </c>
      <c r="L1633" s="5" t="n">
        <v>44574</v>
      </c>
      <c r="M1633" s="1" t="str">
        <f aca="false">IF(OR(YEAR(L1633)&gt;2000,LEN(O1633)&gt;0),"Completed","Pending")</f>
        <v>Completed</v>
      </c>
      <c r="N1633" s="25" t="s">
        <v>30</v>
      </c>
      <c r="P1633" s="1" t="str">
        <f aca="false">IF(G1633="Pamplet","",E1633&amp;" - "&amp;F1633)</f>
        <v>GTGA - Gujrati</v>
      </c>
      <c r="Q1633" s="19" t="n">
        <f aca="false">IF(VALUE(L1633)&gt;1000,1,0)</f>
        <v>1</v>
      </c>
      <c r="R1633" s="19" t="n">
        <f aca="false">SUMIFS($Q$1:Q1632,$J$1:$J1632,J1633)+SUMIFS($Q$1:Q1632,$I$1:$I1632,I1633)</f>
        <v>0</v>
      </c>
      <c r="S1633" s="20" t="str">
        <f aca="false">IF(R1633&gt;0,"Repeat","")</f>
        <v/>
      </c>
      <c r="T1633" s="22"/>
      <c r="U1633" s="4"/>
      <c r="X1633" s="4"/>
      <c r="Y1633" s="4"/>
      <c r="Z1633" s="4"/>
    </row>
    <row r="1634" customFormat="false" ht="14.25" hidden="false" customHeight="false" outlineLevel="0" collapsed="false">
      <c r="A1634" s="46" t="n">
        <f aca="false">A1633+1</f>
        <v>1633</v>
      </c>
      <c r="B1634" s="5" t="n">
        <v>44563</v>
      </c>
      <c r="C1634" s="25" t="s">
        <v>2523</v>
      </c>
      <c r="D1634" s="25" t="s">
        <v>4</v>
      </c>
      <c r="E1634" s="25" t="s">
        <v>26</v>
      </c>
      <c r="F1634" s="25" t="s">
        <v>35</v>
      </c>
      <c r="G1634" s="25" t="s">
        <v>28</v>
      </c>
      <c r="H1634" s="25" t="n">
        <v>1</v>
      </c>
      <c r="I1634" s="17" t="s">
        <v>2524</v>
      </c>
      <c r="J1634" s="38" t="n">
        <v>13344751097</v>
      </c>
      <c r="M1634" s="1" t="str">
        <f aca="false">IF(OR(YEAR(L1634)&gt;2000,LEN(O1634)&gt;0),"Completed","Pending")</f>
        <v>Completed</v>
      </c>
      <c r="N1634" s="25" t="s">
        <v>30</v>
      </c>
      <c r="O1634" s="4" t="s">
        <v>58</v>
      </c>
      <c r="P1634" s="1" t="str">
        <f aca="false">IF(G1634="Pamplet","",E1634&amp;" - "&amp;F1634)</f>
        <v>GG - English</v>
      </c>
      <c r="Q1634" s="19" t="n">
        <f aca="false">IF(VALUE(L1634)&gt;1000,1,0)</f>
        <v>0</v>
      </c>
      <c r="R1634" s="19" t="n">
        <f aca="false">SUMIFS($Q$1:Q1633,$J$1:$J1633,J1634)+SUMIFS($Q$1:Q1633,$I$1:$I1633,I1634)</f>
        <v>0</v>
      </c>
      <c r="S1634" s="20" t="str">
        <f aca="false">IF(R1634&gt;0,"Repeat","")</f>
        <v/>
      </c>
      <c r="T1634" s="22"/>
      <c r="U1634" s="4"/>
      <c r="X1634" s="4"/>
      <c r="Y1634" s="4"/>
      <c r="Z1634" s="4"/>
    </row>
    <row r="1635" customFormat="false" ht="14.25" hidden="false" customHeight="false" outlineLevel="0" collapsed="false">
      <c r="A1635" s="46" t="n">
        <f aca="false">A1634+1</f>
        <v>1634</v>
      </c>
      <c r="B1635" s="5" t="n">
        <v>44563</v>
      </c>
      <c r="C1635" s="25" t="s">
        <v>2525</v>
      </c>
      <c r="D1635" s="25" t="s">
        <v>4</v>
      </c>
      <c r="E1635" s="25" t="s">
        <v>44</v>
      </c>
      <c r="F1635" s="25" t="s">
        <v>127</v>
      </c>
      <c r="G1635" s="25" t="s">
        <v>28</v>
      </c>
      <c r="H1635" s="25" t="n">
        <v>1</v>
      </c>
      <c r="I1635" s="17" t="s">
        <v>2526</v>
      </c>
      <c r="J1635" s="38" t="n">
        <v>19739061865</v>
      </c>
      <c r="L1635" s="5" t="n">
        <v>44574</v>
      </c>
      <c r="M1635" s="1" t="str">
        <f aca="false">IF(OR(YEAR(L1635)&gt;2000,LEN(O1635)&gt;0),"Completed","Pending")</f>
        <v>Completed</v>
      </c>
      <c r="N1635" s="25" t="s">
        <v>30</v>
      </c>
      <c r="P1635" s="1" t="str">
        <f aca="false">IF(G1635="Pamplet","",E1635&amp;" - "&amp;F1635)</f>
        <v>GTGA - Gujrati</v>
      </c>
      <c r="Q1635" s="19" t="n">
        <f aca="false">IF(VALUE(L1635)&gt;1000,1,0)</f>
        <v>1</v>
      </c>
      <c r="R1635" s="19" t="n">
        <f aca="false">SUMIFS($Q$1:Q1634,$J$1:$J1634,J1635)+SUMIFS($Q$1:Q1634,$I$1:$I1634,I1635)</f>
        <v>0</v>
      </c>
      <c r="S1635" s="20" t="str">
        <f aca="false">IF(R1635&gt;0,"Repeat","")</f>
        <v/>
      </c>
      <c r="T1635" s="22"/>
      <c r="U1635" s="4"/>
      <c r="X1635" s="4"/>
      <c r="Y1635" s="4"/>
      <c r="Z1635" s="4"/>
    </row>
    <row r="1636" customFormat="false" ht="14.25" hidden="false" customHeight="false" outlineLevel="0" collapsed="false">
      <c r="A1636" s="46" t="n">
        <f aca="false">A1635+1</f>
        <v>1635</v>
      </c>
      <c r="B1636" s="5" t="n">
        <v>44563</v>
      </c>
      <c r="C1636" s="25" t="s">
        <v>2527</v>
      </c>
      <c r="D1636" s="25" t="s">
        <v>4</v>
      </c>
      <c r="E1636" s="25" t="s">
        <v>38</v>
      </c>
      <c r="F1636" s="25" t="s">
        <v>35</v>
      </c>
      <c r="G1636" s="25" t="s">
        <v>28</v>
      </c>
      <c r="H1636" s="25" t="n">
        <v>1</v>
      </c>
      <c r="I1636" s="17" t="s">
        <v>2528</v>
      </c>
      <c r="J1636" s="38" t="n">
        <v>18136062689</v>
      </c>
      <c r="M1636" s="1" t="str">
        <f aca="false">IF(OR(YEAR(L1636)&gt;2000,LEN(O1636)&gt;0),"Completed","Pending")</f>
        <v>Completed</v>
      </c>
      <c r="N1636" s="25" t="s">
        <v>30</v>
      </c>
      <c r="O1636" s="4" t="s">
        <v>58</v>
      </c>
      <c r="P1636" s="1" t="str">
        <f aca="false">IF(G1636="Pamplet","",E1636&amp;" - "&amp;F1636)</f>
        <v>JKR - English</v>
      </c>
      <c r="Q1636" s="19" t="n">
        <f aca="false">IF(VALUE(L1636)&gt;1000,1,0)</f>
        <v>0</v>
      </c>
      <c r="R1636" s="19" t="n">
        <f aca="false">SUMIFS($Q$1:Q1635,$J$1:$J1635,J1636)+SUMIFS($Q$1:Q1635,$I$1:$I1635,I1636)</f>
        <v>0</v>
      </c>
      <c r="S1636" s="20" t="str">
        <f aca="false">IF(R1636&gt;0,"Repeat","")</f>
        <v/>
      </c>
      <c r="T1636" s="22"/>
      <c r="U1636" s="4"/>
      <c r="X1636" s="4"/>
      <c r="Y1636" s="4"/>
      <c r="Z1636" s="4"/>
    </row>
    <row r="1637" customFormat="false" ht="14.25" hidden="false" customHeight="false" outlineLevel="0" collapsed="false">
      <c r="A1637" s="46" t="n">
        <f aca="false">A1636+1</f>
        <v>1636</v>
      </c>
      <c r="B1637" s="5" t="n">
        <v>44563</v>
      </c>
      <c r="C1637" s="25" t="s">
        <v>2529</v>
      </c>
      <c r="D1637" s="25" t="s">
        <v>4</v>
      </c>
      <c r="E1637" s="25" t="s">
        <v>26</v>
      </c>
      <c r="F1637" s="25"/>
      <c r="G1637" s="25" t="s">
        <v>28</v>
      </c>
      <c r="H1637" s="25" t="n">
        <v>1</v>
      </c>
      <c r="I1637" s="17" t="s">
        <v>2530</v>
      </c>
      <c r="J1637" s="38" t="n">
        <v>16616996328</v>
      </c>
      <c r="M1637" s="1" t="str">
        <f aca="false">IF(OR(YEAR(L1637)&gt;2000,LEN(O1637)&gt;0),"Completed","Pending")</f>
        <v>Completed</v>
      </c>
      <c r="N1637" s="25" t="s">
        <v>30</v>
      </c>
      <c r="O1637" s="4" t="s">
        <v>58</v>
      </c>
      <c r="P1637" s="1" t="str">
        <f aca="false">IF(G1637="Pamplet","",E1637&amp;" - "&amp;F1637)</f>
        <v>GG - </v>
      </c>
      <c r="Q1637" s="19" t="n">
        <f aca="false">IF(VALUE(L1637)&gt;1000,1,0)</f>
        <v>0</v>
      </c>
      <c r="R1637" s="19" t="n">
        <f aca="false">SUMIFS($Q$1:Q1636,$J$1:$J1636,J1637)+SUMIFS($Q$1:Q1636,$I$1:$I1636,I1637)</f>
        <v>0</v>
      </c>
      <c r="S1637" s="20" t="str">
        <f aca="false">IF(R1637&gt;0,"Repeat","")</f>
        <v/>
      </c>
      <c r="T1637" s="22"/>
      <c r="U1637" s="4"/>
      <c r="X1637" s="4"/>
      <c r="Y1637" s="4"/>
      <c r="Z1637" s="4"/>
    </row>
    <row r="1638" customFormat="false" ht="14.25" hidden="false" customHeight="false" outlineLevel="0" collapsed="false">
      <c r="A1638" s="46" t="n">
        <f aca="false">A1637+1</f>
        <v>1637</v>
      </c>
      <c r="B1638" s="5" t="n">
        <v>44563</v>
      </c>
      <c r="C1638" s="25" t="s">
        <v>2531</v>
      </c>
      <c r="D1638" s="25" t="s">
        <v>4</v>
      </c>
      <c r="E1638" s="25" t="s">
        <v>38</v>
      </c>
      <c r="F1638" s="25" t="s">
        <v>127</v>
      </c>
      <c r="G1638" s="25" t="s">
        <v>28</v>
      </c>
      <c r="H1638" s="25" t="n">
        <v>1</v>
      </c>
      <c r="I1638" s="17" t="s">
        <v>2532</v>
      </c>
      <c r="J1638" s="38" t="n">
        <v>12032971874</v>
      </c>
      <c r="M1638" s="1" t="str">
        <f aca="false">IF(OR(YEAR(L1638)&gt;2000,LEN(O1638)&gt;0),"Completed","Pending")</f>
        <v>Completed</v>
      </c>
      <c r="N1638" s="25" t="s">
        <v>30</v>
      </c>
      <c r="O1638" s="4" t="s">
        <v>58</v>
      </c>
      <c r="P1638" s="1" t="str">
        <f aca="false">IF(G1638="Pamplet","",E1638&amp;" - "&amp;F1638)</f>
        <v>JKR - Gujrati</v>
      </c>
      <c r="Q1638" s="19" t="n">
        <f aca="false">IF(VALUE(L1638)&gt;1000,1,0)</f>
        <v>0</v>
      </c>
      <c r="R1638" s="19" t="n">
        <f aca="false">SUMIFS($Q$1:Q1637,$J$1:$J1637,J1638)+SUMIFS($Q$1:Q1637,$I$1:$I1637,I1638)</f>
        <v>0</v>
      </c>
      <c r="S1638" s="20" t="str">
        <f aca="false">IF(R1638&gt;0,"Repeat","")</f>
        <v/>
      </c>
      <c r="T1638" s="22"/>
      <c r="U1638" s="4"/>
      <c r="X1638" s="4"/>
      <c r="Y1638" s="4"/>
      <c r="Z1638" s="4"/>
    </row>
    <row r="1639" customFormat="false" ht="14.25" hidden="false" customHeight="false" outlineLevel="0" collapsed="false">
      <c r="A1639" s="46" t="n">
        <f aca="false">A1638+1</f>
        <v>1638</v>
      </c>
      <c r="B1639" s="5" t="n">
        <v>44563</v>
      </c>
      <c r="C1639" s="25" t="s">
        <v>2533</v>
      </c>
      <c r="D1639" s="25" t="s">
        <v>4</v>
      </c>
      <c r="E1639" s="25" t="s">
        <v>26</v>
      </c>
      <c r="F1639" s="25" t="s">
        <v>127</v>
      </c>
      <c r="G1639" s="25" t="s">
        <v>28</v>
      </c>
      <c r="H1639" s="25" t="n">
        <v>1</v>
      </c>
      <c r="I1639" s="17" t="s">
        <v>2534</v>
      </c>
      <c r="J1639" s="38" t="n">
        <v>19124390928</v>
      </c>
      <c r="L1639" s="5" t="n">
        <v>44574</v>
      </c>
      <c r="M1639" s="1" t="str">
        <f aca="false">IF(OR(YEAR(L1639)&gt;2000,LEN(O1639)&gt;0),"Completed","Pending")</f>
        <v>Completed</v>
      </c>
      <c r="N1639" s="25" t="s">
        <v>30</v>
      </c>
      <c r="P1639" s="1" t="str">
        <f aca="false">IF(G1639="Pamplet","",E1639&amp;" - "&amp;F1639)</f>
        <v>GG - Gujrati</v>
      </c>
      <c r="Q1639" s="19" t="n">
        <f aca="false">IF(VALUE(L1639)&gt;1000,1,0)</f>
        <v>1</v>
      </c>
      <c r="R1639" s="19" t="n">
        <f aca="false">SUMIFS($Q$1:Q1638,$J$1:$J1638,J1639)+SUMIFS($Q$1:Q1638,$I$1:$I1638,I1639)</f>
        <v>0</v>
      </c>
      <c r="S1639" s="20" t="str">
        <f aca="false">IF(R1639&gt;0,"Repeat","")</f>
        <v/>
      </c>
      <c r="T1639" s="22"/>
      <c r="U1639" s="4"/>
      <c r="X1639" s="4"/>
      <c r="Y1639" s="4"/>
      <c r="Z1639" s="4"/>
    </row>
    <row r="1640" customFormat="false" ht="12.8" hidden="false" customHeight="false" outlineLevel="0" collapsed="false">
      <c r="A1640" s="46" t="n">
        <f aca="false">A1639+1</f>
        <v>1639</v>
      </c>
      <c r="B1640" s="5" t="n">
        <v>44563</v>
      </c>
      <c r="C1640" s="25" t="s">
        <v>2535</v>
      </c>
      <c r="D1640" s="25" t="s">
        <v>4</v>
      </c>
      <c r="E1640" s="25" t="s">
        <v>26</v>
      </c>
      <c r="F1640" s="25" t="s">
        <v>36</v>
      </c>
      <c r="G1640" s="25" t="s">
        <v>28</v>
      </c>
      <c r="H1640" s="25" t="n">
        <v>1</v>
      </c>
      <c r="I1640" s="17" t="s">
        <v>2536</v>
      </c>
      <c r="J1640" s="18"/>
      <c r="M1640" s="1" t="str">
        <f aca="false">IF(OR(YEAR(L1640)&gt;2000,LEN(O1640)&gt;0),"Completed","Pending")</f>
        <v>Completed</v>
      </c>
      <c r="N1640" s="25" t="s">
        <v>30</v>
      </c>
      <c r="O1640" s="4" t="s">
        <v>56</v>
      </c>
      <c r="P1640" s="1" t="str">
        <f aca="false">IF(G1640="Pamplet","",E1640&amp;" - "&amp;F1640)</f>
        <v>GG - Punjabi</v>
      </c>
      <c r="Q1640" s="19" t="n">
        <f aca="false">IF(VALUE(L1640)&gt;1000,1,0)</f>
        <v>0</v>
      </c>
      <c r="R1640" s="19" t="n">
        <f aca="false">SUMIFS($Q$1:Q1639,$J$1:$J1639,J1640)+SUMIFS($Q$1:Q1639,$I$1:$I1639,I1640)</f>
        <v>0</v>
      </c>
      <c r="S1640" s="20" t="str">
        <f aca="false">IF(R1640&gt;0,"Repeat","")</f>
        <v/>
      </c>
      <c r="T1640" s="22"/>
      <c r="U1640" s="4"/>
      <c r="X1640" s="4"/>
      <c r="Y1640" s="4"/>
      <c r="Z1640" s="4"/>
    </row>
    <row r="1641" customFormat="false" ht="14.25" hidden="false" customHeight="false" outlineLevel="0" collapsed="false">
      <c r="A1641" s="46" t="n">
        <f aca="false">A1640+1</f>
        <v>1640</v>
      </c>
      <c r="B1641" s="5" t="n">
        <v>44563</v>
      </c>
      <c r="C1641" s="25" t="s">
        <v>2537</v>
      </c>
      <c r="D1641" s="25" t="s">
        <v>4</v>
      </c>
      <c r="E1641" s="25" t="s">
        <v>26</v>
      </c>
      <c r="F1641" s="25" t="s">
        <v>35</v>
      </c>
      <c r="G1641" s="25" t="s">
        <v>28</v>
      </c>
      <c r="H1641" s="25" t="n">
        <v>1</v>
      </c>
      <c r="I1641" s="17" t="s">
        <v>2538</v>
      </c>
      <c r="J1641" s="38" t="n">
        <v>14063003871</v>
      </c>
      <c r="M1641" s="1" t="str">
        <f aca="false">IF(OR(YEAR(L1641)&gt;2000,LEN(O1641)&gt;0),"Completed","Pending")</f>
        <v>Completed</v>
      </c>
      <c r="N1641" s="25" t="s">
        <v>30</v>
      </c>
      <c r="O1641" s="4" t="s">
        <v>56</v>
      </c>
      <c r="P1641" s="1" t="str">
        <f aca="false">IF(G1641="Pamplet","",E1641&amp;" - "&amp;F1641)</f>
        <v>GG - English</v>
      </c>
      <c r="Q1641" s="19" t="n">
        <f aca="false">IF(VALUE(L1641)&gt;1000,1,0)</f>
        <v>0</v>
      </c>
      <c r="R1641" s="19" t="n">
        <f aca="false">SUMIFS($Q$1:Q1640,$J$1:$J1640,J1641)+SUMIFS($Q$1:Q1640,$I$1:$I1640,I1641)</f>
        <v>0</v>
      </c>
      <c r="S1641" s="20" t="str">
        <f aca="false">IF(R1641&gt;0,"Repeat","")</f>
        <v/>
      </c>
      <c r="T1641" s="22"/>
      <c r="U1641" s="4"/>
      <c r="X1641" s="4"/>
      <c r="Y1641" s="4"/>
      <c r="Z1641" s="4"/>
    </row>
    <row r="1642" customFormat="false" ht="14.25" hidden="false" customHeight="false" outlineLevel="0" collapsed="false">
      <c r="A1642" s="46" t="n">
        <f aca="false">A1641+1</f>
        <v>1641</v>
      </c>
      <c r="B1642" s="5" t="n">
        <v>44563</v>
      </c>
      <c r="C1642" s="25" t="s">
        <v>2539</v>
      </c>
      <c r="D1642" s="25" t="s">
        <v>4</v>
      </c>
      <c r="E1642" s="25" t="s">
        <v>26</v>
      </c>
      <c r="F1642" s="25" t="s">
        <v>35</v>
      </c>
      <c r="G1642" s="25" t="s">
        <v>28</v>
      </c>
      <c r="H1642" s="25" t="n">
        <v>1</v>
      </c>
      <c r="I1642" s="17" t="s">
        <v>2540</v>
      </c>
      <c r="J1642" s="38" t="n">
        <v>14237075724</v>
      </c>
      <c r="M1642" s="1" t="str">
        <f aca="false">IF(OR(YEAR(L1642)&gt;2000,LEN(O1642)&gt;0),"Completed","Pending")</f>
        <v>Completed</v>
      </c>
      <c r="N1642" s="25" t="s">
        <v>30</v>
      </c>
      <c r="O1642" s="4" t="s">
        <v>58</v>
      </c>
      <c r="P1642" s="1" t="str">
        <f aca="false">IF(G1642="Pamplet","",E1642&amp;" - "&amp;F1642)</f>
        <v>GG - English</v>
      </c>
      <c r="Q1642" s="19" t="n">
        <f aca="false">IF(VALUE(L1642)&gt;1000,1,0)</f>
        <v>0</v>
      </c>
      <c r="R1642" s="19" t="n">
        <f aca="false">SUMIFS($Q$1:Q1641,$J$1:$J1641,J1642)+SUMIFS($Q$1:Q1641,$I$1:$I1641,I1642)</f>
        <v>0</v>
      </c>
      <c r="S1642" s="20" t="str">
        <f aca="false">IF(R1642&gt;0,"Repeat","")</f>
        <v/>
      </c>
      <c r="T1642" s="22"/>
      <c r="U1642" s="4"/>
      <c r="X1642" s="4"/>
      <c r="Y1642" s="4"/>
      <c r="Z1642" s="4"/>
    </row>
    <row r="1643" customFormat="false" ht="14.25" hidden="false" customHeight="false" outlineLevel="0" collapsed="false">
      <c r="A1643" s="46" t="n">
        <f aca="false">A1642+1</f>
        <v>1642</v>
      </c>
      <c r="B1643" s="5" t="n">
        <v>44563</v>
      </c>
      <c r="C1643" s="25" t="s">
        <v>2541</v>
      </c>
      <c r="D1643" s="25" t="s">
        <v>4</v>
      </c>
      <c r="E1643" s="25" t="s">
        <v>26</v>
      </c>
      <c r="F1643" s="25" t="s">
        <v>36</v>
      </c>
      <c r="G1643" s="25" t="s">
        <v>28</v>
      </c>
      <c r="H1643" s="25" t="n">
        <v>1</v>
      </c>
      <c r="I1643" s="17" t="s">
        <v>1689</v>
      </c>
      <c r="J1643" s="38" t="n">
        <v>15102305541</v>
      </c>
      <c r="L1643" s="5" t="n">
        <v>44572</v>
      </c>
      <c r="M1643" s="1" t="str">
        <f aca="false">IF(OR(YEAR(L1643)&gt;2000,LEN(O1643)&gt;0),"Completed","Pending")</f>
        <v>Completed</v>
      </c>
      <c r="N1643" s="25" t="s">
        <v>30</v>
      </c>
      <c r="P1643" s="1" t="str">
        <f aca="false">IF(G1643="Pamplet","",E1643&amp;" - "&amp;F1643)</f>
        <v>GG - Punjabi</v>
      </c>
      <c r="Q1643" s="19" t="n">
        <f aca="false">IF(VALUE(L1643)&gt;1000,1,0)</f>
        <v>1</v>
      </c>
      <c r="R1643" s="19" t="n">
        <f aca="false">SUMIFS($Q$1:Q1642,$J$1:$J1642,J1643)+SUMIFS($Q$1:Q1642,$I$1:$I1642,I1643)</f>
        <v>2</v>
      </c>
      <c r="S1643" s="20" t="str">
        <f aca="false">IF(R1643&gt;0,"Repeat","")</f>
        <v>Repeat</v>
      </c>
      <c r="T1643" s="22"/>
      <c r="U1643" s="4"/>
      <c r="X1643" s="4"/>
      <c r="Y1643" s="4"/>
      <c r="Z1643" s="4"/>
    </row>
    <row r="1644" customFormat="false" ht="12.8" hidden="false" customHeight="false" outlineLevel="0" collapsed="false">
      <c r="A1644" s="46" t="n">
        <f aca="false">A1643+1</f>
        <v>1643</v>
      </c>
      <c r="B1644" s="5" t="n">
        <v>44563</v>
      </c>
      <c r="C1644" s="25" t="s">
        <v>2542</v>
      </c>
      <c r="D1644" s="25" t="s">
        <v>4</v>
      </c>
      <c r="E1644" s="25" t="s">
        <v>38</v>
      </c>
      <c r="F1644" s="25" t="s">
        <v>35</v>
      </c>
      <c r="G1644" s="25" t="s">
        <v>28</v>
      </c>
      <c r="H1644" s="25" t="n">
        <v>1</v>
      </c>
      <c r="I1644" s="17" t="s">
        <v>2543</v>
      </c>
      <c r="J1644" s="18" t="n">
        <v>15392628333</v>
      </c>
      <c r="M1644" s="1" t="str">
        <f aca="false">IF(OR(YEAR(L1644)&gt;2000,LEN(O1644)&gt;0),"Completed","Pending")</f>
        <v>Completed</v>
      </c>
      <c r="N1644" s="25" t="s">
        <v>30</v>
      </c>
      <c r="O1644" s="4" t="s">
        <v>56</v>
      </c>
      <c r="P1644" s="1" t="str">
        <f aca="false">IF(G1644="Pamplet","",E1644&amp;" - "&amp;F1644)</f>
        <v>JKR - English</v>
      </c>
      <c r="Q1644" s="19" t="n">
        <f aca="false">IF(VALUE(L1644)&gt;1000,1,0)</f>
        <v>0</v>
      </c>
      <c r="R1644" s="19" t="n">
        <f aca="false">SUMIFS($Q$1:Q1643,$J$1:$J1643,J1644)+SUMIFS($Q$1:Q1643,$I$1:$I1643,I1644)</f>
        <v>0</v>
      </c>
      <c r="S1644" s="20" t="str">
        <f aca="false">IF(R1644&gt;0,"Repeat","")</f>
        <v/>
      </c>
      <c r="T1644" s="22"/>
      <c r="U1644" s="4"/>
      <c r="X1644" s="4"/>
      <c r="Y1644" s="4"/>
      <c r="Z1644" s="4"/>
    </row>
    <row r="1645" customFormat="false" ht="14.25" hidden="false" customHeight="false" outlineLevel="0" collapsed="false">
      <c r="A1645" s="46" t="n">
        <f aca="false">A1644+1</f>
        <v>1644</v>
      </c>
      <c r="B1645" s="5" t="n">
        <v>44563</v>
      </c>
      <c r="C1645" s="25" t="s">
        <v>2544</v>
      </c>
      <c r="D1645" s="25" t="s">
        <v>4</v>
      </c>
      <c r="E1645" s="25" t="s">
        <v>26</v>
      </c>
      <c r="F1645" s="25" t="s">
        <v>35</v>
      </c>
      <c r="G1645" s="25" t="s">
        <v>28</v>
      </c>
      <c r="H1645" s="25" t="n">
        <v>1</v>
      </c>
      <c r="I1645" s="17" t="s">
        <v>2545</v>
      </c>
      <c r="J1645" s="38" t="n">
        <v>15593833374</v>
      </c>
      <c r="M1645" s="1" t="str">
        <f aca="false">IF(OR(YEAR(L1645)&gt;2000,LEN(O1645)&gt;0),"Completed","Pending")</f>
        <v>Completed</v>
      </c>
      <c r="N1645" s="25" t="s">
        <v>30</v>
      </c>
      <c r="O1645" s="4" t="s">
        <v>56</v>
      </c>
      <c r="P1645" s="1" t="str">
        <f aca="false">IF(G1645="Pamplet","",E1645&amp;" - "&amp;F1645)</f>
        <v>GG - English</v>
      </c>
      <c r="Q1645" s="19" t="n">
        <f aca="false">IF(VALUE(L1645)&gt;1000,1,0)</f>
        <v>0</v>
      </c>
      <c r="R1645" s="19" t="n">
        <f aca="false">SUMIFS($Q$1:Q1644,$J$1:$J1644,J1645)+SUMIFS($Q$1:Q1644,$I$1:$I1644,I1645)</f>
        <v>0</v>
      </c>
      <c r="S1645" s="20" t="str">
        <f aca="false">IF(R1645&gt;0,"Repeat","")</f>
        <v/>
      </c>
      <c r="T1645" s="22"/>
      <c r="U1645" s="4"/>
      <c r="X1645" s="4"/>
      <c r="Y1645" s="4"/>
      <c r="Z1645" s="4"/>
    </row>
    <row r="1646" customFormat="false" ht="14.25" hidden="false" customHeight="false" outlineLevel="0" collapsed="false">
      <c r="A1646" s="46" t="n">
        <f aca="false">A1645+1</f>
        <v>1645</v>
      </c>
      <c r="B1646" s="5" t="n">
        <v>44563</v>
      </c>
      <c r="C1646" s="25" t="s">
        <v>2546</v>
      </c>
      <c r="D1646" s="25" t="s">
        <v>4</v>
      </c>
      <c r="E1646" s="25" t="s">
        <v>38</v>
      </c>
      <c r="F1646" s="25" t="s">
        <v>127</v>
      </c>
      <c r="G1646" s="25" t="s">
        <v>28</v>
      </c>
      <c r="H1646" s="25" t="n">
        <v>1</v>
      </c>
      <c r="I1646" s="17" t="s">
        <v>2547</v>
      </c>
      <c r="J1646" s="38" t="n">
        <v>15754963444</v>
      </c>
      <c r="L1646" s="5" t="n">
        <v>44575</v>
      </c>
      <c r="M1646" s="1" t="str">
        <f aca="false">IF(OR(YEAR(L1646)&gt;2000,LEN(O1646)&gt;0),"Completed","Pending")</f>
        <v>Completed</v>
      </c>
      <c r="N1646" s="25" t="s">
        <v>30</v>
      </c>
      <c r="P1646" s="1" t="str">
        <f aca="false">IF(G1646="Pamplet","",E1646&amp;" - "&amp;F1646)</f>
        <v>JKR - Gujrati</v>
      </c>
      <c r="Q1646" s="19" t="n">
        <f aca="false">IF(VALUE(L1646)&gt;1000,1,0)</f>
        <v>1</v>
      </c>
      <c r="R1646" s="19" t="n">
        <f aca="false">SUMIFS($Q$1:Q1645,$J$1:$J1645,J1646)+SUMIFS($Q$1:Q1645,$I$1:$I1645,I1646)</f>
        <v>0</v>
      </c>
      <c r="S1646" s="20" t="str">
        <f aca="false">IF(R1646&gt;0,"Repeat","")</f>
        <v/>
      </c>
      <c r="T1646" s="22"/>
      <c r="U1646" s="4"/>
      <c r="X1646" s="4"/>
      <c r="Y1646" s="4"/>
      <c r="Z1646" s="4"/>
    </row>
    <row r="1647" customFormat="false" ht="14.25" hidden="false" customHeight="false" outlineLevel="0" collapsed="false">
      <c r="A1647" s="46" t="n">
        <f aca="false">A1646+1</f>
        <v>1646</v>
      </c>
      <c r="B1647" s="5" t="n">
        <v>44563</v>
      </c>
      <c r="C1647" s="25" t="s">
        <v>2362</v>
      </c>
      <c r="D1647" s="25" t="s">
        <v>4</v>
      </c>
      <c r="E1647" s="25" t="s">
        <v>26</v>
      </c>
      <c r="F1647" s="2" t="s">
        <v>127</v>
      </c>
      <c r="G1647" s="25" t="s">
        <v>28</v>
      </c>
      <c r="H1647" s="25" t="n">
        <v>1</v>
      </c>
      <c r="I1647" s="25" t="s">
        <v>2363</v>
      </c>
      <c r="J1647" s="38" t="n">
        <v>17163488197</v>
      </c>
      <c r="M1647" s="1" t="str">
        <f aca="false">IF(OR(YEAR(L1647)&gt;2000,LEN(O1647)&gt;0),"Completed","Pending")</f>
        <v>Completed</v>
      </c>
      <c r="N1647" s="25" t="s">
        <v>30</v>
      </c>
      <c r="O1647" s="4" t="s">
        <v>58</v>
      </c>
      <c r="P1647" s="1" t="str">
        <f aca="false">IF(G1647="Pamplet","",E1647&amp;" - "&amp;F1647)</f>
        <v>GG - Gujrati</v>
      </c>
      <c r="Q1647" s="19" t="n">
        <f aca="false">IF(VALUE(L1647)&gt;1000,1,0)</f>
        <v>0</v>
      </c>
      <c r="R1647" s="19" t="n">
        <f aca="false">SUMIFS($Q$1:Q1646,$J$1:$J1646,J1647)+SUMIFS($Q$1:Q1646,$I$1:$I1646,I1647)</f>
        <v>0</v>
      </c>
      <c r="S1647" s="20" t="str">
        <f aca="false">IF(R1647&gt;0,"Repeat","")</f>
        <v/>
      </c>
      <c r="T1647" s="22"/>
      <c r="U1647" s="4"/>
      <c r="X1647" s="4"/>
      <c r="Y1647" s="4"/>
      <c r="Z1647" s="4"/>
    </row>
    <row r="1648" customFormat="false" ht="12.8" hidden="false" customHeight="false" outlineLevel="0" collapsed="false">
      <c r="A1648" s="46" t="n">
        <f aca="false">A1647+1</f>
        <v>1647</v>
      </c>
      <c r="B1648" s="5" t="n">
        <v>44563</v>
      </c>
      <c r="C1648" s="25" t="s">
        <v>2548</v>
      </c>
      <c r="D1648" s="25" t="s">
        <v>4</v>
      </c>
      <c r="E1648" s="25" t="s">
        <v>38</v>
      </c>
      <c r="F1648" s="25" t="s">
        <v>35</v>
      </c>
      <c r="G1648" s="25" t="s">
        <v>28</v>
      </c>
      <c r="H1648" s="25" t="n">
        <v>1</v>
      </c>
      <c r="I1648" s="17" t="s">
        <v>2549</v>
      </c>
      <c r="J1648" s="18" t="n">
        <v>446092334484</v>
      </c>
      <c r="M1648" s="1" t="str">
        <f aca="false">IF(OR(YEAR(L1648)&gt;2000,LEN(O1648)&gt;0),"Completed","Pending")</f>
        <v>Completed</v>
      </c>
      <c r="N1648" s="25" t="s">
        <v>30</v>
      </c>
      <c r="O1648" s="4" t="s">
        <v>56</v>
      </c>
      <c r="P1648" s="1" t="str">
        <f aca="false">IF(G1648="Pamplet","",E1648&amp;" - "&amp;F1648)</f>
        <v>JKR - English</v>
      </c>
      <c r="Q1648" s="19" t="n">
        <f aca="false">IF(VALUE(L1648)&gt;1000,1,0)</f>
        <v>0</v>
      </c>
      <c r="R1648" s="19" t="n">
        <f aca="false">SUMIFS($Q$1:Q1647,$J$1:$J1647,J1648)+SUMIFS($Q$1:Q1647,$I$1:$I1647,I1648)</f>
        <v>0</v>
      </c>
      <c r="S1648" s="20" t="str">
        <f aca="false">IF(R1648&gt;0,"Repeat","")</f>
        <v/>
      </c>
      <c r="T1648" s="22"/>
      <c r="U1648" s="4"/>
      <c r="X1648" s="4"/>
      <c r="Y1648" s="4"/>
      <c r="Z1648" s="4"/>
    </row>
    <row r="1649" customFormat="false" ht="14.25" hidden="false" customHeight="false" outlineLevel="0" collapsed="false">
      <c r="A1649" s="46" t="n">
        <f aca="false">A1648+1</f>
        <v>1648</v>
      </c>
      <c r="B1649" s="5" t="n">
        <v>44563</v>
      </c>
      <c r="C1649" s="25" t="s">
        <v>2550</v>
      </c>
      <c r="D1649" s="25" t="s">
        <v>4</v>
      </c>
      <c r="E1649" s="25" t="s">
        <v>38</v>
      </c>
      <c r="F1649" s="25" t="s">
        <v>35</v>
      </c>
      <c r="G1649" s="25" t="s">
        <v>28</v>
      </c>
      <c r="H1649" s="25" t="n">
        <v>1</v>
      </c>
      <c r="I1649" s="17" t="s">
        <v>2551</v>
      </c>
      <c r="J1649" s="38" t="n">
        <v>16312551355</v>
      </c>
      <c r="M1649" s="1" t="str">
        <f aca="false">IF(OR(YEAR(L1649)&gt;2000,LEN(O1649)&gt;0),"Completed","Pending")</f>
        <v>Completed</v>
      </c>
      <c r="N1649" s="25" t="s">
        <v>30</v>
      </c>
      <c r="O1649" s="4" t="s">
        <v>58</v>
      </c>
      <c r="P1649" s="1" t="str">
        <f aca="false">IF(G1649="Pamplet","",E1649&amp;" - "&amp;F1649)</f>
        <v>JKR - English</v>
      </c>
      <c r="Q1649" s="19" t="n">
        <f aca="false">IF(VALUE(L1649)&gt;1000,1,0)</f>
        <v>0</v>
      </c>
      <c r="R1649" s="19" t="n">
        <f aca="false">SUMIFS($Q$1:Q1648,$J$1:$J1648,J1649)+SUMIFS($Q$1:Q1648,$I$1:$I1648,I1649)</f>
        <v>0</v>
      </c>
      <c r="S1649" s="20" t="str">
        <f aca="false">IF(R1649&gt;0,"Repeat","")</f>
        <v/>
      </c>
      <c r="T1649" s="22"/>
      <c r="U1649" s="4"/>
      <c r="X1649" s="4"/>
      <c r="Y1649" s="4"/>
      <c r="Z1649" s="4"/>
    </row>
    <row r="1650" customFormat="false" ht="14.25" hidden="false" customHeight="false" outlineLevel="0" collapsed="false">
      <c r="A1650" s="46" t="n">
        <f aca="false">A1649+1</f>
        <v>1649</v>
      </c>
      <c r="B1650" s="5" t="n">
        <v>44563</v>
      </c>
      <c r="C1650" s="25" t="s">
        <v>2552</v>
      </c>
      <c r="D1650" s="25" t="s">
        <v>4</v>
      </c>
      <c r="E1650" s="25" t="s">
        <v>26</v>
      </c>
      <c r="F1650" s="25" t="s">
        <v>35</v>
      </c>
      <c r="G1650" s="25" t="s">
        <v>28</v>
      </c>
      <c r="H1650" s="25" t="n">
        <v>1</v>
      </c>
      <c r="I1650" s="17" t="s">
        <v>2553</v>
      </c>
      <c r="J1650" s="38" t="n">
        <v>18635149301</v>
      </c>
      <c r="M1650" s="1" t="str">
        <f aca="false">IF(OR(YEAR(L1650)&gt;2000,LEN(O1650)&gt;0),"Completed","Pending")</f>
        <v>Completed</v>
      </c>
      <c r="N1650" s="25" t="s">
        <v>30</v>
      </c>
      <c r="O1650" s="4" t="s">
        <v>58</v>
      </c>
      <c r="P1650" s="1" t="str">
        <f aca="false">IF(G1650="Pamplet","",E1650&amp;" - "&amp;F1650)</f>
        <v>GG - English</v>
      </c>
      <c r="Q1650" s="19" t="n">
        <f aca="false">IF(VALUE(L1650)&gt;1000,1,0)</f>
        <v>0</v>
      </c>
      <c r="R1650" s="19" t="n">
        <f aca="false">SUMIFS($Q$1:Q1649,$J$1:$J1649,J1650)+SUMIFS($Q$1:Q1649,$I$1:$I1649,I1650)</f>
        <v>0</v>
      </c>
      <c r="S1650" s="20" t="str">
        <f aca="false">IF(R1650&gt;0,"Repeat","")</f>
        <v/>
      </c>
      <c r="T1650" s="22"/>
      <c r="U1650" s="4"/>
      <c r="X1650" s="4"/>
      <c r="Y1650" s="4"/>
      <c r="Z1650" s="4"/>
    </row>
    <row r="1651" customFormat="false" ht="14.25" hidden="false" customHeight="false" outlineLevel="0" collapsed="false">
      <c r="A1651" s="46" t="n">
        <f aca="false">A1650+1</f>
        <v>1650</v>
      </c>
      <c r="B1651" s="5" t="n">
        <v>44563</v>
      </c>
      <c r="C1651" s="25" t="s">
        <v>2554</v>
      </c>
      <c r="D1651" s="25" t="s">
        <v>4</v>
      </c>
      <c r="E1651" s="25" t="s">
        <v>38</v>
      </c>
      <c r="F1651" s="25" t="s">
        <v>35</v>
      </c>
      <c r="G1651" s="25" t="s">
        <v>28</v>
      </c>
      <c r="H1651" s="25" t="n">
        <v>1</v>
      </c>
      <c r="I1651" s="17" t="s">
        <v>2555</v>
      </c>
      <c r="J1651" s="38" t="n">
        <v>18643597222</v>
      </c>
      <c r="M1651" s="1" t="str">
        <f aca="false">IF(OR(YEAR(L1651)&gt;2000,LEN(O1651)&gt;0),"Completed","Pending")</f>
        <v>Completed</v>
      </c>
      <c r="N1651" s="25" t="s">
        <v>30</v>
      </c>
      <c r="O1651" s="4" t="s">
        <v>58</v>
      </c>
      <c r="P1651" s="1" t="str">
        <f aca="false">IF(G1651="Pamplet","",E1651&amp;" - "&amp;F1651)</f>
        <v>JKR - English</v>
      </c>
      <c r="Q1651" s="19" t="n">
        <f aca="false">IF(VALUE(L1651)&gt;1000,1,0)</f>
        <v>0</v>
      </c>
      <c r="R1651" s="19" t="n">
        <f aca="false">SUMIFS($Q$1:Q1650,$J$1:$J1650,J1651)+SUMIFS($Q$1:Q1650,$I$1:$I1650,I1651)</f>
        <v>0</v>
      </c>
      <c r="S1651" s="20" t="str">
        <f aca="false">IF(R1651&gt;0,"Repeat","")</f>
        <v/>
      </c>
      <c r="T1651" s="22"/>
      <c r="U1651" s="4"/>
      <c r="X1651" s="4"/>
      <c r="Y1651" s="4"/>
      <c r="Z1651" s="4"/>
    </row>
    <row r="1652" customFormat="false" ht="14.25" hidden="false" customHeight="false" outlineLevel="0" collapsed="false">
      <c r="A1652" s="46" t="n">
        <f aca="false">A1651+1</f>
        <v>1651</v>
      </c>
      <c r="B1652" s="5" t="n">
        <v>44563</v>
      </c>
      <c r="C1652" s="25" t="s">
        <v>2556</v>
      </c>
      <c r="D1652" s="25" t="s">
        <v>4</v>
      </c>
      <c r="E1652" s="25" t="s">
        <v>26</v>
      </c>
      <c r="F1652" s="25" t="s">
        <v>27</v>
      </c>
      <c r="G1652" s="25" t="s">
        <v>28</v>
      </c>
      <c r="H1652" s="25" t="n">
        <v>1</v>
      </c>
      <c r="I1652" s="17" t="s">
        <v>2557</v>
      </c>
      <c r="J1652" s="38" t="n">
        <v>19164754250</v>
      </c>
      <c r="L1652" s="5" t="n">
        <v>44572</v>
      </c>
      <c r="M1652" s="1" t="str">
        <f aca="false">IF(OR(YEAR(L1652)&gt;2000,LEN(O1652)&gt;0),"Completed","Pending")</f>
        <v>Completed</v>
      </c>
      <c r="N1652" s="25" t="s">
        <v>30</v>
      </c>
      <c r="P1652" s="1" t="str">
        <f aca="false">IF(G1652="Pamplet","",E1652&amp;" - "&amp;F1652)</f>
        <v>GG - Hindi</v>
      </c>
      <c r="Q1652" s="19" t="n">
        <f aca="false">IF(VALUE(L1652)&gt;1000,1,0)</f>
        <v>1</v>
      </c>
      <c r="R1652" s="19" t="n">
        <f aca="false">SUMIFS($Q$1:Q1651,$J$1:$J1651,J1652)+SUMIFS($Q$1:Q1651,$I$1:$I1651,I1652)</f>
        <v>0</v>
      </c>
      <c r="S1652" s="20" t="str">
        <f aca="false">IF(R1652&gt;0,"Repeat","")</f>
        <v/>
      </c>
      <c r="T1652" s="22"/>
      <c r="U1652" s="4"/>
      <c r="X1652" s="4"/>
      <c r="Y1652" s="4"/>
      <c r="Z1652" s="4"/>
    </row>
    <row r="1653" customFormat="false" ht="14.25" hidden="false" customHeight="false" outlineLevel="0" collapsed="false">
      <c r="A1653" s="46" t="n">
        <f aca="false">A1652+1</f>
        <v>1652</v>
      </c>
      <c r="B1653" s="5" t="n">
        <v>44563</v>
      </c>
      <c r="C1653" s="25" t="s">
        <v>2558</v>
      </c>
      <c r="D1653" s="25" t="s">
        <v>4</v>
      </c>
      <c r="E1653" s="25" t="s">
        <v>26</v>
      </c>
      <c r="F1653" s="25" t="s">
        <v>36</v>
      </c>
      <c r="G1653" s="25" t="s">
        <v>28</v>
      </c>
      <c r="H1653" s="25" t="n">
        <v>1</v>
      </c>
      <c r="I1653" s="17" t="s">
        <v>2559</v>
      </c>
      <c r="J1653" s="38" t="n">
        <v>16462693704</v>
      </c>
      <c r="L1653" s="5" t="n">
        <v>44575</v>
      </c>
      <c r="M1653" s="1" t="str">
        <f aca="false">IF(OR(YEAR(L1653)&gt;2000,LEN(O1653)&gt;0),"Completed","Pending")</f>
        <v>Completed</v>
      </c>
      <c r="N1653" s="25" t="s">
        <v>30</v>
      </c>
      <c r="P1653" s="1" t="str">
        <f aca="false">IF(G1653="Pamplet","",E1653&amp;" - "&amp;F1653)</f>
        <v>GG - Punjabi</v>
      </c>
      <c r="Q1653" s="19" t="n">
        <f aca="false">IF(VALUE(L1653)&gt;1000,1,0)</f>
        <v>1</v>
      </c>
      <c r="R1653" s="19" t="n">
        <f aca="false">SUMIFS($Q$1:Q1652,$J$1:$J1652,J1653)+SUMIFS($Q$1:Q1652,$I$1:$I1652,I1653)</f>
        <v>0</v>
      </c>
      <c r="S1653" s="20" t="str">
        <f aca="false">IF(R1653&gt;0,"Repeat","")</f>
        <v/>
      </c>
      <c r="T1653" s="22"/>
      <c r="U1653" s="4"/>
      <c r="X1653" s="4"/>
      <c r="Y1653" s="4"/>
      <c r="Z1653" s="4"/>
    </row>
    <row r="1654" customFormat="false" ht="14.25" hidden="false" customHeight="false" outlineLevel="0" collapsed="false">
      <c r="A1654" s="46" t="n">
        <f aca="false">A1653+1</f>
        <v>1653</v>
      </c>
      <c r="B1654" s="5" t="n">
        <v>44563</v>
      </c>
      <c r="C1654" s="25" t="s">
        <v>2560</v>
      </c>
      <c r="D1654" s="25" t="s">
        <v>4</v>
      </c>
      <c r="E1654" s="25" t="s">
        <v>26</v>
      </c>
      <c r="F1654" s="25" t="s">
        <v>35</v>
      </c>
      <c r="G1654" s="25" t="s">
        <v>28</v>
      </c>
      <c r="H1654" s="25" t="n">
        <v>1</v>
      </c>
      <c r="I1654" s="38" t="s">
        <v>2561</v>
      </c>
      <c r="J1654" s="38" t="n">
        <v>12404756716</v>
      </c>
      <c r="M1654" s="1" t="str">
        <f aca="false">IF(OR(YEAR(L1654)&gt;2000,LEN(O1654)&gt;0),"Completed","Pending")</f>
        <v>Completed</v>
      </c>
      <c r="N1654" s="25" t="s">
        <v>30</v>
      </c>
      <c r="O1654" s="4" t="s">
        <v>58</v>
      </c>
      <c r="P1654" s="1" t="str">
        <f aca="false">IF(G1654="Pamplet","",E1654&amp;" - "&amp;F1654)</f>
        <v>GG - English</v>
      </c>
      <c r="Q1654" s="19" t="n">
        <f aca="false">IF(VALUE(L1654)&gt;1000,1,0)</f>
        <v>0</v>
      </c>
      <c r="R1654" s="19" t="n">
        <f aca="false">SUMIFS($Q$1:Q1653,$J$1:$J1653,J1654)+SUMIFS($Q$1:Q1653,$I$1:$I1653,I1654)</f>
        <v>0</v>
      </c>
      <c r="S1654" s="20" t="str">
        <f aca="false">IF(R1654&gt;0,"Repeat","")</f>
        <v/>
      </c>
      <c r="T1654" s="22"/>
      <c r="U1654" s="4"/>
      <c r="X1654" s="4"/>
      <c r="Y1654" s="4"/>
      <c r="Z1654" s="4"/>
    </row>
    <row r="1655" customFormat="false" ht="14.25" hidden="false" customHeight="false" outlineLevel="0" collapsed="false">
      <c r="A1655" s="46" t="n">
        <f aca="false">A1654+1</f>
        <v>1654</v>
      </c>
      <c r="B1655" s="5" t="n">
        <v>44563</v>
      </c>
      <c r="C1655" s="25" t="s">
        <v>1822</v>
      </c>
      <c r="D1655" s="25" t="s">
        <v>4</v>
      </c>
      <c r="E1655" s="25" t="s">
        <v>26</v>
      </c>
      <c r="F1655" s="2" t="s">
        <v>808</v>
      </c>
      <c r="G1655" s="25" t="s">
        <v>28</v>
      </c>
      <c r="H1655" s="25" t="n">
        <v>1</v>
      </c>
      <c r="I1655" s="17" t="s">
        <v>1823</v>
      </c>
      <c r="J1655" s="38" t="n">
        <v>12533108664</v>
      </c>
      <c r="M1655" s="1" t="str">
        <f aca="false">IF(OR(YEAR(L1655)&gt;2000,LEN(O1655)&gt;0),"Completed","Pending")</f>
        <v>Completed</v>
      </c>
      <c r="N1655" s="25" t="s">
        <v>30</v>
      </c>
      <c r="O1655" s="4" t="s">
        <v>662</v>
      </c>
      <c r="P1655" s="1" t="str">
        <f aca="false">IF(G1655="Pamplet","",E1655&amp;" - "&amp;F1655)</f>
        <v>GG - Bengali</v>
      </c>
      <c r="Q1655" s="19" t="n">
        <f aca="false">IF(VALUE(L1655)&gt;1000,1,0)</f>
        <v>0</v>
      </c>
      <c r="R1655" s="19" t="n">
        <f aca="false">SUMIFS($Q$1:Q1654,$J$1:$J1654,J1655)+SUMIFS($Q$1:Q1654,$I$1:$I1654,I1655)</f>
        <v>2</v>
      </c>
      <c r="S1655" s="20" t="str">
        <f aca="false">IF(R1655&gt;0,"Repeat","")</f>
        <v>Repeat</v>
      </c>
      <c r="T1655" s="22"/>
      <c r="U1655" s="4"/>
      <c r="X1655" s="4"/>
      <c r="Y1655" s="4"/>
      <c r="Z1655" s="4"/>
    </row>
    <row r="1656" customFormat="false" ht="14.25" hidden="false" customHeight="false" outlineLevel="0" collapsed="false">
      <c r="A1656" s="46" t="n">
        <f aca="false">A1655+1</f>
        <v>1655</v>
      </c>
      <c r="B1656" s="5" t="n">
        <v>44563</v>
      </c>
      <c r="C1656" s="25" t="s">
        <v>2562</v>
      </c>
      <c r="D1656" s="25" t="s">
        <v>4</v>
      </c>
      <c r="E1656" s="25" t="s">
        <v>26</v>
      </c>
      <c r="F1656" s="25" t="s">
        <v>127</v>
      </c>
      <c r="G1656" s="25" t="s">
        <v>28</v>
      </c>
      <c r="H1656" s="25" t="n">
        <v>1</v>
      </c>
      <c r="I1656" s="38" t="s">
        <v>2561</v>
      </c>
      <c r="J1656" s="38" t="n">
        <v>12494603335</v>
      </c>
      <c r="M1656" s="1" t="str">
        <f aca="false">IF(OR(YEAR(L1656)&gt;2000,LEN(O1656)&gt;0),"Completed","Pending")</f>
        <v>Completed</v>
      </c>
      <c r="N1656" s="25" t="s">
        <v>30</v>
      </c>
      <c r="O1656" s="4" t="s">
        <v>58</v>
      </c>
      <c r="P1656" s="1" t="str">
        <f aca="false">IF(G1656="Pamplet","",E1656&amp;" - "&amp;F1656)</f>
        <v>GG - Gujrati</v>
      </c>
      <c r="Q1656" s="19" t="n">
        <f aca="false">IF(VALUE(L1656)&gt;1000,1,0)</f>
        <v>0</v>
      </c>
      <c r="R1656" s="19" t="n">
        <f aca="false">SUMIFS($Q$1:Q1655,$J$1:$J1655,J1656)+SUMIFS($Q$1:Q1655,$I$1:$I1655,I1656)</f>
        <v>0</v>
      </c>
      <c r="S1656" s="20" t="str">
        <f aca="false">IF(R1656&gt;0,"Repeat","")</f>
        <v/>
      </c>
      <c r="T1656" s="22"/>
      <c r="U1656" s="4"/>
      <c r="X1656" s="4"/>
      <c r="Y1656" s="4"/>
      <c r="Z1656" s="4"/>
    </row>
    <row r="1657" customFormat="false" ht="14.25" hidden="false" customHeight="false" outlineLevel="0" collapsed="false">
      <c r="A1657" s="46" t="n">
        <f aca="false">A1656+1</f>
        <v>1656</v>
      </c>
      <c r="B1657" s="5" t="n">
        <v>44563</v>
      </c>
      <c r="C1657" s="25" t="s">
        <v>2563</v>
      </c>
      <c r="D1657" s="25" t="s">
        <v>4</v>
      </c>
      <c r="E1657" s="25" t="s">
        <v>26</v>
      </c>
      <c r="F1657" s="25" t="s">
        <v>35</v>
      </c>
      <c r="G1657" s="25" t="s">
        <v>28</v>
      </c>
      <c r="H1657" s="25" t="n">
        <v>1</v>
      </c>
      <c r="I1657" s="17" t="s">
        <v>2564</v>
      </c>
      <c r="J1657" s="38" t="n">
        <v>14696774282</v>
      </c>
      <c r="M1657" s="1" t="str">
        <f aca="false">IF(OR(YEAR(L1657)&gt;2000,LEN(O1657)&gt;0),"Completed","Pending")</f>
        <v>Completed</v>
      </c>
      <c r="N1657" s="25" t="s">
        <v>30</v>
      </c>
      <c r="O1657" s="4" t="s">
        <v>58</v>
      </c>
      <c r="P1657" s="1" t="str">
        <f aca="false">IF(G1657="Pamplet","",E1657&amp;" - "&amp;F1657)</f>
        <v>GG - English</v>
      </c>
      <c r="Q1657" s="19" t="n">
        <f aca="false">IF(VALUE(L1657)&gt;1000,1,0)</f>
        <v>0</v>
      </c>
      <c r="R1657" s="19" t="n">
        <f aca="false">SUMIFS($Q$1:Q1656,$J$1:$J1656,J1657)+SUMIFS($Q$1:Q1656,$I$1:$I1656,I1657)</f>
        <v>0</v>
      </c>
      <c r="S1657" s="20" t="str">
        <f aca="false">IF(R1657&gt;0,"Repeat","")</f>
        <v/>
      </c>
      <c r="T1657" s="22"/>
      <c r="U1657" s="4"/>
      <c r="X1657" s="4"/>
      <c r="Y1657" s="4"/>
      <c r="Z1657" s="4"/>
    </row>
    <row r="1658" customFormat="false" ht="14.25" hidden="false" customHeight="false" outlineLevel="0" collapsed="false">
      <c r="A1658" s="46" t="n">
        <f aca="false">A1657+1</f>
        <v>1657</v>
      </c>
      <c r="B1658" s="5" t="n">
        <v>44563</v>
      </c>
      <c r="C1658" s="25" t="s">
        <v>2565</v>
      </c>
      <c r="D1658" s="25" t="s">
        <v>4</v>
      </c>
      <c r="E1658" s="25" t="s">
        <v>26</v>
      </c>
      <c r="F1658" s="25" t="s">
        <v>127</v>
      </c>
      <c r="G1658" s="25" t="s">
        <v>28</v>
      </c>
      <c r="H1658" s="25" t="n">
        <v>1</v>
      </c>
      <c r="I1658" s="17" t="s">
        <v>2566</v>
      </c>
      <c r="J1658" s="38" t="n">
        <v>19192446738</v>
      </c>
      <c r="M1658" s="1" t="str">
        <f aca="false">IF(OR(YEAR(L1658)&gt;2000,LEN(O1658)&gt;0),"Completed","Pending")</f>
        <v>Completed</v>
      </c>
      <c r="N1658" s="25" t="s">
        <v>30</v>
      </c>
      <c r="O1658" s="4" t="s">
        <v>89</v>
      </c>
      <c r="P1658" s="1" t="str">
        <f aca="false">IF(G1658="Pamplet","",E1658&amp;" - "&amp;F1658)</f>
        <v>GG - Gujrati</v>
      </c>
      <c r="Q1658" s="19" t="n">
        <f aca="false">IF(VALUE(L1658)&gt;1000,1,0)</f>
        <v>0</v>
      </c>
      <c r="R1658" s="19" t="n">
        <f aca="false">SUMIFS($Q$1:Q1657,$J$1:$J1657,J1658)+SUMIFS($Q$1:Q1657,$I$1:$I1657,I1658)</f>
        <v>0</v>
      </c>
      <c r="S1658" s="20" t="str">
        <f aca="false">IF(R1658&gt;0,"Repeat","")</f>
        <v/>
      </c>
      <c r="T1658" s="22"/>
      <c r="U1658" s="4"/>
      <c r="X1658" s="4"/>
      <c r="Y1658" s="4"/>
      <c r="Z1658" s="4"/>
    </row>
    <row r="1659" customFormat="false" ht="14.25" hidden="false" customHeight="false" outlineLevel="0" collapsed="false">
      <c r="A1659" s="46" t="n">
        <f aca="false">A1658+1</f>
        <v>1658</v>
      </c>
      <c r="B1659" s="5" t="n">
        <v>44563</v>
      </c>
      <c r="C1659" s="25" t="s">
        <v>2567</v>
      </c>
      <c r="D1659" s="25" t="s">
        <v>4</v>
      </c>
      <c r="E1659" s="25" t="s">
        <v>26</v>
      </c>
      <c r="F1659" s="25" t="s">
        <v>35</v>
      </c>
      <c r="G1659" s="25" t="s">
        <v>28</v>
      </c>
      <c r="H1659" s="25" t="n">
        <v>1</v>
      </c>
      <c r="I1659" s="17" t="s">
        <v>2568</v>
      </c>
      <c r="J1659" s="38" t="n">
        <v>18129896942</v>
      </c>
      <c r="M1659" s="1" t="str">
        <f aca="false">IF(OR(YEAR(L1659)&gt;2000,LEN(O1659)&gt;0),"Completed","Pending")</f>
        <v>Completed</v>
      </c>
      <c r="N1659" s="25" t="s">
        <v>30</v>
      </c>
      <c r="O1659" s="4" t="s">
        <v>58</v>
      </c>
      <c r="P1659" s="1" t="str">
        <f aca="false">IF(G1659="Pamplet","",E1659&amp;" - "&amp;F1659)</f>
        <v>GG - English</v>
      </c>
      <c r="Q1659" s="19" t="n">
        <f aca="false">IF(VALUE(L1659)&gt;1000,1,0)</f>
        <v>0</v>
      </c>
      <c r="R1659" s="19" t="n">
        <f aca="false">SUMIFS($Q$1:Q1658,$J$1:$J1658,J1659)+SUMIFS($Q$1:Q1658,$I$1:$I1658,I1659)</f>
        <v>0</v>
      </c>
      <c r="S1659" s="20" t="str">
        <f aca="false">IF(R1659&gt;0,"Repeat","")</f>
        <v/>
      </c>
      <c r="T1659" s="22"/>
      <c r="U1659" s="4"/>
      <c r="X1659" s="4"/>
      <c r="Y1659" s="4"/>
      <c r="Z1659" s="4"/>
    </row>
    <row r="1660" customFormat="false" ht="12.8" hidden="false" customHeight="false" outlineLevel="0" collapsed="false">
      <c r="A1660" s="46" t="n">
        <f aca="false">A1659+1</f>
        <v>1659</v>
      </c>
      <c r="B1660" s="5" t="n">
        <v>44563</v>
      </c>
      <c r="C1660" s="25" t="s">
        <v>2569</v>
      </c>
      <c r="D1660" s="25" t="s">
        <v>4</v>
      </c>
      <c r="E1660" s="25" t="s">
        <v>26</v>
      </c>
      <c r="F1660" s="25" t="s">
        <v>36</v>
      </c>
      <c r="G1660" s="25" t="s">
        <v>28</v>
      </c>
      <c r="H1660" s="25" t="n">
        <v>1</v>
      </c>
      <c r="I1660" s="17" t="s">
        <v>2570</v>
      </c>
      <c r="J1660" s="18" t="n">
        <v>1945875109094420</v>
      </c>
      <c r="M1660" s="1" t="str">
        <f aca="false">IF(OR(YEAR(L1660)&gt;2000,LEN(O1660)&gt;0),"Completed","Pending")</f>
        <v>Completed</v>
      </c>
      <c r="N1660" s="25" t="s">
        <v>30</v>
      </c>
      <c r="O1660" s="4" t="s">
        <v>56</v>
      </c>
      <c r="P1660" s="1" t="str">
        <f aca="false">IF(G1660="Pamplet","",E1660&amp;" - "&amp;F1660)</f>
        <v>GG - Punjabi</v>
      </c>
      <c r="Q1660" s="19" t="n">
        <f aca="false">IF(VALUE(L1660)&gt;1000,1,0)</f>
        <v>0</v>
      </c>
      <c r="R1660" s="19" t="n">
        <f aca="false">SUMIFS($Q$1:Q1659,$J$1:$J1659,J1660)+SUMIFS($Q$1:Q1659,$I$1:$I1659,I1660)</f>
        <v>0</v>
      </c>
      <c r="S1660" s="20" t="str">
        <f aca="false">IF(R1660&gt;0,"Repeat","")</f>
        <v/>
      </c>
      <c r="T1660" s="22"/>
      <c r="U1660" s="4"/>
      <c r="X1660" s="4"/>
      <c r="Y1660" s="4"/>
      <c r="Z1660" s="4"/>
    </row>
    <row r="1661" customFormat="false" ht="14.25" hidden="false" customHeight="false" outlineLevel="0" collapsed="false">
      <c r="A1661" s="46" t="n">
        <f aca="false">A1660+1</f>
        <v>1660</v>
      </c>
      <c r="B1661" s="5" t="n">
        <v>44563</v>
      </c>
      <c r="C1661" s="25" t="s">
        <v>2571</v>
      </c>
      <c r="D1661" s="25" t="s">
        <v>4</v>
      </c>
      <c r="E1661" s="25" t="s">
        <v>26</v>
      </c>
      <c r="F1661" s="25" t="s">
        <v>27</v>
      </c>
      <c r="G1661" s="25" t="s">
        <v>28</v>
      </c>
      <c r="H1661" s="25" t="n">
        <v>1</v>
      </c>
      <c r="I1661" s="17" t="s">
        <v>2572</v>
      </c>
      <c r="J1661" s="38" t="n">
        <v>19259805882</v>
      </c>
      <c r="L1661" s="5" t="n">
        <v>44575</v>
      </c>
      <c r="M1661" s="1" t="str">
        <f aca="false">IF(OR(YEAR(L1661)&gt;2000,LEN(O1661)&gt;0),"Completed","Pending")</f>
        <v>Completed</v>
      </c>
      <c r="N1661" s="25" t="s">
        <v>30</v>
      </c>
      <c r="P1661" s="1" t="str">
        <f aca="false">IF(G1661="Pamplet","",E1661&amp;" - "&amp;F1661)</f>
        <v>GG - Hindi</v>
      </c>
      <c r="Q1661" s="19" t="n">
        <f aca="false">IF(VALUE(L1661)&gt;1000,1,0)</f>
        <v>1</v>
      </c>
      <c r="R1661" s="19" t="n">
        <f aca="false">SUMIFS($Q$1:Q1660,$J$1:$J1660,J1661)+SUMIFS($Q$1:Q1660,$I$1:$I1660,I1661)</f>
        <v>0</v>
      </c>
      <c r="S1661" s="20" t="str">
        <f aca="false">IF(R1661&gt;0,"Repeat","")</f>
        <v/>
      </c>
      <c r="T1661" s="22"/>
      <c r="U1661" s="4"/>
      <c r="X1661" s="4"/>
      <c r="Y1661" s="4"/>
      <c r="Z1661" s="4"/>
    </row>
    <row r="1662" customFormat="false" ht="12.8" hidden="false" customHeight="false" outlineLevel="0" collapsed="false">
      <c r="A1662" s="46" t="n">
        <f aca="false">A1661+1</f>
        <v>1661</v>
      </c>
      <c r="B1662" s="5" t="n">
        <v>44563</v>
      </c>
      <c r="C1662" s="25" t="s">
        <v>2573</v>
      </c>
      <c r="D1662" s="25" t="s">
        <v>4</v>
      </c>
      <c r="E1662" s="25" t="s">
        <v>38</v>
      </c>
      <c r="F1662" s="25" t="s">
        <v>72</v>
      </c>
      <c r="G1662" s="25" t="s">
        <v>28</v>
      </c>
      <c r="H1662" s="25" t="n">
        <v>1</v>
      </c>
      <c r="I1662" s="17"/>
      <c r="J1662" s="18" t="n">
        <v>97838534532087</v>
      </c>
      <c r="M1662" s="1" t="str">
        <f aca="false">IF(OR(YEAR(L1662)&gt;2000,LEN(O1662)&gt;0),"Completed","Pending")</f>
        <v>Completed</v>
      </c>
      <c r="N1662" s="25" t="s">
        <v>30</v>
      </c>
      <c r="O1662" s="4" t="s">
        <v>56</v>
      </c>
      <c r="P1662" s="1" t="str">
        <f aca="false">IF(G1662="Pamplet","",E1662&amp;" - "&amp;F1662)</f>
        <v>JKR - Nepali</v>
      </c>
      <c r="Q1662" s="19" t="n">
        <f aca="false">IF(VALUE(L1662)&gt;1000,1,0)</f>
        <v>0</v>
      </c>
      <c r="R1662" s="19" t="n">
        <f aca="false">SUMIFS($Q$1:Q1661,$J$1:$J1661,J1662)+SUMIFS($Q$1:Q1661,$I$1:$I1661,I1662)</f>
        <v>0</v>
      </c>
      <c r="S1662" s="20" t="str">
        <f aca="false">IF(R1662&gt;0,"Repeat","")</f>
        <v/>
      </c>
      <c r="T1662" s="22"/>
      <c r="U1662" s="4"/>
      <c r="X1662" s="4"/>
      <c r="Y1662" s="4"/>
      <c r="Z1662" s="4"/>
    </row>
    <row r="1663" customFormat="false" ht="14.25" hidden="false" customHeight="false" outlineLevel="0" collapsed="false">
      <c r="A1663" s="46" t="n">
        <f aca="false">A1662+1</f>
        <v>1662</v>
      </c>
      <c r="B1663" s="5" t="n">
        <v>44563</v>
      </c>
      <c r="C1663" s="25" t="s">
        <v>2574</v>
      </c>
      <c r="D1663" s="25" t="s">
        <v>4</v>
      </c>
      <c r="E1663" s="25" t="s">
        <v>26</v>
      </c>
      <c r="F1663" s="25" t="s">
        <v>919</v>
      </c>
      <c r="G1663" s="25" t="s">
        <v>28</v>
      </c>
      <c r="H1663" s="25" t="n">
        <v>1</v>
      </c>
      <c r="I1663" s="17"/>
      <c r="J1663" s="38" t="n">
        <v>13035701129</v>
      </c>
      <c r="M1663" s="1" t="str">
        <f aca="false">IF(OR(YEAR(L1663)&gt;2000,LEN(O1663)&gt;0),"Completed","Pending")</f>
        <v>Completed</v>
      </c>
      <c r="N1663" s="25" t="s">
        <v>30</v>
      </c>
      <c r="O1663" s="4" t="s">
        <v>58</v>
      </c>
      <c r="P1663" s="1" t="str">
        <f aca="false">IF(G1663="Pamplet","",E1663&amp;" - "&amp;F1663)</f>
        <v>GG - Urdu</v>
      </c>
      <c r="Q1663" s="19" t="n">
        <f aca="false">IF(VALUE(L1663)&gt;1000,1,0)</f>
        <v>0</v>
      </c>
      <c r="R1663" s="19" t="n">
        <f aca="false">SUMIFS($Q$1:Q1662,$J$1:$J1662,J1663)+SUMIFS($Q$1:Q1662,$I$1:$I1662,I1663)</f>
        <v>0</v>
      </c>
      <c r="S1663" s="20" t="str">
        <f aca="false">IF(R1663&gt;0,"Repeat","")</f>
        <v/>
      </c>
      <c r="T1663" s="22"/>
      <c r="U1663" s="4"/>
      <c r="X1663" s="4"/>
      <c r="Y1663" s="4"/>
      <c r="Z1663" s="4"/>
    </row>
    <row r="1664" customFormat="false" ht="14.25" hidden="false" customHeight="false" outlineLevel="0" collapsed="false">
      <c r="A1664" s="46" t="n">
        <f aca="false">A1663+1</f>
        <v>1663</v>
      </c>
      <c r="B1664" s="5" t="n">
        <v>44563</v>
      </c>
      <c r="C1664" s="25" t="s">
        <v>1226</v>
      </c>
      <c r="D1664" s="25" t="s">
        <v>4</v>
      </c>
      <c r="E1664" s="25" t="s">
        <v>44</v>
      </c>
      <c r="F1664" s="25" t="s">
        <v>808</v>
      </c>
      <c r="G1664" s="25" t="s">
        <v>28</v>
      </c>
      <c r="H1664" s="25" t="n">
        <v>1</v>
      </c>
      <c r="I1664" s="17" t="s">
        <v>1227</v>
      </c>
      <c r="J1664" s="38" t="n">
        <v>13136413042</v>
      </c>
      <c r="M1664" s="1" t="str">
        <f aca="false">IF(OR(YEAR(L1664)&gt;2000,LEN(O1664)&gt;0),"Completed","Pending")</f>
        <v>Completed</v>
      </c>
      <c r="N1664" s="25" t="s">
        <v>30</v>
      </c>
      <c r="O1664" s="4" t="s">
        <v>662</v>
      </c>
      <c r="P1664" s="1" t="str">
        <f aca="false">IF(G1664="Pamplet","",E1664&amp;" - "&amp;F1664)</f>
        <v>GTGA - Bengali</v>
      </c>
      <c r="Q1664" s="19" t="n">
        <f aca="false">IF(VALUE(L1664)&gt;1000,1,0)</f>
        <v>0</v>
      </c>
      <c r="R1664" s="19" t="n">
        <f aca="false">SUMIFS($Q$1:Q1663,$J$1:$J1663,J1664)+SUMIFS($Q$1:Q1663,$I$1:$I1663,I1664)</f>
        <v>2</v>
      </c>
      <c r="S1664" s="20" t="str">
        <f aca="false">IF(R1664&gt;0,"Repeat","")</f>
        <v>Repeat</v>
      </c>
      <c r="T1664" s="22"/>
      <c r="U1664" s="4"/>
      <c r="X1664" s="4"/>
      <c r="Y1664" s="4"/>
      <c r="Z1664" s="4"/>
    </row>
    <row r="1665" customFormat="false" ht="12.8" hidden="false" customHeight="false" outlineLevel="0" collapsed="false">
      <c r="A1665" s="46" t="n">
        <f aca="false">A1664+1</f>
        <v>1664</v>
      </c>
      <c r="B1665" s="5" t="n">
        <v>44563</v>
      </c>
      <c r="C1665" s="25" t="s">
        <v>2575</v>
      </c>
      <c r="D1665" s="25" t="s">
        <v>4</v>
      </c>
      <c r="E1665" s="25" t="s">
        <v>26</v>
      </c>
      <c r="F1665" s="25" t="s">
        <v>35</v>
      </c>
      <c r="G1665" s="25" t="s">
        <v>28</v>
      </c>
      <c r="H1665" s="25" t="n">
        <v>1</v>
      </c>
      <c r="I1665" s="17" t="s">
        <v>2576</v>
      </c>
      <c r="J1665" s="18" t="n">
        <v>12295509048</v>
      </c>
      <c r="M1665" s="1" t="str">
        <f aca="false">IF(OR(YEAR(L1665)&gt;2000,LEN(O1665)&gt;0),"Completed","Pending")</f>
        <v>Completed</v>
      </c>
      <c r="N1665" s="25" t="s">
        <v>30</v>
      </c>
      <c r="O1665" s="4" t="s">
        <v>56</v>
      </c>
      <c r="P1665" s="1" t="str">
        <f aca="false">IF(G1665="Pamplet","",E1665&amp;" - "&amp;F1665)</f>
        <v>GG - English</v>
      </c>
      <c r="Q1665" s="19" t="n">
        <f aca="false">IF(VALUE(L1665)&gt;1000,1,0)</f>
        <v>0</v>
      </c>
      <c r="R1665" s="19" t="n">
        <f aca="false">SUMIFS($Q$1:Q1664,$J$1:$J1664,J1665)+SUMIFS($Q$1:Q1664,$I$1:$I1664,I1665)</f>
        <v>0</v>
      </c>
      <c r="S1665" s="20" t="str">
        <f aca="false">IF(R1665&gt;0,"Repeat","")</f>
        <v/>
      </c>
      <c r="T1665" s="22"/>
      <c r="U1665" s="4"/>
      <c r="X1665" s="4"/>
      <c r="Y1665" s="4"/>
      <c r="Z1665" s="4"/>
    </row>
    <row r="1666" customFormat="false" ht="14.25" hidden="false" customHeight="false" outlineLevel="0" collapsed="false">
      <c r="A1666" s="46" t="n">
        <f aca="false">A1665+1</f>
        <v>1665</v>
      </c>
      <c r="B1666" s="5" t="n">
        <v>44563</v>
      </c>
      <c r="C1666" s="25" t="s">
        <v>2577</v>
      </c>
      <c r="D1666" s="25" t="s">
        <v>4</v>
      </c>
      <c r="E1666" s="25" t="s">
        <v>26</v>
      </c>
      <c r="F1666" s="25" t="s">
        <v>36</v>
      </c>
      <c r="G1666" s="25" t="s">
        <v>28</v>
      </c>
      <c r="H1666" s="25" t="n">
        <v>1</v>
      </c>
      <c r="I1666" s="17" t="s">
        <v>2578</v>
      </c>
      <c r="J1666" s="38" t="n">
        <v>13018735990</v>
      </c>
      <c r="L1666" s="5" t="n">
        <v>44586</v>
      </c>
      <c r="M1666" s="1" t="str">
        <f aca="false">IF(OR(YEAR(L1666)&gt;2000,LEN(O1666)&gt;0),"Completed","Pending")</f>
        <v>Completed</v>
      </c>
      <c r="N1666" s="25" t="s">
        <v>30</v>
      </c>
      <c r="P1666" s="1" t="str">
        <f aca="false">IF(G1666="Pamplet","",E1666&amp;" - "&amp;F1666)</f>
        <v>GG - Punjabi</v>
      </c>
      <c r="Q1666" s="19" t="n">
        <f aca="false">IF(VALUE(L1666)&gt;1000,1,0)</f>
        <v>1</v>
      </c>
      <c r="R1666" s="19" t="n">
        <f aca="false">SUMIFS($Q$1:Q1665,$J$1:$J1665,J1666)+SUMIFS($Q$1:Q1665,$I$1:$I1665,I1666)</f>
        <v>0</v>
      </c>
      <c r="S1666" s="20" t="str">
        <f aca="false">IF(R1666&gt;0,"Repeat","")</f>
        <v/>
      </c>
      <c r="T1666" s="22"/>
      <c r="U1666" s="4"/>
      <c r="X1666" s="4"/>
      <c r="Y1666" s="4"/>
      <c r="Z1666" s="4"/>
    </row>
    <row r="1667" customFormat="false" ht="14.25" hidden="false" customHeight="false" outlineLevel="0" collapsed="false">
      <c r="A1667" s="46" t="n">
        <f aca="false">A1666+1</f>
        <v>1666</v>
      </c>
      <c r="B1667" s="5" t="n">
        <v>44563</v>
      </c>
      <c r="C1667" s="25" t="s">
        <v>2579</v>
      </c>
      <c r="D1667" s="25" t="s">
        <v>4</v>
      </c>
      <c r="E1667" s="25" t="s">
        <v>26</v>
      </c>
      <c r="F1667" s="25" t="s">
        <v>27</v>
      </c>
      <c r="G1667" s="25" t="s">
        <v>28</v>
      </c>
      <c r="H1667" s="25" t="n">
        <v>1</v>
      </c>
      <c r="I1667" s="17" t="s">
        <v>2580</v>
      </c>
      <c r="J1667" s="38" t="n">
        <v>12246283405</v>
      </c>
      <c r="M1667" s="1" t="str">
        <f aca="false">IF(OR(YEAR(L1667)&gt;2000,LEN(O1667)&gt;0),"Completed","Pending")</f>
        <v>Completed</v>
      </c>
      <c r="N1667" s="25" t="s">
        <v>30</v>
      </c>
      <c r="O1667" s="4" t="s">
        <v>58</v>
      </c>
      <c r="P1667" s="1" t="str">
        <f aca="false">IF(G1667="Pamplet","",E1667&amp;" - "&amp;F1667)</f>
        <v>GG - Hindi</v>
      </c>
      <c r="Q1667" s="19" t="n">
        <f aca="false">IF(VALUE(L1667)&gt;1000,1,0)</f>
        <v>0</v>
      </c>
      <c r="R1667" s="19" t="n">
        <f aca="false">SUMIFS($Q$1:Q1666,$J$1:$J1666,J1667)+SUMIFS($Q$1:Q1666,$I$1:$I1666,I1667)</f>
        <v>0</v>
      </c>
      <c r="S1667" s="20" t="str">
        <f aca="false">IF(R1667&gt;0,"Repeat","")</f>
        <v/>
      </c>
      <c r="T1667" s="22"/>
      <c r="U1667" s="4"/>
      <c r="X1667" s="4"/>
      <c r="Y1667" s="4"/>
      <c r="Z1667" s="4"/>
    </row>
    <row r="1668" customFormat="false" ht="14.25" hidden="false" customHeight="false" outlineLevel="0" collapsed="false">
      <c r="A1668" s="46" t="n">
        <f aca="false">A1667+1</f>
        <v>1667</v>
      </c>
      <c r="B1668" s="5" t="n">
        <v>44563</v>
      </c>
      <c r="C1668" s="25" t="s">
        <v>2581</v>
      </c>
      <c r="D1668" s="25" t="s">
        <v>4</v>
      </c>
      <c r="E1668" s="25" t="s">
        <v>26</v>
      </c>
      <c r="F1668" s="25" t="s">
        <v>35</v>
      </c>
      <c r="G1668" s="25" t="s">
        <v>28</v>
      </c>
      <c r="H1668" s="25" t="n">
        <v>1</v>
      </c>
      <c r="I1668" s="17" t="s">
        <v>2582</v>
      </c>
      <c r="J1668" s="38" t="n">
        <v>13369536154</v>
      </c>
      <c r="M1668" s="1" t="str">
        <f aca="false">IF(OR(YEAR(L1668)&gt;2000,LEN(O1668)&gt;0),"Completed","Pending")</f>
        <v>Completed</v>
      </c>
      <c r="N1668" s="25" t="s">
        <v>30</v>
      </c>
      <c r="O1668" s="4" t="s">
        <v>58</v>
      </c>
      <c r="P1668" s="1" t="str">
        <f aca="false">IF(G1668="Pamplet","",E1668&amp;" - "&amp;F1668)</f>
        <v>GG - English</v>
      </c>
      <c r="Q1668" s="19" t="n">
        <f aca="false">IF(VALUE(L1668)&gt;1000,1,0)</f>
        <v>0</v>
      </c>
      <c r="R1668" s="19" t="n">
        <f aca="false">SUMIFS($Q$1:Q1667,$J$1:$J1667,J1668)+SUMIFS($Q$1:Q1667,$I$1:$I1667,I1668)</f>
        <v>0</v>
      </c>
      <c r="S1668" s="20" t="str">
        <f aca="false">IF(R1668&gt;0,"Repeat","")</f>
        <v/>
      </c>
      <c r="T1668" s="22"/>
      <c r="U1668" s="4"/>
      <c r="X1668" s="4"/>
      <c r="Y1668" s="4"/>
      <c r="Z1668" s="4"/>
    </row>
    <row r="1669" customFormat="false" ht="14.25" hidden="false" customHeight="false" outlineLevel="0" collapsed="false">
      <c r="A1669" s="46" t="n">
        <f aca="false">A1668+1</f>
        <v>1668</v>
      </c>
      <c r="B1669" s="5" t="n">
        <v>44563</v>
      </c>
      <c r="C1669" s="25" t="s">
        <v>2583</v>
      </c>
      <c r="D1669" s="25" t="s">
        <v>4</v>
      </c>
      <c r="E1669" s="25" t="s">
        <v>26</v>
      </c>
      <c r="F1669" s="25" t="s">
        <v>36</v>
      </c>
      <c r="G1669" s="25" t="s">
        <v>28</v>
      </c>
      <c r="H1669" s="25" t="n">
        <v>1</v>
      </c>
      <c r="I1669" s="17" t="s">
        <v>2584</v>
      </c>
      <c r="J1669" s="38" t="n">
        <v>13305716473</v>
      </c>
      <c r="L1669" s="5" t="n">
        <v>44572</v>
      </c>
      <c r="M1669" s="1" t="str">
        <f aca="false">IF(OR(YEAR(L1669)&gt;2000,LEN(O1669)&gt;0),"Completed","Pending")</f>
        <v>Completed</v>
      </c>
      <c r="N1669" s="25" t="s">
        <v>30</v>
      </c>
      <c r="P1669" s="1" t="str">
        <f aca="false">IF(G1669="Pamplet","",E1669&amp;" - "&amp;F1669)</f>
        <v>GG - Punjabi</v>
      </c>
      <c r="Q1669" s="19" t="n">
        <f aca="false">IF(VALUE(L1669)&gt;1000,1,0)</f>
        <v>1</v>
      </c>
      <c r="R1669" s="19" t="n">
        <f aca="false">SUMIFS($Q$1:Q1668,$J$1:$J1668,J1669)+SUMIFS($Q$1:Q1668,$I$1:$I1668,I1669)</f>
        <v>0</v>
      </c>
      <c r="S1669" s="20" t="str">
        <f aca="false">IF(R1669&gt;0,"Repeat","")</f>
        <v/>
      </c>
      <c r="T1669" s="22"/>
      <c r="U1669" s="4"/>
      <c r="X1669" s="4"/>
      <c r="Y1669" s="4"/>
      <c r="Z1669" s="4"/>
    </row>
    <row r="1670" customFormat="false" ht="14.25" hidden="false" customHeight="false" outlineLevel="0" collapsed="false">
      <c r="A1670" s="46" t="n">
        <f aca="false">A1669+1</f>
        <v>1669</v>
      </c>
      <c r="B1670" s="5" t="n">
        <v>44563</v>
      </c>
      <c r="C1670" s="25" t="s">
        <v>2585</v>
      </c>
      <c r="D1670" s="25" t="s">
        <v>4</v>
      </c>
      <c r="E1670" s="25" t="s">
        <v>38</v>
      </c>
      <c r="F1670" s="25" t="s">
        <v>127</v>
      </c>
      <c r="G1670" s="25" t="s">
        <v>28</v>
      </c>
      <c r="H1670" s="25" t="n">
        <v>1</v>
      </c>
      <c r="I1670" s="17" t="s">
        <v>2586</v>
      </c>
      <c r="J1670" s="38" t="n">
        <v>15163023234</v>
      </c>
      <c r="L1670" s="5" t="n">
        <v>44572</v>
      </c>
      <c r="M1670" s="1" t="str">
        <f aca="false">IF(OR(YEAR(L1670)&gt;2000,LEN(O1670)&gt;0),"Completed","Pending")</f>
        <v>Completed</v>
      </c>
      <c r="N1670" s="25" t="s">
        <v>30</v>
      </c>
      <c r="P1670" s="1" t="str">
        <f aca="false">IF(G1670="Pamplet","",E1670&amp;" - "&amp;F1670)</f>
        <v>JKR - Gujrati</v>
      </c>
      <c r="Q1670" s="19" t="n">
        <f aca="false">IF(VALUE(L1670)&gt;1000,1,0)</f>
        <v>1</v>
      </c>
      <c r="R1670" s="19" t="n">
        <f aca="false">SUMIFS($Q$1:Q1669,$J$1:$J1669,J1670)+SUMIFS($Q$1:Q1669,$I$1:$I1669,I1670)</f>
        <v>0</v>
      </c>
      <c r="S1670" s="20" t="str">
        <f aca="false">IF(R1670&gt;0,"Repeat","")</f>
        <v/>
      </c>
      <c r="T1670" s="22"/>
      <c r="U1670" s="4"/>
      <c r="X1670" s="4"/>
      <c r="Y1670" s="4"/>
      <c r="Z1670" s="4"/>
    </row>
    <row r="1671" customFormat="false" ht="14.25" hidden="false" customHeight="false" outlineLevel="0" collapsed="false">
      <c r="A1671" s="46" t="n">
        <f aca="false">A1670+1</f>
        <v>1670</v>
      </c>
      <c r="B1671" s="5" t="n">
        <v>44563</v>
      </c>
      <c r="C1671" s="25" t="s">
        <v>2587</v>
      </c>
      <c r="D1671" s="25" t="s">
        <v>4</v>
      </c>
      <c r="E1671" s="25" t="s">
        <v>44</v>
      </c>
      <c r="F1671" s="25" t="s">
        <v>72</v>
      </c>
      <c r="G1671" s="25" t="s">
        <v>28</v>
      </c>
      <c r="H1671" s="25" t="n">
        <v>1</v>
      </c>
      <c r="I1671" s="17" t="s">
        <v>2052</v>
      </c>
      <c r="J1671" s="38" t="n">
        <v>14698777470</v>
      </c>
      <c r="M1671" s="1" t="str">
        <f aca="false">IF(OR(YEAR(L1671)&gt;2000,LEN(O1671)&gt;0),"Completed","Pending")</f>
        <v>Completed</v>
      </c>
      <c r="N1671" s="25" t="s">
        <v>30</v>
      </c>
      <c r="O1671" s="4" t="s">
        <v>58</v>
      </c>
      <c r="P1671" s="1" t="str">
        <f aca="false">IF(G1671="Pamplet","",E1671&amp;" - "&amp;F1671)</f>
        <v>GTGA - Nepali</v>
      </c>
      <c r="Q1671" s="19" t="n">
        <f aca="false">IF(VALUE(L1671)&gt;1000,1,0)</f>
        <v>0</v>
      </c>
      <c r="R1671" s="19" t="n">
        <f aca="false">SUMIFS($Q$1:Q1670,$J$1:$J1670,J1671)+SUMIFS($Q$1:Q1670,$I$1:$I1670,I1671)</f>
        <v>2</v>
      </c>
      <c r="S1671" s="20" t="str">
        <f aca="false">IF(R1671&gt;0,"Repeat","")</f>
        <v>Repeat</v>
      </c>
      <c r="T1671" s="22"/>
      <c r="U1671" s="4"/>
      <c r="X1671" s="4"/>
      <c r="Y1671" s="4"/>
      <c r="Z1671" s="4"/>
    </row>
    <row r="1672" customFormat="false" ht="14.25" hidden="false" customHeight="false" outlineLevel="0" collapsed="false">
      <c r="A1672" s="46" t="n">
        <f aca="false">A1671+1</f>
        <v>1671</v>
      </c>
      <c r="B1672" s="5" t="n">
        <v>44563</v>
      </c>
      <c r="C1672" s="25" t="s">
        <v>2588</v>
      </c>
      <c r="D1672" s="25" t="s">
        <v>4</v>
      </c>
      <c r="E1672" s="25" t="s">
        <v>26</v>
      </c>
      <c r="F1672" s="25" t="s">
        <v>35</v>
      </c>
      <c r="G1672" s="25" t="s">
        <v>28</v>
      </c>
      <c r="H1672" s="25" t="n">
        <v>1</v>
      </c>
      <c r="I1672" s="17" t="s">
        <v>2589</v>
      </c>
      <c r="J1672" s="38" t="n">
        <v>14344096669</v>
      </c>
      <c r="L1672" s="5" t="n">
        <v>44593</v>
      </c>
      <c r="M1672" s="1" t="str">
        <f aca="false">IF(OR(YEAR(L1672)&gt;2000,LEN(O1672)&gt;0),"Completed","Pending")</f>
        <v>Completed</v>
      </c>
      <c r="N1672" s="25" t="s">
        <v>30</v>
      </c>
      <c r="P1672" s="1" t="str">
        <f aca="false">IF(G1672="Pamplet","",E1672&amp;" - "&amp;F1672)</f>
        <v>GG - English</v>
      </c>
      <c r="Q1672" s="19" t="n">
        <f aca="false">IF(VALUE(L1672)&gt;1000,1,0)</f>
        <v>1</v>
      </c>
      <c r="R1672" s="19" t="n">
        <f aca="false">SUMIFS($Q$1:Q1671,$J$1:$J1671,J1672)+SUMIFS($Q$1:Q1671,$I$1:$I1671,I1672)</f>
        <v>0</v>
      </c>
      <c r="S1672" s="20" t="str">
        <f aca="false">IF(R1672&gt;0,"Repeat","")</f>
        <v/>
      </c>
      <c r="T1672" s="22"/>
      <c r="U1672" s="4"/>
      <c r="X1672" s="4"/>
      <c r="Y1672" s="4"/>
      <c r="Z1672" s="4"/>
    </row>
    <row r="1673" customFormat="false" ht="14.25" hidden="false" customHeight="false" outlineLevel="0" collapsed="false">
      <c r="A1673" s="46" t="n">
        <f aca="false">A1672+1</f>
        <v>1672</v>
      </c>
      <c r="B1673" s="5" t="n">
        <v>44563</v>
      </c>
      <c r="C1673" s="25" t="s">
        <v>2590</v>
      </c>
      <c r="D1673" s="25" t="s">
        <v>4</v>
      </c>
      <c r="E1673" s="25" t="s">
        <v>26</v>
      </c>
      <c r="F1673" s="25" t="s">
        <v>35</v>
      </c>
      <c r="G1673" s="25" t="s">
        <v>28</v>
      </c>
      <c r="H1673" s="25" t="n">
        <v>1</v>
      </c>
      <c r="I1673" s="17" t="s">
        <v>2591</v>
      </c>
      <c r="J1673" s="38" t="n">
        <v>15407499578</v>
      </c>
      <c r="M1673" s="1" t="str">
        <f aca="false">IF(OR(YEAR(L1673)&gt;2000,LEN(O1673)&gt;0),"Completed","Pending")</f>
        <v>Completed</v>
      </c>
      <c r="N1673" s="25" t="s">
        <v>30</v>
      </c>
      <c r="O1673" s="4" t="s">
        <v>58</v>
      </c>
      <c r="P1673" s="1" t="str">
        <f aca="false">IF(G1673="Pamplet","",E1673&amp;" - "&amp;F1673)</f>
        <v>GG - English</v>
      </c>
      <c r="Q1673" s="19" t="n">
        <f aca="false">IF(VALUE(L1673)&gt;1000,1,0)</f>
        <v>0</v>
      </c>
      <c r="R1673" s="19" t="n">
        <f aca="false">SUMIFS($Q$1:Q1672,$J$1:$J1672,J1673)+SUMIFS($Q$1:Q1672,$I$1:$I1672,I1673)</f>
        <v>0</v>
      </c>
      <c r="S1673" s="20" t="str">
        <f aca="false">IF(R1673&gt;0,"Repeat","")</f>
        <v/>
      </c>
      <c r="T1673" s="22"/>
      <c r="U1673" s="4"/>
      <c r="X1673" s="4"/>
      <c r="Y1673" s="4"/>
      <c r="Z1673" s="4"/>
    </row>
    <row r="1674" customFormat="false" ht="14.25" hidden="false" customHeight="false" outlineLevel="0" collapsed="false">
      <c r="A1674" s="46" t="n">
        <f aca="false">A1673+1</f>
        <v>1673</v>
      </c>
      <c r="B1674" s="5" t="n">
        <v>44564</v>
      </c>
      <c r="C1674" s="25" t="s">
        <v>2592</v>
      </c>
      <c r="D1674" s="25" t="s">
        <v>4</v>
      </c>
      <c r="E1674" s="25" t="s">
        <v>38</v>
      </c>
      <c r="F1674" s="25" t="s">
        <v>35</v>
      </c>
      <c r="G1674" s="25" t="s">
        <v>28</v>
      </c>
      <c r="H1674" s="25" t="n">
        <v>1</v>
      </c>
      <c r="I1674" s="17" t="s">
        <v>2593</v>
      </c>
      <c r="J1674" s="38" t="n">
        <v>14026019755</v>
      </c>
      <c r="M1674" s="1" t="str">
        <f aca="false">IF(OR(YEAR(L1674)&gt;2000,LEN(O1674)&gt;0),"Completed","Pending")</f>
        <v>Completed</v>
      </c>
      <c r="N1674" s="25" t="s">
        <v>30</v>
      </c>
      <c r="O1674" s="4" t="s">
        <v>58</v>
      </c>
      <c r="P1674" s="1" t="str">
        <f aca="false">IF(G1674="Pamplet","",E1674&amp;" - "&amp;F1674)</f>
        <v>JKR - English</v>
      </c>
      <c r="Q1674" s="19" t="n">
        <f aca="false">IF(VALUE(L1674)&gt;1000,1,0)</f>
        <v>0</v>
      </c>
      <c r="R1674" s="19" t="n">
        <f aca="false">SUMIFS($Q$1:Q1673,$J$1:$J1673,J1674)+SUMIFS($Q$1:Q1673,$I$1:$I1673,I1674)</f>
        <v>0</v>
      </c>
      <c r="S1674" s="20" t="str">
        <f aca="false">IF(R1674&gt;0,"Repeat","")</f>
        <v/>
      </c>
      <c r="T1674" s="22"/>
      <c r="U1674" s="4"/>
      <c r="X1674" s="4"/>
      <c r="Y1674" s="4"/>
      <c r="Z1674" s="4"/>
    </row>
    <row r="1675" customFormat="false" ht="14.25" hidden="false" customHeight="false" outlineLevel="0" collapsed="false">
      <c r="A1675" s="46" t="n">
        <f aca="false">A1674+1</f>
        <v>1674</v>
      </c>
      <c r="B1675" s="5" t="n">
        <v>44564</v>
      </c>
      <c r="C1675" s="25" t="s">
        <v>2594</v>
      </c>
      <c r="D1675" s="25" t="s">
        <v>4</v>
      </c>
      <c r="E1675" s="25" t="s">
        <v>38</v>
      </c>
      <c r="F1675" s="25" t="s">
        <v>27</v>
      </c>
      <c r="G1675" s="25" t="s">
        <v>28</v>
      </c>
      <c r="H1675" s="25" t="n">
        <v>1</v>
      </c>
      <c r="I1675" s="17" t="s">
        <v>2595</v>
      </c>
      <c r="J1675" s="38" t="n">
        <v>18604714321</v>
      </c>
      <c r="L1675" s="5" t="n">
        <v>44572</v>
      </c>
      <c r="M1675" s="1" t="str">
        <f aca="false">IF(OR(YEAR(L1675)&gt;2000,LEN(O1675)&gt;0),"Completed","Pending")</f>
        <v>Completed</v>
      </c>
      <c r="N1675" s="25" t="s">
        <v>30</v>
      </c>
      <c r="P1675" s="1" t="str">
        <f aca="false">IF(G1675="Pamplet","",E1675&amp;" - "&amp;F1675)</f>
        <v>JKR - Hindi</v>
      </c>
      <c r="Q1675" s="19" t="n">
        <f aca="false">IF(VALUE(L1675)&gt;1000,1,0)</f>
        <v>1</v>
      </c>
      <c r="R1675" s="19" t="n">
        <f aca="false">SUMIFS($Q$1:Q1674,$J$1:$J1674,J1675)+SUMIFS($Q$1:Q1674,$I$1:$I1674,I1675)</f>
        <v>0</v>
      </c>
      <c r="S1675" s="20" t="str">
        <f aca="false">IF(R1675&gt;0,"Repeat","")</f>
        <v/>
      </c>
      <c r="T1675" s="22"/>
      <c r="U1675" s="4"/>
      <c r="X1675" s="4"/>
      <c r="Y1675" s="4"/>
      <c r="Z1675" s="4"/>
    </row>
    <row r="1676" customFormat="false" ht="14.25" hidden="false" customHeight="false" outlineLevel="0" collapsed="false">
      <c r="A1676" s="46" t="n">
        <f aca="false">A1675+1</f>
        <v>1675</v>
      </c>
      <c r="B1676" s="5" t="n">
        <v>44564</v>
      </c>
      <c r="C1676" s="25" t="s">
        <v>2596</v>
      </c>
      <c r="D1676" s="25" t="s">
        <v>4</v>
      </c>
      <c r="E1676" s="25" t="s">
        <v>26</v>
      </c>
      <c r="F1676" s="25" t="s">
        <v>35</v>
      </c>
      <c r="G1676" s="25" t="s">
        <v>28</v>
      </c>
      <c r="H1676" s="25" t="n">
        <v>1</v>
      </c>
      <c r="I1676" s="17"/>
      <c r="J1676" s="38" t="n">
        <v>15412543548</v>
      </c>
      <c r="M1676" s="1" t="str">
        <f aca="false">IF(OR(YEAR(L1676)&gt;2000,LEN(O1676)&gt;0),"Completed","Pending")</f>
        <v>Completed</v>
      </c>
      <c r="N1676" s="25" t="s">
        <v>30</v>
      </c>
      <c r="O1676" s="4" t="s">
        <v>58</v>
      </c>
      <c r="P1676" s="1" t="str">
        <f aca="false">IF(G1676="Pamplet","",E1676&amp;" - "&amp;F1676)</f>
        <v>GG - English</v>
      </c>
      <c r="Q1676" s="19" t="n">
        <f aca="false">IF(VALUE(L1676)&gt;1000,1,0)</f>
        <v>0</v>
      </c>
      <c r="R1676" s="19" t="n">
        <f aca="false">SUMIFS($Q$1:Q1675,$J$1:$J1675,J1676)+SUMIFS($Q$1:Q1675,$I$1:$I1675,I1676)</f>
        <v>0</v>
      </c>
      <c r="S1676" s="20" t="str">
        <f aca="false">IF(R1676&gt;0,"Repeat","")</f>
        <v/>
      </c>
      <c r="T1676" s="22"/>
      <c r="U1676" s="4"/>
      <c r="X1676" s="4"/>
      <c r="Y1676" s="4"/>
      <c r="Z1676" s="4"/>
    </row>
    <row r="1677" customFormat="false" ht="14.25" hidden="false" customHeight="false" outlineLevel="0" collapsed="false">
      <c r="A1677" s="46" t="n">
        <f aca="false">A1676+1</f>
        <v>1676</v>
      </c>
      <c r="B1677" s="5" t="n">
        <v>44564</v>
      </c>
      <c r="C1677" s="25" t="s">
        <v>2597</v>
      </c>
      <c r="D1677" s="25" t="s">
        <v>4</v>
      </c>
      <c r="E1677" s="25" t="s">
        <v>26</v>
      </c>
      <c r="F1677" s="25" t="s">
        <v>35</v>
      </c>
      <c r="G1677" s="25" t="s">
        <v>28</v>
      </c>
      <c r="H1677" s="25" t="n">
        <v>1</v>
      </c>
      <c r="I1677" s="17" t="s">
        <v>2598</v>
      </c>
      <c r="J1677" s="38" t="n">
        <v>16616445500</v>
      </c>
      <c r="M1677" s="1" t="str">
        <f aca="false">IF(OR(YEAR(L1677)&gt;2000,LEN(O1677)&gt;0),"Completed","Pending")</f>
        <v>Completed</v>
      </c>
      <c r="N1677" s="25" t="s">
        <v>30</v>
      </c>
      <c r="O1677" s="4" t="s">
        <v>58</v>
      </c>
      <c r="P1677" s="1" t="str">
        <f aca="false">IF(G1677="Pamplet","",E1677&amp;" - "&amp;F1677)</f>
        <v>GG - English</v>
      </c>
      <c r="Q1677" s="19" t="n">
        <f aca="false">IF(VALUE(L1677)&gt;1000,1,0)</f>
        <v>0</v>
      </c>
      <c r="R1677" s="19" t="n">
        <f aca="false">SUMIFS($Q$1:Q1676,$J$1:$J1676,J1677)+SUMIFS($Q$1:Q1676,$I$1:$I1676,I1677)</f>
        <v>0</v>
      </c>
      <c r="S1677" s="20" t="str">
        <f aca="false">IF(R1677&gt;0,"Repeat","")</f>
        <v/>
      </c>
      <c r="T1677" s="22"/>
      <c r="U1677" s="4"/>
      <c r="X1677" s="4"/>
      <c r="Y1677" s="4"/>
      <c r="Z1677" s="4"/>
    </row>
    <row r="1678" customFormat="false" ht="14.25" hidden="false" customHeight="false" outlineLevel="0" collapsed="false">
      <c r="A1678" s="46" t="n">
        <f aca="false">A1677+1</f>
        <v>1677</v>
      </c>
      <c r="B1678" s="5" t="n">
        <v>44564</v>
      </c>
      <c r="C1678" s="25" t="s">
        <v>2599</v>
      </c>
      <c r="D1678" s="25" t="s">
        <v>4</v>
      </c>
      <c r="E1678" s="25" t="s">
        <v>26</v>
      </c>
      <c r="F1678" s="25"/>
      <c r="G1678" s="25" t="s">
        <v>28</v>
      </c>
      <c r="H1678" s="25" t="n">
        <v>1</v>
      </c>
      <c r="I1678" s="17" t="s">
        <v>2600</v>
      </c>
      <c r="J1678" s="38" t="n">
        <v>16036741876</v>
      </c>
      <c r="M1678" s="1" t="str">
        <f aca="false">IF(OR(YEAR(L1678)&gt;2000,LEN(O1678)&gt;0),"Completed","Pending")</f>
        <v>Completed</v>
      </c>
      <c r="N1678" s="25" t="s">
        <v>30</v>
      </c>
      <c r="O1678" s="4" t="s">
        <v>58</v>
      </c>
      <c r="P1678" s="1" t="str">
        <f aca="false">IF(G1678="Pamplet","",E1678&amp;" - "&amp;F1678)</f>
        <v>GG - </v>
      </c>
      <c r="Q1678" s="19" t="n">
        <f aca="false">IF(VALUE(L1678)&gt;1000,1,0)</f>
        <v>0</v>
      </c>
      <c r="R1678" s="19" t="n">
        <f aca="false">SUMIFS($Q$1:Q1677,$J$1:$J1677,J1678)+SUMIFS($Q$1:Q1677,$I$1:$I1677,I1678)</f>
        <v>0</v>
      </c>
      <c r="S1678" s="20" t="str">
        <f aca="false">IF(R1678&gt;0,"Repeat","")</f>
        <v/>
      </c>
      <c r="T1678" s="22"/>
      <c r="U1678" s="4"/>
      <c r="X1678" s="4"/>
      <c r="Y1678" s="4"/>
      <c r="Z1678" s="4"/>
    </row>
    <row r="1679" customFormat="false" ht="14.25" hidden="false" customHeight="false" outlineLevel="0" collapsed="false">
      <c r="A1679" s="46" t="n">
        <f aca="false">A1678+1</f>
        <v>1678</v>
      </c>
      <c r="B1679" s="5" t="n">
        <v>44564</v>
      </c>
      <c r="C1679" s="25" t="s">
        <v>2601</v>
      </c>
      <c r="D1679" s="25" t="s">
        <v>4</v>
      </c>
      <c r="E1679" s="25" t="s">
        <v>38</v>
      </c>
      <c r="F1679" s="25" t="s">
        <v>35</v>
      </c>
      <c r="G1679" s="25" t="s">
        <v>28</v>
      </c>
      <c r="H1679" s="25" t="n">
        <v>1</v>
      </c>
      <c r="I1679" s="17" t="s">
        <v>2602</v>
      </c>
      <c r="J1679" s="38" t="n">
        <v>16626056692</v>
      </c>
      <c r="M1679" s="1" t="str">
        <f aca="false">IF(OR(YEAR(L1679)&gt;2000,LEN(O1679)&gt;0),"Completed","Pending")</f>
        <v>Completed</v>
      </c>
      <c r="N1679" s="25" t="s">
        <v>30</v>
      </c>
      <c r="O1679" s="4" t="s">
        <v>58</v>
      </c>
      <c r="P1679" s="1" t="str">
        <f aca="false">IF(G1679="Pamplet","",E1679&amp;" - "&amp;F1679)</f>
        <v>JKR - English</v>
      </c>
      <c r="Q1679" s="19" t="n">
        <f aca="false">IF(VALUE(L1679)&gt;1000,1,0)</f>
        <v>0</v>
      </c>
      <c r="R1679" s="19" t="n">
        <f aca="false">SUMIFS($Q$1:Q1678,$J$1:$J1678,J1679)+SUMIFS($Q$1:Q1678,$I$1:$I1678,I1679)</f>
        <v>0</v>
      </c>
      <c r="S1679" s="20" t="str">
        <f aca="false">IF(R1679&gt;0,"Repeat","")</f>
        <v/>
      </c>
      <c r="T1679" s="22"/>
      <c r="U1679" s="4"/>
      <c r="X1679" s="4"/>
      <c r="Y1679" s="4"/>
      <c r="Z1679" s="4"/>
    </row>
    <row r="1680" customFormat="false" ht="14.25" hidden="false" customHeight="false" outlineLevel="0" collapsed="false">
      <c r="A1680" s="46" t="n">
        <f aca="false">A1679+1</f>
        <v>1679</v>
      </c>
      <c r="B1680" s="5" t="n">
        <v>44564</v>
      </c>
      <c r="C1680" s="25" t="s">
        <v>2603</v>
      </c>
      <c r="D1680" s="25" t="s">
        <v>4</v>
      </c>
      <c r="E1680" s="25" t="s">
        <v>26</v>
      </c>
      <c r="F1680" s="25" t="s">
        <v>27</v>
      </c>
      <c r="G1680" s="25" t="s">
        <v>28</v>
      </c>
      <c r="H1680" s="25" t="n">
        <v>1</v>
      </c>
      <c r="I1680" s="17" t="s">
        <v>1825</v>
      </c>
      <c r="J1680" s="38" t="n">
        <v>18648383015</v>
      </c>
      <c r="M1680" s="1" t="str">
        <f aca="false">IF(OR(YEAR(L1680)&gt;2000,LEN(O1680)&gt;0),"Completed","Pending")</f>
        <v>Completed</v>
      </c>
      <c r="N1680" s="25" t="s">
        <v>30</v>
      </c>
      <c r="O1680" s="4" t="s">
        <v>662</v>
      </c>
      <c r="P1680" s="1" t="str">
        <f aca="false">IF(G1680="Pamplet","",E1680&amp;" - "&amp;F1680)</f>
        <v>GG - Hindi</v>
      </c>
      <c r="Q1680" s="19" t="n">
        <f aca="false">IF(VALUE(L1680)&gt;1000,1,0)</f>
        <v>0</v>
      </c>
      <c r="R1680" s="19" t="n">
        <f aca="false">SUMIFS($Q$1:Q1679,$J$1:$J1679,J1680)+SUMIFS($Q$1:Q1679,$I$1:$I1679,I1680)</f>
        <v>2</v>
      </c>
      <c r="S1680" s="20" t="str">
        <f aca="false">IF(R1680&gt;0,"Repeat","")</f>
        <v>Repeat</v>
      </c>
      <c r="T1680" s="22"/>
      <c r="U1680" s="4"/>
      <c r="X1680" s="4"/>
      <c r="Y1680" s="4"/>
      <c r="Z1680" s="4"/>
    </row>
    <row r="1681" customFormat="false" ht="14.25" hidden="false" customHeight="false" outlineLevel="0" collapsed="false">
      <c r="A1681" s="46" t="n">
        <f aca="false">A1680+1</f>
        <v>1680</v>
      </c>
      <c r="B1681" s="5" t="n">
        <v>44564</v>
      </c>
      <c r="C1681" s="25" t="s">
        <v>2604</v>
      </c>
      <c r="D1681" s="25" t="s">
        <v>4</v>
      </c>
      <c r="E1681" s="25" t="s">
        <v>26</v>
      </c>
      <c r="F1681" s="25" t="s">
        <v>35</v>
      </c>
      <c r="G1681" s="25" t="s">
        <v>28</v>
      </c>
      <c r="H1681" s="25" t="n">
        <v>1</v>
      </c>
      <c r="I1681" s="40" t="s">
        <v>2605</v>
      </c>
      <c r="J1681" s="38" t="n">
        <v>19158516951</v>
      </c>
      <c r="M1681" s="1" t="str">
        <f aca="false">IF(OR(YEAR(L1681)&gt;2000,LEN(O1681)&gt;0),"Completed","Pending")</f>
        <v>Completed</v>
      </c>
      <c r="N1681" s="25" t="s">
        <v>30</v>
      </c>
      <c r="O1681" s="4" t="s">
        <v>58</v>
      </c>
      <c r="P1681" s="1" t="str">
        <f aca="false">IF(G1681="Pamplet","",E1681&amp;" - "&amp;F1681)</f>
        <v>GG - English</v>
      </c>
      <c r="Q1681" s="19" t="n">
        <f aca="false">IF(VALUE(L1681)&gt;1000,1,0)</f>
        <v>0</v>
      </c>
      <c r="R1681" s="19" t="n">
        <f aca="false">SUMIFS($Q$1:Q1680,$J$1:$J1680,J1681)+SUMIFS($Q$1:Q1680,$I$1:$I1680,I1681)</f>
        <v>0</v>
      </c>
      <c r="S1681" s="20" t="str">
        <f aca="false">IF(R1681&gt;0,"Repeat","")</f>
        <v/>
      </c>
      <c r="T1681" s="22"/>
      <c r="U1681" s="4"/>
      <c r="X1681" s="4"/>
      <c r="Y1681" s="4"/>
      <c r="Z1681" s="4"/>
    </row>
    <row r="1682" customFormat="false" ht="14.25" hidden="false" customHeight="false" outlineLevel="0" collapsed="false">
      <c r="A1682" s="46" t="n">
        <f aca="false">A1681+1</f>
        <v>1681</v>
      </c>
      <c r="B1682" s="5" t="n">
        <v>44564</v>
      </c>
      <c r="C1682" s="25" t="s">
        <v>2606</v>
      </c>
      <c r="D1682" s="25" t="s">
        <v>4</v>
      </c>
      <c r="E1682" s="25" t="s">
        <v>26</v>
      </c>
      <c r="F1682" s="25" t="s">
        <v>35</v>
      </c>
      <c r="G1682" s="25" t="s">
        <v>28</v>
      </c>
      <c r="H1682" s="25" t="n">
        <v>1</v>
      </c>
      <c r="I1682" s="26" t="s">
        <v>2607</v>
      </c>
      <c r="J1682" s="38" t="n">
        <v>12149898545</v>
      </c>
      <c r="L1682" s="5" t="n">
        <v>44572</v>
      </c>
      <c r="M1682" s="1" t="str">
        <f aca="false">IF(OR(YEAR(L1682)&gt;2000,LEN(O1682)&gt;0),"Completed","Pending")</f>
        <v>Completed</v>
      </c>
      <c r="N1682" s="25" t="s">
        <v>30</v>
      </c>
      <c r="P1682" s="1" t="str">
        <f aca="false">IF(G1682="Pamplet","",E1682&amp;" - "&amp;F1682)</f>
        <v>GG - English</v>
      </c>
      <c r="Q1682" s="19" t="n">
        <f aca="false">IF(VALUE(L1682)&gt;1000,1,0)</f>
        <v>1</v>
      </c>
      <c r="R1682" s="19" t="n">
        <f aca="false">SUMIFS($Q$1:Q1681,$J$1:$J1681,J1682)+SUMIFS($Q$1:Q1681,$I$1:$I1681,I1682)</f>
        <v>0</v>
      </c>
      <c r="S1682" s="20" t="str">
        <f aca="false">IF(R1682&gt;0,"Repeat","")</f>
        <v/>
      </c>
      <c r="T1682" s="22"/>
      <c r="U1682" s="4"/>
      <c r="X1682" s="4"/>
      <c r="Y1682" s="4"/>
      <c r="Z1682" s="4"/>
    </row>
    <row r="1683" customFormat="false" ht="12.8" hidden="false" customHeight="false" outlineLevel="0" collapsed="false">
      <c r="A1683" s="46" t="n">
        <f aca="false">A1682+1</f>
        <v>1682</v>
      </c>
      <c r="B1683" s="5" t="n">
        <v>44564</v>
      </c>
      <c r="C1683" s="25" t="s">
        <v>2608</v>
      </c>
      <c r="D1683" s="25" t="s">
        <v>4</v>
      </c>
      <c r="E1683" s="25" t="s">
        <v>26</v>
      </c>
      <c r="F1683" s="25" t="s">
        <v>35</v>
      </c>
      <c r="G1683" s="25" t="s">
        <v>28</v>
      </c>
      <c r="H1683" s="25" t="n">
        <v>1</v>
      </c>
      <c r="I1683" s="17" t="s">
        <v>2609</v>
      </c>
      <c r="J1683" s="18" t="n">
        <v>4172792644308</v>
      </c>
      <c r="M1683" s="1" t="str">
        <f aca="false">IF(OR(YEAR(L1683)&gt;2000,LEN(O1683)&gt;0),"Completed","Pending")</f>
        <v>Completed</v>
      </c>
      <c r="N1683" s="25" t="s">
        <v>30</v>
      </c>
      <c r="O1683" s="4" t="s">
        <v>56</v>
      </c>
      <c r="P1683" s="1" t="str">
        <f aca="false">IF(G1683="Pamplet","",E1683&amp;" - "&amp;F1683)</f>
        <v>GG - English</v>
      </c>
      <c r="Q1683" s="19" t="n">
        <f aca="false">IF(VALUE(L1683)&gt;1000,1,0)</f>
        <v>0</v>
      </c>
      <c r="R1683" s="19" t="n">
        <f aca="false">SUMIFS($Q$1:Q1682,$J$1:$J1682,J1683)+SUMIFS($Q$1:Q1682,$I$1:$I1682,I1683)</f>
        <v>0</v>
      </c>
      <c r="S1683" s="20" t="str">
        <f aca="false">IF(R1683&gt;0,"Repeat","")</f>
        <v/>
      </c>
      <c r="T1683" s="22"/>
      <c r="U1683" s="4"/>
      <c r="X1683" s="4"/>
      <c r="Y1683" s="4"/>
      <c r="Z1683" s="4"/>
    </row>
    <row r="1684" customFormat="false" ht="14.9" hidden="false" customHeight="false" outlineLevel="0" collapsed="false">
      <c r="A1684" s="46" t="n">
        <f aca="false">A1683+1</f>
        <v>1683</v>
      </c>
      <c r="B1684" s="5" t="n">
        <v>44564</v>
      </c>
      <c r="C1684" s="25" t="s">
        <v>2610</v>
      </c>
      <c r="D1684" s="25" t="s">
        <v>4</v>
      </c>
      <c r="E1684" s="25" t="s">
        <v>38</v>
      </c>
      <c r="F1684" s="25"/>
      <c r="G1684" s="25" t="s">
        <v>28</v>
      </c>
      <c r="H1684" s="25" t="n">
        <v>1</v>
      </c>
      <c r="I1684" s="17" t="s">
        <v>2611</v>
      </c>
      <c r="J1684" s="38" t="n">
        <v>16148220592</v>
      </c>
      <c r="M1684" s="1" t="str">
        <f aca="false">IF(OR(YEAR(L1684)&gt;2000,LEN(O1684)&gt;0),"Completed","Pending")</f>
        <v>Completed</v>
      </c>
      <c r="N1684" s="25" t="s">
        <v>30</v>
      </c>
      <c r="O1684" s="4" t="s">
        <v>58</v>
      </c>
      <c r="P1684" s="1" t="str">
        <f aca="false">IF(G1684="Pamplet","",E1684&amp;" - "&amp;F1684)</f>
        <v>JKR - </v>
      </c>
      <c r="Q1684" s="19" t="n">
        <f aca="false">IF(VALUE(L1684)&gt;1000,1,0)</f>
        <v>0</v>
      </c>
      <c r="R1684" s="19" t="n">
        <f aca="false">SUMIFS($Q$1:Q1683,$J$1:$J1683,J1684)+SUMIFS($Q$1:Q1683,$I$1:$I1683,I1684)</f>
        <v>0</v>
      </c>
      <c r="S1684" s="20" t="str">
        <f aca="false">IF(R1684&gt;0,"Repeat","")</f>
        <v/>
      </c>
      <c r="T1684" s="22"/>
      <c r="U1684" s="4"/>
      <c r="X1684" s="4"/>
      <c r="Y1684" s="4"/>
      <c r="Z1684" s="4"/>
    </row>
    <row r="1685" customFormat="false" ht="14.9" hidden="false" customHeight="false" outlineLevel="0" collapsed="false">
      <c r="A1685" s="46" t="n">
        <f aca="false">A1684+1</f>
        <v>1684</v>
      </c>
      <c r="B1685" s="5" t="n">
        <v>44564</v>
      </c>
      <c r="C1685" s="25" t="s">
        <v>2612</v>
      </c>
      <c r="D1685" s="25" t="s">
        <v>4</v>
      </c>
      <c r="E1685" s="25" t="s">
        <v>26</v>
      </c>
      <c r="F1685" s="25" t="s">
        <v>35</v>
      </c>
      <c r="G1685" s="25" t="s">
        <v>28</v>
      </c>
      <c r="H1685" s="25" t="n">
        <v>1</v>
      </c>
      <c r="I1685" s="17" t="s">
        <v>2613</v>
      </c>
      <c r="J1685" s="38" t="n">
        <v>18135079022</v>
      </c>
      <c r="M1685" s="1" t="str">
        <f aca="false">IF(OR(YEAR(L1685)&gt;2000,LEN(O1685)&gt;0),"Completed","Pending")</f>
        <v>Completed</v>
      </c>
      <c r="N1685" s="25" t="s">
        <v>30</v>
      </c>
      <c r="O1685" s="4" t="s">
        <v>58</v>
      </c>
      <c r="P1685" s="1" t="str">
        <f aca="false">IF(G1685="Pamplet","",E1685&amp;" - "&amp;F1685)</f>
        <v>GG - English</v>
      </c>
      <c r="Q1685" s="19" t="n">
        <f aca="false">IF(VALUE(L1685)&gt;1000,1,0)</f>
        <v>0</v>
      </c>
      <c r="R1685" s="19" t="n">
        <f aca="false">SUMIFS($Q$1:Q1684,$J$1:$J1684,J1685)+SUMIFS($Q$1:Q1684,$I$1:$I1684,I1685)</f>
        <v>0</v>
      </c>
      <c r="S1685" s="20" t="str">
        <f aca="false">IF(R1685&gt;0,"Repeat","")</f>
        <v/>
      </c>
      <c r="T1685" s="22"/>
      <c r="U1685" s="4"/>
      <c r="X1685" s="4"/>
      <c r="Y1685" s="4"/>
      <c r="Z1685" s="4"/>
    </row>
    <row r="1686" customFormat="false" ht="14.9" hidden="false" customHeight="false" outlineLevel="0" collapsed="false">
      <c r="A1686" s="46" t="n">
        <f aca="false">A1685+1</f>
        <v>1685</v>
      </c>
      <c r="B1686" s="5" t="n">
        <v>44564</v>
      </c>
      <c r="C1686" s="25" t="s">
        <v>2614</v>
      </c>
      <c r="D1686" s="25" t="s">
        <v>4</v>
      </c>
      <c r="E1686" s="25" t="s">
        <v>38</v>
      </c>
      <c r="F1686" s="25" t="s">
        <v>35</v>
      </c>
      <c r="G1686" s="25" t="s">
        <v>28</v>
      </c>
      <c r="H1686" s="25" t="n">
        <v>1</v>
      </c>
      <c r="I1686" s="40" t="s">
        <v>2615</v>
      </c>
      <c r="J1686" s="38" t="n">
        <v>16145370630</v>
      </c>
      <c r="M1686" s="1" t="str">
        <f aca="false">IF(OR(YEAR(L1686)&gt;2000,LEN(O1686)&gt;0),"Completed","Pending")</f>
        <v>Completed</v>
      </c>
      <c r="N1686" s="25" t="s">
        <v>30</v>
      </c>
      <c r="O1686" s="4" t="s">
        <v>58</v>
      </c>
      <c r="P1686" s="1" t="str">
        <f aca="false">IF(G1686="Pamplet","",E1686&amp;" - "&amp;F1686)</f>
        <v>JKR - English</v>
      </c>
      <c r="Q1686" s="19" t="n">
        <f aca="false">IF(VALUE(L1686)&gt;1000,1,0)</f>
        <v>0</v>
      </c>
      <c r="R1686" s="19" t="n">
        <f aca="false">SUMIFS($Q$1:Q1685,$J$1:$J1685,J1686)+SUMIFS($Q$1:Q1685,$I$1:$I1685,I1686)</f>
        <v>0</v>
      </c>
      <c r="S1686" s="20" t="str">
        <f aca="false">IF(R1686&gt;0,"Repeat","")</f>
        <v/>
      </c>
      <c r="T1686" s="22"/>
      <c r="U1686" s="4"/>
      <c r="X1686" s="4"/>
      <c r="Y1686" s="4"/>
      <c r="Z1686" s="4"/>
    </row>
    <row r="1687" customFormat="false" ht="14.9" hidden="false" customHeight="false" outlineLevel="0" collapsed="false">
      <c r="A1687" s="46" t="n">
        <f aca="false">A1686+1</f>
        <v>1686</v>
      </c>
      <c r="B1687" s="5" t="n">
        <v>44564</v>
      </c>
      <c r="C1687" s="25" t="s">
        <v>2616</v>
      </c>
      <c r="D1687" s="25" t="s">
        <v>4</v>
      </c>
      <c r="E1687" s="25" t="s">
        <v>26</v>
      </c>
      <c r="F1687" s="25" t="s">
        <v>35</v>
      </c>
      <c r="G1687" s="25" t="s">
        <v>28</v>
      </c>
      <c r="H1687" s="25" t="n">
        <v>1</v>
      </c>
      <c r="I1687" s="17"/>
      <c r="J1687" s="38" t="n">
        <v>19515411007</v>
      </c>
      <c r="M1687" s="1" t="str">
        <f aca="false">IF(OR(YEAR(L1687)&gt;2000,LEN(O1687)&gt;0),"Completed","Pending")</f>
        <v>Completed</v>
      </c>
      <c r="N1687" s="25" t="s">
        <v>30</v>
      </c>
      <c r="O1687" s="4" t="s">
        <v>58</v>
      </c>
      <c r="P1687" s="1" t="str">
        <f aca="false">IF(G1687="Pamplet","",E1687&amp;" - "&amp;F1687)</f>
        <v>GG - English</v>
      </c>
      <c r="Q1687" s="19" t="n">
        <f aca="false">IF(VALUE(L1687)&gt;1000,1,0)</f>
        <v>0</v>
      </c>
      <c r="R1687" s="19" t="n">
        <f aca="false">SUMIFS($Q$1:Q1686,$J$1:$J1686,J1687)+SUMIFS($Q$1:Q1686,$I$1:$I1686,I1687)</f>
        <v>0</v>
      </c>
      <c r="S1687" s="20" t="str">
        <f aca="false">IF(R1687&gt;0,"Repeat","")</f>
        <v/>
      </c>
      <c r="T1687" s="22"/>
      <c r="U1687" s="4"/>
      <c r="X1687" s="4"/>
      <c r="Y1687" s="4"/>
      <c r="Z1687" s="4"/>
    </row>
    <row r="1688" customFormat="false" ht="14.9" hidden="false" customHeight="false" outlineLevel="0" collapsed="false">
      <c r="A1688" s="46" t="n">
        <f aca="false">A1687+1</f>
        <v>1687</v>
      </c>
      <c r="B1688" s="5" t="n">
        <v>44564</v>
      </c>
      <c r="C1688" s="25" t="s">
        <v>2348</v>
      </c>
      <c r="D1688" s="25" t="s">
        <v>4</v>
      </c>
      <c r="E1688" s="25" t="s">
        <v>26</v>
      </c>
      <c r="F1688" s="25" t="s">
        <v>127</v>
      </c>
      <c r="G1688" s="25" t="s">
        <v>28</v>
      </c>
      <c r="H1688" s="25" t="n">
        <v>1</v>
      </c>
      <c r="I1688" s="17" t="s">
        <v>2349</v>
      </c>
      <c r="J1688" s="38" t="n">
        <v>19734525460</v>
      </c>
      <c r="M1688" s="1" t="str">
        <f aca="false">IF(OR(YEAR(L1688)&gt;2000,LEN(O1688)&gt;0),"Completed","Pending")</f>
        <v>Completed</v>
      </c>
      <c r="N1688" s="25" t="s">
        <v>30</v>
      </c>
      <c r="O1688" s="4" t="s">
        <v>662</v>
      </c>
      <c r="P1688" s="1" t="str">
        <f aca="false">IF(G1688="Pamplet","",E1688&amp;" - "&amp;F1688)</f>
        <v>GG - Gujrati</v>
      </c>
      <c r="Q1688" s="19" t="n">
        <f aca="false">IF(VALUE(L1688)&gt;1000,1,0)</f>
        <v>0</v>
      </c>
      <c r="R1688" s="19" t="n">
        <f aca="false">SUMIFS($Q$1:Q1687,$J$1:$J1687,J1688)+SUMIFS($Q$1:Q1687,$I$1:$I1687,I1688)</f>
        <v>2</v>
      </c>
      <c r="S1688" s="20" t="str">
        <f aca="false">IF(R1688&gt;0,"Repeat","")</f>
        <v>Repeat</v>
      </c>
      <c r="T1688" s="22"/>
      <c r="U1688" s="4"/>
      <c r="X1688" s="4"/>
      <c r="Y1688" s="4"/>
      <c r="Z1688" s="4"/>
    </row>
    <row r="1689" customFormat="false" ht="14.9" hidden="false" customHeight="false" outlineLevel="0" collapsed="false">
      <c r="A1689" s="46" t="n">
        <f aca="false">A1688+1</f>
        <v>1688</v>
      </c>
      <c r="B1689" s="5" t="n">
        <v>44564</v>
      </c>
      <c r="C1689" s="25" t="s">
        <v>2617</v>
      </c>
      <c r="D1689" s="25" t="s">
        <v>4</v>
      </c>
      <c r="E1689" s="25" t="s">
        <v>38</v>
      </c>
      <c r="F1689" s="25" t="s">
        <v>35</v>
      </c>
      <c r="G1689" s="25" t="s">
        <v>28</v>
      </c>
      <c r="H1689" s="25" t="n">
        <v>1</v>
      </c>
      <c r="I1689" s="17" t="s">
        <v>2618</v>
      </c>
      <c r="J1689" s="38" t="n">
        <v>17814698688</v>
      </c>
      <c r="M1689" s="1" t="str">
        <f aca="false">IF(OR(YEAR(L1689)&gt;2000,LEN(O1689)&gt;0),"Completed","Pending")</f>
        <v>Completed</v>
      </c>
      <c r="N1689" s="25" t="s">
        <v>30</v>
      </c>
      <c r="O1689" s="4" t="s">
        <v>58</v>
      </c>
      <c r="P1689" s="1" t="str">
        <f aca="false">IF(G1689="Pamplet","",E1689&amp;" - "&amp;F1689)</f>
        <v>JKR - English</v>
      </c>
      <c r="Q1689" s="19" t="n">
        <f aca="false">IF(VALUE(L1689)&gt;1000,1,0)</f>
        <v>0</v>
      </c>
      <c r="R1689" s="19" t="n">
        <f aca="false">SUMIFS($Q$1:Q1688,$J$1:$J1688,J1689)+SUMIFS($Q$1:Q1688,$I$1:$I1688,I1689)</f>
        <v>0</v>
      </c>
      <c r="S1689" s="20" t="str">
        <f aca="false">IF(R1689&gt;0,"Repeat","")</f>
        <v/>
      </c>
      <c r="T1689" s="22"/>
      <c r="U1689" s="4"/>
      <c r="X1689" s="4"/>
      <c r="Y1689" s="4"/>
      <c r="Z1689" s="4"/>
    </row>
    <row r="1690" customFormat="false" ht="14.9" hidden="false" customHeight="false" outlineLevel="0" collapsed="false">
      <c r="A1690" s="46" t="n">
        <f aca="false">A1689+1</f>
        <v>1689</v>
      </c>
      <c r="B1690" s="5" t="n">
        <v>44564</v>
      </c>
      <c r="C1690" s="25" t="s">
        <v>2619</v>
      </c>
      <c r="D1690" s="25" t="s">
        <v>4</v>
      </c>
      <c r="E1690" s="25" t="s">
        <v>38</v>
      </c>
      <c r="F1690" s="25" t="s">
        <v>127</v>
      </c>
      <c r="G1690" s="25" t="s">
        <v>28</v>
      </c>
      <c r="H1690" s="25" t="n">
        <v>1</v>
      </c>
      <c r="I1690" s="17" t="s">
        <v>2620</v>
      </c>
      <c r="J1690" s="38" t="n">
        <v>17327629500</v>
      </c>
      <c r="L1690" s="5" t="n">
        <v>44572</v>
      </c>
      <c r="M1690" s="1" t="str">
        <f aca="false">IF(OR(YEAR(L1690)&gt;2000,LEN(O1690)&gt;0),"Completed","Pending")</f>
        <v>Completed</v>
      </c>
      <c r="N1690" s="25" t="s">
        <v>30</v>
      </c>
      <c r="P1690" s="1" t="str">
        <f aca="false">IF(G1690="Pamplet","",E1690&amp;" - "&amp;F1690)</f>
        <v>JKR - Gujrati</v>
      </c>
      <c r="Q1690" s="19" t="n">
        <f aca="false">IF(VALUE(L1690)&gt;1000,1,0)</f>
        <v>1</v>
      </c>
      <c r="R1690" s="19" t="n">
        <f aca="false">SUMIFS($Q$1:Q1689,$J$1:$J1689,J1690)+SUMIFS($Q$1:Q1689,$I$1:$I1689,I1690)</f>
        <v>0</v>
      </c>
      <c r="S1690" s="20" t="str">
        <f aca="false">IF(R1690&gt;0,"Repeat","")</f>
        <v/>
      </c>
      <c r="T1690" s="22"/>
      <c r="U1690" s="4"/>
      <c r="X1690" s="4"/>
      <c r="Y1690" s="4"/>
      <c r="Z1690" s="4"/>
    </row>
    <row r="1691" customFormat="false" ht="14.9" hidden="false" customHeight="false" outlineLevel="0" collapsed="false">
      <c r="A1691" s="46" t="n">
        <f aca="false">A1690+1</f>
        <v>1690</v>
      </c>
      <c r="B1691" s="5" t="n">
        <v>44566</v>
      </c>
      <c r="C1691" s="25" t="s">
        <v>2621</v>
      </c>
      <c r="D1691" s="25" t="s">
        <v>4</v>
      </c>
      <c r="E1691" s="25" t="s">
        <v>26</v>
      </c>
      <c r="F1691" s="25" t="s">
        <v>27</v>
      </c>
      <c r="G1691" s="25" t="s">
        <v>28</v>
      </c>
      <c r="H1691" s="25" t="n">
        <v>1</v>
      </c>
      <c r="I1691" s="17" t="s">
        <v>2622</v>
      </c>
      <c r="J1691" s="38" t="n">
        <v>19165077295</v>
      </c>
      <c r="L1691" s="5" t="n">
        <v>44572</v>
      </c>
      <c r="M1691" s="1" t="str">
        <f aca="false">IF(OR(YEAR(L1691)&gt;2000,LEN(O1691)&gt;0),"Completed","Pending")</f>
        <v>Completed</v>
      </c>
      <c r="N1691" s="25" t="s">
        <v>30</v>
      </c>
      <c r="P1691" s="1" t="str">
        <f aca="false">IF(G1691="Pamplet","",E1691&amp;" - "&amp;F1691)</f>
        <v>GG - Hindi</v>
      </c>
      <c r="Q1691" s="19" t="n">
        <f aca="false">IF(VALUE(L1691)&gt;1000,1,0)</f>
        <v>1</v>
      </c>
      <c r="R1691" s="19" t="n">
        <f aca="false">SUMIFS($Q$1:Q1690,$J$1:$J1690,J1691)+SUMIFS($Q$1:Q1690,$I$1:$I1690,I1691)</f>
        <v>0</v>
      </c>
      <c r="S1691" s="20" t="str">
        <f aca="false">IF(R1691&gt;0,"Repeat","")</f>
        <v/>
      </c>
      <c r="T1691" s="22"/>
      <c r="U1691" s="4"/>
      <c r="X1691" s="4"/>
      <c r="Y1691" s="4"/>
      <c r="Z1691" s="4"/>
    </row>
    <row r="1692" customFormat="false" ht="14.9" hidden="false" customHeight="false" outlineLevel="0" collapsed="false">
      <c r="A1692" s="46" t="n">
        <f aca="false">A1691+1</f>
        <v>1691</v>
      </c>
      <c r="B1692" s="5" t="n">
        <v>44566</v>
      </c>
      <c r="C1692" s="25" t="s">
        <v>2283</v>
      </c>
      <c r="D1692" s="25" t="s">
        <v>4</v>
      </c>
      <c r="E1692" s="25" t="s">
        <v>44</v>
      </c>
      <c r="F1692" s="2" t="s">
        <v>127</v>
      </c>
      <c r="G1692" s="25" t="s">
        <v>28</v>
      </c>
      <c r="H1692" s="25" t="n">
        <v>1</v>
      </c>
      <c r="I1692" s="17" t="s">
        <v>2284</v>
      </c>
      <c r="J1692" s="38" t="n">
        <v>12036311727</v>
      </c>
      <c r="M1692" s="1" t="str">
        <f aca="false">IF(OR(YEAR(L1692)&gt;2000,LEN(O1692)&gt;0),"Completed","Pending")</f>
        <v>Completed</v>
      </c>
      <c r="N1692" s="25" t="s">
        <v>30</v>
      </c>
      <c r="O1692" s="4" t="s">
        <v>58</v>
      </c>
      <c r="P1692" s="1" t="str">
        <f aca="false">IF(G1692="Pamplet","",E1692&amp;" - "&amp;F1692)</f>
        <v>GTGA - Gujrati</v>
      </c>
      <c r="Q1692" s="19" t="n">
        <f aca="false">IF(VALUE(L1692)&gt;1000,1,0)</f>
        <v>0</v>
      </c>
      <c r="R1692" s="19" t="n">
        <f aca="false">SUMIFS($Q$1:Q1691,$J$1:$J1691,J1692)+SUMIFS($Q$1:Q1691,$I$1:$I1691,I1692)</f>
        <v>2</v>
      </c>
      <c r="S1692" s="20" t="str">
        <f aca="false">IF(R1692&gt;0,"Repeat","")</f>
        <v>Repeat</v>
      </c>
      <c r="T1692" s="22"/>
      <c r="U1692" s="4"/>
      <c r="X1692" s="4"/>
      <c r="Y1692" s="4"/>
      <c r="Z1692" s="4"/>
    </row>
    <row r="1693" customFormat="false" ht="14.9" hidden="false" customHeight="false" outlineLevel="0" collapsed="false">
      <c r="A1693" s="46" t="n">
        <f aca="false">A1692+1</f>
        <v>1692</v>
      </c>
      <c r="B1693" s="5" t="n">
        <v>44566</v>
      </c>
      <c r="C1693" s="25" t="s">
        <v>2623</v>
      </c>
      <c r="D1693" s="25" t="s">
        <v>4</v>
      </c>
      <c r="E1693" s="25" t="s">
        <v>26</v>
      </c>
      <c r="F1693" s="25" t="s">
        <v>36</v>
      </c>
      <c r="G1693" s="25" t="s">
        <v>28</v>
      </c>
      <c r="H1693" s="25" t="n">
        <v>1</v>
      </c>
      <c r="I1693" s="17" t="s">
        <v>2624</v>
      </c>
      <c r="J1693" s="38" t="n">
        <v>17188202217</v>
      </c>
      <c r="L1693" s="5" t="n">
        <v>44572</v>
      </c>
      <c r="M1693" s="1" t="str">
        <f aca="false">IF(OR(YEAR(L1693)&gt;2000,LEN(O1693)&gt;0),"Completed","Pending")</f>
        <v>Completed</v>
      </c>
      <c r="N1693" s="25" t="s">
        <v>30</v>
      </c>
      <c r="P1693" s="1" t="str">
        <f aca="false">IF(G1693="Pamplet","",E1693&amp;" - "&amp;F1693)</f>
        <v>GG - Punjabi</v>
      </c>
      <c r="Q1693" s="19" t="n">
        <f aca="false">IF(VALUE(L1693)&gt;1000,1,0)</f>
        <v>1</v>
      </c>
      <c r="R1693" s="19" t="n">
        <f aca="false">SUMIFS($Q$1:Q1692,$J$1:$J1692,J1693)+SUMIFS($Q$1:Q1692,$I$1:$I1692,I1693)</f>
        <v>0</v>
      </c>
      <c r="S1693" s="20" t="str">
        <f aca="false">IF(R1693&gt;0,"Repeat","")</f>
        <v/>
      </c>
      <c r="T1693" s="22"/>
      <c r="U1693" s="4"/>
      <c r="X1693" s="4"/>
      <c r="Y1693" s="4"/>
      <c r="Z1693" s="4"/>
    </row>
    <row r="1694" customFormat="false" ht="14.9" hidden="false" customHeight="false" outlineLevel="0" collapsed="false">
      <c r="A1694" s="46" t="n">
        <f aca="false">A1693+1</f>
        <v>1693</v>
      </c>
      <c r="B1694" s="5" t="n">
        <v>44566</v>
      </c>
      <c r="C1694" s="25" t="s">
        <v>2625</v>
      </c>
      <c r="D1694" s="25" t="s">
        <v>4</v>
      </c>
      <c r="E1694" s="25" t="s">
        <v>26</v>
      </c>
      <c r="F1694" s="25" t="s">
        <v>27</v>
      </c>
      <c r="G1694" s="25" t="s">
        <v>28</v>
      </c>
      <c r="H1694" s="25" t="n">
        <v>1</v>
      </c>
      <c r="I1694" s="17" t="s">
        <v>2626</v>
      </c>
      <c r="J1694" s="38" t="n">
        <v>17048602767</v>
      </c>
      <c r="L1694" s="5" t="n">
        <v>44572</v>
      </c>
      <c r="M1694" s="1" t="str">
        <f aca="false">IF(OR(YEAR(L1694)&gt;2000,LEN(O1694)&gt;0),"Completed","Pending")</f>
        <v>Completed</v>
      </c>
      <c r="N1694" s="25" t="s">
        <v>30</v>
      </c>
      <c r="P1694" s="1" t="str">
        <f aca="false">IF(G1694="Pamplet","",E1694&amp;" - "&amp;F1694)</f>
        <v>GG - Hindi</v>
      </c>
      <c r="Q1694" s="19" t="n">
        <f aca="false">IF(VALUE(L1694)&gt;1000,1,0)</f>
        <v>1</v>
      </c>
      <c r="R1694" s="19" t="n">
        <f aca="false">SUMIFS($Q$1:Q1693,$J$1:$J1693,J1694)+SUMIFS($Q$1:Q1693,$I$1:$I1693,I1694)</f>
        <v>0</v>
      </c>
      <c r="S1694" s="20" t="str">
        <f aca="false">IF(R1694&gt;0,"Repeat","")</f>
        <v/>
      </c>
      <c r="T1694" s="22"/>
      <c r="U1694" s="4"/>
      <c r="X1694" s="4"/>
      <c r="Y1694" s="4"/>
      <c r="Z1694" s="4"/>
    </row>
    <row r="1695" customFormat="false" ht="14.9" hidden="false" customHeight="false" outlineLevel="0" collapsed="false">
      <c r="A1695" s="46" t="n">
        <f aca="false">A1694+1</f>
        <v>1694</v>
      </c>
      <c r="B1695" s="5" t="n">
        <v>44566</v>
      </c>
      <c r="C1695" s="25" t="s">
        <v>2627</v>
      </c>
      <c r="D1695" s="25" t="s">
        <v>4</v>
      </c>
      <c r="E1695" s="25" t="s">
        <v>26</v>
      </c>
      <c r="F1695" s="25" t="s">
        <v>127</v>
      </c>
      <c r="G1695" s="25" t="s">
        <v>28</v>
      </c>
      <c r="H1695" s="25" t="n">
        <v>1</v>
      </c>
      <c r="I1695" s="17" t="s">
        <v>2628</v>
      </c>
      <c r="J1695" s="38" t="n">
        <v>13179872255</v>
      </c>
      <c r="M1695" s="1" t="str">
        <f aca="false">IF(OR(YEAR(L1695)&gt;2000,LEN(O1695)&gt;0),"Completed","Pending")</f>
        <v>Completed</v>
      </c>
      <c r="N1695" s="25" t="s">
        <v>30</v>
      </c>
      <c r="O1695" s="4" t="s">
        <v>58</v>
      </c>
      <c r="P1695" s="1" t="str">
        <f aca="false">IF(G1695="Pamplet","",E1695&amp;" - "&amp;F1695)</f>
        <v>GG - Gujrati</v>
      </c>
      <c r="Q1695" s="19" t="n">
        <f aca="false">IF(VALUE(L1695)&gt;1000,1,0)</f>
        <v>0</v>
      </c>
      <c r="R1695" s="19" t="n">
        <f aca="false">SUMIFS($Q$1:Q1694,$J$1:$J1694,J1695)+SUMIFS($Q$1:Q1694,$I$1:$I1694,I1695)</f>
        <v>0</v>
      </c>
      <c r="S1695" s="20" t="str">
        <f aca="false">IF(R1695&gt;0,"Repeat","")</f>
        <v/>
      </c>
      <c r="T1695" s="22"/>
      <c r="U1695" s="4"/>
      <c r="X1695" s="4"/>
      <c r="Y1695" s="4"/>
      <c r="Z1695" s="4"/>
    </row>
    <row r="1696" customFormat="false" ht="14.9" hidden="false" customHeight="false" outlineLevel="0" collapsed="false">
      <c r="A1696" s="46" t="n">
        <f aca="false">A1695+1</f>
        <v>1695</v>
      </c>
      <c r="B1696" s="5" t="n">
        <v>44566</v>
      </c>
      <c r="C1696" s="25" t="s">
        <v>2629</v>
      </c>
      <c r="D1696" s="25" t="s">
        <v>4</v>
      </c>
      <c r="E1696" s="25" t="s">
        <v>26</v>
      </c>
      <c r="F1696" s="25" t="s">
        <v>36</v>
      </c>
      <c r="G1696" s="25" t="s">
        <v>28</v>
      </c>
      <c r="H1696" s="25" t="n">
        <v>1</v>
      </c>
      <c r="I1696" s="17" t="s">
        <v>2630</v>
      </c>
      <c r="J1696" s="38" t="n">
        <v>16825580790</v>
      </c>
      <c r="L1696" s="5" t="n">
        <v>44572</v>
      </c>
      <c r="M1696" s="1" t="str">
        <f aca="false">IF(OR(YEAR(L1696)&gt;2000,LEN(O1696)&gt;0),"Completed","Pending")</f>
        <v>Completed</v>
      </c>
      <c r="N1696" s="25" t="s">
        <v>30</v>
      </c>
      <c r="P1696" s="1" t="str">
        <f aca="false">IF(G1696="Pamplet","",E1696&amp;" - "&amp;F1696)</f>
        <v>GG - Punjabi</v>
      </c>
      <c r="Q1696" s="19" t="n">
        <f aca="false">IF(VALUE(L1696)&gt;1000,1,0)</f>
        <v>1</v>
      </c>
      <c r="R1696" s="19" t="n">
        <f aca="false">SUMIFS($Q$1:Q1695,$J$1:$J1695,J1696)+SUMIFS($Q$1:Q1695,$I$1:$I1695,I1696)</f>
        <v>0</v>
      </c>
      <c r="S1696" s="20" t="str">
        <f aca="false">IF(R1696&gt;0,"Repeat","")</f>
        <v/>
      </c>
      <c r="T1696" s="22"/>
      <c r="U1696" s="4"/>
      <c r="X1696" s="4"/>
      <c r="Y1696" s="4"/>
      <c r="Z1696" s="4"/>
    </row>
    <row r="1697" customFormat="false" ht="14.9" hidden="false" customHeight="false" outlineLevel="0" collapsed="false">
      <c r="A1697" s="46" t="n">
        <f aca="false">A1696+1</f>
        <v>1696</v>
      </c>
      <c r="B1697" s="5" t="n">
        <v>44566</v>
      </c>
      <c r="C1697" s="25" t="s">
        <v>2631</v>
      </c>
      <c r="D1697" s="25" t="s">
        <v>4</v>
      </c>
      <c r="E1697" s="25" t="s">
        <v>26</v>
      </c>
      <c r="F1697" s="25" t="s">
        <v>127</v>
      </c>
      <c r="G1697" s="25" t="s">
        <v>28</v>
      </c>
      <c r="H1697" s="25" t="n">
        <v>1</v>
      </c>
      <c r="I1697" s="17" t="s">
        <v>2632</v>
      </c>
      <c r="J1697" s="38" t="n">
        <v>12812161175</v>
      </c>
      <c r="M1697" s="1" t="str">
        <f aca="false">IF(OR(YEAR(L1697)&gt;2000,LEN(O1697)&gt;0),"Completed","Pending")</f>
        <v>Completed</v>
      </c>
      <c r="N1697" s="25" t="s">
        <v>30</v>
      </c>
      <c r="O1697" s="4" t="s">
        <v>58</v>
      </c>
      <c r="P1697" s="1" t="str">
        <f aca="false">IF(G1697="Pamplet","",E1697&amp;" - "&amp;F1697)</f>
        <v>GG - Gujrati</v>
      </c>
      <c r="Q1697" s="19" t="n">
        <f aca="false">IF(VALUE(L1697)&gt;1000,1,0)</f>
        <v>0</v>
      </c>
      <c r="R1697" s="19" t="n">
        <f aca="false">SUMIFS($Q$1:Q1696,$J$1:$J1696,J1697)+SUMIFS($Q$1:Q1696,$I$1:$I1696,I1697)</f>
        <v>0</v>
      </c>
      <c r="S1697" s="20" t="str">
        <f aca="false">IF(R1697&gt;0,"Repeat","")</f>
        <v/>
      </c>
      <c r="T1697" s="22"/>
      <c r="U1697" s="4"/>
      <c r="X1697" s="4"/>
      <c r="Y1697" s="4"/>
      <c r="Z1697" s="4"/>
    </row>
    <row r="1698" customFormat="false" ht="14.9" hidden="false" customHeight="false" outlineLevel="0" collapsed="false">
      <c r="A1698" s="46" t="n">
        <f aca="false">A1697+1</f>
        <v>1697</v>
      </c>
      <c r="B1698" s="5" t="n">
        <v>44566</v>
      </c>
      <c r="C1698" s="25" t="s">
        <v>2633</v>
      </c>
      <c r="D1698" s="25" t="s">
        <v>4</v>
      </c>
      <c r="E1698" s="25" t="s">
        <v>26</v>
      </c>
      <c r="F1698" s="25" t="s">
        <v>36</v>
      </c>
      <c r="G1698" s="25" t="s">
        <v>28</v>
      </c>
      <c r="H1698" s="25" t="n">
        <v>1</v>
      </c>
      <c r="I1698" s="17" t="s">
        <v>2634</v>
      </c>
      <c r="J1698" s="38" t="n">
        <v>15595672998</v>
      </c>
      <c r="L1698" s="5" t="n">
        <v>44572</v>
      </c>
      <c r="M1698" s="1" t="str">
        <f aca="false">IF(OR(YEAR(L1698)&gt;2000,LEN(O1698)&gt;0),"Completed","Pending")</f>
        <v>Completed</v>
      </c>
      <c r="N1698" s="25" t="s">
        <v>30</v>
      </c>
      <c r="P1698" s="1" t="str">
        <f aca="false">IF(G1698="Pamplet","",E1698&amp;" - "&amp;F1698)</f>
        <v>GG - Punjabi</v>
      </c>
      <c r="Q1698" s="19" t="n">
        <f aca="false">IF(VALUE(L1698)&gt;1000,1,0)</f>
        <v>1</v>
      </c>
      <c r="R1698" s="19" t="n">
        <f aca="false">SUMIFS($Q$1:Q1697,$J$1:$J1697,J1698)+SUMIFS($Q$1:Q1697,$I$1:$I1697,I1698)</f>
        <v>0</v>
      </c>
      <c r="S1698" s="20" t="str">
        <f aca="false">IF(R1698&gt;0,"Repeat","")</f>
        <v/>
      </c>
      <c r="T1698" s="22"/>
      <c r="U1698" s="4"/>
      <c r="X1698" s="4"/>
      <c r="Y1698" s="4"/>
      <c r="Z1698" s="4"/>
    </row>
    <row r="1699" customFormat="false" ht="14.9" hidden="false" customHeight="false" outlineLevel="0" collapsed="false">
      <c r="A1699" s="46" t="n">
        <f aca="false">A1698+1</f>
        <v>1698</v>
      </c>
      <c r="B1699" s="5" t="n">
        <v>44566</v>
      </c>
      <c r="C1699" s="25" t="s">
        <v>1104</v>
      </c>
      <c r="D1699" s="25" t="s">
        <v>4</v>
      </c>
      <c r="E1699" s="25" t="s">
        <v>26</v>
      </c>
      <c r="F1699" s="25" t="s">
        <v>36</v>
      </c>
      <c r="G1699" s="25" t="s">
        <v>28</v>
      </c>
      <c r="H1699" s="25" t="n">
        <v>1</v>
      </c>
      <c r="I1699" s="17" t="s">
        <v>2635</v>
      </c>
      <c r="J1699" s="38" t="n">
        <v>19562060112</v>
      </c>
      <c r="M1699" s="1" t="str">
        <f aca="false">IF(OR(YEAR(L1699)&gt;2000,LEN(O1699)&gt;0),"Completed","Pending")</f>
        <v>Completed</v>
      </c>
      <c r="N1699" s="25" t="s">
        <v>30</v>
      </c>
      <c r="O1699" s="4" t="s">
        <v>58</v>
      </c>
      <c r="P1699" s="1" t="str">
        <f aca="false">IF(G1699="Pamplet","",E1699&amp;" - "&amp;F1699)</f>
        <v>GG - Punjabi</v>
      </c>
      <c r="Q1699" s="19" t="n">
        <f aca="false">IF(VALUE(L1699)&gt;1000,1,0)</f>
        <v>0</v>
      </c>
      <c r="R1699" s="19" t="n">
        <f aca="false">SUMIFS($Q$1:Q1698,$J$1:$J1698,J1699)+SUMIFS($Q$1:Q1698,$I$1:$I1698,I1699)</f>
        <v>0</v>
      </c>
      <c r="S1699" s="20" t="str">
        <f aca="false">IF(R1699&gt;0,"Repeat","")</f>
        <v/>
      </c>
      <c r="T1699" s="22"/>
      <c r="U1699" s="4"/>
      <c r="X1699" s="4"/>
      <c r="Y1699" s="4"/>
      <c r="Z1699" s="4"/>
    </row>
    <row r="1700" customFormat="false" ht="14.9" hidden="false" customHeight="false" outlineLevel="0" collapsed="false">
      <c r="A1700" s="46" t="n">
        <f aca="false">A1699+1</f>
        <v>1699</v>
      </c>
      <c r="B1700" s="5" t="n">
        <v>44566</v>
      </c>
      <c r="C1700" s="25" t="s">
        <v>2636</v>
      </c>
      <c r="D1700" s="25" t="s">
        <v>4</v>
      </c>
      <c r="E1700" s="25" t="s">
        <v>38</v>
      </c>
      <c r="F1700" s="25" t="s">
        <v>127</v>
      </c>
      <c r="G1700" s="25" t="s">
        <v>28</v>
      </c>
      <c r="H1700" s="25" t="n">
        <v>1</v>
      </c>
      <c r="I1700" s="17" t="s">
        <v>2637</v>
      </c>
      <c r="J1700" s="38" t="n">
        <v>16157561580</v>
      </c>
      <c r="M1700" s="1" t="str">
        <f aca="false">IF(OR(YEAR(L1700)&gt;2000,LEN(O1700)&gt;0),"Completed","Pending")</f>
        <v>Completed</v>
      </c>
      <c r="N1700" s="25" t="s">
        <v>30</v>
      </c>
      <c r="O1700" s="4" t="s">
        <v>58</v>
      </c>
      <c r="P1700" s="1" t="str">
        <f aca="false">IF(G1700="Pamplet","",E1700&amp;" - "&amp;F1700)</f>
        <v>JKR - Gujrati</v>
      </c>
      <c r="Q1700" s="19" t="n">
        <f aca="false">IF(VALUE(L1700)&gt;1000,1,0)</f>
        <v>0</v>
      </c>
      <c r="R1700" s="19" t="n">
        <f aca="false">SUMIFS($Q$1:Q1699,$J$1:$J1699,J1700)+SUMIFS($Q$1:Q1699,$I$1:$I1699,I1700)</f>
        <v>0</v>
      </c>
      <c r="S1700" s="20" t="str">
        <f aca="false">IF(R1700&gt;0,"Repeat","")</f>
        <v/>
      </c>
      <c r="T1700" s="22"/>
      <c r="U1700" s="4"/>
      <c r="X1700" s="4"/>
      <c r="Y1700" s="4"/>
      <c r="Z1700" s="4"/>
    </row>
    <row r="1701" customFormat="false" ht="14.9" hidden="false" customHeight="false" outlineLevel="0" collapsed="false">
      <c r="A1701" s="46" t="n">
        <f aca="false">A1700+1</f>
        <v>1700</v>
      </c>
      <c r="B1701" s="5" t="n">
        <v>44566</v>
      </c>
      <c r="C1701" s="25" t="s">
        <v>2638</v>
      </c>
      <c r="D1701" s="25" t="s">
        <v>4</v>
      </c>
      <c r="E1701" s="25" t="s">
        <v>38</v>
      </c>
      <c r="F1701" s="25" t="s">
        <v>27</v>
      </c>
      <c r="G1701" s="25" t="s">
        <v>28</v>
      </c>
      <c r="H1701" s="25" t="n">
        <v>1</v>
      </c>
      <c r="I1701" s="17" t="s">
        <v>2639</v>
      </c>
      <c r="J1701" s="38" t="n">
        <v>12067935967</v>
      </c>
      <c r="L1701" s="5" t="n">
        <v>44572</v>
      </c>
      <c r="M1701" s="1" t="str">
        <f aca="false">IF(OR(YEAR(L1701)&gt;2000,LEN(O1701)&gt;0),"Completed","Pending")</f>
        <v>Completed</v>
      </c>
      <c r="N1701" s="25" t="s">
        <v>30</v>
      </c>
      <c r="P1701" s="1" t="str">
        <f aca="false">IF(G1701="Pamplet","",E1701&amp;" - "&amp;F1701)</f>
        <v>JKR - Hindi</v>
      </c>
      <c r="Q1701" s="19" t="n">
        <f aca="false">IF(VALUE(L1701)&gt;1000,1,0)</f>
        <v>1</v>
      </c>
      <c r="R1701" s="19" t="n">
        <f aca="false">SUMIFS($Q$1:Q1700,$J$1:$J1700,J1701)+SUMIFS($Q$1:Q1700,$I$1:$I1700,I1701)</f>
        <v>0</v>
      </c>
      <c r="S1701" s="20" t="str">
        <f aca="false">IF(R1701&gt;0,"Repeat","")</f>
        <v/>
      </c>
      <c r="T1701" s="22"/>
      <c r="U1701" s="4"/>
      <c r="X1701" s="4"/>
      <c r="Y1701" s="4"/>
      <c r="Z1701" s="4"/>
    </row>
    <row r="1702" customFormat="false" ht="14.9" hidden="false" customHeight="false" outlineLevel="0" collapsed="false">
      <c r="A1702" s="46" t="n">
        <f aca="false">A1701+1</f>
        <v>1701</v>
      </c>
      <c r="B1702" s="5" t="n">
        <v>44566</v>
      </c>
      <c r="C1702" s="25" t="s">
        <v>2640</v>
      </c>
      <c r="D1702" s="25" t="s">
        <v>4</v>
      </c>
      <c r="E1702" s="25" t="s">
        <v>26</v>
      </c>
      <c r="F1702" s="25" t="s">
        <v>36</v>
      </c>
      <c r="G1702" s="25" t="s">
        <v>28</v>
      </c>
      <c r="H1702" s="25" t="n">
        <v>1</v>
      </c>
      <c r="I1702" s="17" t="s">
        <v>2641</v>
      </c>
      <c r="J1702" s="38" t="n">
        <v>15599785946</v>
      </c>
      <c r="M1702" s="1" t="str">
        <f aca="false">IF(OR(YEAR(L1702)&gt;2000,LEN(O1702)&gt;0),"Completed","Pending")</f>
        <v>Completed</v>
      </c>
      <c r="N1702" s="25" t="s">
        <v>30</v>
      </c>
      <c r="O1702" s="4" t="s">
        <v>58</v>
      </c>
      <c r="P1702" s="1" t="str">
        <f aca="false">IF(G1702="Pamplet","",E1702&amp;" - "&amp;F1702)</f>
        <v>GG - Punjabi</v>
      </c>
      <c r="Q1702" s="19" t="n">
        <f aca="false">IF(VALUE(L1702)&gt;1000,1,0)</f>
        <v>0</v>
      </c>
      <c r="R1702" s="19" t="n">
        <f aca="false">SUMIFS($Q$1:Q1701,$J$1:$J1701,J1702)+SUMIFS($Q$1:Q1701,$I$1:$I1701,I1702)</f>
        <v>0</v>
      </c>
      <c r="S1702" s="20" t="str">
        <f aca="false">IF(R1702&gt;0,"Repeat","")</f>
        <v/>
      </c>
      <c r="T1702" s="22"/>
      <c r="U1702" s="4"/>
      <c r="X1702" s="4"/>
      <c r="Y1702" s="4"/>
      <c r="Z1702" s="4"/>
    </row>
    <row r="1703" customFormat="false" ht="14.9" hidden="false" customHeight="false" outlineLevel="0" collapsed="false">
      <c r="A1703" s="46" t="n">
        <f aca="false">A1702+1</f>
        <v>1702</v>
      </c>
      <c r="B1703" s="5" t="n">
        <v>44566</v>
      </c>
      <c r="C1703" s="25" t="s">
        <v>2642</v>
      </c>
      <c r="D1703" s="25" t="s">
        <v>4</v>
      </c>
      <c r="E1703" s="25" t="s">
        <v>38</v>
      </c>
      <c r="F1703" s="25" t="s">
        <v>72</v>
      </c>
      <c r="G1703" s="25" t="s">
        <v>28</v>
      </c>
      <c r="H1703" s="25" t="n">
        <v>1</v>
      </c>
      <c r="I1703" s="17" t="s">
        <v>2643</v>
      </c>
      <c r="J1703" s="38" t="n">
        <v>18023994965</v>
      </c>
      <c r="M1703" s="1" t="str">
        <f aca="false">IF(OR(YEAR(L1703)&gt;2000,LEN(O1703)&gt;0),"Completed","Pending")</f>
        <v>Completed</v>
      </c>
      <c r="N1703" s="25" t="s">
        <v>30</v>
      </c>
      <c r="O1703" s="4" t="s">
        <v>58</v>
      </c>
      <c r="P1703" s="1" t="str">
        <f aca="false">IF(G1703="Pamplet","",E1703&amp;" - "&amp;F1703)</f>
        <v>JKR - Nepali</v>
      </c>
      <c r="Q1703" s="19" t="n">
        <f aca="false">IF(VALUE(L1703)&gt;1000,1,0)</f>
        <v>0</v>
      </c>
      <c r="R1703" s="19" t="n">
        <f aca="false">SUMIFS($Q$1:Q1702,$J$1:$J1702,J1703)+SUMIFS($Q$1:Q1702,$I$1:$I1702,I1703)</f>
        <v>0</v>
      </c>
      <c r="S1703" s="20" t="str">
        <f aca="false">IF(R1703&gt;0,"Repeat","")</f>
        <v/>
      </c>
      <c r="T1703" s="22"/>
      <c r="U1703" s="4"/>
      <c r="X1703" s="4"/>
      <c r="Y1703" s="4"/>
      <c r="Z1703" s="4"/>
    </row>
    <row r="1704" customFormat="false" ht="14.9" hidden="false" customHeight="false" outlineLevel="0" collapsed="false">
      <c r="A1704" s="46" t="n">
        <f aca="false">A1703+1</f>
        <v>1703</v>
      </c>
      <c r="B1704" s="5" t="n">
        <v>44566</v>
      </c>
      <c r="C1704" s="25" t="s">
        <v>2644</v>
      </c>
      <c r="D1704" s="25" t="s">
        <v>4</v>
      </c>
      <c r="E1704" s="25" t="s">
        <v>26</v>
      </c>
      <c r="F1704" s="25" t="s">
        <v>27</v>
      </c>
      <c r="G1704" s="25" t="s">
        <v>28</v>
      </c>
      <c r="H1704" s="25" t="n">
        <v>1</v>
      </c>
      <c r="I1704" s="17" t="s">
        <v>2645</v>
      </c>
      <c r="J1704" s="38" t="n">
        <v>19172914056</v>
      </c>
      <c r="L1704" s="5" t="n">
        <v>44575</v>
      </c>
      <c r="M1704" s="1" t="str">
        <f aca="false">IF(OR(YEAR(L1704)&gt;2000,LEN(O1704)&gt;0),"Completed","Pending")</f>
        <v>Completed</v>
      </c>
      <c r="N1704" s="25" t="s">
        <v>30</v>
      </c>
      <c r="P1704" s="1" t="str">
        <f aca="false">IF(G1704="Pamplet","",E1704&amp;" - "&amp;F1704)</f>
        <v>GG - Hindi</v>
      </c>
      <c r="Q1704" s="19" t="n">
        <f aca="false">IF(VALUE(L1704)&gt;1000,1,0)</f>
        <v>1</v>
      </c>
      <c r="R1704" s="19" t="n">
        <f aca="false">SUMIFS($Q$1:Q1703,$J$1:$J1703,J1704)+SUMIFS($Q$1:Q1703,$I$1:$I1703,I1704)</f>
        <v>0</v>
      </c>
      <c r="S1704" s="20" t="str">
        <f aca="false">IF(R1704&gt;0,"Repeat","")</f>
        <v/>
      </c>
      <c r="T1704" s="22"/>
      <c r="U1704" s="4"/>
      <c r="X1704" s="4"/>
      <c r="Y1704" s="4"/>
      <c r="Z1704" s="4"/>
    </row>
    <row r="1705" customFormat="false" ht="14.9" hidden="false" customHeight="false" outlineLevel="0" collapsed="false">
      <c r="A1705" s="46" t="n">
        <f aca="false">A1704+1</f>
        <v>1704</v>
      </c>
      <c r="B1705" s="5" t="n">
        <v>44568</v>
      </c>
      <c r="C1705" s="25" t="s">
        <v>2646</v>
      </c>
      <c r="D1705" s="25" t="s">
        <v>4</v>
      </c>
      <c r="E1705" s="25" t="s">
        <v>26</v>
      </c>
      <c r="F1705" s="25" t="s">
        <v>35</v>
      </c>
      <c r="G1705" s="25" t="s">
        <v>28</v>
      </c>
      <c r="H1705" s="25" t="n">
        <v>1</v>
      </c>
      <c r="I1705" s="17" t="s">
        <v>2647</v>
      </c>
      <c r="J1705" s="38" t="n">
        <v>16612015831</v>
      </c>
      <c r="L1705" s="5" t="n">
        <v>44572</v>
      </c>
      <c r="M1705" s="1" t="str">
        <f aca="false">IF(OR(YEAR(L1705)&gt;2000,LEN(O1705)&gt;0),"Completed","Pending")</f>
        <v>Completed</v>
      </c>
      <c r="N1705" s="25" t="s">
        <v>30</v>
      </c>
      <c r="P1705" s="1" t="str">
        <f aca="false">IF(G1705="Pamplet","",E1705&amp;" - "&amp;F1705)</f>
        <v>GG - English</v>
      </c>
      <c r="Q1705" s="19" t="n">
        <f aca="false">IF(VALUE(L1705)&gt;1000,1,0)</f>
        <v>1</v>
      </c>
      <c r="R1705" s="19" t="n">
        <f aca="false">SUMIFS($Q$1:Q1704,$J$1:$J1704,J1705)+SUMIFS($Q$1:Q1704,$I$1:$I1704,I1705)</f>
        <v>0</v>
      </c>
      <c r="S1705" s="20" t="str">
        <f aca="false">IF(R1705&gt;0,"Repeat","")</f>
        <v/>
      </c>
      <c r="T1705" s="22"/>
      <c r="U1705" s="4"/>
      <c r="X1705" s="4"/>
      <c r="Y1705" s="4"/>
      <c r="Z1705" s="4"/>
    </row>
    <row r="1706" customFormat="false" ht="14.9" hidden="false" customHeight="false" outlineLevel="0" collapsed="false">
      <c r="A1706" s="46" t="n">
        <f aca="false">A1705+1</f>
        <v>1705</v>
      </c>
      <c r="B1706" s="5" t="n">
        <v>44568</v>
      </c>
      <c r="C1706" s="25" t="s">
        <v>2648</v>
      </c>
      <c r="D1706" s="25" t="s">
        <v>4</v>
      </c>
      <c r="E1706" s="25" t="s">
        <v>44</v>
      </c>
      <c r="F1706" s="25" t="s">
        <v>127</v>
      </c>
      <c r="G1706" s="25" t="s">
        <v>28</v>
      </c>
      <c r="H1706" s="25" t="n">
        <v>1</v>
      </c>
      <c r="I1706" s="26" t="s">
        <v>2649</v>
      </c>
      <c r="J1706" s="38" t="n">
        <v>15519985432</v>
      </c>
      <c r="L1706" s="5" t="n">
        <v>44572</v>
      </c>
      <c r="M1706" s="1" t="str">
        <f aca="false">IF(OR(YEAR(L1706)&gt;2000,LEN(O1706)&gt;0),"Completed","Pending")</f>
        <v>Completed</v>
      </c>
      <c r="N1706" s="25" t="s">
        <v>30</v>
      </c>
      <c r="P1706" s="1" t="str">
        <f aca="false">IF(G1706="Pamplet","",E1706&amp;" - "&amp;F1706)</f>
        <v>GTGA - Gujrati</v>
      </c>
      <c r="Q1706" s="19" t="n">
        <f aca="false">IF(VALUE(L1706)&gt;1000,1,0)</f>
        <v>1</v>
      </c>
      <c r="R1706" s="19" t="n">
        <f aca="false">SUMIFS($Q$1:Q1705,$J$1:$J1705,J1706)+SUMIFS($Q$1:Q1705,$I$1:$I1705,I1706)</f>
        <v>0</v>
      </c>
      <c r="S1706" s="20" t="str">
        <f aca="false">IF(R1706&gt;0,"Repeat","")</f>
        <v/>
      </c>
      <c r="T1706" s="22"/>
      <c r="U1706" s="4"/>
      <c r="X1706" s="4"/>
      <c r="Y1706" s="4"/>
      <c r="Z1706" s="4"/>
    </row>
    <row r="1707" customFormat="false" ht="14.9" hidden="false" customHeight="false" outlineLevel="0" collapsed="false">
      <c r="A1707" s="46" t="n">
        <f aca="false">A1706+1</f>
        <v>1706</v>
      </c>
      <c r="B1707" s="5" t="n">
        <v>44568</v>
      </c>
      <c r="C1707" s="25" t="s">
        <v>2650</v>
      </c>
      <c r="D1707" s="25" t="s">
        <v>4</v>
      </c>
      <c r="E1707" s="25" t="s">
        <v>26</v>
      </c>
      <c r="F1707" s="25" t="s">
        <v>27</v>
      </c>
      <c r="G1707" s="25" t="s">
        <v>28</v>
      </c>
      <c r="H1707" s="25" t="n">
        <v>1</v>
      </c>
      <c r="I1707" s="17" t="s">
        <v>2651</v>
      </c>
      <c r="J1707" s="38" t="n">
        <v>16692641931</v>
      </c>
      <c r="L1707" s="5" t="n">
        <v>44572</v>
      </c>
      <c r="M1707" s="1" t="str">
        <f aca="false">IF(OR(YEAR(L1707)&gt;2000,LEN(O1707)&gt;0),"Completed","Pending")</f>
        <v>Completed</v>
      </c>
      <c r="N1707" s="25" t="s">
        <v>30</v>
      </c>
      <c r="P1707" s="1" t="str">
        <f aca="false">IF(G1707="Pamplet","",E1707&amp;" - "&amp;F1707)</f>
        <v>GG - Hindi</v>
      </c>
      <c r="Q1707" s="19" t="n">
        <f aca="false">IF(VALUE(L1707)&gt;1000,1,0)</f>
        <v>1</v>
      </c>
      <c r="R1707" s="19" t="n">
        <f aca="false">SUMIFS($Q$1:Q1706,$J$1:$J1706,J1707)+SUMIFS($Q$1:Q1706,$I$1:$I1706,I1707)</f>
        <v>0</v>
      </c>
      <c r="S1707" s="20" t="str">
        <f aca="false">IF(R1707&gt;0,"Repeat","")</f>
        <v/>
      </c>
      <c r="T1707" s="22"/>
      <c r="U1707" s="4"/>
      <c r="X1707" s="4"/>
      <c r="Y1707" s="4"/>
      <c r="Z1707" s="4"/>
    </row>
    <row r="1708" customFormat="false" ht="14.9" hidden="false" customHeight="false" outlineLevel="0" collapsed="false">
      <c r="A1708" s="46" t="n">
        <f aca="false">A1707+1</f>
        <v>1707</v>
      </c>
      <c r="B1708" s="5" t="n">
        <v>44568</v>
      </c>
      <c r="C1708" s="25" t="s">
        <v>2652</v>
      </c>
      <c r="D1708" s="25" t="s">
        <v>4</v>
      </c>
      <c r="E1708" s="25" t="s">
        <v>26</v>
      </c>
      <c r="F1708" s="25"/>
      <c r="G1708" s="25" t="s">
        <v>28</v>
      </c>
      <c r="H1708" s="25" t="n">
        <v>1</v>
      </c>
      <c r="I1708" s="17" t="s">
        <v>2653</v>
      </c>
      <c r="J1708" s="38" t="n">
        <v>17325993003</v>
      </c>
      <c r="M1708" s="1" t="str">
        <f aca="false">IF(OR(YEAR(L1708)&gt;2000,LEN(O1708)&gt;0),"Completed","Pending")</f>
        <v>Completed</v>
      </c>
      <c r="N1708" s="25" t="s">
        <v>30</v>
      </c>
      <c r="O1708" s="4" t="s">
        <v>58</v>
      </c>
      <c r="P1708" s="1" t="str">
        <f aca="false">IF(G1708="Pamplet","",E1708&amp;" - "&amp;F1708)</f>
        <v>GG - </v>
      </c>
      <c r="Q1708" s="19" t="n">
        <f aca="false">IF(VALUE(L1708)&gt;1000,1,0)</f>
        <v>0</v>
      </c>
      <c r="R1708" s="19" t="n">
        <f aca="false">SUMIFS($Q$1:Q1707,$J$1:$J1707,J1708)+SUMIFS($Q$1:Q1707,$I$1:$I1707,I1708)</f>
        <v>0</v>
      </c>
      <c r="S1708" s="20" t="str">
        <f aca="false">IF(R1708&gt;0,"Repeat","")</f>
        <v/>
      </c>
      <c r="T1708" s="22"/>
      <c r="U1708" s="4"/>
      <c r="X1708" s="4"/>
      <c r="Y1708" s="4"/>
      <c r="Z1708" s="4"/>
    </row>
    <row r="1709" customFormat="false" ht="14.9" hidden="false" customHeight="false" outlineLevel="0" collapsed="false">
      <c r="A1709" s="46" t="n">
        <f aca="false">A1708+1</f>
        <v>1708</v>
      </c>
      <c r="B1709" s="47" t="n">
        <v>44568</v>
      </c>
      <c r="C1709" s="25" t="s">
        <v>2654</v>
      </c>
      <c r="D1709" s="25" t="s">
        <v>4</v>
      </c>
      <c r="E1709" s="25" t="s">
        <v>44</v>
      </c>
      <c r="F1709" s="25" t="s">
        <v>127</v>
      </c>
      <c r="G1709" s="25" t="s">
        <v>28</v>
      </c>
      <c r="H1709" s="25" t="n">
        <v>1</v>
      </c>
      <c r="I1709" s="17"/>
      <c r="J1709" s="18" t="n">
        <v>16048603817</v>
      </c>
      <c r="M1709" s="1" t="str">
        <f aca="false">IF(OR(YEAR(L1709)&gt;2000,LEN(O1709)&gt;0),"Completed","Pending")</f>
        <v>Completed</v>
      </c>
      <c r="N1709" s="25" t="s">
        <v>30</v>
      </c>
      <c r="O1709" s="4" t="s">
        <v>58</v>
      </c>
      <c r="P1709" s="1" t="str">
        <f aca="false">IF(G1709="Pamplet","",E1709&amp;" - "&amp;F1709)</f>
        <v>GTGA - Gujrati</v>
      </c>
      <c r="Q1709" s="19" t="n">
        <f aca="false">IF(VALUE(L1709)&gt;1000,1,0)</f>
        <v>0</v>
      </c>
      <c r="R1709" s="19" t="n">
        <f aca="false">SUMIFS($Q$1:Q1708,$J$1:$J1708,J1709)+SUMIFS($Q$1:Q1708,$I$1:$I1708,I1709)</f>
        <v>0</v>
      </c>
      <c r="S1709" s="20" t="str">
        <f aca="false">IF(R1709&gt;0,"Repeat","")</f>
        <v/>
      </c>
      <c r="T1709" s="22"/>
      <c r="U1709" s="4"/>
      <c r="X1709" s="4"/>
      <c r="Y1709" s="4"/>
      <c r="Z1709" s="4"/>
    </row>
    <row r="1710" customFormat="false" ht="14.9" hidden="false" customHeight="false" outlineLevel="0" collapsed="false">
      <c r="A1710" s="46" t="n">
        <f aca="false">A1709+1</f>
        <v>1709</v>
      </c>
      <c r="B1710" s="5" t="n">
        <v>44568</v>
      </c>
      <c r="C1710" s="25" t="s">
        <v>2655</v>
      </c>
      <c r="D1710" s="25" t="s">
        <v>4</v>
      </c>
      <c r="E1710" s="25" t="s">
        <v>26</v>
      </c>
      <c r="F1710" s="25" t="s">
        <v>127</v>
      </c>
      <c r="G1710" s="25" t="s">
        <v>28</v>
      </c>
      <c r="H1710" s="25" t="n">
        <v>1</v>
      </c>
      <c r="I1710" s="17" t="s">
        <v>2656</v>
      </c>
      <c r="J1710" s="38" t="n">
        <v>18593589386</v>
      </c>
      <c r="L1710" s="5" t="n">
        <v>44572</v>
      </c>
      <c r="M1710" s="1" t="str">
        <f aca="false">IF(OR(YEAR(L1710)&gt;2000,LEN(O1710)&gt;0),"Completed","Pending")</f>
        <v>Completed</v>
      </c>
      <c r="N1710" s="25" t="s">
        <v>30</v>
      </c>
      <c r="P1710" s="1" t="str">
        <f aca="false">IF(G1710="Pamplet","",E1710&amp;" - "&amp;F1710)</f>
        <v>GG - Gujrati</v>
      </c>
      <c r="Q1710" s="19" t="n">
        <f aca="false">IF(VALUE(L1710)&gt;1000,1,0)</f>
        <v>1</v>
      </c>
      <c r="R1710" s="19" t="n">
        <f aca="false">SUMIFS($Q$1:Q1709,$J$1:$J1709,J1710)+SUMIFS($Q$1:Q1709,$I$1:$I1709,I1710)</f>
        <v>0</v>
      </c>
      <c r="S1710" s="20" t="str">
        <f aca="false">IF(R1710&gt;0,"Repeat","")</f>
        <v/>
      </c>
      <c r="T1710" s="22"/>
      <c r="U1710" s="4"/>
      <c r="X1710" s="4"/>
      <c r="Y1710" s="4"/>
      <c r="Z1710" s="4"/>
    </row>
    <row r="1711" customFormat="false" ht="14.9" hidden="false" customHeight="false" outlineLevel="0" collapsed="false">
      <c r="A1711" s="46" t="n">
        <f aca="false">A1710+1</f>
        <v>1710</v>
      </c>
      <c r="B1711" s="5" t="n">
        <v>44568</v>
      </c>
      <c r="C1711" s="25" t="s">
        <v>2657</v>
      </c>
      <c r="D1711" s="25" t="s">
        <v>4</v>
      </c>
      <c r="E1711" s="25" t="s">
        <v>26</v>
      </c>
      <c r="F1711" s="25" t="s">
        <v>36</v>
      </c>
      <c r="G1711" s="25" t="s">
        <v>28</v>
      </c>
      <c r="H1711" s="25" t="n">
        <v>1</v>
      </c>
      <c r="I1711" s="17" t="s">
        <v>2658</v>
      </c>
      <c r="J1711" s="38" t="n">
        <v>12318552959</v>
      </c>
      <c r="L1711" s="5" t="n">
        <v>44572</v>
      </c>
      <c r="M1711" s="1" t="str">
        <f aca="false">IF(OR(YEAR(L1711)&gt;2000,LEN(O1711)&gt;0),"Completed","Pending")</f>
        <v>Completed</v>
      </c>
      <c r="N1711" s="25" t="s">
        <v>30</v>
      </c>
      <c r="P1711" s="1" t="str">
        <f aca="false">IF(G1711="Pamplet","",E1711&amp;" - "&amp;F1711)</f>
        <v>GG - Punjabi</v>
      </c>
      <c r="Q1711" s="19" t="n">
        <f aca="false">IF(VALUE(L1711)&gt;1000,1,0)</f>
        <v>1</v>
      </c>
      <c r="R1711" s="19" t="n">
        <f aca="false">SUMIFS($Q$1:Q1710,$J$1:$J1710,J1711)+SUMIFS($Q$1:Q1710,$I$1:$I1710,I1711)</f>
        <v>0</v>
      </c>
      <c r="S1711" s="20" t="str">
        <f aca="false">IF(R1711&gt;0,"Repeat","")</f>
        <v/>
      </c>
      <c r="T1711" s="22"/>
      <c r="U1711" s="4"/>
      <c r="X1711" s="4"/>
      <c r="Y1711" s="4"/>
      <c r="Z1711" s="4"/>
    </row>
    <row r="1712" customFormat="false" ht="14.9" hidden="false" customHeight="false" outlineLevel="0" collapsed="false">
      <c r="A1712" s="46" t="n">
        <f aca="false">A1711+1</f>
        <v>1711</v>
      </c>
      <c r="B1712" s="5" t="n">
        <v>44568</v>
      </c>
      <c r="C1712" s="25" t="s">
        <v>2659</v>
      </c>
      <c r="D1712" s="25" t="s">
        <v>4</v>
      </c>
      <c r="E1712" s="25" t="s">
        <v>26</v>
      </c>
      <c r="F1712" s="25" t="s">
        <v>35</v>
      </c>
      <c r="G1712" s="25" t="s">
        <v>28</v>
      </c>
      <c r="H1712" s="25" t="n">
        <v>1</v>
      </c>
      <c r="I1712" s="25" t="s">
        <v>2660</v>
      </c>
      <c r="J1712" s="38" t="n">
        <v>16062331768</v>
      </c>
      <c r="M1712" s="1" t="str">
        <f aca="false">IF(OR(YEAR(L1712)&gt;2000,LEN(O1712)&gt;0),"Completed","Pending")</f>
        <v>Completed</v>
      </c>
      <c r="N1712" s="25" t="s">
        <v>30</v>
      </c>
      <c r="O1712" s="4" t="s">
        <v>58</v>
      </c>
      <c r="P1712" s="1" t="str">
        <f aca="false">IF(G1712="Pamplet","",E1712&amp;" - "&amp;F1712)</f>
        <v>GG - English</v>
      </c>
      <c r="Q1712" s="19" t="n">
        <f aca="false">IF(VALUE(L1712)&gt;1000,1,0)</f>
        <v>0</v>
      </c>
      <c r="R1712" s="19" t="n">
        <f aca="false">SUMIFS($Q$1:Q1711,$J$1:$J1711,J1712)+SUMIFS($Q$1:Q1711,$I$1:$I1711,I1712)</f>
        <v>0</v>
      </c>
      <c r="S1712" s="20" t="str">
        <f aca="false">IF(R1712&gt;0,"Repeat","")</f>
        <v/>
      </c>
      <c r="T1712" s="22"/>
      <c r="U1712" s="4"/>
      <c r="X1712" s="4"/>
      <c r="Y1712" s="4"/>
      <c r="Z1712" s="4"/>
    </row>
    <row r="1713" customFormat="false" ht="14.9" hidden="false" customHeight="false" outlineLevel="0" collapsed="false">
      <c r="A1713" s="46" t="n">
        <f aca="false">A1712+1</f>
        <v>1712</v>
      </c>
      <c r="B1713" s="5" t="n">
        <v>44568</v>
      </c>
      <c r="C1713" s="25" t="s">
        <v>2661</v>
      </c>
      <c r="D1713" s="25" t="s">
        <v>4</v>
      </c>
      <c r="E1713" s="25" t="s">
        <v>26</v>
      </c>
      <c r="F1713" s="25" t="s">
        <v>35</v>
      </c>
      <c r="G1713" s="25" t="s">
        <v>28</v>
      </c>
      <c r="H1713" s="25" t="n">
        <v>1</v>
      </c>
      <c r="I1713" s="17" t="s">
        <v>2662</v>
      </c>
      <c r="J1713" s="38" t="n">
        <v>14124445234</v>
      </c>
      <c r="M1713" s="1" t="str">
        <f aca="false">IF(OR(YEAR(L1713)&gt;2000,LEN(O1713)&gt;0),"Completed","Pending")</f>
        <v>Completed</v>
      </c>
      <c r="N1713" s="25" t="s">
        <v>30</v>
      </c>
      <c r="O1713" s="4" t="s">
        <v>58</v>
      </c>
      <c r="P1713" s="1" t="str">
        <f aca="false">IF(G1713="Pamplet","",E1713&amp;" - "&amp;F1713)</f>
        <v>GG - English</v>
      </c>
      <c r="Q1713" s="19" t="n">
        <f aca="false">IF(VALUE(L1713)&gt;1000,1,0)</f>
        <v>0</v>
      </c>
      <c r="R1713" s="19" t="n">
        <f aca="false">SUMIFS($Q$1:Q1712,$J$1:$J1712,J1713)+SUMIFS($Q$1:Q1712,$I$1:$I1712,I1713)</f>
        <v>0</v>
      </c>
      <c r="S1713" s="20" t="str">
        <f aca="false">IF(R1713&gt;0,"Repeat","")</f>
        <v/>
      </c>
      <c r="T1713" s="22"/>
      <c r="U1713" s="4"/>
      <c r="X1713" s="4"/>
      <c r="Y1713" s="4"/>
      <c r="Z1713" s="4"/>
    </row>
    <row r="1714" customFormat="false" ht="14.9" hidden="false" customHeight="false" outlineLevel="0" collapsed="false">
      <c r="A1714" s="46" t="n">
        <f aca="false">A1713+1</f>
        <v>1713</v>
      </c>
      <c r="B1714" s="5" t="n">
        <v>44570</v>
      </c>
      <c r="C1714" s="25" t="s">
        <v>2663</v>
      </c>
      <c r="D1714" s="25" t="s">
        <v>4</v>
      </c>
      <c r="E1714" s="25" t="s">
        <v>26</v>
      </c>
      <c r="F1714" s="25" t="s">
        <v>35</v>
      </c>
      <c r="G1714" s="25" t="s">
        <v>28</v>
      </c>
      <c r="H1714" s="25" t="n">
        <v>1</v>
      </c>
      <c r="I1714" s="17" t="s">
        <v>2664</v>
      </c>
      <c r="J1714" s="38" t="n">
        <v>13173972847</v>
      </c>
      <c r="L1714" s="5" t="n">
        <v>44572</v>
      </c>
      <c r="M1714" s="1" t="str">
        <f aca="false">IF(OR(YEAR(L1714)&gt;2000,LEN(O1714)&gt;0),"Completed","Pending")</f>
        <v>Completed</v>
      </c>
      <c r="N1714" s="25" t="s">
        <v>30</v>
      </c>
      <c r="P1714" s="1" t="str">
        <f aca="false">IF(G1714="Pamplet","",E1714&amp;" - "&amp;F1714)</f>
        <v>GG - English</v>
      </c>
      <c r="Q1714" s="19" t="n">
        <f aca="false">IF(VALUE(L1714)&gt;1000,1,0)</f>
        <v>1</v>
      </c>
      <c r="R1714" s="19" t="n">
        <f aca="false">SUMIFS($Q$1:Q1713,$J$1:$J1713,J1714)+SUMIFS($Q$1:Q1713,$I$1:$I1713,I1714)</f>
        <v>0</v>
      </c>
      <c r="S1714" s="20" t="str">
        <f aca="false">IF(R1714&gt;0,"Repeat","")</f>
        <v/>
      </c>
      <c r="T1714" s="22"/>
      <c r="U1714" s="4"/>
      <c r="X1714" s="4"/>
      <c r="Y1714" s="4"/>
      <c r="Z1714" s="4"/>
    </row>
    <row r="1715" customFormat="false" ht="14.9" hidden="false" customHeight="false" outlineLevel="0" collapsed="false">
      <c r="A1715" s="46" t="n">
        <f aca="false">A1714+1</f>
        <v>1714</v>
      </c>
      <c r="B1715" s="5" t="n">
        <v>44570</v>
      </c>
      <c r="C1715" s="25" t="s">
        <v>1104</v>
      </c>
      <c r="D1715" s="25" t="s">
        <v>4</v>
      </c>
      <c r="E1715" s="25" t="s">
        <v>26</v>
      </c>
      <c r="F1715" s="25" t="s">
        <v>808</v>
      </c>
      <c r="G1715" s="25" t="s">
        <v>28</v>
      </c>
      <c r="H1715" s="25" t="n">
        <v>1</v>
      </c>
      <c r="I1715" s="17"/>
      <c r="J1715" s="38" t="n">
        <v>13478917617</v>
      </c>
      <c r="M1715" s="1" t="str">
        <f aca="false">IF(OR(YEAR(L1715)&gt;2000,LEN(O1715)&gt;0),"Completed","Pending")</f>
        <v>Completed</v>
      </c>
      <c r="N1715" s="25" t="s">
        <v>30</v>
      </c>
      <c r="O1715" s="4" t="s">
        <v>58</v>
      </c>
      <c r="P1715" s="1" t="str">
        <f aca="false">IF(G1715="Pamplet","",E1715&amp;" - "&amp;F1715)</f>
        <v>GG - Bengali</v>
      </c>
      <c r="Q1715" s="19" t="n">
        <f aca="false">IF(VALUE(L1715)&gt;1000,1,0)</f>
        <v>0</v>
      </c>
      <c r="R1715" s="19" t="n">
        <f aca="false">SUMIFS($Q$1:Q1714,$J$1:$J1714,J1715)+SUMIFS($Q$1:Q1714,$I$1:$I1714,I1715)</f>
        <v>0</v>
      </c>
      <c r="S1715" s="20" t="str">
        <f aca="false">IF(R1715&gt;0,"Repeat","")</f>
        <v/>
      </c>
      <c r="T1715" s="22"/>
      <c r="U1715" s="4"/>
      <c r="X1715" s="4"/>
      <c r="Y1715" s="4"/>
      <c r="Z1715" s="4"/>
    </row>
    <row r="1716" customFormat="false" ht="12.8" hidden="false" customHeight="false" outlineLevel="0" collapsed="false">
      <c r="A1716" s="46" t="n">
        <f aca="false">A1715+1</f>
        <v>1715</v>
      </c>
      <c r="B1716" s="5" t="n">
        <v>44570</v>
      </c>
      <c r="C1716" s="25" t="s">
        <v>2665</v>
      </c>
      <c r="D1716" s="25" t="s">
        <v>4</v>
      </c>
      <c r="E1716" s="25" t="s">
        <v>38</v>
      </c>
      <c r="F1716" s="25" t="s">
        <v>35</v>
      </c>
      <c r="G1716" s="25" t="s">
        <v>28</v>
      </c>
      <c r="H1716" s="25" t="n">
        <v>1</v>
      </c>
      <c r="I1716" s="17"/>
      <c r="J1716" s="18" t="n">
        <v>18664651629</v>
      </c>
      <c r="M1716" s="1" t="str">
        <f aca="false">IF(OR(YEAR(L1716)&gt;2000,LEN(O1716)&gt;0),"Completed","Pending")</f>
        <v>Completed</v>
      </c>
      <c r="N1716" s="25" t="s">
        <v>30</v>
      </c>
      <c r="O1716" s="4" t="s">
        <v>56</v>
      </c>
      <c r="P1716" s="1" t="str">
        <f aca="false">IF(G1716="Pamplet","",E1716&amp;" - "&amp;F1716)</f>
        <v>JKR - English</v>
      </c>
      <c r="Q1716" s="19" t="n">
        <f aca="false">IF(VALUE(L1716)&gt;1000,1,0)</f>
        <v>0</v>
      </c>
      <c r="R1716" s="19" t="n">
        <f aca="false">SUMIFS($Q$1:Q1715,$J$1:$J1715,J1716)+SUMIFS($Q$1:Q1715,$I$1:$I1715,I1716)</f>
        <v>0</v>
      </c>
      <c r="S1716" s="20" t="str">
        <f aca="false">IF(R1716&gt;0,"Repeat","")</f>
        <v/>
      </c>
      <c r="T1716" s="22"/>
      <c r="U1716" s="4"/>
      <c r="X1716" s="4"/>
      <c r="Y1716" s="4"/>
      <c r="Z1716" s="4"/>
    </row>
    <row r="1717" customFormat="false" ht="14.25" hidden="false" customHeight="false" outlineLevel="0" collapsed="false">
      <c r="A1717" s="46" t="n">
        <f aca="false">A1716+1</f>
        <v>1716</v>
      </c>
      <c r="B1717" s="5" t="n">
        <v>44570</v>
      </c>
      <c r="C1717" s="25" t="s">
        <v>2666</v>
      </c>
      <c r="D1717" s="25" t="s">
        <v>4</v>
      </c>
      <c r="E1717" s="25" t="s">
        <v>26</v>
      </c>
      <c r="F1717" s="25" t="s">
        <v>27</v>
      </c>
      <c r="G1717" s="25" t="s">
        <v>28</v>
      </c>
      <c r="H1717" s="25" t="n">
        <v>1</v>
      </c>
      <c r="I1717" s="17" t="s">
        <v>2667</v>
      </c>
      <c r="J1717" s="38" t="n">
        <v>16502627226</v>
      </c>
      <c r="M1717" s="1" t="str">
        <f aca="false">IF(OR(YEAR(L1717)&gt;2000,LEN(O1717)&gt;0),"Completed","Pending")</f>
        <v>Completed</v>
      </c>
      <c r="N1717" s="25" t="s">
        <v>30</v>
      </c>
      <c r="O1717" s="4" t="s">
        <v>56</v>
      </c>
      <c r="P1717" s="1" t="str">
        <f aca="false">IF(G1717="Pamplet","",E1717&amp;" - "&amp;F1717)</f>
        <v>GG - Hindi</v>
      </c>
      <c r="Q1717" s="19" t="n">
        <f aca="false">IF(VALUE(L1717)&gt;1000,1,0)</f>
        <v>0</v>
      </c>
      <c r="R1717" s="19" t="n">
        <f aca="false">SUMIFS($Q$1:Q1716,$J$1:$J1716,J1717)+SUMIFS($Q$1:Q1716,$I$1:$I1716,I1717)</f>
        <v>0</v>
      </c>
      <c r="S1717" s="20" t="str">
        <f aca="false">IF(R1717&gt;0,"Repeat","")</f>
        <v/>
      </c>
      <c r="T1717" s="22"/>
      <c r="U1717" s="4"/>
      <c r="X1717" s="4"/>
      <c r="Y1717" s="4"/>
      <c r="Z1717" s="4"/>
    </row>
    <row r="1718" customFormat="false" ht="14.25" hidden="false" customHeight="false" outlineLevel="0" collapsed="false">
      <c r="A1718" s="46" t="n">
        <f aca="false">A1717+1</f>
        <v>1717</v>
      </c>
      <c r="B1718" s="5" t="n">
        <v>44570</v>
      </c>
      <c r="C1718" s="25" t="s">
        <v>2668</v>
      </c>
      <c r="D1718" s="25" t="s">
        <v>4</v>
      </c>
      <c r="E1718" s="25" t="s">
        <v>26</v>
      </c>
      <c r="F1718" s="25" t="s">
        <v>494</v>
      </c>
      <c r="G1718" s="25" t="s">
        <v>28</v>
      </c>
      <c r="H1718" s="25" t="n">
        <v>1</v>
      </c>
      <c r="I1718" s="17" t="s">
        <v>2669</v>
      </c>
      <c r="J1718" s="38" t="n">
        <v>15626440566</v>
      </c>
      <c r="L1718" s="5" t="n">
        <v>44572</v>
      </c>
      <c r="M1718" s="1" t="str">
        <f aca="false">IF(OR(YEAR(L1718)&gt;2000,LEN(O1718)&gt;0),"Completed","Pending")</f>
        <v>Completed</v>
      </c>
      <c r="N1718" s="25" t="s">
        <v>30</v>
      </c>
      <c r="P1718" s="1" t="str">
        <f aca="false">IF(G1718="Pamplet","",E1718&amp;" - "&amp;F1718)</f>
        <v>GG - Marathi</v>
      </c>
      <c r="Q1718" s="19" t="n">
        <f aca="false">IF(VALUE(L1718)&gt;1000,1,0)</f>
        <v>1</v>
      </c>
      <c r="R1718" s="19" t="n">
        <f aca="false">SUMIFS($Q$1:Q1717,$J$1:$J1717,J1718)+SUMIFS($Q$1:Q1717,$I$1:$I1717,I1718)</f>
        <v>0</v>
      </c>
      <c r="S1718" s="20" t="str">
        <f aca="false">IF(R1718&gt;0,"Repeat","")</f>
        <v/>
      </c>
      <c r="T1718" s="22"/>
      <c r="U1718" s="4"/>
      <c r="X1718" s="4"/>
      <c r="Y1718" s="4"/>
      <c r="Z1718" s="4"/>
    </row>
    <row r="1719" customFormat="false" ht="14.25" hidden="false" customHeight="false" outlineLevel="0" collapsed="false">
      <c r="A1719" s="46" t="n">
        <f aca="false">A1718+1</f>
        <v>1718</v>
      </c>
      <c r="B1719" s="5" t="n">
        <v>44570</v>
      </c>
      <c r="C1719" s="25" t="s">
        <v>2670</v>
      </c>
      <c r="D1719" s="25" t="s">
        <v>4</v>
      </c>
      <c r="E1719" s="25" t="s">
        <v>26</v>
      </c>
      <c r="F1719" s="25" t="s">
        <v>127</v>
      </c>
      <c r="G1719" s="25" t="s">
        <v>28</v>
      </c>
      <c r="H1719" s="25" t="n">
        <v>1</v>
      </c>
      <c r="I1719" s="17" t="s">
        <v>2671</v>
      </c>
      <c r="J1719" s="38" t="n">
        <v>12177662696</v>
      </c>
      <c r="L1719" s="5" t="n">
        <v>44572</v>
      </c>
      <c r="M1719" s="1" t="str">
        <f aca="false">IF(OR(YEAR(L1719)&gt;2000,LEN(O1719)&gt;0),"Completed","Pending")</f>
        <v>Completed</v>
      </c>
      <c r="N1719" s="25" t="s">
        <v>30</v>
      </c>
      <c r="P1719" s="1" t="str">
        <f aca="false">IF(G1719="Pamplet","",E1719&amp;" - "&amp;F1719)</f>
        <v>GG - Gujrati</v>
      </c>
      <c r="Q1719" s="19" t="n">
        <f aca="false">IF(VALUE(L1719)&gt;1000,1,0)</f>
        <v>1</v>
      </c>
      <c r="R1719" s="19" t="n">
        <f aca="false">SUMIFS($Q$1:Q1718,$J$1:$J1718,J1719)+SUMIFS($Q$1:Q1718,$I$1:$I1718,I1719)</f>
        <v>0</v>
      </c>
      <c r="S1719" s="20" t="str">
        <f aca="false">IF(R1719&gt;0,"Repeat","")</f>
        <v/>
      </c>
      <c r="T1719" s="22"/>
      <c r="U1719" s="4"/>
      <c r="X1719" s="4"/>
      <c r="Y1719" s="4"/>
      <c r="Z1719" s="4"/>
    </row>
    <row r="1720" customFormat="false" ht="12.8" hidden="false" customHeight="false" outlineLevel="0" collapsed="false">
      <c r="A1720" s="46" t="n">
        <f aca="false">A1719+1</f>
        <v>1719</v>
      </c>
      <c r="B1720" s="5" t="n">
        <v>44570</v>
      </c>
      <c r="C1720" s="25" t="s">
        <v>2672</v>
      </c>
      <c r="D1720" s="25" t="s">
        <v>4</v>
      </c>
      <c r="E1720" s="25" t="s">
        <v>26</v>
      </c>
      <c r="F1720" s="25" t="s">
        <v>27</v>
      </c>
      <c r="G1720" s="25" t="s">
        <v>28</v>
      </c>
      <c r="H1720" s="25" t="n">
        <v>1</v>
      </c>
      <c r="I1720" s="17"/>
      <c r="J1720" s="18" t="n">
        <v>1826878434</v>
      </c>
      <c r="M1720" s="1" t="str">
        <f aca="false">IF(OR(YEAR(L1720)&gt;2000,LEN(O1720)&gt;0),"Completed","Pending")</f>
        <v>Completed</v>
      </c>
      <c r="N1720" s="25" t="s">
        <v>30</v>
      </c>
      <c r="O1720" s="4" t="s">
        <v>56</v>
      </c>
      <c r="P1720" s="1" t="str">
        <f aca="false">IF(G1720="Pamplet","",E1720&amp;" - "&amp;F1720)</f>
        <v>GG - Hindi</v>
      </c>
      <c r="Q1720" s="19" t="n">
        <f aca="false">IF(VALUE(L1720)&gt;1000,1,0)</f>
        <v>0</v>
      </c>
      <c r="R1720" s="19" t="n">
        <f aca="false">SUMIFS($Q$1:Q1719,$J$1:$J1719,J1720)+SUMIFS($Q$1:Q1719,$I$1:$I1719,I1720)</f>
        <v>0</v>
      </c>
      <c r="S1720" s="20" t="str">
        <f aca="false">IF(R1720&gt;0,"Repeat","")</f>
        <v/>
      </c>
      <c r="T1720" s="22"/>
      <c r="U1720" s="4"/>
      <c r="X1720" s="4"/>
      <c r="Y1720" s="4"/>
      <c r="Z1720" s="4"/>
    </row>
    <row r="1721" customFormat="false" ht="14.25" hidden="false" customHeight="false" outlineLevel="0" collapsed="false">
      <c r="A1721" s="46" t="n">
        <f aca="false">A1720+1</f>
        <v>1720</v>
      </c>
      <c r="B1721" s="5" t="n">
        <v>44570</v>
      </c>
      <c r="C1721" s="25" t="s">
        <v>2535</v>
      </c>
      <c r="D1721" s="25" t="s">
        <v>4</v>
      </c>
      <c r="E1721" s="25" t="s">
        <v>26</v>
      </c>
      <c r="F1721" s="25" t="s">
        <v>35</v>
      </c>
      <c r="G1721" s="25" t="s">
        <v>28</v>
      </c>
      <c r="H1721" s="25" t="n">
        <v>1</v>
      </c>
      <c r="I1721" s="17" t="s">
        <v>2673</v>
      </c>
      <c r="J1721" s="38" t="n">
        <v>19172245920</v>
      </c>
      <c r="L1721" s="5" t="n">
        <v>44572</v>
      </c>
      <c r="M1721" s="1" t="str">
        <f aca="false">IF(OR(YEAR(L1721)&gt;2000,LEN(O1721)&gt;0),"Completed","Pending")</f>
        <v>Completed</v>
      </c>
      <c r="N1721" s="25" t="s">
        <v>30</v>
      </c>
      <c r="P1721" s="1" t="str">
        <f aca="false">IF(G1721="Pamplet","",E1721&amp;" - "&amp;F1721)</f>
        <v>GG - English</v>
      </c>
      <c r="Q1721" s="19" t="n">
        <f aca="false">IF(VALUE(L1721)&gt;1000,1,0)</f>
        <v>1</v>
      </c>
      <c r="R1721" s="19" t="n">
        <f aca="false">SUMIFS($Q$1:Q1720,$J$1:$J1720,J1721)+SUMIFS($Q$1:Q1720,$I$1:$I1720,I1721)</f>
        <v>0</v>
      </c>
      <c r="S1721" s="20" t="str">
        <f aca="false">IF(R1721&gt;0,"Repeat","")</f>
        <v/>
      </c>
      <c r="T1721" s="22"/>
      <c r="U1721" s="4"/>
      <c r="X1721" s="4"/>
      <c r="Y1721" s="4"/>
      <c r="Z1721" s="4"/>
    </row>
    <row r="1722" customFormat="false" ht="14.25" hidden="false" customHeight="false" outlineLevel="0" collapsed="false">
      <c r="A1722" s="46" t="n">
        <f aca="false">A1721+1</f>
        <v>1721</v>
      </c>
      <c r="B1722" s="5" t="n">
        <v>44570</v>
      </c>
      <c r="C1722" s="25" t="s">
        <v>2674</v>
      </c>
      <c r="D1722" s="25" t="s">
        <v>4</v>
      </c>
      <c r="E1722" s="25" t="s">
        <v>26</v>
      </c>
      <c r="F1722" s="25" t="s">
        <v>35</v>
      </c>
      <c r="G1722" s="25" t="s">
        <v>28</v>
      </c>
      <c r="H1722" s="25" t="n">
        <v>1</v>
      </c>
      <c r="I1722" s="17" t="s">
        <v>2675</v>
      </c>
      <c r="J1722" s="38" t="n">
        <v>14159874446</v>
      </c>
      <c r="L1722" s="5" t="n">
        <v>44572</v>
      </c>
      <c r="M1722" s="1" t="str">
        <f aca="false">IF(OR(YEAR(L1722)&gt;2000,LEN(O1722)&gt;0),"Completed","Pending")</f>
        <v>Completed</v>
      </c>
      <c r="N1722" s="25" t="s">
        <v>30</v>
      </c>
      <c r="P1722" s="1" t="str">
        <f aca="false">IF(G1722="Pamplet","",E1722&amp;" - "&amp;F1722)</f>
        <v>GG - English</v>
      </c>
      <c r="Q1722" s="19" t="n">
        <f aca="false">IF(VALUE(L1722)&gt;1000,1,0)</f>
        <v>1</v>
      </c>
      <c r="R1722" s="19" t="n">
        <f aca="false">SUMIFS($Q$1:Q1721,$J$1:$J1721,J1722)+SUMIFS($Q$1:Q1721,$I$1:$I1721,I1722)</f>
        <v>0</v>
      </c>
      <c r="S1722" s="20" t="str">
        <f aca="false">IF(R1722&gt;0,"Repeat","")</f>
        <v/>
      </c>
      <c r="T1722" s="22"/>
      <c r="U1722" s="4"/>
      <c r="X1722" s="4"/>
      <c r="Y1722" s="4"/>
      <c r="Z1722" s="4"/>
    </row>
    <row r="1723" customFormat="false" ht="14.25" hidden="false" customHeight="false" outlineLevel="0" collapsed="false">
      <c r="A1723" s="46" t="n">
        <f aca="false">A1722+1</f>
        <v>1722</v>
      </c>
      <c r="B1723" s="5" t="n">
        <v>44570</v>
      </c>
      <c r="C1723" s="25" t="s">
        <v>2676</v>
      </c>
      <c r="D1723" s="25" t="s">
        <v>4</v>
      </c>
      <c r="E1723" s="25" t="s">
        <v>38</v>
      </c>
      <c r="F1723" s="25" t="s">
        <v>127</v>
      </c>
      <c r="G1723" s="25" t="s">
        <v>28</v>
      </c>
      <c r="H1723" s="25" t="n">
        <v>1</v>
      </c>
      <c r="I1723" s="17" t="s">
        <v>2677</v>
      </c>
      <c r="J1723" s="38" t="n">
        <v>13104086734</v>
      </c>
      <c r="L1723" s="5" t="n">
        <v>44572</v>
      </c>
      <c r="M1723" s="1" t="str">
        <f aca="false">IF(OR(YEAR(L1723)&gt;2000,LEN(O1723)&gt;0),"Completed","Pending")</f>
        <v>Completed</v>
      </c>
      <c r="N1723" s="25" t="s">
        <v>30</v>
      </c>
      <c r="P1723" s="1" t="str">
        <f aca="false">IF(G1723="Pamplet","",E1723&amp;" - "&amp;F1723)</f>
        <v>JKR - Gujrati</v>
      </c>
      <c r="Q1723" s="19" t="n">
        <f aca="false">IF(VALUE(L1723)&gt;1000,1,0)</f>
        <v>1</v>
      </c>
      <c r="R1723" s="19" t="n">
        <f aca="false">SUMIFS($Q$1:Q1722,$J$1:$J1722,J1723)+SUMIFS($Q$1:Q1722,$I$1:$I1722,I1723)</f>
        <v>0</v>
      </c>
      <c r="S1723" s="20" t="str">
        <f aca="false">IF(R1723&gt;0,"Repeat","")</f>
        <v/>
      </c>
      <c r="T1723" s="22"/>
      <c r="U1723" s="4"/>
      <c r="X1723" s="4"/>
      <c r="Y1723" s="4"/>
      <c r="Z1723" s="4"/>
    </row>
    <row r="1724" customFormat="false" ht="14.25" hidden="false" customHeight="false" outlineLevel="0" collapsed="false">
      <c r="A1724" s="46" t="n">
        <f aca="false">A1723+1</f>
        <v>1723</v>
      </c>
      <c r="B1724" s="5" t="n">
        <v>44570</v>
      </c>
      <c r="C1724" s="25" t="s">
        <v>2678</v>
      </c>
      <c r="D1724" s="25" t="s">
        <v>4</v>
      </c>
      <c r="E1724" s="25" t="s">
        <v>26</v>
      </c>
      <c r="F1724" s="25" t="s">
        <v>36</v>
      </c>
      <c r="G1724" s="25" t="s">
        <v>28</v>
      </c>
      <c r="H1724" s="25" t="n">
        <v>1</v>
      </c>
      <c r="I1724" s="25" t="s">
        <v>2679</v>
      </c>
      <c r="J1724" s="38" t="n">
        <v>19173799356</v>
      </c>
      <c r="L1724" s="5" t="n">
        <v>44572</v>
      </c>
      <c r="M1724" s="1" t="str">
        <f aca="false">IF(OR(YEAR(L1724)&gt;2000,LEN(O1724)&gt;0),"Completed","Pending")</f>
        <v>Completed</v>
      </c>
      <c r="N1724" s="25" t="s">
        <v>30</v>
      </c>
      <c r="P1724" s="1" t="str">
        <f aca="false">IF(G1724="Pamplet","",E1724&amp;" - "&amp;F1724)</f>
        <v>GG - Punjabi</v>
      </c>
      <c r="Q1724" s="19" t="n">
        <f aca="false">IF(VALUE(L1724)&gt;1000,1,0)</f>
        <v>1</v>
      </c>
      <c r="R1724" s="19" t="n">
        <f aca="false">SUMIFS($Q$1:Q1723,$J$1:$J1723,J1724)+SUMIFS($Q$1:Q1723,$I$1:$I1723,I1724)</f>
        <v>0</v>
      </c>
      <c r="S1724" s="20" t="str">
        <f aca="false">IF(R1724&gt;0,"Repeat","")</f>
        <v/>
      </c>
      <c r="T1724" s="22"/>
      <c r="U1724" s="4"/>
      <c r="X1724" s="4"/>
      <c r="Y1724" s="4"/>
      <c r="Z1724" s="4"/>
    </row>
    <row r="1725" customFormat="false" ht="14.25" hidden="false" customHeight="false" outlineLevel="0" collapsed="false">
      <c r="A1725" s="46" t="n">
        <f aca="false">A1724+1</f>
        <v>1724</v>
      </c>
      <c r="B1725" s="5" t="n">
        <v>44570</v>
      </c>
      <c r="C1725" s="25" t="s">
        <v>2680</v>
      </c>
      <c r="D1725" s="25" t="s">
        <v>4</v>
      </c>
      <c r="E1725" s="25" t="s">
        <v>38</v>
      </c>
      <c r="F1725" s="25" t="s">
        <v>27</v>
      </c>
      <c r="G1725" s="25" t="s">
        <v>28</v>
      </c>
      <c r="H1725" s="25" t="n">
        <v>1</v>
      </c>
      <c r="I1725" s="17" t="s">
        <v>2681</v>
      </c>
      <c r="J1725" s="38" t="n">
        <v>19173759093</v>
      </c>
      <c r="M1725" s="1" t="str">
        <f aca="false">IF(OR(YEAR(L1725)&gt;2000,LEN(O1725)&gt;0),"Completed","Pending")</f>
        <v>Completed</v>
      </c>
      <c r="N1725" s="25" t="s">
        <v>30</v>
      </c>
      <c r="O1725" s="4" t="s">
        <v>58</v>
      </c>
      <c r="P1725" s="1" t="str">
        <f aca="false">IF(G1725="Pamplet","",E1725&amp;" - "&amp;F1725)</f>
        <v>JKR - Hindi</v>
      </c>
      <c r="Q1725" s="19" t="n">
        <f aca="false">IF(VALUE(L1725)&gt;1000,1,0)</f>
        <v>0</v>
      </c>
      <c r="R1725" s="19" t="n">
        <f aca="false">SUMIFS($Q$1:Q1724,$J$1:$J1724,J1725)+SUMIFS($Q$1:Q1724,$I$1:$I1724,I1725)</f>
        <v>0</v>
      </c>
      <c r="S1725" s="20" t="str">
        <f aca="false">IF(R1725&gt;0,"Repeat","")</f>
        <v/>
      </c>
      <c r="T1725" s="22"/>
      <c r="U1725" s="4"/>
      <c r="X1725" s="4"/>
      <c r="Y1725" s="4"/>
      <c r="Z1725" s="4"/>
    </row>
    <row r="1726" customFormat="false" ht="14.25" hidden="false" customHeight="false" outlineLevel="0" collapsed="false">
      <c r="A1726" s="46" t="n">
        <f aca="false">A1725+1</f>
        <v>1725</v>
      </c>
      <c r="B1726" s="5" t="n">
        <v>44570</v>
      </c>
      <c r="C1726" s="25" t="s">
        <v>2682</v>
      </c>
      <c r="D1726" s="25" t="s">
        <v>4</v>
      </c>
      <c r="E1726" s="25" t="s">
        <v>38</v>
      </c>
      <c r="F1726" s="25" t="s">
        <v>35</v>
      </c>
      <c r="G1726" s="25" t="s">
        <v>28</v>
      </c>
      <c r="H1726" s="25" t="n">
        <v>1</v>
      </c>
      <c r="I1726" s="17" t="s">
        <v>2683</v>
      </c>
      <c r="J1726" s="38" t="n">
        <v>15014144734</v>
      </c>
      <c r="M1726" s="1" t="str">
        <f aca="false">IF(OR(YEAR(L1726)&gt;2000,LEN(O1726)&gt;0),"Completed","Pending")</f>
        <v>Completed</v>
      </c>
      <c r="N1726" s="25" t="s">
        <v>30</v>
      </c>
      <c r="O1726" s="4" t="s">
        <v>58</v>
      </c>
      <c r="P1726" s="1" t="str">
        <f aca="false">IF(G1726="Pamplet","",E1726&amp;" - "&amp;F1726)</f>
        <v>JKR - English</v>
      </c>
      <c r="Q1726" s="19" t="n">
        <f aca="false">IF(VALUE(L1726)&gt;1000,1,0)</f>
        <v>0</v>
      </c>
      <c r="R1726" s="19" t="n">
        <f aca="false">SUMIFS($Q$1:Q1725,$J$1:$J1725,J1726)+SUMIFS($Q$1:Q1725,$I$1:$I1725,I1726)</f>
        <v>0</v>
      </c>
      <c r="S1726" s="20" t="str">
        <f aca="false">IF(R1726&gt;0,"Repeat","")</f>
        <v/>
      </c>
      <c r="T1726" s="22"/>
      <c r="U1726" s="4"/>
      <c r="X1726" s="4"/>
      <c r="Y1726" s="4"/>
      <c r="Z1726" s="4"/>
    </row>
    <row r="1727" customFormat="false" ht="14.25" hidden="false" customHeight="false" outlineLevel="0" collapsed="false">
      <c r="A1727" s="46" t="n">
        <f aca="false">A1726+1</f>
        <v>1726</v>
      </c>
      <c r="B1727" s="5" t="n">
        <v>44570</v>
      </c>
      <c r="C1727" s="25" t="s">
        <v>2684</v>
      </c>
      <c r="D1727" s="25" t="s">
        <v>4</v>
      </c>
      <c r="E1727" s="25" t="s">
        <v>26</v>
      </c>
      <c r="F1727" s="25" t="s">
        <v>36</v>
      </c>
      <c r="G1727" s="25" t="s">
        <v>28</v>
      </c>
      <c r="H1727" s="25" t="n">
        <v>1</v>
      </c>
      <c r="I1727" s="26" t="s">
        <v>2685</v>
      </c>
      <c r="J1727" s="38" t="n">
        <v>17206824316</v>
      </c>
      <c r="L1727" s="5" t="n">
        <v>44574</v>
      </c>
      <c r="M1727" s="1" t="str">
        <f aca="false">IF(OR(YEAR(L1727)&gt;2000,LEN(O1727)&gt;0),"Completed","Pending")</f>
        <v>Completed</v>
      </c>
      <c r="N1727" s="25" t="s">
        <v>30</v>
      </c>
      <c r="P1727" s="1" t="str">
        <f aca="false">IF(G1727="Pamplet","",E1727&amp;" - "&amp;F1727)</f>
        <v>GG - Punjabi</v>
      </c>
      <c r="Q1727" s="19" t="n">
        <f aca="false">IF(VALUE(L1727)&gt;1000,1,0)</f>
        <v>1</v>
      </c>
      <c r="R1727" s="19" t="n">
        <f aca="false">SUMIFS($Q$1:Q1726,$J$1:$J1726,J1727)+SUMIFS($Q$1:Q1726,$I$1:$I1726,I1727)</f>
        <v>0</v>
      </c>
      <c r="S1727" s="20" t="str">
        <f aca="false">IF(R1727&gt;0,"Repeat","")</f>
        <v/>
      </c>
      <c r="T1727" s="22"/>
      <c r="U1727" s="4"/>
      <c r="X1727" s="4"/>
      <c r="Y1727" s="4"/>
      <c r="Z1727" s="4"/>
    </row>
    <row r="1728" customFormat="false" ht="14.25" hidden="false" customHeight="false" outlineLevel="0" collapsed="false">
      <c r="A1728" s="46" t="n">
        <f aca="false">A1727+1</f>
        <v>1727</v>
      </c>
      <c r="B1728" s="5" t="n">
        <v>44570</v>
      </c>
      <c r="C1728" s="25" t="s">
        <v>2686</v>
      </c>
      <c r="D1728" s="25" t="s">
        <v>4</v>
      </c>
      <c r="E1728" s="25" t="s">
        <v>26</v>
      </c>
      <c r="F1728" s="25" t="s">
        <v>72</v>
      </c>
      <c r="G1728" s="25" t="s">
        <v>28</v>
      </c>
      <c r="H1728" s="25" t="n">
        <v>1</v>
      </c>
      <c r="I1728" s="17" t="s">
        <v>2687</v>
      </c>
      <c r="J1728" s="38" t="n">
        <v>16142091077</v>
      </c>
      <c r="L1728" s="5" t="n">
        <v>44572</v>
      </c>
      <c r="M1728" s="1" t="str">
        <f aca="false">IF(OR(YEAR(L1728)&gt;2000,LEN(O1728)&gt;0),"Completed","Pending")</f>
        <v>Completed</v>
      </c>
      <c r="N1728" s="25" t="s">
        <v>30</v>
      </c>
      <c r="P1728" s="1" t="str">
        <f aca="false">IF(G1728="Pamplet","",E1728&amp;" - "&amp;F1728)</f>
        <v>GG - Nepali</v>
      </c>
      <c r="Q1728" s="19" t="n">
        <f aca="false">IF(VALUE(L1728)&gt;1000,1,0)</f>
        <v>1</v>
      </c>
      <c r="R1728" s="19" t="n">
        <f aca="false">SUMIFS($Q$1:Q1727,$J$1:$J1727,J1728)+SUMIFS($Q$1:Q1727,$I$1:$I1727,I1728)</f>
        <v>0</v>
      </c>
      <c r="S1728" s="20" t="str">
        <f aca="false">IF(R1728&gt;0,"Repeat","")</f>
        <v/>
      </c>
      <c r="T1728" s="22"/>
      <c r="U1728" s="4"/>
      <c r="X1728" s="4"/>
      <c r="Y1728" s="4"/>
      <c r="Z1728" s="4"/>
    </row>
    <row r="1729" customFormat="false" ht="12.8" hidden="false" customHeight="false" outlineLevel="0" collapsed="false">
      <c r="A1729" s="46" t="n">
        <f aca="false">A1728+1</f>
        <v>1728</v>
      </c>
      <c r="B1729" s="5" t="n">
        <v>44572</v>
      </c>
      <c r="C1729" s="25" t="s">
        <v>1067</v>
      </c>
      <c r="D1729" s="25" t="s">
        <v>4</v>
      </c>
      <c r="E1729" s="25" t="s">
        <v>26</v>
      </c>
      <c r="F1729" s="25" t="s">
        <v>35</v>
      </c>
      <c r="G1729" s="25" t="s">
        <v>28</v>
      </c>
      <c r="H1729" s="25" t="n">
        <v>2</v>
      </c>
      <c r="I1729" s="17" t="s">
        <v>1068</v>
      </c>
      <c r="J1729" s="18" t="n">
        <v>12016472201</v>
      </c>
      <c r="L1729" s="5" t="n">
        <v>44574</v>
      </c>
      <c r="M1729" s="1" t="str">
        <f aca="false">IF(OR(YEAR(L1729)&gt;2000,LEN(O1729)&gt;0),"Completed","Pending")</f>
        <v>Completed</v>
      </c>
      <c r="N1729" s="25" t="s">
        <v>30</v>
      </c>
      <c r="P1729" s="1" t="str">
        <f aca="false">IF(G1729="Pamplet","",E1729&amp;" - "&amp;F1729)</f>
        <v>GG - English</v>
      </c>
      <c r="Q1729" s="19" t="n">
        <f aca="false">IF(VALUE(L1729)&gt;1000,1,0)</f>
        <v>1</v>
      </c>
      <c r="R1729" s="19" t="n">
        <f aca="false">SUMIFS($Q$1:Q1728,$J$1:$J1728,J1729)+SUMIFS($Q$1:Q1728,$I$1:$I1728,I1729)</f>
        <v>10</v>
      </c>
      <c r="S1729" s="20" t="str">
        <f aca="false">IF(R1729&gt;0,"Repeat","")</f>
        <v>Repeat</v>
      </c>
      <c r="T1729" s="22"/>
      <c r="U1729" s="4"/>
      <c r="X1729" s="4"/>
      <c r="Y1729" s="4"/>
      <c r="Z1729" s="4"/>
    </row>
    <row r="1730" customFormat="false" ht="14.25" hidden="false" customHeight="false" outlineLevel="0" collapsed="false">
      <c r="A1730" s="46" t="n">
        <f aca="false">A1729+1</f>
        <v>1729</v>
      </c>
      <c r="B1730" s="5" t="n">
        <v>44572</v>
      </c>
      <c r="C1730" s="25" t="s">
        <v>2688</v>
      </c>
      <c r="D1730" s="25" t="s">
        <v>4</v>
      </c>
      <c r="E1730" s="25" t="s">
        <v>26</v>
      </c>
      <c r="F1730" s="25" t="s">
        <v>919</v>
      </c>
      <c r="G1730" s="25" t="s">
        <v>28</v>
      </c>
      <c r="H1730" s="25" t="n">
        <v>4</v>
      </c>
      <c r="I1730" s="17" t="s">
        <v>2689</v>
      </c>
      <c r="J1730" s="38" t="n">
        <v>17187081023</v>
      </c>
      <c r="L1730" s="5" t="n">
        <v>44575</v>
      </c>
      <c r="M1730" s="1" t="str">
        <f aca="false">IF(OR(YEAR(L1730)&gt;2000,LEN(O1730)&gt;0),"Completed","Pending")</f>
        <v>Completed</v>
      </c>
      <c r="N1730" s="25" t="s">
        <v>30</v>
      </c>
      <c r="P1730" s="1" t="str">
        <f aca="false">IF(G1730="Pamplet","",E1730&amp;" - "&amp;F1730)</f>
        <v>GG - Urdu</v>
      </c>
      <c r="Q1730" s="19" t="n">
        <f aca="false">IF(VALUE(L1730)&gt;1000,1,0)</f>
        <v>1</v>
      </c>
      <c r="R1730" s="19" t="n">
        <f aca="false">SUMIFS($Q$1:Q1729,$J$1:$J1729,J1730)+SUMIFS($Q$1:Q1729,$I$1:$I1729,I1730)</f>
        <v>0</v>
      </c>
      <c r="S1730" s="20" t="str">
        <f aca="false">IF(R1730&gt;0,"Repeat","")</f>
        <v/>
      </c>
      <c r="T1730" s="22"/>
      <c r="U1730" s="4"/>
      <c r="X1730" s="4"/>
      <c r="Y1730" s="4"/>
      <c r="Z1730" s="4"/>
    </row>
    <row r="1731" customFormat="false" ht="14.25" hidden="false" customHeight="false" outlineLevel="0" collapsed="false">
      <c r="A1731" s="46" t="n">
        <f aca="false">A1730+1</f>
        <v>1730</v>
      </c>
      <c r="B1731" s="5" t="n">
        <v>44572</v>
      </c>
      <c r="C1731" s="25" t="s">
        <v>2688</v>
      </c>
      <c r="D1731" s="25" t="s">
        <v>4</v>
      </c>
      <c r="E1731" s="25" t="s">
        <v>26</v>
      </c>
      <c r="F1731" s="25" t="s">
        <v>35</v>
      </c>
      <c r="G1731" s="25" t="s">
        <v>28</v>
      </c>
      <c r="H1731" s="25" t="n">
        <v>2</v>
      </c>
      <c r="I1731" s="17" t="s">
        <v>2689</v>
      </c>
      <c r="J1731" s="38" t="n">
        <v>17187081023</v>
      </c>
      <c r="L1731" s="5" t="n">
        <v>44575</v>
      </c>
      <c r="M1731" s="1" t="str">
        <f aca="false">IF(OR(YEAR(L1731)&gt;2000,LEN(O1731)&gt;0),"Completed","Pending")</f>
        <v>Completed</v>
      </c>
      <c r="N1731" s="25" t="s">
        <v>30</v>
      </c>
      <c r="P1731" s="1" t="str">
        <f aca="false">IF(G1731="Pamplet","",E1731&amp;" - "&amp;F1731)</f>
        <v>GG - English</v>
      </c>
      <c r="Q1731" s="19" t="n">
        <f aca="false">IF(VALUE(L1731)&gt;1000,1,0)</f>
        <v>1</v>
      </c>
      <c r="R1731" s="19" t="n">
        <f aca="false">SUMIFS($Q$1:Q1730,$J$1:$J1730,J1731)+SUMIFS($Q$1:Q1730,$I$1:$I1730,I1731)</f>
        <v>2</v>
      </c>
      <c r="S1731" s="20" t="str">
        <f aca="false">IF(R1731&gt;0,"Repeat","")</f>
        <v>Repeat</v>
      </c>
      <c r="T1731" s="22"/>
      <c r="U1731" s="4"/>
      <c r="X1731" s="4"/>
      <c r="Y1731" s="4"/>
      <c r="Z1731" s="4"/>
    </row>
    <row r="1732" customFormat="false" ht="14.25" hidden="false" customHeight="false" outlineLevel="0" collapsed="false">
      <c r="A1732" s="46" t="n">
        <f aca="false">A1731+1</f>
        <v>1731</v>
      </c>
      <c r="B1732" s="5" t="n">
        <v>44572</v>
      </c>
      <c r="C1732" s="25" t="s">
        <v>2688</v>
      </c>
      <c r="D1732" s="25" t="s">
        <v>4</v>
      </c>
      <c r="E1732" s="25" t="s">
        <v>26</v>
      </c>
      <c r="F1732" s="25" t="s">
        <v>36</v>
      </c>
      <c r="G1732" s="25" t="s">
        <v>28</v>
      </c>
      <c r="H1732" s="25" t="n">
        <v>2</v>
      </c>
      <c r="I1732" s="17" t="s">
        <v>2689</v>
      </c>
      <c r="J1732" s="38" t="n">
        <v>17187081023</v>
      </c>
      <c r="L1732" s="5" t="n">
        <v>44575</v>
      </c>
      <c r="M1732" s="1" t="str">
        <f aca="false">IF(OR(YEAR(L1732)&gt;2000,LEN(O1732)&gt;0),"Completed","Pending")</f>
        <v>Completed</v>
      </c>
      <c r="N1732" s="25" t="s">
        <v>30</v>
      </c>
      <c r="P1732" s="1" t="str">
        <f aca="false">IF(G1732="Pamplet","",E1732&amp;" - "&amp;F1732)</f>
        <v>GG - Punjabi</v>
      </c>
      <c r="Q1732" s="19" t="n">
        <f aca="false">IF(VALUE(L1732)&gt;1000,1,0)</f>
        <v>1</v>
      </c>
      <c r="R1732" s="19" t="n">
        <f aca="false">SUMIFS($Q$1:Q1731,$J$1:$J1731,J1732)+SUMIFS($Q$1:Q1731,$I$1:$I1731,I1732)</f>
        <v>4</v>
      </c>
      <c r="S1732" s="20" t="str">
        <f aca="false">IF(R1732&gt;0,"Repeat","")</f>
        <v>Repeat</v>
      </c>
      <c r="T1732" s="22"/>
      <c r="U1732" s="4"/>
      <c r="X1732" s="4"/>
      <c r="Y1732" s="4"/>
      <c r="Z1732" s="4"/>
    </row>
    <row r="1733" customFormat="false" ht="14.25" hidden="false" customHeight="false" outlineLevel="0" collapsed="false">
      <c r="A1733" s="46" t="n">
        <f aca="false">A1732+1</f>
        <v>1732</v>
      </c>
      <c r="B1733" s="5" t="n">
        <v>44574</v>
      </c>
      <c r="C1733" s="25" t="s">
        <v>2690</v>
      </c>
      <c r="D1733" s="25" t="s">
        <v>4</v>
      </c>
      <c r="E1733" s="25" t="s">
        <v>26</v>
      </c>
      <c r="F1733" s="25" t="s">
        <v>35</v>
      </c>
      <c r="G1733" s="25" t="s">
        <v>28</v>
      </c>
      <c r="H1733" s="25" t="n">
        <v>1</v>
      </c>
      <c r="I1733" s="17" t="s">
        <v>2691</v>
      </c>
      <c r="J1733" s="38" t="n">
        <v>17866054548</v>
      </c>
      <c r="M1733" s="1" t="str">
        <f aca="false">IF(OR(YEAR(L1733)&gt;2000,LEN(O1733)&gt;0),"Completed","Pending")</f>
        <v>Completed</v>
      </c>
      <c r="N1733" s="25" t="s">
        <v>30</v>
      </c>
      <c r="O1733" s="4" t="s">
        <v>56</v>
      </c>
      <c r="P1733" s="1" t="str">
        <f aca="false">IF(G1733="Pamplet","",E1733&amp;" - "&amp;F1733)</f>
        <v>GG - English</v>
      </c>
      <c r="Q1733" s="19" t="n">
        <f aca="false">IF(VALUE(L1733)&gt;1000,1,0)</f>
        <v>0</v>
      </c>
      <c r="R1733" s="19" t="n">
        <f aca="false">SUMIFS($Q$1:Q1732,$J$1:$J1732,J1733)+SUMIFS($Q$1:Q1732,$I$1:$I1732,I1733)</f>
        <v>0</v>
      </c>
      <c r="S1733" s="20" t="str">
        <f aca="false">IF(R1733&gt;0,"Repeat","")</f>
        <v/>
      </c>
      <c r="T1733" s="22"/>
      <c r="U1733" s="4"/>
      <c r="X1733" s="4"/>
      <c r="Y1733" s="4"/>
      <c r="Z1733" s="4"/>
    </row>
    <row r="1734" customFormat="false" ht="14.25" hidden="false" customHeight="false" outlineLevel="0" collapsed="false">
      <c r="A1734" s="46" t="n">
        <f aca="false">A1733+1</f>
        <v>1733</v>
      </c>
      <c r="B1734" s="5" t="n">
        <v>44574</v>
      </c>
      <c r="C1734" s="25" t="s">
        <v>2692</v>
      </c>
      <c r="D1734" s="25" t="s">
        <v>4</v>
      </c>
      <c r="E1734" s="25" t="s">
        <v>26</v>
      </c>
      <c r="F1734" s="25" t="s">
        <v>36</v>
      </c>
      <c r="G1734" s="25" t="s">
        <v>28</v>
      </c>
      <c r="H1734" s="25" t="n">
        <v>1</v>
      </c>
      <c r="I1734" s="31" t="s">
        <v>2693</v>
      </c>
      <c r="J1734" s="38" t="n">
        <v>16465463862</v>
      </c>
      <c r="L1734" s="5" t="n">
        <v>44575</v>
      </c>
      <c r="M1734" s="1" t="str">
        <f aca="false">IF(OR(YEAR(L1734)&gt;2000,LEN(O1734)&gt;0),"Completed","Pending")</f>
        <v>Completed</v>
      </c>
      <c r="N1734" s="25" t="s">
        <v>30</v>
      </c>
      <c r="P1734" s="1" t="str">
        <f aca="false">IF(G1734="Pamplet","",E1734&amp;" - "&amp;F1734)</f>
        <v>GG - Punjabi</v>
      </c>
      <c r="Q1734" s="19" t="n">
        <f aca="false">IF(VALUE(L1734)&gt;1000,1,0)</f>
        <v>1</v>
      </c>
      <c r="R1734" s="19" t="n">
        <f aca="false">SUMIFS($Q$1:Q1733,$J$1:$J1733,J1734)+SUMIFS($Q$1:Q1733,$I$1:$I1733,I1734)</f>
        <v>0</v>
      </c>
      <c r="S1734" s="20" t="str">
        <f aca="false">IF(R1734&gt;0,"Repeat","")</f>
        <v/>
      </c>
      <c r="T1734" s="22"/>
      <c r="U1734" s="4"/>
      <c r="X1734" s="4"/>
      <c r="Y1734" s="4"/>
      <c r="Z1734" s="4"/>
    </row>
    <row r="1735" customFormat="false" ht="14.25" hidden="false" customHeight="false" outlineLevel="0" collapsed="false">
      <c r="A1735" s="46" t="n">
        <f aca="false">A1734+1</f>
        <v>1734</v>
      </c>
      <c r="B1735" s="5" t="n">
        <v>44574</v>
      </c>
      <c r="C1735" s="25" t="s">
        <v>161</v>
      </c>
      <c r="D1735" s="25" t="s">
        <v>4</v>
      </c>
      <c r="E1735" s="25" t="s">
        <v>26</v>
      </c>
      <c r="F1735" s="25" t="s">
        <v>127</v>
      </c>
      <c r="G1735" s="25" t="s">
        <v>28</v>
      </c>
      <c r="H1735" s="25" t="n">
        <v>1</v>
      </c>
      <c r="I1735" s="25" t="s">
        <v>2694</v>
      </c>
      <c r="J1735" s="38" t="n">
        <v>13472784022</v>
      </c>
      <c r="L1735" s="5" t="n">
        <v>44575</v>
      </c>
      <c r="M1735" s="1" t="str">
        <f aca="false">IF(OR(YEAR(L1735)&gt;2000,LEN(O1735)&gt;0),"Completed","Pending")</f>
        <v>Completed</v>
      </c>
      <c r="N1735" s="25" t="s">
        <v>30</v>
      </c>
      <c r="P1735" s="1" t="str">
        <f aca="false">IF(G1735="Pamplet","",E1735&amp;" - "&amp;F1735)</f>
        <v>GG - Gujrati</v>
      </c>
      <c r="Q1735" s="19" t="n">
        <f aca="false">IF(VALUE(L1735)&gt;1000,1,0)</f>
        <v>1</v>
      </c>
      <c r="R1735" s="19" t="n">
        <f aca="false">SUMIFS($Q$1:Q1734,$J$1:$J1734,J1735)+SUMIFS($Q$1:Q1734,$I$1:$I1734,I1735)</f>
        <v>1</v>
      </c>
      <c r="S1735" s="20" t="str">
        <f aca="false">IF(R1735&gt;0,"Repeat","")</f>
        <v>Repeat</v>
      </c>
      <c r="T1735" s="22"/>
      <c r="U1735" s="4"/>
      <c r="X1735" s="4"/>
      <c r="Y1735" s="4"/>
      <c r="Z1735" s="4"/>
    </row>
    <row r="1736" customFormat="false" ht="14.25" hidden="false" customHeight="false" outlineLevel="0" collapsed="false">
      <c r="A1736" s="46" t="n">
        <f aca="false">A1735+1</f>
        <v>1735</v>
      </c>
      <c r="B1736" s="5" t="n">
        <v>44574</v>
      </c>
      <c r="C1736" s="25" t="s">
        <v>2695</v>
      </c>
      <c r="D1736" s="25" t="s">
        <v>4</v>
      </c>
      <c r="E1736" s="25" t="s">
        <v>26</v>
      </c>
      <c r="F1736" s="25" t="s">
        <v>127</v>
      </c>
      <c r="G1736" s="25" t="s">
        <v>28</v>
      </c>
      <c r="H1736" s="25" t="n">
        <v>1</v>
      </c>
      <c r="I1736" s="17" t="s">
        <v>2696</v>
      </c>
      <c r="J1736" s="38" t="n">
        <v>17735870952</v>
      </c>
      <c r="L1736" s="5" t="n">
        <v>44575</v>
      </c>
      <c r="M1736" s="1" t="str">
        <f aca="false">IF(OR(YEAR(L1736)&gt;2000,LEN(O1736)&gt;0),"Completed","Pending")</f>
        <v>Completed</v>
      </c>
      <c r="N1736" s="25" t="s">
        <v>30</v>
      </c>
      <c r="P1736" s="1" t="str">
        <f aca="false">IF(G1736="Pamplet","",E1736&amp;" - "&amp;F1736)</f>
        <v>GG - Gujrati</v>
      </c>
      <c r="Q1736" s="19" t="n">
        <f aca="false">IF(VALUE(L1736)&gt;1000,1,0)</f>
        <v>1</v>
      </c>
      <c r="R1736" s="19" t="n">
        <f aca="false">SUMIFS($Q$1:Q1735,$J$1:$J1735,J1736)+SUMIFS($Q$1:Q1735,$I$1:$I1735,I1736)</f>
        <v>0</v>
      </c>
      <c r="S1736" s="20" t="str">
        <f aca="false">IF(R1736&gt;0,"Repeat","")</f>
        <v/>
      </c>
      <c r="T1736" s="22"/>
      <c r="U1736" s="4"/>
      <c r="X1736" s="4"/>
      <c r="Y1736" s="4"/>
      <c r="Z1736" s="4"/>
    </row>
    <row r="1737" customFormat="false" ht="14.25" hidden="false" customHeight="false" outlineLevel="0" collapsed="false">
      <c r="A1737" s="46" t="n">
        <f aca="false">A1736+1</f>
        <v>1736</v>
      </c>
      <c r="B1737" s="5" t="n">
        <v>44574</v>
      </c>
      <c r="C1737" s="25" t="s">
        <v>2697</v>
      </c>
      <c r="D1737" s="25" t="s">
        <v>4</v>
      </c>
      <c r="E1737" s="25" t="s">
        <v>26</v>
      </c>
      <c r="F1737" s="25" t="s">
        <v>35</v>
      </c>
      <c r="G1737" s="25" t="s">
        <v>28</v>
      </c>
      <c r="H1737" s="25" t="n">
        <v>1</v>
      </c>
      <c r="I1737" s="17" t="s">
        <v>2698</v>
      </c>
      <c r="J1737" s="38" t="n">
        <v>15039338768</v>
      </c>
      <c r="M1737" s="1" t="str">
        <f aca="false">IF(OR(YEAR(L1737)&gt;2000,LEN(O1737)&gt;0),"Completed","Pending")</f>
        <v>Completed</v>
      </c>
      <c r="N1737" s="25" t="s">
        <v>30</v>
      </c>
      <c r="O1737" s="4" t="s">
        <v>58</v>
      </c>
      <c r="P1737" s="1" t="str">
        <f aca="false">IF(G1737="Pamplet","",E1737&amp;" - "&amp;F1737)</f>
        <v>GG - English</v>
      </c>
      <c r="Q1737" s="19" t="n">
        <f aca="false">IF(VALUE(L1737)&gt;1000,1,0)</f>
        <v>0</v>
      </c>
      <c r="R1737" s="19" t="n">
        <f aca="false">SUMIFS($Q$1:Q1736,$J$1:$J1736,J1737)+SUMIFS($Q$1:Q1736,$I$1:$I1736,I1737)</f>
        <v>0</v>
      </c>
      <c r="S1737" s="20" t="str">
        <f aca="false">IF(R1737&gt;0,"Repeat","")</f>
        <v/>
      </c>
      <c r="T1737" s="22"/>
      <c r="U1737" s="4"/>
      <c r="X1737" s="4"/>
      <c r="Y1737" s="4"/>
      <c r="Z1737" s="4"/>
    </row>
    <row r="1738" customFormat="false" ht="14.25" hidden="false" customHeight="false" outlineLevel="0" collapsed="false">
      <c r="A1738" s="46" t="n">
        <f aca="false">A1737+1</f>
        <v>1737</v>
      </c>
      <c r="B1738" s="5" t="n">
        <v>44574</v>
      </c>
      <c r="C1738" s="25" t="s">
        <v>2699</v>
      </c>
      <c r="D1738" s="25" t="s">
        <v>4</v>
      </c>
      <c r="E1738" s="25" t="s">
        <v>26</v>
      </c>
      <c r="F1738" s="25" t="s">
        <v>808</v>
      </c>
      <c r="G1738" s="25" t="s">
        <v>28</v>
      </c>
      <c r="H1738" s="25" t="n">
        <v>1</v>
      </c>
      <c r="I1738" s="17" t="s">
        <v>2700</v>
      </c>
      <c r="J1738" s="38" t="n">
        <v>13473553074</v>
      </c>
      <c r="L1738" s="5" t="n">
        <v>44575</v>
      </c>
      <c r="M1738" s="1" t="str">
        <f aca="false">IF(OR(YEAR(L1738)&gt;2000,LEN(O1738)&gt;0),"Completed","Pending")</f>
        <v>Completed</v>
      </c>
      <c r="N1738" s="25" t="s">
        <v>30</v>
      </c>
      <c r="P1738" s="1" t="str">
        <f aca="false">IF(G1738="Pamplet","",E1738&amp;" - "&amp;F1738)</f>
        <v>GG - Bengali</v>
      </c>
      <c r="Q1738" s="19" t="n">
        <f aca="false">IF(VALUE(L1738)&gt;1000,1,0)</f>
        <v>1</v>
      </c>
      <c r="R1738" s="19" t="n">
        <f aca="false">SUMIFS($Q$1:Q1737,$J$1:$J1737,J1738)+SUMIFS($Q$1:Q1737,$I$1:$I1737,I1738)</f>
        <v>0</v>
      </c>
      <c r="S1738" s="20" t="str">
        <f aca="false">IF(R1738&gt;0,"Repeat","")</f>
        <v/>
      </c>
      <c r="T1738" s="22"/>
      <c r="U1738" s="4"/>
      <c r="X1738" s="4"/>
      <c r="Y1738" s="4"/>
      <c r="Z1738" s="4"/>
    </row>
    <row r="1739" customFormat="false" ht="12.8" hidden="false" customHeight="false" outlineLevel="0" collapsed="false">
      <c r="A1739" s="46" t="n">
        <f aca="false">A1738+1</f>
        <v>1738</v>
      </c>
      <c r="B1739" s="5" t="n">
        <v>44577</v>
      </c>
      <c r="C1739" s="25" t="s">
        <v>2701</v>
      </c>
      <c r="D1739" s="25" t="s">
        <v>4</v>
      </c>
      <c r="E1739" s="25" t="s">
        <v>26</v>
      </c>
      <c r="F1739" s="25" t="s">
        <v>35</v>
      </c>
      <c r="G1739" s="25" t="s">
        <v>28</v>
      </c>
      <c r="H1739" s="25" t="n">
        <v>1</v>
      </c>
      <c r="I1739" s="17" t="s">
        <v>2702</v>
      </c>
      <c r="J1739" s="18" t="n">
        <v>140178263584</v>
      </c>
      <c r="M1739" s="1" t="str">
        <f aca="false">IF(OR(YEAR(L1739)&gt;2000,LEN(O1739)&gt;0),"Completed","Pending")</f>
        <v>Completed</v>
      </c>
      <c r="N1739" s="25" t="s">
        <v>30</v>
      </c>
      <c r="O1739" s="4" t="s">
        <v>56</v>
      </c>
      <c r="P1739" s="1" t="str">
        <f aca="false">IF(G1739="Pamplet","",E1739&amp;" - "&amp;F1739)</f>
        <v>GG - English</v>
      </c>
      <c r="Q1739" s="19" t="n">
        <f aca="false">IF(VALUE(L1739)&gt;1000,1,0)</f>
        <v>0</v>
      </c>
      <c r="R1739" s="19" t="n">
        <f aca="false">SUMIFS($Q$1:Q1738,$J$1:$J1738,J1739)+SUMIFS($Q$1:Q1738,$I$1:$I1738,I1739)</f>
        <v>0</v>
      </c>
      <c r="S1739" s="20" t="str">
        <f aca="false">IF(R1739&gt;0,"Repeat","")</f>
        <v/>
      </c>
      <c r="T1739" s="22"/>
      <c r="U1739" s="4"/>
      <c r="X1739" s="4"/>
      <c r="Y1739" s="4"/>
      <c r="Z1739" s="4"/>
    </row>
    <row r="1740" customFormat="false" ht="14.25" hidden="false" customHeight="false" outlineLevel="0" collapsed="false">
      <c r="A1740" s="46" t="n">
        <f aca="false">A1739+1</f>
        <v>1739</v>
      </c>
      <c r="B1740" s="5" t="n">
        <v>44577</v>
      </c>
      <c r="C1740" s="25" t="s">
        <v>2703</v>
      </c>
      <c r="D1740" s="25" t="s">
        <v>4</v>
      </c>
      <c r="E1740" s="25" t="s">
        <v>26</v>
      </c>
      <c r="F1740" s="25" t="s">
        <v>35</v>
      </c>
      <c r="G1740" s="25" t="s">
        <v>28</v>
      </c>
      <c r="H1740" s="25" t="n">
        <v>1</v>
      </c>
      <c r="I1740" s="17" t="s">
        <v>2704</v>
      </c>
      <c r="J1740" s="38" t="n">
        <v>12283133110</v>
      </c>
      <c r="M1740" s="1" t="str">
        <f aca="false">IF(OR(YEAR(L1740)&gt;2000,LEN(O1740)&gt;0),"Completed","Pending")</f>
        <v>Completed</v>
      </c>
      <c r="N1740" s="25" t="s">
        <v>30</v>
      </c>
      <c r="O1740" s="4" t="s">
        <v>58</v>
      </c>
      <c r="P1740" s="1" t="str">
        <f aca="false">IF(G1740="Pamplet","",E1740&amp;" - "&amp;F1740)</f>
        <v>GG - English</v>
      </c>
      <c r="Q1740" s="19" t="n">
        <f aca="false">IF(VALUE(L1740)&gt;1000,1,0)</f>
        <v>0</v>
      </c>
      <c r="R1740" s="19" t="n">
        <f aca="false">SUMIFS($Q$1:Q1739,$J$1:$J1739,J1740)+SUMIFS($Q$1:Q1739,$I$1:$I1739,I1740)</f>
        <v>0</v>
      </c>
      <c r="S1740" s="20" t="str">
        <f aca="false">IF(R1740&gt;0,"Repeat","")</f>
        <v/>
      </c>
      <c r="T1740" s="22"/>
      <c r="U1740" s="4"/>
      <c r="X1740" s="4"/>
      <c r="Y1740" s="4"/>
      <c r="Z1740" s="4"/>
    </row>
    <row r="1741" customFormat="false" ht="14.25" hidden="false" customHeight="false" outlineLevel="0" collapsed="false">
      <c r="A1741" s="46" t="n">
        <f aca="false">A1740+1</f>
        <v>1740</v>
      </c>
      <c r="B1741" s="5" t="n">
        <v>44577</v>
      </c>
      <c r="C1741" s="25" t="s">
        <v>2705</v>
      </c>
      <c r="D1741" s="25" t="s">
        <v>4</v>
      </c>
      <c r="E1741" s="25" t="s">
        <v>26</v>
      </c>
      <c r="F1741" s="25" t="s">
        <v>127</v>
      </c>
      <c r="G1741" s="25" t="s">
        <v>28</v>
      </c>
      <c r="H1741" s="25" t="n">
        <v>1</v>
      </c>
      <c r="I1741" s="17" t="s">
        <v>2706</v>
      </c>
      <c r="J1741" s="38" t="n">
        <v>13375406834</v>
      </c>
      <c r="M1741" s="1" t="str">
        <f aca="false">IF(OR(YEAR(L1741)&gt;2000,LEN(O1741)&gt;0),"Completed","Pending")</f>
        <v>Completed</v>
      </c>
      <c r="N1741" s="25" t="s">
        <v>30</v>
      </c>
      <c r="O1741" s="4" t="s">
        <v>58</v>
      </c>
      <c r="P1741" s="1" t="str">
        <f aca="false">IF(G1741="Pamplet","",E1741&amp;" - "&amp;F1741)</f>
        <v>GG - Gujrati</v>
      </c>
      <c r="Q1741" s="19" t="n">
        <f aca="false">IF(VALUE(L1741)&gt;1000,1,0)</f>
        <v>0</v>
      </c>
      <c r="R1741" s="19" t="n">
        <f aca="false">SUMIFS($Q$1:Q1740,$J$1:$J1740,J1741)+SUMIFS($Q$1:Q1740,$I$1:$I1740,I1741)</f>
        <v>0</v>
      </c>
      <c r="S1741" s="20" t="str">
        <f aca="false">IF(R1741&gt;0,"Repeat","")</f>
        <v/>
      </c>
      <c r="T1741" s="22"/>
      <c r="U1741" s="4"/>
      <c r="X1741" s="4"/>
      <c r="Y1741" s="4"/>
      <c r="Z1741" s="4"/>
    </row>
    <row r="1742" customFormat="false" ht="14.25" hidden="false" customHeight="false" outlineLevel="0" collapsed="false">
      <c r="A1742" s="46" t="n">
        <f aca="false">A1741+1</f>
        <v>1741</v>
      </c>
      <c r="B1742" s="5" t="n">
        <v>44577</v>
      </c>
      <c r="C1742" s="25" t="s">
        <v>2707</v>
      </c>
      <c r="D1742" s="25" t="s">
        <v>4</v>
      </c>
      <c r="E1742" s="25" t="s">
        <v>26</v>
      </c>
      <c r="F1742" s="25" t="s">
        <v>35</v>
      </c>
      <c r="G1742" s="25" t="s">
        <v>28</v>
      </c>
      <c r="H1742" s="25" t="n">
        <v>1</v>
      </c>
      <c r="I1742" s="17" t="s">
        <v>2708</v>
      </c>
      <c r="J1742" s="38" t="n">
        <v>14253692256</v>
      </c>
      <c r="L1742" s="5" t="n">
        <v>44586</v>
      </c>
      <c r="M1742" s="1" t="str">
        <f aca="false">IF(OR(YEAR(L1742)&gt;2000,LEN(O1742)&gt;0),"Completed","Pending")</f>
        <v>Completed</v>
      </c>
      <c r="N1742" s="25" t="s">
        <v>30</v>
      </c>
      <c r="P1742" s="1" t="str">
        <f aca="false">IF(G1742="Pamplet","",E1742&amp;" - "&amp;F1742)</f>
        <v>GG - English</v>
      </c>
      <c r="Q1742" s="19" t="n">
        <f aca="false">IF(VALUE(L1742)&gt;1000,1,0)</f>
        <v>1</v>
      </c>
      <c r="R1742" s="19" t="n">
        <f aca="false">SUMIFS($Q$1:Q1741,$J$1:$J1741,J1742)+SUMIFS($Q$1:Q1741,$I$1:$I1741,I1742)</f>
        <v>0</v>
      </c>
      <c r="S1742" s="20" t="str">
        <f aca="false">IF(R1742&gt;0,"Repeat","")</f>
        <v/>
      </c>
      <c r="T1742" s="22"/>
      <c r="U1742" s="4"/>
      <c r="X1742" s="4"/>
      <c r="Y1742" s="4"/>
      <c r="Z1742" s="4"/>
    </row>
    <row r="1743" customFormat="false" ht="14.25" hidden="false" customHeight="false" outlineLevel="0" collapsed="false">
      <c r="A1743" s="46" t="n">
        <f aca="false">A1742+1</f>
        <v>1742</v>
      </c>
      <c r="B1743" s="5" t="n">
        <v>44577</v>
      </c>
      <c r="C1743" s="25" t="s">
        <v>2709</v>
      </c>
      <c r="D1743" s="25" t="s">
        <v>4</v>
      </c>
      <c r="E1743" s="25" t="s">
        <v>26</v>
      </c>
      <c r="F1743" s="25"/>
      <c r="G1743" s="25" t="s">
        <v>28</v>
      </c>
      <c r="H1743" s="25" t="n">
        <v>1</v>
      </c>
      <c r="I1743" s="17" t="s">
        <v>2710</v>
      </c>
      <c r="J1743" s="38" t="n">
        <v>14152406773</v>
      </c>
      <c r="M1743" s="1" t="str">
        <f aca="false">IF(OR(YEAR(L1743)&gt;2000,LEN(O1743)&gt;0),"Completed","Pending")</f>
        <v>Completed</v>
      </c>
      <c r="N1743" s="25" t="s">
        <v>30</v>
      </c>
      <c r="O1743" s="4" t="s">
        <v>58</v>
      </c>
      <c r="P1743" s="1" t="str">
        <f aca="false">IF(G1743="Pamplet","",E1743&amp;" - "&amp;F1743)</f>
        <v>GG - </v>
      </c>
      <c r="Q1743" s="19" t="n">
        <f aca="false">IF(VALUE(L1743)&gt;1000,1,0)</f>
        <v>0</v>
      </c>
      <c r="R1743" s="19" t="n">
        <f aca="false">SUMIFS($Q$1:Q1742,$J$1:$J1742,J1743)+SUMIFS($Q$1:Q1742,$I$1:$I1742,I1743)</f>
        <v>0</v>
      </c>
      <c r="S1743" s="20" t="str">
        <f aca="false">IF(R1743&gt;0,"Repeat","")</f>
        <v/>
      </c>
      <c r="T1743" s="22"/>
      <c r="U1743" s="4"/>
      <c r="X1743" s="4"/>
      <c r="Y1743" s="4"/>
      <c r="Z1743" s="4"/>
    </row>
    <row r="1744" customFormat="false" ht="14.25" hidden="false" customHeight="false" outlineLevel="0" collapsed="false">
      <c r="A1744" s="46" t="n">
        <f aca="false">A1743+1</f>
        <v>1743</v>
      </c>
      <c r="B1744" s="5" t="n">
        <v>44577</v>
      </c>
      <c r="C1744" s="25" t="s">
        <v>2711</v>
      </c>
      <c r="D1744" s="25" t="s">
        <v>4</v>
      </c>
      <c r="E1744" s="25" t="s">
        <v>26</v>
      </c>
      <c r="F1744" s="25" t="s">
        <v>36</v>
      </c>
      <c r="G1744" s="25" t="s">
        <v>28</v>
      </c>
      <c r="H1744" s="25" t="n">
        <v>1</v>
      </c>
      <c r="I1744" s="17" t="s">
        <v>2712</v>
      </c>
      <c r="J1744" s="38" t="n">
        <v>15103796867</v>
      </c>
      <c r="M1744" s="1" t="str">
        <f aca="false">IF(OR(YEAR(L1744)&gt;2000,LEN(O1744)&gt;0),"Completed","Pending")</f>
        <v>Completed</v>
      </c>
      <c r="N1744" s="25" t="s">
        <v>30</v>
      </c>
      <c r="O1744" s="4" t="s">
        <v>58</v>
      </c>
      <c r="P1744" s="1" t="str">
        <f aca="false">IF(G1744="Pamplet","",E1744&amp;" - "&amp;F1744)</f>
        <v>GG - Punjabi</v>
      </c>
      <c r="Q1744" s="19" t="n">
        <f aca="false">IF(VALUE(L1744)&gt;1000,1,0)</f>
        <v>0</v>
      </c>
      <c r="R1744" s="19" t="n">
        <f aca="false">SUMIFS($Q$1:Q1743,$J$1:$J1743,J1744)+SUMIFS($Q$1:Q1743,$I$1:$I1743,I1744)</f>
        <v>0</v>
      </c>
      <c r="S1744" s="20" t="str">
        <f aca="false">IF(R1744&gt;0,"Repeat","")</f>
        <v/>
      </c>
      <c r="T1744" s="22"/>
      <c r="U1744" s="4"/>
      <c r="X1744" s="4"/>
      <c r="Y1744" s="4"/>
      <c r="Z1744" s="4"/>
    </row>
    <row r="1745" customFormat="false" ht="14.25" hidden="false" customHeight="false" outlineLevel="0" collapsed="false">
      <c r="A1745" s="46" t="n">
        <f aca="false">A1744+1</f>
        <v>1744</v>
      </c>
      <c r="B1745" s="5" t="n">
        <v>44577</v>
      </c>
      <c r="C1745" s="25" t="s">
        <v>2713</v>
      </c>
      <c r="D1745" s="25" t="s">
        <v>440</v>
      </c>
      <c r="E1745" s="25" t="s">
        <v>26</v>
      </c>
      <c r="F1745" s="25" t="s">
        <v>27</v>
      </c>
      <c r="G1745" s="25" t="s">
        <v>28</v>
      </c>
      <c r="H1745" s="25" t="n">
        <v>1</v>
      </c>
      <c r="I1745" s="17" t="s">
        <v>2714</v>
      </c>
      <c r="J1745" s="38" t="n">
        <v>15712441522</v>
      </c>
      <c r="L1745" s="5" t="n">
        <v>44585</v>
      </c>
      <c r="M1745" s="1" t="str">
        <f aca="false">IF(OR(YEAR(L1745)&gt;2000,LEN(O1745)&gt;0),"Completed","Pending")</f>
        <v>Completed</v>
      </c>
      <c r="N1745" s="25" t="s">
        <v>30</v>
      </c>
      <c r="P1745" s="1" t="str">
        <f aca="false">IF(G1745="Pamplet","",E1745&amp;" - "&amp;F1745)</f>
        <v>GG - Hindi</v>
      </c>
      <c r="Q1745" s="19" t="n">
        <f aca="false">IF(VALUE(L1745)&gt;1000,1,0)</f>
        <v>1</v>
      </c>
      <c r="R1745" s="19" t="n">
        <f aca="false">SUMIFS($Q$1:Q1744,$J$1:$J1744,J1745)+SUMIFS($Q$1:Q1744,$I$1:$I1744,I1745)</f>
        <v>0</v>
      </c>
      <c r="S1745" s="20" t="str">
        <f aca="false">IF(R1745&gt;0,"Repeat","")</f>
        <v/>
      </c>
      <c r="T1745" s="22"/>
      <c r="U1745" s="4"/>
      <c r="X1745" s="4"/>
      <c r="Y1745" s="4"/>
      <c r="Z1745" s="4"/>
    </row>
    <row r="1746" customFormat="false" ht="14.25" hidden="false" customHeight="false" outlineLevel="0" collapsed="false">
      <c r="A1746" s="46" t="n">
        <f aca="false">A1745+1</f>
        <v>1745</v>
      </c>
      <c r="B1746" s="5" t="n">
        <v>44577</v>
      </c>
      <c r="C1746" s="25" t="s">
        <v>2715</v>
      </c>
      <c r="D1746" s="25" t="s">
        <v>4</v>
      </c>
      <c r="E1746" s="25" t="s">
        <v>26</v>
      </c>
      <c r="F1746" s="25" t="s">
        <v>35</v>
      </c>
      <c r="G1746" s="25" t="s">
        <v>28</v>
      </c>
      <c r="H1746" s="25" t="n">
        <v>1</v>
      </c>
      <c r="I1746" s="17" t="s">
        <v>2716</v>
      </c>
      <c r="J1746" s="38" t="n">
        <v>17166022341</v>
      </c>
      <c r="L1746" s="5" t="n">
        <v>44586</v>
      </c>
      <c r="M1746" s="1" t="str">
        <f aca="false">IF(OR(YEAR(L1746)&gt;2000,LEN(O1746)&gt;0),"Completed","Pending")</f>
        <v>Completed</v>
      </c>
      <c r="N1746" s="25" t="s">
        <v>30</v>
      </c>
      <c r="P1746" s="1" t="str">
        <f aca="false">IF(G1746="Pamplet","",E1746&amp;" - "&amp;F1746)</f>
        <v>GG - English</v>
      </c>
      <c r="Q1746" s="19" t="n">
        <f aca="false">IF(VALUE(L1746)&gt;1000,1,0)</f>
        <v>1</v>
      </c>
      <c r="R1746" s="19" t="n">
        <f aca="false">SUMIFS($Q$1:Q1745,$J$1:$J1745,J1746)+SUMIFS($Q$1:Q1745,$I$1:$I1745,I1746)</f>
        <v>0</v>
      </c>
      <c r="S1746" s="20" t="str">
        <f aca="false">IF(R1746&gt;0,"Repeat","")</f>
        <v/>
      </c>
      <c r="T1746" s="22"/>
      <c r="U1746" s="4"/>
      <c r="X1746" s="4"/>
      <c r="Y1746" s="4"/>
      <c r="Z1746" s="4"/>
    </row>
    <row r="1747" customFormat="false" ht="14.25" hidden="false" customHeight="false" outlineLevel="0" collapsed="false">
      <c r="A1747" s="46" t="n">
        <f aca="false">A1746+1</f>
        <v>1746</v>
      </c>
      <c r="B1747" s="5" t="n">
        <v>44577</v>
      </c>
      <c r="C1747" s="25" t="s">
        <v>2717</v>
      </c>
      <c r="D1747" s="25" t="s">
        <v>4</v>
      </c>
      <c r="E1747" s="25" t="s">
        <v>44</v>
      </c>
      <c r="F1747" s="25" t="s">
        <v>127</v>
      </c>
      <c r="G1747" s="25" t="s">
        <v>28</v>
      </c>
      <c r="H1747" s="25" t="n">
        <v>1</v>
      </c>
      <c r="I1747" s="17" t="s">
        <v>2718</v>
      </c>
      <c r="J1747" s="38" t="n">
        <v>19739680975</v>
      </c>
      <c r="M1747" s="1" t="str">
        <f aca="false">IF(OR(YEAR(L1747)&gt;2000,LEN(O1747)&gt;0),"Completed","Pending")</f>
        <v>Completed</v>
      </c>
      <c r="N1747" s="25" t="s">
        <v>30</v>
      </c>
      <c r="O1747" s="4" t="s">
        <v>58</v>
      </c>
      <c r="P1747" s="1" t="str">
        <f aca="false">IF(G1747="Pamplet","",E1747&amp;" - "&amp;F1747)</f>
        <v>GTGA - Gujrati</v>
      </c>
      <c r="Q1747" s="19" t="n">
        <f aca="false">IF(VALUE(L1747)&gt;1000,1,0)</f>
        <v>0</v>
      </c>
      <c r="R1747" s="19" t="n">
        <f aca="false">SUMIFS($Q$1:Q1746,$J$1:$J1746,J1747)+SUMIFS($Q$1:Q1746,$I$1:$I1746,I1747)</f>
        <v>0</v>
      </c>
      <c r="S1747" s="20" t="str">
        <f aca="false">IF(R1747&gt;0,"Repeat","")</f>
        <v/>
      </c>
      <c r="T1747" s="22"/>
      <c r="U1747" s="4"/>
      <c r="X1747" s="4"/>
      <c r="Y1747" s="4"/>
      <c r="Z1747" s="4"/>
    </row>
    <row r="1748" customFormat="false" ht="14.25" hidden="false" customHeight="false" outlineLevel="0" collapsed="false">
      <c r="A1748" s="46" t="n">
        <f aca="false">A1747+1</f>
        <v>1747</v>
      </c>
      <c r="B1748" s="5" t="n">
        <v>44577</v>
      </c>
      <c r="C1748" s="25" t="s">
        <v>2719</v>
      </c>
      <c r="D1748" s="25" t="s">
        <v>4</v>
      </c>
      <c r="E1748" s="25" t="s">
        <v>26</v>
      </c>
      <c r="F1748" s="25" t="s">
        <v>35</v>
      </c>
      <c r="G1748" s="25" t="s">
        <v>28</v>
      </c>
      <c r="H1748" s="25" t="n">
        <v>1</v>
      </c>
      <c r="I1748" s="17" t="s">
        <v>2720</v>
      </c>
      <c r="J1748" s="38" t="n">
        <v>14704499857</v>
      </c>
      <c r="L1748" s="5" t="n">
        <v>44586</v>
      </c>
      <c r="M1748" s="1" t="str">
        <f aca="false">IF(OR(YEAR(L1748)&gt;2000,LEN(O1748)&gt;0),"Completed","Pending")</f>
        <v>Completed</v>
      </c>
      <c r="N1748" s="25" t="s">
        <v>30</v>
      </c>
      <c r="P1748" s="1" t="str">
        <f aca="false">IF(G1748="Pamplet","",E1748&amp;" - "&amp;F1748)</f>
        <v>GG - English</v>
      </c>
      <c r="Q1748" s="19" t="n">
        <f aca="false">IF(VALUE(L1748)&gt;1000,1,0)</f>
        <v>1</v>
      </c>
      <c r="R1748" s="19" t="n">
        <f aca="false">SUMIFS($Q$1:Q1747,$J$1:$J1747,J1748)+SUMIFS($Q$1:Q1747,$I$1:$I1747,I1748)</f>
        <v>0</v>
      </c>
      <c r="S1748" s="20" t="str">
        <f aca="false">IF(R1748&gt;0,"Repeat","")</f>
        <v/>
      </c>
      <c r="T1748" s="22"/>
      <c r="U1748" s="4"/>
      <c r="X1748" s="4"/>
      <c r="Y1748" s="4"/>
      <c r="Z1748" s="4"/>
    </row>
    <row r="1749" customFormat="false" ht="14.25" hidden="false" customHeight="false" outlineLevel="0" collapsed="false">
      <c r="A1749" s="46" t="n">
        <f aca="false">A1748+1</f>
        <v>1748</v>
      </c>
      <c r="B1749" s="5" t="n">
        <v>44577</v>
      </c>
      <c r="C1749" s="25" t="s">
        <v>2535</v>
      </c>
      <c r="D1749" s="25" t="s">
        <v>4</v>
      </c>
      <c r="E1749" s="25" t="s">
        <v>26</v>
      </c>
      <c r="F1749" s="25" t="s">
        <v>35</v>
      </c>
      <c r="G1749" s="25" t="s">
        <v>28</v>
      </c>
      <c r="H1749" s="25" t="n">
        <v>1</v>
      </c>
      <c r="I1749" s="17" t="s">
        <v>2673</v>
      </c>
      <c r="J1749" s="38" t="n">
        <v>19172245920</v>
      </c>
      <c r="M1749" s="1" t="str">
        <f aca="false">IF(OR(YEAR(L1749)&gt;2000,LEN(O1749)&gt;0),"Completed","Pending")</f>
        <v>Completed</v>
      </c>
      <c r="N1749" s="25" t="s">
        <v>30</v>
      </c>
      <c r="O1749" s="4" t="s">
        <v>662</v>
      </c>
      <c r="P1749" s="1" t="str">
        <f aca="false">IF(G1749="Pamplet","",E1749&amp;" - "&amp;F1749)</f>
        <v>GG - English</v>
      </c>
      <c r="Q1749" s="19" t="n">
        <f aca="false">IF(VALUE(L1749)&gt;1000,1,0)</f>
        <v>0</v>
      </c>
      <c r="R1749" s="19" t="n">
        <f aca="false">SUMIFS($Q$1:Q1748,$J$1:$J1748,J1749)+SUMIFS($Q$1:Q1748,$I$1:$I1748,I1749)</f>
        <v>2</v>
      </c>
      <c r="S1749" s="20" t="str">
        <f aca="false">IF(R1749&gt;0,"Repeat","")</f>
        <v>Repeat</v>
      </c>
      <c r="T1749" s="22"/>
      <c r="U1749" s="4"/>
      <c r="X1749" s="4"/>
      <c r="Y1749" s="4"/>
      <c r="Z1749" s="4"/>
    </row>
    <row r="1750" customFormat="false" ht="14.25" hidden="false" customHeight="false" outlineLevel="0" collapsed="false">
      <c r="A1750" s="46" t="n">
        <f aca="false">A1749+1</f>
        <v>1749</v>
      </c>
      <c r="B1750" s="5" t="n">
        <v>44577</v>
      </c>
      <c r="C1750" s="25" t="s">
        <v>2721</v>
      </c>
      <c r="D1750" s="25" t="s">
        <v>4</v>
      </c>
      <c r="E1750" s="25" t="s">
        <v>26</v>
      </c>
      <c r="F1750" s="25" t="s">
        <v>35</v>
      </c>
      <c r="G1750" s="25" t="s">
        <v>28</v>
      </c>
      <c r="H1750" s="25" t="n">
        <v>1</v>
      </c>
      <c r="I1750" s="17" t="s">
        <v>2722</v>
      </c>
      <c r="J1750" s="38" t="n">
        <v>18479465660</v>
      </c>
      <c r="L1750" s="5" t="n">
        <v>44595</v>
      </c>
      <c r="M1750" s="1" t="str">
        <f aca="false">IF(OR(YEAR(L1750)&gt;2000,LEN(O1750)&gt;0),"Completed","Pending")</f>
        <v>Completed</v>
      </c>
      <c r="N1750" s="25" t="s">
        <v>30</v>
      </c>
      <c r="P1750" s="1" t="str">
        <f aca="false">IF(G1750="Pamplet","",E1750&amp;" - "&amp;F1750)</f>
        <v>GG - English</v>
      </c>
      <c r="Q1750" s="19" t="n">
        <f aca="false">IF(VALUE(L1750)&gt;1000,1,0)</f>
        <v>1</v>
      </c>
      <c r="R1750" s="19" t="n">
        <f aca="false">SUMIFS($Q$1:Q1749,$J$1:$J1749,J1750)+SUMIFS($Q$1:Q1749,$I$1:$I1749,I1750)</f>
        <v>0</v>
      </c>
      <c r="S1750" s="20" t="str">
        <f aca="false">IF(R1750&gt;0,"Repeat","")</f>
        <v/>
      </c>
      <c r="T1750" s="22"/>
      <c r="U1750" s="4"/>
      <c r="X1750" s="4"/>
      <c r="Y1750" s="4"/>
      <c r="Z1750" s="4"/>
    </row>
    <row r="1751" customFormat="false" ht="14.25" hidden="false" customHeight="false" outlineLevel="0" collapsed="false">
      <c r="A1751" s="46" t="n">
        <f aca="false">A1750+1</f>
        <v>1750</v>
      </c>
      <c r="B1751" s="5" t="n">
        <v>44577</v>
      </c>
      <c r="C1751" s="25" t="s">
        <v>2723</v>
      </c>
      <c r="D1751" s="25" t="s">
        <v>4</v>
      </c>
      <c r="E1751" s="25" t="s">
        <v>26</v>
      </c>
      <c r="F1751" s="25" t="s">
        <v>35</v>
      </c>
      <c r="G1751" s="25" t="s">
        <v>28</v>
      </c>
      <c r="H1751" s="25" t="n">
        <v>1</v>
      </c>
      <c r="I1751" s="17" t="s">
        <v>2724</v>
      </c>
      <c r="J1751" s="38" t="n">
        <v>14794772284</v>
      </c>
      <c r="M1751" s="1" t="str">
        <f aca="false">IF(OR(YEAR(L1751)&gt;2000,LEN(O1751)&gt;0),"Completed","Pending")</f>
        <v>Completed</v>
      </c>
      <c r="N1751" s="25" t="s">
        <v>30</v>
      </c>
      <c r="O1751" s="4" t="s">
        <v>58</v>
      </c>
      <c r="P1751" s="1" t="str">
        <f aca="false">IF(G1751="Pamplet","",E1751&amp;" - "&amp;F1751)</f>
        <v>GG - English</v>
      </c>
      <c r="Q1751" s="19" t="n">
        <f aca="false">IF(VALUE(L1751)&gt;1000,1,0)</f>
        <v>0</v>
      </c>
      <c r="R1751" s="19" t="n">
        <f aca="false">SUMIFS($Q$1:Q1750,$J$1:$J1750,J1751)+SUMIFS($Q$1:Q1750,$I$1:$I1750,I1751)</f>
        <v>0</v>
      </c>
      <c r="S1751" s="20" t="str">
        <f aca="false">IF(R1751&gt;0,"Repeat","")</f>
        <v/>
      </c>
      <c r="T1751" s="22"/>
      <c r="U1751" s="4"/>
      <c r="X1751" s="4"/>
      <c r="Y1751" s="4"/>
      <c r="Z1751" s="4"/>
    </row>
    <row r="1752" customFormat="false" ht="14.25" hidden="false" customHeight="false" outlineLevel="0" collapsed="false">
      <c r="A1752" s="46" t="n">
        <f aca="false">A1751+1</f>
        <v>1751</v>
      </c>
      <c r="B1752" s="5" t="n">
        <v>44577</v>
      </c>
      <c r="C1752" s="25" t="s">
        <v>2725</v>
      </c>
      <c r="D1752" s="25" t="s">
        <v>4</v>
      </c>
      <c r="E1752" s="25" t="s">
        <v>26</v>
      </c>
      <c r="F1752" s="25" t="s">
        <v>35</v>
      </c>
      <c r="G1752" s="25" t="s">
        <v>28</v>
      </c>
      <c r="H1752" s="25" t="n">
        <v>1</v>
      </c>
      <c r="I1752" s="17" t="s">
        <v>2726</v>
      </c>
      <c r="J1752" s="38" t="n">
        <v>13072587229</v>
      </c>
      <c r="M1752" s="1" t="str">
        <f aca="false">IF(OR(YEAR(L1752)&gt;2000,LEN(O1752)&gt;0),"Completed","Pending")</f>
        <v>Completed</v>
      </c>
      <c r="N1752" s="25" t="s">
        <v>30</v>
      </c>
      <c r="O1752" s="4" t="s">
        <v>58</v>
      </c>
      <c r="P1752" s="1" t="str">
        <f aca="false">IF(G1752="Pamplet","",E1752&amp;" - "&amp;F1752)</f>
        <v>GG - English</v>
      </c>
      <c r="Q1752" s="19" t="n">
        <f aca="false">IF(VALUE(L1752)&gt;1000,1,0)</f>
        <v>0</v>
      </c>
      <c r="R1752" s="19" t="n">
        <f aca="false">SUMIFS($Q$1:Q1751,$J$1:$J1751,J1752)+SUMIFS($Q$1:Q1751,$I$1:$I1751,I1752)</f>
        <v>0</v>
      </c>
      <c r="S1752" s="20" t="str">
        <f aca="false">IF(R1752&gt;0,"Repeat","")</f>
        <v/>
      </c>
      <c r="T1752" s="22"/>
      <c r="U1752" s="4"/>
      <c r="X1752" s="4"/>
      <c r="Y1752" s="4"/>
      <c r="Z1752" s="4"/>
    </row>
    <row r="1753" customFormat="false" ht="12.8" hidden="false" customHeight="false" outlineLevel="0" collapsed="false">
      <c r="A1753" s="46" t="n">
        <f aca="false">A1752+1</f>
        <v>1752</v>
      </c>
      <c r="B1753" s="5" t="n">
        <v>44577</v>
      </c>
      <c r="C1753" s="25" t="s">
        <v>2608</v>
      </c>
      <c r="D1753" s="25" t="s">
        <v>4</v>
      </c>
      <c r="E1753" s="25" t="s">
        <v>26</v>
      </c>
      <c r="F1753" s="25" t="s">
        <v>35</v>
      </c>
      <c r="G1753" s="25" t="s">
        <v>28</v>
      </c>
      <c r="H1753" s="25" t="n">
        <v>1</v>
      </c>
      <c r="I1753" s="17" t="s">
        <v>2609</v>
      </c>
      <c r="J1753" s="18" t="n">
        <v>4172792644308</v>
      </c>
      <c r="M1753" s="1" t="str">
        <f aca="false">IF(OR(YEAR(L1753)&gt;2000,LEN(O1753)&gt;0),"Completed","Pending")</f>
        <v>Completed</v>
      </c>
      <c r="N1753" s="25" t="s">
        <v>30</v>
      </c>
      <c r="O1753" s="4" t="s">
        <v>56</v>
      </c>
      <c r="P1753" s="1" t="str">
        <f aca="false">IF(G1753="Pamplet","",E1753&amp;" - "&amp;F1753)</f>
        <v>GG - English</v>
      </c>
      <c r="Q1753" s="19" t="n">
        <f aca="false">IF(VALUE(L1753)&gt;1000,1,0)</f>
        <v>0</v>
      </c>
      <c r="R1753" s="19" t="n">
        <f aca="false">SUMIFS($Q$1:Q1752,$J$1:$J1752,J1753)+SUMIFS($Q$1:Q1752,$I$1:$I1752,I1753)</f>
        <v>0</v>
      </c>
      <c r="S1753" s="20" t="str">
        <f aca="false">IF(R1753&gt;0,"Repeat","")</f>
        <v/>
      </c>
      <c r="T1753" s="22"/>
      <c r="U1753" s="4"/>
      <c r="X1753" s="4"/>
      <c r="Y1753" s="4"/>
      <c r="Z1753" s="4"/>
    </row>
    <row r="1754" customFormat="false" ht="14.25" hidden="false" customHeight="false" outlineLevel="0" collapsed="false">
      <c r="A1754" s="46" t="n">
        <f aca="false">A1753+1</f>
        <v>1753</v>
      </c>
      <c r="B1754" s="5" t="n">
        <v>44577</v>
      </c>
      <c r="C1754" s="25" t="s">
        <v>2727</v>
      </c>
      <c r="D1754" s="25" t="s">
        <v>4</v>
      </c>
      <c r="E1754" s="25" t="s">
        <v>26</v>
      </c>
      <c r="F1754" s="25" t="s">
        <v>35</v>
      </c>
      <c r="G1754" s="25" t="s">
        <v>28</v>
      </c>
      <c r="H1754" s="25" t="n">
        <v>1</v>
      </c>
      <c r="I1754" s="17" t="s">
        <v>2728</v>
      </c>
      <c r="J1754" s="38" t="n">
        <v>13042680534</v>
      </c>
      <c r="M1754" s="1" t="str">
        <f aca="false">IF(OR(YEAR(L1754)&gt;2000,LEN(O1754)&gt;0),"Completed","Pending")</f>
        <v>Completed</v>
      </c>
      <c r="N1754" s="25" t="s">
        <v>30</v>
      </c>
      <c r="O1754" s="4" t="s">
        <v>58</v>
      </c>
      <c r="P1754" s="1" t="str">
        <f aca="false">IF(G1754="Pamplet","",E1754&amp;" - "&amp;F1754)</f>
        <v>GG - English</v>
      </c>
      <c r="Q1754" s="19" t="n">
        <f aca="false">IF(VALUE(L1754)&gt;1000,1,0)</f>
        <v>0</v>
      </c>
      <c r="R1754" s="19" t="n">
        <f aca="false">SUMIFS($Q$1:Q1753,$J$1:$J1753,J1754)+SUMIFS($Q$1:Q1753,$I$1:$I1753,I1754)</f>
        <v>0</v>
      </c>
      <c r="S1754" s="20" t="str">
        <f aca="false">IF(R1754&gt;0,"Repeat","")</f>
        <v/>
      </c>
      <c r="T1754" s="22"/>
      <c r="U1754" s="4"/>
      <c r="X1754" s="4"/>
      <c r="Y1754" s="4"/>
      <c r="Z1754" s="4"/>
    </row>
    <row r="1755" customFormat="false" ht="14.25" hidden="false" customHeight="false" outlineLevel="0" collapsed="false">
      <c r="A1755" s="46" t="n">
        <f aca="false">A1754+1</f>
        <v>1754</v>
      </c>
      <c r="B1755" s="5" t="n">
        <v>44577</v>
      </c>
      <c r="C1755" s="25" t="s">
        <v>2729</v>
      </c>
      <c r="D1755" s="25" t="s">
        <v>4</v>
      </c>
      <c r="E1755" s="25" t="s">
        <v>26</v>
      </c>
      <c r="F1755" s="25" t="s">
        <v>35</v>
      </c>
      <c r="G1755" s="25" t="s">
        <v>28</v>
      </c>
      <c r="H1755" s="25" t="n">
        <v>1</v>
      </c>
      <c r="I1755" s="40" t="s">
        <v>2730</v>
      </c>
      <c r="J1755" s="18" t="n">
        <v>19289191960</v>
      </c>
      <c r="M1755" s="1" t="str">
        <f aca="false">IF(OR(YEAR(L1755)&gt;2000,LEN(O1755)&gt;0),"Completed","Pending")</f>
        <v>Completed</v>
      </c>
      <c r="N1755" s="25" t="s">
        <v>30</v>
      </c>
      <c r="O1755" s="4" t="s">
        <v>56</v>
      </c>
      <c r="P1755" s="1" t="str">
        <f aca="false">IF(G1755="Pamplet","",E1755&amp;" - "&amp;F1755)</f>
        <v>GG - English</v>
      </c>
      <c r="Q1755" s="19" t="n">
        <f aca="false">IF(VALUE(L1755)&gt;1000,1,0)</f>
        <v>0</v>
      </c>
      <c r="R1755" s="19" t="n">
        <f aca="false">SUMIFS($Q$1:Q1754,$J$1:$J1754,J1755)+SUMIFS($Q$1:Q1754,$I$1:$I1754,I1755)</f>
        <v>0</v>
      </c>
      <c r="S1755" s="20" t="str">
        <f aca="false">IF(R1755&gt;0,"Repeat","")</f>
        <v/>
      </c>
      <c r="T1755" s="22"/>
      <c r="U1755" s="4"/>
      <c r="X1755" s="4"/>
      <c r="Y1755" s="4"/>
      <c r="Z1755" s="4"/>
    </row>
    <row r="1756" customFormat="false" ht="12.8" hidden="false" customHeight="false" outlineLevel="0" collapsed="false">
      <c r="A1756" s="46" t="n">
        <f aca="false">A1755+1</f>
        <v>1755</v>
      </c>
      <c r="B1756" s="5" t="n">
        <v>44577</v>
      </c>
      <c r="C1756" s="25" t="s">
        <v>2731</v>
      </c>
      <c r="D1756" s="25" t="s">
        <v>4</v>
      </c>
      <c r="E1756" s="25" t="s">
        <v>26</v>
      </c>
      <c r="F1756" s="25"/>
      <c r="G1756" s="25" t="s">
        <v>28</v>
      </c>
      <c r="H1756" s="25" t="n">
        <v>1</v>
      </c>
      <c r="I1756" s="17" t="s">
        <v>2732</v>
      </c>
      <c r="J1756" s="18" t="n">
        <v>15094023271</v>
      </c>
      <c r="M1756" s="1" t="str">
        <f aca="false">IF(OR(YEAR(L1756)&gt;2000,LEN(O1756)&gt;0),"Completed","Pending")</f>
        <v>Completed</v>
      </c>
      <c r="N1756" s="25" t="s">
        <v>30</v>
      </c>
      <c r="O1756" s="4" t="s">
        <v>56</v>
      </c>
      <c r="P1756" s="1" t="str">
        <f aca="false">IF(G1756="Pamplet","",E1756&amp;" - "&amp;F1756)</f>
        <v>GG - </v>
      </c>
      <c r="Q1756" s="19" t="n">
        <f aca="false">IF(VALUE(L1756)&gt;1000,1,0)</f>
        <v>0</v>
      </c>
      <c r="R1756" s="19" t="n">
        <f aca="false">SUMIFS($Q$1:Q1755,$J$1:$J1755,J1756)+SUMIFS($Q$1:Q1755,$I$1:$I1755,I1756)</f>
        <v>0</v>
      </c>
      <c r="S1756" s="20" t="str">
        <f aca="false">IF(R1756&gt;0,"Repeat","")</f>
        <v/>
      </c>
      <c r="T1756" s="22"/>
      <c r="U1756" s="4"/>
      <c r="X1756" s="4"/>
      <c r="Y1756" s="4"/>
      <c r="Z1756" s="4"/>
    </row>
    <row r="1757" customFormat="false" ht="14.25" hidden="false" customHeight="false" outlineLevel="0" collapsed="false">
      <c r="A1757" s="46" t="n">
        <f aca="false">A1756+1</f>
        <v>1756</v>
      </c>
      <c r="B1757" s="5" t="n">
        <v>44577</v>
      </c>
      <c r="C1757" s="25" t="s">
        <v>2733</v>
      </c>
      <c r="D1757" s="25" t="s">
        <v>4</v>
      </c>
      <c r="E1757" s="25" t="s">
        <v>44</v>
      </c>
      <c r="F1757" s="25" t="s">
        <v>127</v>
      </c>
      <c r="G1757" s="25" t="s">
        <v>28</v>
      </c>
      <c r="H1757" s="25" t="n">
        <v>1</v>
      </c>
      <c r="I1757" s="17" t="s">
        <v>2734</v>
      </c>
      <c r="J1757" s="38" t="n">
        <v>18284008900</v>
      </c>
      <c r="L1757" s="5" t="n">
        <v>44586</v>
      </c>
      <c r="M1757" s="1" t="str">
        <f aca="false">IF(OR(YEAR(L1757)&gt;2000,LEN(O1757)&gt;0),"Completed","Pending")</f>
        <v>Completed</v>
      </c>
      <c r="N1757" s="25" t="s">
        <v>30</v>
      </c>
      <c r="P1757" s="1" t="str">
        <f aca="false">IF(G1757="Pamplet","",E1757&amp;" - "&amp;F1757)</f>
        <v>GTGA - Gujrati</v>
      </c>
      <c r="Q1757" s="19" t="n">
        <f aca="false">IF(VALUE(L1757)&gt;1000,1,0)</f>
        <v>1</v>
      </c>
      <c r="R1757" s="19" t="n">
        <f aca="false">SUMIFS($Q$1:Q1756,$J$1:$J1756,J1757)+SUMIFS($Q$1:Q1756,$I$1:$I1756,I1757)</f>
        <v>0</v>
      </c>
      <c r="S1757" s="20" t="str">
        <f aca="false">IF(R1757&gt;0,"Repeat","")</f>
        <v/>
      </c>
      <c r="T1757" s="22"/>
      <c r="U1757" s="4"/>
      <c r="X1757" s="4"/>
      <c r="Y1757" s="4"/>
      <c r="Z1757" s="4"/>
    </row>
    <row r="1758" customFormat="false" ht="14.25" hidden="false" customHeight="false" outlineLevel="0" collapsed="false">
      <c r="A1758" s="46" t="n">
        <f aca="false">A1757+1</f>
        <v>1757</v>
      </c>
      <c r="B1758" s="5" t="n">
        <v>44577</v>
      </c>
      <c r="C1758" s="25" t="s">
        <v>2735</v>
      </c>
      <c r="D1758" s="25" t="s">
        <v>4</v>
      </c>
      <c r="E1758" s="25" t="s">
        <v>26</v>
      </c>
      <c r="F1758" s="25" t="s">
        <v>127</v>
      </c>
      <c r="G1758" s="25" t="s">
        <v>28</v>
      </c>
      <c r="H1758" s="25" t="n">
        <v>1</v>
      </c>
      <c r="I1758" s="17" t="s">
        <v>2736</v>
      </c>
      <c r="J1758" s="38" t="n">
        <v>18174373569</v>
      </c>
      <c r="L1758" s="5" t="n">
        <v>44586</v>
      </c>
      <c r="M1758" s="1" t="str">
        <f aca="false">IF(OR(YEAR(L1758)&gt;2000,LEN(O1758)&gt;0),"Completed","Pending")</f>
        <v>Completed</v>
      </c>
      <c r="N1758" s="25" t="s">
        <v>30</v>
      </c>
      <c r="P1758" s="1" t="str">
        <f aca="false">IF(G1758="Pamplet","",E1758&amp;" - "&amp;F1758)</f>
        <v>GG - Gujrati</v>
      </c>
      <c r="Q1758" s="19" t="n">
        <f aca="false">IF(VALUE(L1758)&gt;1000,1,0)</f>
        <v>1</v>
      </c>
      <c r="R1758" s="19" t="n">
        <f aca="false">SUMIFS($Q$1:Q1757,$J$1:$J1757,J1758)+SUMIFS($Q$1:Q1757,$I$1:$I1757,I1758)</f>
        <v>0</v>
      </c>
      <c r="S1758" s="20" t="str">
        <f aca="false">IF(R1758&gt;0,"Repeat","")</f>
        <v/>
      </c>
      <c r="T1758" s="22"/>
      <c r="U1758" s="4"/>
      <c r="X1758" s="4"/>
      <c r="Y1758" s="4"/>
      <c r="Z1758" s="4"/>
    </row>
    <row r="1759" customFormat="false" ht="14.25" hidden="false" customHeight="false" outlineLevel="0" collapsed="false">
      <c r="A1759" s="46" t="n">
        <f aca="false">A1758+1</f>
        <v>1758</v>
      </c>
      <c r="B1759" s="5" t="n">
        <v>44577</v>
      </c>
      <c r="C1759" s="25" t="s">
        <v>2737</v>
      </c>
      <c r="D1759" s="25" t="s">
        <v>4</v>
      </c>
      <c r="E1759" s="25" t="s">
        <v>26</v>
      </c>
      <c r="F1759" s="25" t="s">
        <v>127</v>
      </c>
      <c r="G1759" s="25" t="s">
        <v>28</v>
      </c>
      <c r="H1759" s="25" t="n">
        <v>1</v>
      </c>
      <c r="I1759" s="17" t="s">
        <v>2738</v>
      </c>
      <c r="J1759" s="38" t="n">
        <v>18632880233</v>
      </c>
      <c r="L1759" s="5" t="n">
        <v>44586</v>
      </c>
      <c r="M1759" s="1" t="str">
        <f aca="false">IF(OR(YEAR(L1759)&gt;2000,LEN(O1759)&gt;0),"Completed","Pending")</f>
        <v>Completed</v>
      </c>
      <c r="N1759" s="25" t="s">
        <v>30</v>
      </c>
      <c r="P1759" s="1" t="str">
        <f aca="false">IF(G1759="Pamplet","",E1759&amp;" - "&amp;F1759)</f>
        <v>GG - Gujrati</v>
      </c>
      <c r="Q1759" s="19" t="n">
        <f aca="false">IF(VALUE(L1759)&gt;1000,1,0)</f>
        <v>1</v>
      </c>
      <c r="R1759" s="19" t="n">
        <f aca="false">SUMIFS($Q$1:Q1758,$J$1:$J1758,J1759)+SUMIFS($Q$1:Q1758,$I$1:$I1758,I1759)</f>
        <v>0</v>
      </c>
      <c r="S1759" s="20" t="str">
        <f aca="false">IF(R1759&gt;0,"Repeat","")</f>
        <v/>
      </c>
      <c r="T1759" s="22"/>
      <c r="U1759" s="4"/>
      <c r="X1759" s="4"/>
      <c r="Y1759" s="4"/>
      <c r="Z1759" s="4"/>
    </row>
    <row r="1760" customFormat="false" ht="14.25" hidden="false" customHeight="false" outlineLevel="0" collapsed="false">
      <c r="A1760" s="46" t="n">
        <f aca="false">A1759+1</f>
        <v>1759</v>
      </c>
      <c r="B1760" s="5" t="n">
        <v>44577</v>
      </c>
      <c r="C1760" s="25" t="s">
        <v>2739</v>
      </c>
      <c r="D1760" s="25" t="s">
        <v>4</v>
      </c>
      <c r="E1760" s="25" t="s">
        <v>26</v>
      </c>
      <c r="F1760" s="25" t="s">
        <v>35</v>
      </c>
      <c r="G1760" s="25" t="s">
        <v>28</v>
      </c>
      <c r="H1760" s="25" t="n">
        <v>1</v>
      </c>
      <c r="I1760" s="17" t="s">
        <v>2740</v>
      </c>
      <c r="J1760" s="38" t="n">
        <v>19253821802</v>
      </c>
      <c r="L1760" s="5" t="n">
        <v>44589</v>
      </c>
      <c r="M1760" s="1" t="str">
        <f aca="false">IF(OR(YEAR(L1760)&gt;2000,LEN(O1760)&gt;0),"Completed","Pending")</f>
        <v>Completed</v>
      </c>
      <c r="N1760" s="25" t="s">
        <v>30</v>
      </c>
      <c r="P1760" s="1" t="str">
        <f aca="false">IF(G1760="Pamplet","",E1760&amp;" - "&amp;F1760)</f>
        <v>GG - English</v>
      </c>
      <c r="Q1760" s="19" t="n">
        <f aca="false">IF(VALUE(L1760)&gt;1000,1,0)</f>
        <v>1</v>
      </c>
      <c r="R1760" s="19" t="n">
        <f aca="false">SUMIFS($Q$1:Q1759,$J$1:$J1759,J1760)+SUMIFS($Q$1:Q1759,$I$1:$I1759,I1760)</f>
        <v>0</v>
      </c>
      <c r="S1760" s="20" t="str">
        <f aca="false">IF(R1760&gt;0,"Repeat","")</f>
        <v/>
      </c>
      <c r="T1760" s="22"/>
      <c r="U1760" s="4"/>
      <c r="X1760" s="4"/>
      <c r="Y1760" s="4"/>
      <c r="Z1760" s="4"/>
    </row>
    <row r="1761" customFormat="false" ht="14.25" hidden="false" customHeight="false" outlineLevel="0" collapsed="false">
      <c r="A1761" s="46" t="n">
        <f aca="false">A1760+1</f>
        <v>1760</v>
      </c>
      <c r="B1761" s="5" t="n">
        <v>44577</v>
      </c>
      <c r="C1761" s="25" t="s">
        <v>2741</v>
      </c>
      <c r="D1761" s="25" t="s">
        <v>4</v>
      </c>
      <c r="E1761" s="25" t="s">
        <v>26</v>
      </c>
      <c r="F1761" s="25" t="s">
        <v>35</v>
      </c>
      <c r="G1761" s="25" t="s">
        <v>28</v>
      </c>
      <c r="H1761" s="25" t="n">
        <v>1</v>
      </c>
      <c r="I1761" s="17" t="s">
        <v>2742</v>
      </c>
      <c r="J1761" s="38" t="n">
        <v>18315960361</v>
      </c>
      <c r="M1761" s="1" t="str">
        <f aca="false">IF(OR(YEAR(L1761)&gt;2000,LEN(O1761)&gt;0),"Completed","Pending")</f>
        <v>Completed</v>
      </c>
      <c r="N1761" s="25" t="s">
        <v>30</v>
      </c>
      <c r="O1761" s="4" t="s">
        <v>58</v>
      </c>
      <c r="P1761" s="1" t="str">
        <f aca="false">IF(G1761="Pamplet","",E1761&amp;" - "&amp;F1761)</f>
        <v>GG - English</v>
      </c>
      <c r="Q1761" s="19" t="n">
        <f aca="false">IF(VALUE(L1761)&gt;1000,1,0)</f>
        <v>0</v>
      </c>
      <c r="R1761" s="19" t="n">
        <f aca="false">SUMIFS($Q$1:Q1760,$J$1:$J1760,J1761)+SUMIFS($Q$1:Q1760,$I$1:$I1760,I1761)</f>
        <v>0</v>
      </c>
      <c r="S1761" s="20" t="str">
        <f aca="false">IF(R1761&gt;0,"Repeat","")</f>
        <v/>
      </c>
      <c r="T1761" s="22"/>
      <c r="U1761" s="4"/>
      <c r="X1761" s="4"/>
      <c r="Y1761" s="4"/>
      <c r="Z1761" s="4"/>
    </row>
    <row r="1762" customFormat="false" ht="14.25" hidden="false" customHeight="false" outlineLevel="0" collapsed="false">
      <c r="A1762" s="46" t="n">
        <f aca="false">A1761+1</f>
        <v>1761</v>
      </c>
      <c r="B1762" s="5" t="n">
        <v>44577</v>
      </c>
      <c r="C1762" s="25" t="s">
        <v>2743</v>
      </c>
      <c r="D1762" s="25" t="s">
        <v>4</v>
      </c>
      <c r="E1762" s="25" t="s">
        <v>26</v>
      </c>
      <c r="F1762" s="25" t="s">
        <v>35</v>
      </c>
      <c r="G1762" s="25" t="s">
        <v>28</v>
      </c>
      <c r="H1762" s="25" t="n">
        <v>1</v>
      </c>
      <c r="I1762" s="17" t="s">
        <v>2744</v>
      </c>
      <c r="J1762" s="38" t="n">
        <v>17075960552</v>
      </c>
      <c r="L1762" s="5" t="n">
        <v>44595</v>
      </c>
      <c r="M1762" s="1" t="str">
        <f aca="false">IF(OR(YEAR(L1762)&gt;2000,LEN(O1762)&gt;0),"Completed","Pending")</f>
        <v>Completed</v>
      </c>
      <c r="N1762" s="25" t="s">
        <v>30</v>
      </c>
      <c r="P1762" s="1" t="str">
        <f aca="false">IF(G1762="Pamplet","",E1762&amp;" - "&amp;F1762)</f>
        <v>GG - English</v>
      </c>
      <c r="Q1762" s="19" t="n">
        <f aca="false">IF(VALUE(L1762)&gt;1000,1,0)</f>
        <v>1</v>
      </c>
      <c r="R1762" s="19" t="n">
        <f aca="false">SUMIFS($Q$1:Q1761,$J$1:$J1761,J1762)+SUMIFS($Q$1:Q1761,$I$1:$I1761,I1762)</f>
        <v>0</v>
      </c>
      <c r="S1762" s="20" t="str">
        <f aca="false">IF(R1762&gt;0,"Repeat","")</f>
        <v/>
      </c>
      <c r="T1762" s="22"/>
      <c r="U1762" s="4"/>
      <c r="X1762" s="4"/>
      <c r="Y1762" s="4"/>
      <c r="Z1762" s="4"/>
    </row>
    <row r="1763" customFormat="false" ht="14.25" hidden="false" customHeight="false" outlineLevel="0" collapsed="false">
      <c r="A1763" s="46" t="n">
        <f aca="false">A1762+1</f>
        <v>1762</v>
      </c>
      <c r="B1763" s="5" t="n">
        <v>44577</v>
      </c>
      <c r="C1763" s="25" t="s">
        <v>2745</v>
      </c>
      <c r="D1763" s="25" t="s">
        <v>4</v>
      </c>
      <c r="E1763" s="25" t="s">
        <v>26</v>
      </c>
      <c r="F1763" s="25" t="s">
        <v>494</v>
      </c>
      <c r="G1763" s="25" t="s">
        <v>28</v>
      </c>
      <c r="H1763" s="25" t="n">
        <v>1</v>
      </c>
      <c r="I1763" s="17" t="s">
        <v>2746</v>
      </c>
      <c r="J1763" s="38" t="n">
        <v>17377034264</v>
      </c>
      <c r="L1763" s="5" t="n">
        <v>44586</v>
      </c>
      <c r="M1763" s="1" t="str">
        <f aca="false">IF(OR(YEAR(L1763)&gt;2000,LEN(O1763)&gt;0),"Completed","Pending")</f>
        <v>Completed</v>
      </c>
      <c r="N1763" s="25" t="s">
        <v>30</v>
      </c>
      <c r="P1763" s="1" t="str">
        <f aca="false">IF(G1763="Pamplet","",E1763&amp;" - "&amp;F1763)</f>
        <v>GG - Marathi</v>
      </c>
      <c r="Q1763" s="19" t="n">
        <f aca="false">IF(VALUE(L1763)&gt;1000,1,0)</f>
        <v>1</v>
      </c>
      <c r="R1763" s="19" t="n">
        <f aca="false">SUMIFS($Q$1:Q1762,$J$1:$J1762,J1763)+SUMIFS($Q$1:Q1762,$I$1:$I1762,I1763)</f>
        <v>0</v>
      </c>
      <c r="S1763" s="20" t="str">
        <f aca="false">IF(R1763&gt;0,"Repeat","")</f>
        <v/>
      </c>
      <c r="T1763" s="22"/>
      <c r="U1763" s="4"/>
      <c r="X1763" s="4"/>
      <c r="Y1763" s="4"/>
      <c r="Z1763" s="4"/>
    </row>
    <row r="1764" customFormat="false" ht="12.8" hidden="false" customHeight="false" outlineLevel="0" collapsed="false">
      <c r="A1764" s="46" t="n">
        <f aca="false">A1763+1</f>
        <v>1763</v>
      </c>
      <c r="B1764" s="5" t="n">
        <v>44577</v>
      </c>
      <c r="C1764" s="25" t="s">
        <v>1566</v>
      </c>
      <c r="D1764" s="25" t="s">
        <v>4</v>
      </c>
      <c r="E1764" s="25" t="s">
        <v>38</v>
      </c>
      <c r="F1764" s="25" t="s">
        <v>127</v>
      </c>
      <c r="G1764" s="25" t="s">
        <v>28</v>
      </c>
      <c r="H1764" s="25" t="n">
        <v>1</v>
      </c>
      <c r="I1764" s="17" t="s">
        <v>1567</v>
      </c>
      <c r="J1764" s="18" t="n">
        <v>17342114687</v>
      </c>
      <c r="M1764" s="1" t="str">
        <f aca="false">IF(OR(YEAR(L1764)&gt;2000,LEN(O1764)&gt;0),"Completed","Pending")</f>
        <v>Completed</v>
      </c>
      <c r="N1764" s="25" t="s">
        <v>30</v>
      </c>
      <c r="O1764" s="4" t="s">
        <v>56</v>
      </c>
      <c r="P1764" s="1" t="str">
        <f aca="false">IF(G1764="Pamplet","",E1764&amp;" - "&amp;F1764)</f>
        <v>JKR - Gujrati</v>
      </c>
      <c r="Q1764" s="19" t="n">
        <f aca="false">IF(VALUE(L1764)&gt;1000,1,0)</f>
        <v>0</v>
      </c>
      <c r="R1764" s="19" t="n">
        <f aca="false">SUMIFS($Q$1:Q1763,$J$1:$J1763,J1764)+SUMIFS($Q$1:Q1763,$I$1:$I1763,I1764)</f>
        <v>1</v>
      </c>
      <c r="S1764" s="20" t="str">
        <f aca="false">IF(R1764&gt;0,"Repeat","")</f>
        <v>Repeat</v>
      </c>
      <c r="T1764" s="22"/>
      <c r="U1764" s="4"/>
      <c r="X1764" s="4"/>
      <c r="Y1764" s="4"/>
      <c r="Z1764" s="4"/>
    </row>
    <row r="1765" customFormat="false" ht="14.25" hidden="false" customHeight="false" outlineLevel="0" collapsed="false">
      <c r="A1765" s="46" t="n">
        <f aca="false">A1764+1</f>
        <v>1764</v>
      </c>
      <c r="B1765" s="5" t="n">
        <v>44577</v>
      </c>
      <c r="C1765" s="25" t="s">
        <v>2747</v>
      </c>
      <c r="D1765" s="25" t="s">
        <v>4</v>
      </c>
      <c r="E1765" s="25" t="s">
        <v>26</v>
      </c>
      <c r="F1765" s="25" t="s">
        <v>808</v>
      </c>
      <c r="G1765" s="25" t="s">
        <v>28</v>
      </c>
      <c r="H1765" s="25" t="n">
        <v>1</v>
      </c>
      <c r="I1765" s="17" t="s">
        <v>2748</v>
      </c>
      <c r="J1765" s="38" t="n">
        <v>18604941435</v>
      </c>
      <c r="L1765" s="5" t="n">
        <v>44586</v>
      </c>
      <c r="M1765" s="1" t="str">
        <f aca="false">IF(OR(YEAR(L1765)&gt;2000,LEN(O1765)&gt;0),"Completed","Pending")</f>
        <v>Completed</v>
      </c>
      <c r="N1765" s="25" t="s">
        <v>30</v>
      </c>
      <c r="P1765" s="1" t="str">
        <f aca="false">IF(G1765="Pamplet","",E1765&amp;" - "&amp;F1765)</f>
        <v>GG - Bengali</v>
      </c>
      <c r="Q1765" s="19" t="n">
        <f aca="false">IF(VALUE(L1765)&gt;1000,1,0)</f>
        <v>1</v>
      </c>
      <c r="R1765" s="19" t="n">
        <f aca="false">SUMIFS($Q$1:Q1764,$J$1:$J1764,J1765)+SUMIFS($Q$1:Q1764,$I$1:$I1764,I1765)</f>
        <v>0</v>
      </c>
      <c r="S1765" s="20" t="str">
        <f aca="false">IF(R1765&gt;0,"Repeat","")</f>
        <v/>
      </c>
      <c r="T1765" s="22"/>
      <c r="U1765" s="4"/>
      <c r="X1765" s="4"/>
      <c r="Y1765" s="4"/>
      <c r="Z1765" s="4"/>
    </row>
    <row r="1766" customFormat="false" ht="14.25" hidden="false" customHeight="false" outlineLevel="0" collapsed="false">
      <c r="A1766" s="46" t="n">
        <f aca="false">A1765+1</f>
        <v>1765</v>
      </c>
      <c r="B1766" s="5" t="n">
        <v>44577</v>
      </c>
      <c r="C1766" s="25" t="s">
        <v>2749</v>
      </c>
      <c r="D1766" s="25" t="s">
        <v>4</v>
      </c>
      <c r="E1766" s="25" t="s">
        <v>26</v>
      </c>
      <c r="F1766" s="25" t="s">
        <v>127</v>
      </c>
      <c r="G1766" s="25" t="s">
        <v>28</v>
      </c>
      <c r="H1766" s="25" t="n">
        <v>1</v>
      </c>
      <c r="I1766" s="17" t="s">
        <v>2750</v>
      </c>
      <c r="J1766" s="38" t="n">
        <v>19145275625</v>
      </c>
      <c r="L1766" s="5" t="n">
        <v>44586</v>
      </c>
      <c r="M1766" s="1" t="str">
        <f aca="false">IF(OR(YEAR(L1766)&gt;2000,LEN(O1766)&gt;0),"Completed","Pending")</f>
        <v>Completed</v>
      </c>
      <c r="N1766" s="25" t="s">
        <v>30</v>
      </c>
      <c r="P1766" s="1" t="str">
        <f aca="false">IF(G1766="Pamplet","",E1766&amp;" - "&amp;F1766)</f>
        <v>GG - Gujrati</v>
      </c>
      <c r="Q1766" s="19" t="n">
        <f aca="false">IF(VALUE(L1766)&gt;1000,1,0)</f>
        <v>1</v>
      </c>
      <c r="R1766" s="19" t="n">
        <f aca="false">SUMIFS($Q$1:Q1765,$J$1:$J1765,J1766)+SUMIFS($Q$1:Q1765,$I$1:$I1765,I1766)</f>
        <v>0</v>
      </c>
      <c r="S1766" s="20" t="str">
        <f aca="false">IF(R1766&gt;0,"Repeat","")</f>
        <v/>
      </c>
      <c r="T1766" s="22"/>
      <c r="U1766" s="4"/>
      <c r="X1766" s="4"/>
      <c r="Y1766" s="4"/>
      <c r="Z1766" s="4"/>
    </row>
    <row r="1767" customFormat="false" ht="14.25" hidden="false" customHeight="false" outlineLevel="0" collapsed="false">
      <c r="A1767" s="46" t="n">
        <f aca="false">A1766+1</f>
        <v>1766</v>
      </c>
      <c r="B1767" s="5" t="n">
        <v>44577</v>
      </c>
      <c r="C1767" s="25" t="s">
        <v>2751</v>
      </c>
      <c r="D1767" s="25" t="s">
        <v>4</v>
      </c>
      <c r="E1767" s="25" t="s">
        <v>26</v>
      </c>
      <c r="F1767" s="25" t="s">
        <v>127</v>
      </c>
      <c r="G1767" s="25" t="s">
        <v>28</v>
      </c>
      <c r="H1767" s="25" t="n">
        <v>1</v>
      </c>
      <c r="I1767" s="17" t="s">
        <v>2752</v>
      </c>
      <c r="J1767" s="38" t="n">
        <v>17817993352</v>
      </c>
      <c r="L1767" s="5" t="n">
        <v>44586</v>
      </c>
      <c r="M1767" s="1" t="str">
        <f aca="false">IF(OR(YEAR(L1767)&gt;2000,LEN(O1767)&gt;0),"Completed","Pending")</f>
        <v>Completed</v>
      </c>
      <c r="N1767" s="25" t="s">
        <v>30</v>
      </c>
      <c r="P1767" s="1" t="str">
        <f aca="false">IF(G1767="Pamplet","",E1767&amp;" - "&amp;F1767)</f>
        <v>GG - Gujrati</v>
      </c>
      <c r="Q1767" s="19" t="n">
        <f aca="false">IF(VALUE(L1767)&gt;1000,1,0)</f>
        <v>1</v>
      </c>
      <c r="R1767" s="19" t="n">
        <f aca="false">SUMIFS($Q$1:Q1766,$J$1:$J1766,J1767)+SUMIFS($Q$1:Q1766,$I$1:$I1766,I1767)</f>
        <v>0</v>
      </c>
      <c r="S1767" s="20" t="str">
        <f aca="false">IF(R1767&gt;0,"Repeat","")</f>
        <v/>
      </c>
      <c r="T1767" s="22"/>
      <c r="U1767" s="4"/>
      <c r="X1767" s="4"/>
      <c r="Y1767" s="4"/>
      <c r="Z1767" s="4"/>
    </row>
    <row r="1768" customFormat="false" ht="14.25" hidden="false" customHeight="false" outlineLevel="0" collapsed="false">
      <c r="A1768" s="46" t="n">
        <f aca="false">A1767+1</f>
        <v>1767</v>
      </c>
      <c r="B1768" s="5" t="n">
        <v>44577</v>
      </c>
      <c r="C1768" s="25" t="s">
        <v>2753</v>
      </c>
      <c r="D1768" s="25" t="s">
        <v>4</v>
      </c>
      <c r="E1768" s="25" t="s">
        <v>26</v>
      </c>
      <c r="F1768" s="25" t="s">
        <v>1052</v>
      </c>
      <c r="G1768" s="25" t="s">
        <v>28</v>
      </c>
      <c r="H1768" s="25" t="n">
        <v>1</v>
      </c>
      <c r="I1768" s="17" t="s">
        <v>2251</v>
      </c>
      <c r="J1768" s="38" t="n">
        <v>19899960844</v>
      </c>
      <c r="M1768" s="1" t="str">
        <f aca="false">IF(OR(YEAR(L1768)&gt;2000,LEN(O1768)&gt;0),"Completed","Pending")</f>
        <v>Completed</v>
      </c>
      <c r="N1768" s="25" t="s">
        <v>30</v>
      </c>
      <c r="O1768" s="4" t="s">
        <v>662</v>
      </c>
      <c r="P1768" s="1" t="str">
        <f aca="false">IF(G1768="Pamplet","",E1768&amp;" - "&amp;F1768)</f>
        <v>GG - Telegu</v>
      </c>
      <c r="Q1768" s="19" t="n">
        <f aca="false">IF(VALUE(L1768)&gt;1000,1,0)</f>
        <v>0</v>
      </c>
      <c r="R1768" s="19" t="n">
        <f aca="false">SUMIFS($Q$1:Q1767,$J$1:$J1767,J1768)+SUMIFS($Q$1:Q1767,$I$1:$I1767,I1768)</f>
        <v>2</v>
      </c>
      <c r="S1768" s="20" t="str">
        <f aca="false">IF(R1768&gt;0,"Repeat","")</f>
        <v>Repeat</v>
      </c>
      <c r="T1768" s="22"/>
      <c r="U1768" s="4"/>
      <c r="X1768" s="4"/>
      <c r="Y1768" s="4"/>
      <c r="Z1768" s="4"/>
    </row>
    <row r="1769" customFormat="false" ht="14.25" hidden="false" customHeight="false" outlineLevel="0" collapsed="false">
      <c r="A1769" s="46" t="n">
        <f aca="false">A1768+1</f>
        <v>1768</v>
      </c>
      <c r="B1769" s="5" t="n">
        <v>44577</v>
      </c>
      <c r="C1769" s="25" t="s">
        <v>2754</v>
      </c>
      <c r="D1769" s="25" t="s">
        <v>4</v>
      </c>
      <c r="E1769" s="25" t="s">
        <v>26</v>
      </c>
      <c r="F1769" s="25" t="s">
        <v>127</v>
      </c>
      <c r="G1769" s="25" t="s">
        <v>28</v>
      </c>
      <c r="H1769" s="25" t="n">
        <v>1</v>
      </c>
      <c r="I1769" s="17" t="s">
        <v>2755</v>
      </c>
      <c r="J1769" s="38" t="n">
        <v>12018840415</v>
      </c>
      <c r="L1769" s="5" t="n">
        <v>44586</v>
      </c>
      <c r="M1769" s="1" t="str">
        <f aca="false">IF(OR(YEAR(L1769)&gt;2000,LEN(O1769)&gt;0),"Completed","Pending")</f>
        <v>Completed</v>
      </c>
      <c r="N1769" s="25" t="s">
        <v>30</v>
      </c>
      <c r="P1769" s="1" t="str">
        <f aca="false">IF(G1769="Pamplet","",E1769&amp;" - "&amp;F1769)</f>
        <v>GG - Gujrati</v>
      </c>
      <c r="Q1769" s="19" t="n">
        <f aca="false">IF(VALUE(L1769)&gt;1000,1,0)</f>
        <v>1</v>
      </c>
      <c r="R1769" s="19" t="n">
        <f aca="false">SUMIFS($Q$1:Q1768,$J$1:$J1768,J1769)+SUMIFS($Q$1:Q1768,$I$1:$I1768,I1769)</f>
        <v>0</v>
      </c>
      <c r="S1769" s="20" t="str">
        <f aca="false">IF(R1769&gt;0,"Repeat","")</f>
        <v/>
      </c>
      <c r="T1769" s="22"/>
      <c r="U1769" s="4"/>
      <c r="X1769" s="4"/>
      <c r="Y1769" s="4"/>
      <c r="Z1769" s="4"/>
    </row>
    <row r="1770" customFormat="false" ht="14.25" hidden="false" customHeight="false" outlineLevel="0" collapsed="false">
      <c r="A1770" s="46" t="n">
        <f aca="false">A1769+1</f>
        <v>1769</v>
      </c>
      <c r="B1770" s="5" t="n">
        <v>44577</v>
      </c>
      <c r="C1770" s="25" t="s">
        <v>2756</v>
      </c>
      <c r="D1770" s="25" t="s">
        <v>4</v>
      </c>
      <c r="E1770" s="25" t="s">
        <v>26</v>
      </c>
      <c r="F1770" s="25" t="s">
        <v>35</v>
      </c>
      <c r="G1770" s="25" t="s">
        <v>28</v>
      </c>
      <c r="H1770" s="25" t="n">
        <v>1</v>
      </c>
      <c r="I1770" s="17" t="s">
        <v>2757</v>
      </c>
      <c r="J1770" s="38" t="n">
        <v>16262353519</v>
      </c>
      <c r="M1770" s="1" t="str">
        <f aca="false">IF(OR(YEAR(L1770)&gt;2000,LEN(O1770)&gt;0),"Completed","Pending")</f>
        <v>Completed</v>
      </c>
      <c r="N1770" s="25" t="s">
        <v>30</v>
      </c>
      <c r="O1770" s="4" t="s">
        <v>58</v>
      </c>
      <c r="P1770" s="1" t="str">
        <f aca="false">IF(G1770="Pamplet","",E1770&amp;" - "&amp;F1770)</f>
        <v>GG - English</v>
      </c>
      <c r="Q1770" s="19" t="n">
        <f aca="false">IF(VALUE(L1770)&gt;1000,1,0)</f>
        <v>0</v>
      </c>
      <c r="R1770" s="19" t="n">
        <f aca="false">SUMIFS($Q$1:Q1769,$J$1:$J1769,J1770)+SUMIFS($Q$1:Q1769,$I$1:$I1769,I1770)</f>
        <v>0</v>
      </c>
      <c r="S1770" s="20" t="str">
        <f aca="false">IF(R1770&gt;0,"Repeat","")</f>
        <v/>
      </c>
      <c r="T1770" s="22"/>
      <c r="U1770" s="4"/>
      <c r="X1770" s="4"/>
      <c r="Y1770" s="4"/>
      <c r="Z1770" s="4"/>
    </row>
    <row r="1771" customFormat="false" ht="14.25" hidden="false" customHeight="false" outlineLevel="0" collapsed="false">
      <c r="A1771" s="46" t="n">
        <f aca="false">A1770+1</f>
        <v>1770</v>
      </c>
      <c r="B1771" s="5" t="n">
        <v>44577</v>
      </c>
      <c r="C1771" s="25" t="s">
        <v>377</v>
      </c>
      <c r="D1771" s="25" t="s">
        <v>4</v>
      </c>
      <c r="E1771" s="25" t="s">
        <v>26</v>
      </c>
      <c r="F1771" s="25" t="s">
        <v>127</v>
      </c>
      <c r="G1771" s="25" t="s">
        <v>28</v>
      </c>
      <c r="H1771" s="25" t="n">
        <v>1</v>
      </c>
      <c r="I1771" s="17" t="s">
        <v>2758</v>
      </c>
      <c r="J1771" s="38" t="n">
        <v>15165108257</v>
      </c>
      <c r="L1771" s="5" t="n">
        <v>44586</v>
      </c>
      <c r="M1771" s="1" t="str">
        <f aca="false">IF(OR(YEAR(L1771)&gt;2000,LEN(O1771)&gt;0),"Completed","Pending")</f>
        <v>Completed</v>
      </c>
      <c r="N1771" s="25" t="s">
        <v>30</v>
      </c>
      <c r="P1771" s="1" t="str">
        <f aca="false">IF(G1771="Pamplet","",E1771&amp;" - "&amp;F1771)</f>
        <v>GG - Gujrati</v>
      </c>
      <c r="Q1771" s="19" t="n">
        <f aca="false">IF(VALUE(L1771)&gt;1000,1,0)</f>
        <v>1</v>
      </c>
      <c r="R1771" s="19" t="n">
        <f aca="false">SUMIFS($Q$1:Q1770,$J$1:$J1770,J1771)+SUMIFS($Q$1:Q1770,$I$1:$I1770,I1771)</f>
        <v>0</v>
      </c>
      <c r="S1771" s="20" t="str">
        <f aca="false">IF(R1771&gt;0,"Repeat","")</f>
        <v/>
      </c>
      <c r="T1771" s="22"/>
      <c r="U1771" s="4"/>
      <c r="X1771" s="4"/>
      <c r="Y1771" s="4"/>
      <c r="Z1771" s="4"/>
    </row>
    <row r="1772" customFormat="false" ht="14.25" hidden="false" customHeight="false" outlineLevel="0" collapsed="false">
      <c r="A1772" s="46" t="n">
        <f aca="false">A1771+1</f>
        <v>1771</v>
      </c>
      <c r="B1772" s="5" t="n">
        <v>44577</v>
      </c>
      <c r="C1772" s="25" t="s">
        <v>2759</v>
      </c>
      <c r="D1772" s="25" t="s">
        <v>4</v>
      </c>
      <c r="E1772" s="25" t="s">
        <v>26</v>
      </c>
      <c r="F1772" s="25" t="s">
        <v>127</v>
      </c>
      <c r="G1772" s="25" t="s">
        <v>28</v>
      </c>
      <c r="H1772" s="25" t="n">
        <v>1</v>
      </c>
      <c r="I1772" s="17" t="s">
        <v>2760</v>
      </c>
      <c r="J1772" s="38" t="n">
        <v>14243827289</v>
      </c>
      <c r="L1772" s="5" t="n">
        <v>44586</v>
      </c>
      <c r="M1772" s="1" t="str">
        <f aca="false">IF(OR(YEAR(L1772)&gt;2000,LEN(O1772)&gt;0),"Completed","Pending")</f>
        <v>Completed</v>
      </c>
      <c r="N1772" s="25" t="s">
        <v>30</v>
      </c>
      <c r="P1772" s="1" t="str">
        <f aca="false">IF(G1772="Pamplet","",E1772&amp;" - "&amp;F1772)</f>
        <v>GG - Gujrati</v>
      </c>
      <c r="Q1772" s="19" t="n">
        <f aca="false">IF(VALUE(L1772)&gt;1000,1,0)</f>
        <v>1</v>
      </c>
      <c r="R1772" s="19" t="n">
        <f aca="false">SUMIFS($Q$1:Q1771,$J$1:$J1771,J1772)+SUMIFS($Q$1:Q1771,$I$1:$I1771,I1772)</f>
        <v>0</v>
      </c>
      <c r="S1772" s="20" t="str">
        <f aca="false">IF(R1772&gt;0,"Repeat","")</f>
        <v/>
      </c>
      <c r="T1772" s="22"/>
      <c r="U1772" s="4"/>
      <c r="X1772" s="4"/>
      <c r="Y1772" s="4"/>
      <c r="Z1772" s="4"/>
    </row>
    <row r="1773" customFormat="false" ht="14.25" hidden="false" customHeight="false" outlineLevel="0" collapsed="false">
      <c r="A1773" s="46" t="n">
        <f aca="false">A1772+1</f>
        <v>1772</v>
      </c>
      <c r="B1773" s="5" t="n">
        <v>44577</v>
      </c>
      <c r="C1773" s="25" t="s">
        <v>2192</v>
      </c>
      <c r="D1773" s="25" t="s">
        <v>4</v>
      </c>
      <c r="E1773" s="25" t="s">
        <v>26</v>
      </c>
      <c r="F1773" s="25" t="s">
        <v>36</v>
      </c>
      <c r="G1773" s="25" t="s">
        <v>28</v>
      </c>
      <c r="H1773" s="25" t="n">
        <v>1</v>
      </c>
      <c r="I1773" s="17" t="s">
        <v>2761</v>
      </c>
      <c r="J1773" s="38" t="n">
        <v>15624794190</v>
      </c>
      <c r="L1773" s="5" t="n">
        <v>44586</v>
      </c>
      <c r="M1773" s="1" t="str">
        <f aca="false">IF(OR(YEAR(L1773)&gt;2000,LEN(O1773)&gt;0),"Completed","Pending")</f>
        <v>Completed</v>
      </c>
      <c r="N1773" s="25" t="s">
        <v>30</v>
      </c>
      <c r="P1773" s="1" t="str">
        <f aca="false">IF(G1773="Pamplet","",E1773&amp;" - "&amp;F1773)</f>
        <v>GG - Punjabi</v>
      </c>
      <c r="Q1773" s="19" t="n">
        <f aca="false">IF(VALUE(L1773)&gt;1000,1,0)</f>
        <v>1</v>
      </c>
      <c r="R1773" s="19" t="n">
        <f aca="false">SUMIFS($Q$1:Q1772,$J$1:$J1772,J1773)+SUMIFS($Q$1:Q1772,$I$1:$I1772,I1773)</f>
        <v>0</v>
      </c>
      <c r="S1773" s="20" t="str">
        <f aca="false">IF(R1773&gt;0,"Repeat","")</f>
        <v/>
      </c>
      <c r="T1773" s="22"/>
      <c r="U1773" s="4"/>
      <c r="X1773" s="4"/>
      <c r="Y1773" s="4"/>
      <c r="Z1773" s="4"/>
    </row>
    <row r="1774" customFormat="false" ht="14.25" hidden="false" customHeight="false" outlineLevel="0" collapsed="false">
      <c r="A1774" s="46" t="n">
        <f aca="false">A1773+1</f>
        <v>1773</v>
      </c>
      <c r="B1774" s="5" t="n">
        <v>44577</v>
      </c>
      <c r="C1774" s="25" t="s">
        <v>2762</v>
      </c>
      <c r="D1774" s="25" t="s">
        <v>4</v>
      </c>
      <c r="E1774" s="25" t="s">
        <v>26</v>
      </c>
      <c r="F1774" s="25" t="s">
        <v>127</v>
      </c>
      <c r="G1774" s="25" t="s">
        <v>28</v>
      </c>
      <c r="H1774" s="25" t="n">
        <v>1</v>
      </c>
      <c r="I1774" s="17" t="s">
        <v>2763</v>
      </c>
      <c r="J1774" s="38" t="n">
        <v>19735633725</v>
      </c>
      <c r="L1774" s="5" t="n">
        <v>44586</v>
      </c>
      <c r="M1774" s="1" t="str">
        <f aca="false">IF(OR(YEAR(L1774)&gt;2000,LEN(O1774)&gt;0),"Completed","Pending")</f>
        <v>Completed</v>
      </c>
      <c r="N1774" s="25" t="s">
        <v>30</v>
      </c>
      <c r="P1774" s="1" t="str">
        <f aca="false">IF(G1774="Pamplet","",E1774&amp;" - "&amp;F1774)</f>
        <v>GG - Gujrati</v>
      </c>
      <c r="Q1774" s="19" t="n">
        <f aca="false">IF(VALUE(L1774)&gt;1000,1,0)</f>
        <v>1</v>
      </c>
      <c r="R1774" s="19" t="n">
        <f aca="false">SUMIFS($Q$1:Q1773,$J$1:$J1773,J1774)+SUMIFS($Q$1:Q1773,$I$1:$I1773,I1774)</f>
        <v>0</v>
      </c>
      <c r="S1774" s="20" t="str">
        <f aca="false">IF(R1774&gt;0,"Repeat","")</f>
        <v/>
      </c>
      <c r="T1774" s="22"/>
      <c r="U1774" s="4"/>
      <c r="X1774" s="4"/>
      <c r="Y1774" s="4"/>
      <c r="Z1774" s="4"/>
    </row>
    <row r="1775" customFormat="false" ht="14.25" hidden="false" customHeight="false" outlineLevel="0" collapsed="false">
      <c r="A1775" s="46" t="n">
        <f aca="false">A1774+1</f>
        <v>1774</v>
      </c>
      <c r="B1775" s="5" t="n">
        <v>44577</v>
      </c>
      <c r="C1775" s="25" t="s">
        <v>2764</v>
      </c>
      <c r="D1775" s="25" t="s">
        <v>4</v>
      </c>
      <c r="E1775" s="25" t="s">
        <v>26</v>
      </c>
      <c r="F1775" s="25" t="s">
        <v>35</v>
      </c>
      <c r="G1775" s="25" t="s">
        <v>28</v>
      </c>
      <c r="H1775" s="25" t="n">
        <v>1</v>
      </c>
      <c r="I1775" s="17" t="s">
        <v>2765</v>
      </c>
      <c r="J1775" s="38" t="n">
        <v>17328299062</v>
      </c>
      <c r="M1775" s="1" t="str">
        <f aca="false">IF(OR(YEAR(L1775)&gt;2000,LEN(O1775)&gt;0),"Completed","Pending")</f>
        <v>Completed</v>
      </c>
      <c r="N1775" s="25" t="s">
        <v>30</v>
      </c>
      <c r="O1775" s="4" t="s">
        <v>58</v>
      </c>
      <c r="P1775" s="1" t="str">
        <f aca="false">IF(G1775="Pamplet","",E1775&amp;" - "&amp;F1775)</f>
        <v>GG - English</v>
      </c>
      <c r="Q1775" s="19" t="n">
        <f aca="false">IF(VALUE(L1775)&gt;1000,1,0)</f>
        <v>0</v>
      </c>
      <c r="R1775" s="19" t="n">
        <f aca="false">SUMIFS($Q$1:Q1774,$J$1:$J1774,J1775)+SUMIFS($Q$1:Q1774,$I$1:$I1774,I1775)</f>
        <v>0</v>
      </c>
      <c r="S1775" s="20" t="str">
        <f aca="false">IF(R1775&gt;0,"Repeat","")</f>
        <v/>
      </c>
      <c r="T1775" s="22"/>
      <c r="U1775" s="4"/>
      <c r="X1775" s="4"/>
      <c r="Y1775" s="4"/>
      <c r="Z1775" s="4"/>
    </row>
    <row r="1776" customFormat="false" ht="14.25" hidden="false" customHeight="false" outlineLevel="0" collapsed="false">
      <c r="A1776" s="46" t="n">
        <f aca="false">A1775+1</f>
        <v>1775</v>
      </c>
      <c r="B1776" s="5" t="n">
        <v>44577</v>
      </c>
      <c r="C1776" s="25" t="s">
        <v>2766</v>
      </c>
      <c r="D1776" s="25" t="s">
        <v>4</v>
      </c>
      <c r="E1776" s="25" t="s">
        <v>26</v>
      </c>
      <c r="F1776" s="25" t="s">
        <v>35</v>
      </c>
      <c r="G1776" s="25" t="s">
        <v>28</v>
      </c>
      <c r="H1776" s="25" t="n">
        <v>1</v>
      </c>
      <c r="I1776" s="17"/>
      <c r="J1776" s="38" t="n">
        <v>19172668445</v>
      </c>
      <c r="M1776" s="1" t="str">
        <f aca="false">IF(OR(YEAR(L1776)&gt;2000,LEN(O1776)&gt;0),"Completed","Pending")</f>
        <v>Completed</v>
      </c>
      <c r="N1776" s="25" t="s">
        <v>30</v>
      </c>
      <c r="O1776" s="4" t="s">
        <v>58</v>
      </c>
      <c r="P1776" s="1" t="str">
        <f aca="false">IF(G1776="Pamplet","",E1776&amp;" - "&amp;F1776)</f>
        <v>GG - English</v>
      </c>
      <c r="Q1776" s="19" t="n">
        <f aca="false">IF(VALUE(L1776)&gt;1000,1,0)</f>
        <v>0</v>
      </c>
      <c r="R1776" s="19" t="n">
        <f aca="false">SUMIFS($Q$1:Q1775,$J$1:$J1775,J1776)+SUMIFS($Q$1:Q1775,$I$1:$I1775,I1776)</f>
        <v>0</v>
      </c>
      <c r="S1776" s="20" t="str">
        <f aca="false">IF(R1776&gt;0,"Repeat","")</f>
        <v/>
      </c>
      <c r="T1776" s="22"/>
      <c r="U1776" s="4"/>
      <c r="X1776" s="4"/>
      <c r="Y1776" s="4"/>
      <c r="Z1776" s="4"/>
    </row>
    <row r="1777" customFormat="false" ht="12.8" hidden="false" customHeight="false" outlineLevel="0" collapsed="false">
      <c r="A1777" s="46" t="n">
        <f aca="false">A1776+1</f>
        <v>1776</v>
      </c>
      <c r="B1777" s="5" t="n">
        <v>44577</v>
      </c>
      <c r="C1777" s="25" t="s">
        <v>2692</v>
      </c>
      <c r="D1777" s="25" t="s">
        <v>4</v>
      </c>
      <c r="E1777" s="25" t="s">
        <v>26</v>
      </c>
      <c r="F1777" s="25" t="s">
        <v>36</v>
      </c>
      <c r="G1777" s="25" t="s">
        <v>28</v>
      </c>
      <c r="H1777" s="25" t="n">
        <v>1</v>
      </c>
      <c r="I1777" s="31" t="s">
        <v>2693</v>
      </c>
      <c r="J1777" s="18" t="n">
        <v>16465463862</v>
      </c>
      <c r="M1777" s="1" t="str">
        <f aca="false">IF(OR(YEAR(L1777)&gt;2000,LEN(O1777)&gt;0),"Completed","Pending")</f>
        <v>Completed</v>
      </c>
      <c r="N1777" s="25" t="s">
        <v>30</v>
      </c>
      <c r="O1777" s="4" t="s">
        <v>662</v>
      </c>
      <c r="P1777" s="1" t="str">
        <f aca="false">IF(G1777="Pamplet","",E1777&amp;" - "&amp;F1777)</f>
        <v>GG - Punjabi</v>
      </c>
      <c r="Q1777" s="19" t="n">
        <f aca="false">IF(VALUE(L1777)&gt;1000,1,0)</f>
        <v>0</v>
      </c>
      <c r="R1777" s="19" t="n">
        <f aca="false">SUMIFS($Q$1:Q1776,$J$1:$J1776,J1777)+SUMIFS($Q$1:Q1776,$I$1:$I1776,I1777)</f>
        <v>2</v>
      </c>
      <c r="S1777" s="20" t="str">
        <f aca="false">IF(R1777&gt;0,"Repeat","")</f>
        <v>Repeat</v>
      </c>
      <c r="T1777" s="22"/>
      <c r="U1777" s="4"/>
      <c r="X1777" s="4"/>
      <c r="Y1777" s="4"/>
      <c r="Z1777" s="4"/>
    </row>
    <row r="1778" customFormat="false" ht="14.25" hidden="false" customHeight="false" outlineLevel="0" collapsed="false">
      <c r="A1778" s="46" t="n">
        <f aca="false">A1777+1</f>
        <v>1777</v>
      </c>
      <c r="B1778" s="5" t="n">
        <v>44577</v>
      </c>
      <c r="C1778" s="25" t="s">
        <v>2767</v>
      </c>
      <c r="D1778" s="25" t="s">
        <v>4</v>
      </c>
      <c r="E1778" s="25" t="s">
        <v>26</v>
      </c>
      <c r="F1778" s="25" t="s">
        <v>127</v>
      </c>
      <c r="G1778" s="25" t="s">
        <v>28</v>
      </c>
      <c r="H1778" s="25" t="n">
        <v>1</v>
      </c>
      <c r="I1778" s="17" t="s">
        <v>2768</v>
      </c>
      <c r="J1778" s="38" t="n">
        <v>12242091464</v>
      </c>
      <c r="M1778" s="1" t="str">
        <f aca="false">IF(OR(YEAR(L1778)&gt;2000,LEN(O1778)&gt;0),"Completed","Pending")</f>
        <v>Completed</v>
      </c>
      <c r="N1778" s="25" t="s">
        <v>30</v>
      </c>
      <c r="O1778" s="4" t="s">
        <v>58</v>
      </c>
      <c r="P1778" s="1" t="str">
        <f aca="false">IF(G1778="Pamplet","",E1778&amp;" - "&amp;F1778)</f>
        <v>GG - Gujrati</v>
      </c>
      <c r="Q1778" s="19" t="n">
        <f aca="false">IF(VALUE(L1778)&gt;1000,1,0)</f>
        <v>0</v>
      </c>
      <c r="R1778" s="19" t="n">
        <f aca="false">SUMIFS($Q$1:Q1777,$J$1:$J1777,J1778)+SUMIFS($Q$1:Q1777,$I$1:$I1777,I1778)</f>
        <v>0</v>
      </c>
      <c r="S1778" s="20" t="str">
        <f aca="false">IF(R1778&gt;0,"Repeat","")</f>
        <v/>
      </c>
      <c r="T1778" s="22"/>
      <c r="U1778" s="4"/>
      <c r="X1778" s="4"/>
      <c r="Y1778" s="4"/>
      <c r="Z1778" s="4"/>
    </row>
    <row r="1779" customFormat="false" ht="12.8" hidden="false" customHeight="false" outlineLevel="0" collapsed="false">
      <c r="A1779" s="46" t="n">
        <f aca="false">A1778+1</f>
        <v>1778</v>
      </c>
      <c r="B1779" s="5" t="n">
        <v>44577</v>
      </c>
      <c r="C1779" s="25" t="s">
        <v>2769</v>
      </c>
      <c r="D1779" s="25" t="s">
        <v>4</v>
      </c>
      <c r="E1779" s="25" t="s">
        <v>26</v>
      </c>
      <c r="F1779" s="25" t="s">
        <v>27</v>
      </c>
      <c r="G1779" s="25" t="s">
        <v>28</v>
      </c>
      <c r="H1779" s="25" t="n">
        <v>1</v>
      </c>
      <c r="I1779" s="17"/>
      <c r="J1779" s="18" t="n">
        <v>16377137840</v>
      </c>
      <c r="M1779" s="1" t="str">
        <f aca="false">IF(OR(YEAR(L1779)&gt;2000,LEN(O1779)&gt;0),"Completed","Pending")</f>
        <v>Completed</v>
      </c>
      <c r="N1779" s="25" t="s">
        <v>30</v>
      </c>
      <c r="O1779" s="4" t="s">
        <v>56</v>
      </c>
      <c r="P1779" s="1" t="str">
        <f aca="false">IF(G1779="Pamplet","",E1779&amp;" - "&amp;F1779)</f>
        <v>GG - Hindi</v>
      </c>
      <c r="Q1779" s="19" t="n">
        <f aca="false">IF(VALUE(L1779)&gt;1000,1,0)</f>
        <v>0</v>
      </c>
      <c r="R1779" s="19" t="n">
        <f aca="false">SUMIFS($Q$1:Q1778,$J$1:$J1778,J1779)+SUMIFS($Q$1:Q1778,$I$1:$I1778,I1779)</f>
        <v>0</v>
      </c>
      <c r="S1779" s="20" t="str">
        <f aca="false">IF(R1779&gt;0,"Repeat","")</f>
        <v/>
      </c>
      <c r="T1779" s="22"/>
      <c r="U1779" s="4"/>
      <c r="X1779" s="4"/>
      <c r="Y1779" s="4"/>
      <c r="Z1779" s="4"/>
    </row>
    <row r="1780" customFormat="false" ht="14.25" hidden="false" customHeight="false" outlineLevel="0" collapsed="false">
      <c r="A1780" s="46" t="n">
        <f aca="false">A1779+1</f>
        <v>1779</v>
      </c>
      <c r="B1780" s="5" t="n">
        <v>44577</v>
      </c>
      <c r="C1780" s="25" t="s">
        <v>2770</v>
      </c>
      <c r="D1780" s="25" t="s">
        <v>4</v>
      </c>
      <c r="E1780" s="25" t="s">
        <v>26</v>
      </c>
      <c r="F1780" s="25" t="s">
        <v>35</v>
      </c>
      <c r="G1780" s="25" t="s">
        <v>28</v>
      </c>
      <c r="H1780" s="25" t="n">
        <v>1</v>
      </c>
      <c r="I1780" s="17" t="s">
        <v>2771</v>
      </c>
      <c r="J1780" s="38" t="n">
        <v>16174080932</v>
      </c>
      <c r="M1780" s="1" t="str">
        <f aca="false">IF(OR(YEAR(L1780)&gt;2000,LEN(O1780)&gt;0),"Completed","Pending")</f>
        <v>Completed</v>
      </c>
      <c r="N1780" s="25" t="s">
        <v>30</v>
      </c>
      <c r="O1780" s="4" t="s">
        <v>58</v>
      </c>
      <c r="P1780" s="1" t="str">
        <f aca="false">IF(G1780="Pamplet","",E1780&amp;" - "&amp;F1780)</f>
        <v>GG - English</v>
      </c>
      <c r="Q1780" s="19" t="n">
        <f aca="false">IF(VALUE(L1780)&gt;1000,1,0)</f>
        <v>0</v>
      </c>
      <c r="R1780" s="19" t="n">
        <f aca="false">SUMIFS($Q$1:Q1779,$J$1:$J1779,J1780)+SUMIFS($Q$1:Q1779,$I$1:$I1779,I1780)</f>
        <v>0</v>
      </c>
      <c r="S1780" s="20" t="str">
        <f aca="false">IF(R1780&gt;0,"Repeat","")</f>
        <v/>
      </c>
      <c r="T1780" s="22"/>
      <c r="U1780" s="4"/>
      <c r="X1780" s="4"/>
      <c r="Y1780" s="4"/>
      <c r="Z1780" s="4"/>
    </row>
    <row r="1781" customFormat="false" ht="14.25" hidden="false" customHeight="false" outlineLevel="0" collapsed="false">
      <c r="A1781" s="46" t="n">
        <f aca="false">A1780+1</f>
        <v>1780</v>
      </c>
      <c r="B1781" s="5" t="n">
        <v>44577</v>
      </c>
      <c r="C1781" s="25" t="s">
        <v>2772</v>
      </c>
      <c r="D1781" s="25" t="s">
        <v>4</v>
      </c>
      <c r="E1781" s="25" t="s">
        <v>26</v>
      </c>
      <c r="F1781" s="25"/>
      <c r="G1781" s="25" t="s">
        <v>28</v>
      </c>
      <c r="H1781" s="25" t="n">
        <v>1</v>
      </c>
      <c r="I1781" s="17" t="s">
        <v>2773</v>
      </c>
      <c r="J1781" s="38" t="n">
        <v>16462890994</v>
      </c>
      <c r="M1781" s="1" t="str">
        <f aca="false">IF(OR(YEAR(L1781)&gt;2000,LEN(O1781)&gt;0),"Completed","Pending")</f>
        <v>Completed</v>
      </c>
      <c r="N1781" s="25" t="s">
        <v>30</v>
      </c>
      <c r="O1781" s="4" t="s">
        <v>58</v>
      </c>
      <c r="P1781" s="1" t="str">
        <f aca="false">IF(G1781="Pamplet","",E1781&amp;" - "&amp;F1781)</f>
        <v>GG - </v>
      </c>
      <c r="Q1781" s="19" t="n">
        <f aca="false">IF(VALUE(L1781)&gt;1000,1,0)</f>
        <v>0</v>
      </c>
      <c r="R1781" s="19" t="n">
        <f aca="false">SUMIFS($Q$1:Q1780,$J$1:$J1780,J1781)+SUMIFS($Q$1:Q1780,$I$1:$I1780,I1781)</f>
        <v>0</v>
      </c>
      <c r="S1781" s="20" t="str">
        <f aca="false">IF(R1781&gt;0,"Repeat","")</f>
        <v/>
      </c>
      <c r="T1781" s="22"/>
      <c r="U1781" s="4"/>
      <c r="X1781" s="4"/>
      <c r="Y1781" s="4"/>
      <c r="Z1781" s="4"/>
    </row>
    <row r="1782" customFormat="false" ht="14.25" hidden="false" customHeight="false" outlineLevel="0" collapsed="false">
      <c r="A1782" s="46" t="n">
        <f aca="false">A1781+1</f>
        <v>1781</v>
      </c>
      <c r="B1782" s="5" t="n">
        <v>44577</v>
      </c>
      <c r="C1782" s="25" t="s">
        <v>2774</v>
      </c>
      <c r="D1782" s="25" t="s">
        <v>4</v>
      </c>
      <c r="E1782" s="25" t="s">
        <v>26</v>
      </c>
      <c r="F1782" s="25" t="s">
        <v>127</v>
      </c>
      <c r="G1782" s="25" t="s">
        <v>28</v>
      </c>
      <c r="H1782" s="25" t="n">
        <v>1</v>
      </c>
      <c r="I1782" s="17" t="s">
        <v>2775</v>
      </c>
      <c r="J1782" s="38" t="n">
        <v>14322019179</v>
      </c>
      <c r="M1782" s="1" t="str">
        <f aca="false">IF(OR(YEAR(L1782)&gt;2000,LEN(O1782)&gt;0),"Completed","Pending")</f>
        <v>Completed</v>
      </c>
      <c r="N1782" s="25" t="s">
        <v>30</v>
      </c>
      <c r="O1782" s="4" t="s">
        <v>58</v>
      </c>
      <c r="P1782" s="1" t="str">
        <f aca="false">IF(G1782="Pamplet","",E1782&amp;" - "&amp;F1782)</f>
        <v>GG - Gujrati</v>
      </c>
      <c r="Q1782" s="19" t="n">
        <f aca="false">IF(VALUE(L1782)&gt;1000,1,0)</f>
        <v>0</v>
      </c>
      <c r="R1782" s="19" t="n">
        <f aca="false">SUMIFS($Q$1:Q1781,$J$1:$J1781,J1782)+SUMIFS($Q$1:Q1781,$I$1:$I1781,I1782)</f>
        <v>0</v>
      </c>
      <c r="S1782" s="20" t="str">
        <f aca="false">IF(R1782&gt;0,"Repeat","")</f>
        <v/>
      </c>
      <c r="T1782" s="22"/>
      <c r="U1782" s="4"/>
      <c r="X1782" s="4"/>
      <c r="Y1782" s="4"/>
      <c r="Z1782" s="4"/>
    </row>
    <row r="1783" customFormat="false" ht="14.25" hidden="false" customHeight="false" outlineLevel="0" collapsed="false">
      <c r="A1783" s="46" t="n">
        <f aca="false">A1782+1</f>
        <v>1782</v>
      </c>
      <c r="B1783" s="5" t="n">
        <v>44577</v>
      </c>
      <c r="C1783" s="25" t="s">
        <v>2776</v>
      </c>
      <c r="D1783" s="25" t="s">
        <v>4</v>
      </c>
      <c r="E1783" s="25" t="s">
        <v>26</v>
      </c>
      <c r="F1783" s="25" t="s">
        <v>36</v>
      </c>
      <c r="G1783" s="25" t="s">
        <v>28</v>
      </c>
      <c r="H1783" s="25" t="n">
        <v>1</v>
      </c>
      <c r="I1783" s="17" t="s">
        <v>2777</v>
      </c>
      <c r="J1783" s="38" t="n">
        <v>13252059999</v>
      </c>
      <c r="L1783" s="5" t="n">
        <v>44586</v>
      </c>
      <c r="M1783" s="1" t="str">
        <f aca="false">IF(OR(YEAR(L1783)&gt;2000,LEN(O1783)&gt;0),"Completed","Pending")</f>
        <v>Completed</v>
      </c>
      <c r="N1783" s="25" t="s">
        <v>30</v>
      </c>
      <c r="P1783" s="1" t="str">
        <f aca="false">IF(G1783="Pamplet","",E1783&amp;" - "&amp;F1783)</f>
        <v>GG - Punjabi</v>
      </c>
      <c r="Q1783" s="19" t="n">
        <f aca="false">IF(VALUE(L1783)&gt;1000,1,0)</f>
        <v>1</v>
      </c>
      <c r="R1783" s="19" t="n">
        <f aca="false">SUMIFS($Q$1:Q1782,$J$1:$J1782,J1783)+SUMIFS($Q$1:Q1782,$I$1:$I1782,I1783)</f>
        <v>0</v>
      </c>
      <c r="S1783" s="20" t="str">
        <f aca="false">IF(R1783&gt;0,"Repeat","")</f>
        <v/>
      </c>
      <c r="T1783" s="22"/>
      <c r="U1783" s="4"/>
      <c r="X1783" s="4"/>
      <c r="Y1783" s="4"/>
      <c r="Z1783" s="4"/>
    </row>
    <row r="1784" customFormat="false" ht="12.8" hidden="false" customHeight="false" outlineLevel="0" collapsed="false">
      <c r="A1784" s="46" t="n">
        <f aca="false">A1783+1</f>
        <v>1783</v>
      </c>
      <c r="B1784" s="5" t="n">
        <v>44577</v>
      </c>
      <c r="C1784" s="25" t="s">
        <v>2778</v>
      </c>
      <c r="D1784" s="25" t="s">
        <v>4</v>
      </c>
      <c r="E1784" s="25" t="s">
        <v>26</v>
      </c>
      <c r="F1784" s="25" t="s">
        <v>35</v>
      </c>
      <c r="G1784" s="25" t="s">
        <v>28</v>
      </c>
      <c r="H1784" s="25" t="n">
        <v>1</v>
      </c>
      <c r="I1784" s="17" t="s">
        <v>2779</v>
      </c>
      <c r="J1784" s="18" t="n">
        <v>12569173846</v>
      </c>
      <c r="M1784" s="1" t="str">
        <f aca="false">IF(OR(YEAR(L1784)&gt;2000,LEN(O1784)&gt;0),"Completed","Pending")</f>
        <v>Completed</v>
      </c>
      <c r="N1784" s="25" t="s">
        <v>30</v>
      </c>
      <c r="O1784" s="4" t="s">
        <v>56</v>
      </c>
      <c r="P1784" s="1" t="str">
        <f aca="false">IF(G1784="Pamplet","",E1784&amp;" - "&amp;F1784)</f>
        <v>GG - English</v>
      </c>
      <c r="Q1784" s="19" t="n">
        <f aca="false">IF(VALUE(L1784)&gt;1000,1,0)</f>
        <v>0</v>
      </c>
      <c r="R1784" s="19" t="n">
        <f aca="false">SUMIFS($Q$1:Q1783,$J$1:$J1783,J1784)+SUMIFS($Q$1:Q1783,$I$1:$I1783,I1784)</f>
        <v>0</v>
      </c>
      <c r="S1784" s="20" t="str">
        <f aca="false">IF(R1784&gt;0,"Repeat","")</f>
        <v/>
      </c>
      <c r="T1784" s="22"/>
      <c r="U1784" s="4"/>
      <c r="X1784" s="4"/>
      <c r="Y1784" s="4"/>
      <c r="Z1784" s="4"/>
    </row>
    <row r="1785" customFormat="false" ht="14.25" hidden="false" customHeight="false" outlineLevel="0" collapsed="false">
      <c r="A1785" s="46" t="n">
        <f aca="false">A1784+1</f>
        <v>1784</v>
      </c>
      <c r="B1785" s="5" t="n">
        <v>44577</v>
      </c>
      <c r="C1785" s="25" t="s">
        <v>2780</v>
      </c>
      <c r="D1785" s="25" t="s">
        <v>4</v>
      </c>
      <c r="E1785" s="25" t="s">
        <v>26</v>
      </c>
      <c r="F1785" s="25" t="s">
        <v>35</v>
      </c>
      <c r="G1785" s="25" t="s">
        <v>28</v>
      </c>
      <c r="H1785" s="25" t="n">
        <v>1</v>
      </c>
      <c r="I1785" s="17" t="s">
        <v>2781</v>
      </c>
      <c r="J1785" s="38" t="n">
        <v>14105917930</v>
      </c>
      <c r="L1785" s="5" t="n">
        <v>44589</v>
      </c>
      <c r="M1785" s="1" t="str">
        <f aca="false">IF(OR(YEAR(L1785)&gt;2000,LEN(O1785)&gt;0),"Completed","Pending")</f>
        <v>Completed</v>
      </c>
      <c r="N1785" s="25" t="s">
        <v>30</v>
      </c>
      <c r="P1785" s="1" t="str">
        <f aca="false">IF(G1785="Pamplet","",E1785&amp;" - "&amp;F1785)</f>
        <v>GG - English</v>
      </c>
      <c r="Q1785" s="19" t="n">
        <f aca="false">IF(VALUE(L1785)&gt;1000,1,0)</f>
        <v>1</v>
      </c>
      <c r="R1785" s="19" t="n">
        <f aca="false">SUMIFS($Q$1:Q1784,$J$1:$J1784,J1785)+SUMIFS($Q$1:Q1784,$I$1:$I1784,I1785)</f>
        <v>0</v>
      </c>
      <c r="S1785" s="20" t="str">
        <f aca="false">IF(R1785&gt;0,"Repeat","")</f>
        <v/>
      </c>
      <c r="T1785" s="22"/>
      <c r="U1785" s="4"/>
      <c r="X1785" s="4"/>
      <c r="Y1785" s="4"/>
      <c r="Z1785" s="4"/>
    </row>
    <row r="1786" customFormat="false" ht="14.25" hidden="false" customHeight="false" outlineLevel="0" collapsed="false">
      <c r="A1786" s="46" t="n">
        <f aca="false">A1785+1</f>
        <v>1785</v>
      </c>
      <c r="B1786" s="5" t="n">
        <v>44577</v>
      </c>
      <c r="C1786" s="25" t="s">
        <v>2433</v>
      </c>
      <c r="D1786" s="25" t="s">
        <v>4</v>
      </c>
      <c r="E1786" s="25" t="s">
        <v>26</v>
      </c>
      <c r="F1786" s="25" t="s">
        <v>127</v>
      </c>
      <c r="G1786" s="25" t="s">
        <v>28</v>
      </c>
      <c r="H1786" s="25" t="n">
        <v>1</v>
      </c>
      <c r="I1786" s="17" t="s">
        <v>2434</v>
      </c>
      <c r="J1786" s="38" t="n">
        <v>15037805449</v>
      </c>
      <c r="M1786" s="1" t="str">
        <f aca="false">IF(OR(YEAR(L1786)&gt;2000,LEN(O1786)&gt;0),"Completed","Pending")</f>
        <v>Completed</v>
      </c>
      <c r="N1786" s="25" t="s">
        <v>30</v>
      </c>
      <c r="O1786" s="4" t="s">
        <v>662</v>
      </c>
      <c r="P1786" s="1" t="str">
        <f aca="false">IF(G1786="Pamplet","",E1786&amp;" - "&amp;F1786)</f>
        <v>GG - Gujrati</v>
      </c>
      <c r="Q1786" s="19" t="n">
        <f aca="false">IF(VALUE(L1786)&gt;1000,1,0)</f>
        <v>0</v>
      </c>
      <c r="R1786" s="19" t="n">
        <f aca="false">SUMIFS($Q$1:Q1785,$J$1:$J1785,J1786)+SUMIFS($Q$1:Q1785,$I$1:$I1785,I1786)</f>
        <v>2</v>
      </c>
      <c r="S1786" s="20" t="str">
        <f aca="false">IF(R1786&gt;0,"Repeat","")</f>
        <v>Repeat</v>
      </c>
      <c r="T1786" s="22"/>
      <c r="U1786" s="4"/>
      <c r="X1786" s="4"/>
      <c r="Y1786" s="4"/>
      <c r="Z1786" s="4"/>
    </row>
    <row r="1787" customFormat="false" ht="14.25" hidden="false" customHeight="false" outlineLevel="0" collapsed="false">
      <c r="A1787" s="46" t="n">
        <f aca="false">A1786+1</f>
        <v>1786</v>
      </c>
      <c r="B1787" s="5" t="n">
        <v>44577</v>
      </c>
      <c r="C1787" s="25" t="s">
        <v>2782</v>
      </c>
      <c r="D1787" s="25" t="s">
        <v>4</v>
      </c>
      <c r="E1787" s="25" t="s">
        <v>26</v>
      </c>
      <c r="F1787" s="25" t="s">
        <v>35</v>
      </c>
      <c r="G1787" s="25" t="s">
        <v>28</v>
      </c>
      <c r="H1787" s="25" t="n">
        <v>1</v>
      </c>
      <c r="I1787" s="17" t="s">
        <v>2783</v>
      </c>
      <c r="J1787" s="38" t="n">
        <v>18483911248</v>
      </c>
      <c r="L1787" s="5" t="n">
        <v>44589</v>
      </c>
      <c r="M1787" s="1" t="str">
        <f aca="false">IF(OR(YEAR(L1787)&gt;2000,LEN(O1787)&gt;0),"Completed","Pending")</f>
        <v>Completed</v>
      </c>
      <c r="N1787" s="25" t="s">
        <v>30</v>
      </c>
      <c r="P1787" s="1" t="str">
        <f aca="false">IF(G1787="Pamplet","",E1787&amp;" - "&amp;F1787)</f>
        <v>GG - English</v>
      </c>
      <c r="Q1787" s="19" t="n">
        <f aca="false">IF(VALUE(L1787)&gt;1000,1,0)</f>
        <v>1</v>
      </c>
      <c r="R1787" s="19" t="n">
        <f aca="false">SUMIFS($Q$1:Q1786,$J$1:$J1786,J1787)+SUMIFS($Q$1:Q1786,$I$1:$I1786,I1787)</f>
        <v>0</v>
      </c>
      <c r="S1787" s="20" t="str">
        <f aca="false">IF(R1787&gt;0,"Repeat","")</f>
        <v/>
      </c>
      <c r="T1787" s="22"/>
      <c r="U1787" s="4"/>
      <c r="X1787" s="4"/>
      <c r="Y1787" s="4"/>
      <c r="Z1787" s="4"/>
    </row>
    <row r="1788" customFormat="false" ht="14.25" hidden="false" customHeight="false" outlineLevel="0" collapsed="false">
      <c r="A1788" s="46" t="n">
        <f aca="false">A1787+1</f>
        <v>1787</v>
      </c>
      <c r="B1788" s="5" t="n">
        <v>44581</v>
      </c>
      <c r="C1788" s="25" t="s">
        <v>2784</v>
      </c>
      <c r="D1788" s="25" t="s">
        <v>4</v>
      </c>
      <c r="E1788" s="25" t="s">
        <v>44</v>
      </c>
      <c r="F1788" s="25" t="s">
        <v>127</v>
      </c>
      <c r="G1788" s="25" t="s">
        <v>28</v>
      </c>
      <c r="H1788" s="25" t="n">
        <v>1</v>
      </c>
      <c r="I1788" s="17" t="s">
        <v>2785</v>
      </c>
      <c r="J1788" s="38" t="n">
        <v>19122225283</v>
      </c>
      <c r="M1788" s="1" t="str">
        <f aca="false">IF(OR(YEAR(L1788)&gt;2000,LEN(O1788)&gt;0),"Completed","Pending")</f>
        <v>Completed</v>
      </c>
      <c r="N1788" s="25" t="s">
        <v>30</v>
      </c>
      <c r="O1788" s="4" t="s">
        <v>58</v>
      </c>
      <c r="P1788" s="1" t="str">
        <f aca="false">IF(G1788="Pamplet","",E1788&amp;" - "&amp;F1788)</f>
        <v>GTGA - Gujrati</v>
      </c>
      <c r="Q1788" s="19" t="n">
        <f aca="false">IF(VALUE(L1788)&gt;1000,1,0)</f>
        <v>0</v>
      </c>
      <c r="R1788" s="19" t="n">
        <f aca="false">SUMIFS($Q$1:Q1787,$J$1:$J1787,J1788)+SUMIFS($Q$1:Q1787,$I$1:$I1787,I1788)</f>
        <v>0</v>
      </c>
      <c r="S1788" s="20" t="str">
        <f aca="false">IF(R1788&gt;0,"Repeat","")</f>
        <v/>
      </c>
      <c r="T1788" s="22"/>
      <c r="U1788" s="4"/>
      <c r="X1788" s="4"/>
      <c r="Y1788" s="4"/>
      <c r="Z1788" s="4"/>
    </row>
    <row r="1789" customFormat="false" ht="14.25" hidden="false" customHeight="false" outlineLevel="0" collapsed="false">
      <c r="A1789" s="46" t="n">
        <f aca="false">A1788+1</f>
        <v>1788</v>
      </c>
      <c r="B1789" s="5" t="n">
        <v>44581</v>
      </c>
      <c r="C1789" s="25" t="s">
        <v>2786</v>
      </c>
      <c r="D1789" s="25" t="s">
        <v>4</v>
      </c>
      <c r="E1789" s="25" t="s">
        <v>38</v>
      </c>
      <c r="F1789" s="25" t="s">
        <v>27</v>
      </c>
      <c r="G1789" s="25" t="s">
        <v>28</v>
      </c>
      <c r="H1789" s="25" t="n">
        <v>1</v>
      </c>
      <c r="I1789" s="17" t="s">
        <v>1936</v>
      </c>
      <c r="J1789" s="38" t="n">
        <v>13522832120</v>
      </c>
      <c r="M1789" s="1" t="str">
        <f aca="false">IF(OR(YEAR(L1789)&gt;2000,LEN(O1789)&gt;0),"Completed","Pending")</f>
        <v>Completed</v>
      </c>
      <c r="N1789" s="25" t="s">
        <v>30</v>
      </c>
      <c r="O1789" s="4" t="s">
        <v>662</v>
      </c>
      <c r="P1789" s="1" t="str">
        <f aca="false">IF(G1789="Pamplet","",E1789&amp;" - "&amp;F1789)</f>
        <v>JKR - Hindi</v>
      </c>
      <c r="Q1789" s="19" t="n">
        <f aca="false">IF(VALUE(L1789)&gt;1000,1,0)</f>
        <v>0</v>
      </c>
      <c r="R1789" s="19" t="n">
        <f aca="false">SUMIFS($Q$1:Q1788,$J$1:$J1788,J1789)+SUMIFS($Q$1:Q1788,$I$1:$I1788,I1789)</f>
        <v>2</v>
      </c>
      <c r="S1789" s="20" t="str">
        <f aca="false">IF(R1789&gt;0,"Repeat","")</f>
        <v>Repeat</v>
      </c>
      <c r="T1789" s="22"/>
      <c r="U1789" s="4"/>
      <c r="X1789" s="4"/>
      <c r="Y1789" s="4"/>
      <c r="Z1789" s="4"/>
    </row>
    <row r="1790" customFormat="false" ht="14.25" hidden="false" customHeight="false" outlineLevel="0" collapsed="false">
      <c r="A1790" s="46" t="n">
        <f aca="false">A1789+1</f>
        <v>1789</v>
      </c>
      <c r="B1790" s="5" t="n">
        <v>44581</v>
      </c>
      <c r="C1790" s="25" t="s">
        <v>2787</v>
      </c>
      <c r="D1790" s="25" t="s">
        <v>4</v>
      </c>
      <c r="E1790" s="25" t="s">
        <v>26</v>
      </c>
      <c r="F1790" s="25" t="s">
        <v>36</v>
      </c>
      <c r="G1790" s="25" t="s">
        <v>28</v>
      </c>
      <c r="H1790" s="25" t="n">
        <v>1</v>
      </c>
      <c r="I1790" s="25" t="s">
        <v>2788</v>
      </c>
      <c r="J1790" s="38" t="n">
        <v>17608803698</v>
      </c>
      <c r="L1790" s="5" t="n">
        <v>44586</v>
      </c>
      <c r="M1790" s="1" t="str">
        <f aca="false">IF(OR(YEAR(L1790)&gt;2000,LEN(O1790)&gt;0),"Completed","Pending")</f>
        <v>Completed</v>
      </c>
      <c r="N1790" s="25" t="s">
        <v>30</v>
      </c>
      <c r="P1790" s="1" t="str">
        <f aca="false">IF(G1790="Pamplet","",E1790&amp;" - "&amp;F1790)</f>
        <v>GG - Punjabi</v>
      </c>
      <c r="Q1790" s="19" t="n">
        <f aca="false">IF(VALUE(L1790)&gt;1000,1,0)</f>
        <v>1</v>
      </c>
      <c r="R1790" s="19" t="n">
        <f aca="false">SUMIFS($Q$1:Q1789,$J$1:$J1789,J1790)+SUMIFS($Q$1:Q1789,$I$1:$I1789,I1790)</f>
        <v>0</v>
      </c>
      <c r="S1790" s="20" t="str">
        <f aca="false">IF(R1790&gt;0,"Repeat","")</f>
        <v/>
      </c>
      <c r="T1790" s="22"/>
      <c r="U1790" s="4"/>
      <c r="X1790" s="4"/>
      <c r="Y1790" s="4"/>
      <c r="Z1790" s="4"/>
    </row>
    <row r="1791" customFormat="false" ht="12.8" hidden="false" customHeight="false" outlineLevel="0" collapsed="false">
      <c r="A1791" s="46" t="n">
        <f aca="false">A1790+1</f>
        <v>1790</v>
      </c>
      <c r="B1791" s="5" t="n">
        <v>44581</v>
      </c>
      <c r="C1791" s="25" t="s">
        <v>2494</v>
      </c>
      <c r="D1791" s="25" t="s">
        <v>4</v>
      </c>
      <c r="E1791" s="25" t="s">
        <v>26</v>
      </c>
      <c r="F1791" s="25" t="s">
        <v>35</v>
      </c>
      <c r="G1791" s="25" t="s">
        <v>28</v>
      </c>
      <c r="H1791" s="25" t="n">
        <v>1</v>
      </c>
      <c r="I1791" s="25" t="s">
        <v>2495</v>
      </c>
      <c r="J1791" s="18" t="n">
        <v>14437799306</v>
      </c>
      <c r="M1791" s="1" t="str">
        <f aca="false">IF(OR(YEAR(L1791)&gt;2000,LEN(O1791)&gt;0),"Completed","Pending")</f>
        <v>Completed</v>
      </c>
      <c r="N1791" s="25" t="s">
        <v>30</v>
      </c>
      <c r="O1791" s="4" t="s">
        <v>662</v>
      </c>
      <c r="P1791" s="1" t="str">
        <f aca="false">IF(G1791="Pamplet","",E1791&amp;" - "&amp;F1791)</f>
        <v>GG - English</v>
      </c>
      <c r="Q1791" s="19" t="n">
        <f aca="false">IF(VALUE(L1791)&gt;1000,1,0)</f>
        <v>0</v>
      </c>
      <c r="R1791" s="19" t="n">
        <f aca="false">SUMIFS($Q$1:Q1790,$J$1:$J1790,J1791)+SUMIFS($Q$1:Q1790,$I$1:$I1790,I1791)</f>
        <v>2</v>
      </c>
      <c r="S1791" s="20" t="str">
        <f aca="false">IF(R1791&gt;0,"Repeat","")</f>
        <v>Repeat</v>
      </c>
      <c r="T1791" s="22"/>
      <c r="U1791" s="4"/>
      <c r="X1791" s="4"/>
      <c r="Y1791" s="4"/>
      <c r="Z1791" s="4"/>
    </row>
    <row r="1792" customFormat="false" ht="14.25" hidden="false" customHeight="false" outlineLevel="0" collapsed="false">
      <c r="A1792" s="46" t="n">
        <f aca="false">A1791+1</f>
        <v>1791</v>
      </c>
      <c r="B1792" s="5" t="n">
        <v>44581</v>
      </c>
      <c r="C1792" s="25" t="s">
        <v>2789</v>
      </c>
      <c r="D1792" s="25" t="s">
        <v>4</v>
      </c>
      <c r="E1792" s="25" t="s">
        <v>26</v>
      </c>
      <c r="F1792" s="25" t="s">
        <v>35</v>
      </c>
      <c r="G1792" s="25" t="s">
        <v>28</v>
      </c>
      <c r="H1792" s="25" t="n">
        <v>1</v>
      </c>
      <c r="I1792" s="17" t="s">
        <v>2790</v>
      </c>
      <c r="J1792" s="38" t="n">
        <v>15088642909</v>
      </c>
      <c r="M1792" s="1" t="str">
        <f aca="false">IF(OR(YEAR(L1792)&gt;2000,LEN(O1792)&gt;0),"Completed","Pending")</f>
        <v>Completed</v>
      </c>
      <c r="N1792" s="25" t="s">
        <v>30</v>
      </c>
      <c r="O1792" s="4" t="s">
        <v>58</v>
      </c>
      <c r="P1792" s="1" t="str">
        <f aca="false">IF(G1792="Pamplet","",E1792&amp;" - "&amp;F1792)</f>
        <v>GG - English</v>
      </c>
      <c r="Q1792" s="19" t="n">
        <f aca="false">IF(VALUE(L1792)&gt;1000,1,0)</f>
        <v>0</v>
      </c>
      <c r="R1792" s="19" t="n">
        <f aca="false">SUMIFS($Q$1:Q1791,$J$1:$J1791,J1792)+SUMIFS($Q$1:Q1791,$I$1:$I1791,I1792)</f>
        <v>0</v>
      </c>
      <c r="S1792" s="20" t="str">
        <f aca="false">IF(R1792&gt;0,"Repeat","")</f>
        <v/>
      </c>
      <c r="T1792" s="22"/>
      <c r="U1792" s="4"/>
      <c r="X1792" s="4"/>
      <c r="Y1792" s="4"/>
      <c r="Z1792" s="4"/>
    </row>
    <row r="1793" customFormat="false" ht="14.25" hidden="false" customHeight="false" outlineLevel="0" collapsed="false">
      <c r="A1793" s="46" t="n">
        <f aca="false">A1792+1</f>
        <v>1792</v>
      </c>
      <c r="B1793" s="5" t="n">
        <v>44581</v>
      </c>
      <c r="C1793" s="25" t="s">
        <v>2791</v>
      </c>
      <c r="D1793" s="25" t="s">
        <v>4</v>
      </c>
      <c r="E1793" s="25" t="s">
        <v>26</v>
      </c>
      <c r="F1793" s="25" t="s">
        <v>27</v>
      </c>
      <c r="G1793" s="25" t="s">
        <v>28</v>
      </c>
      <c r="H1793" s="25" t="n">
        <v>1</v>
      </c>
      <c r="I1793" s="17" t="s">
        <v>2792</v>
      </c>
      <c r="J1793" s="38" t="n">
        <v>19193973257</v>
      </c>
      <c r="M1793" s="1" t="str">
        <f aca="false">IF(OR(YEAR(L1793)&gt;2000,LEN(O1793)&gt;0),"Completed","Pending")</f>
        <v>Completed</v>
      </c>
      <c r="N1793" s="25" t="s">
        <v>30</v>
      </c>
      <c r="O1793" s="4" t="s">
        <v>58</v>
      </c>
      <c r="P1793" s="1" t="str">
        <f aca="false">IF(G1793="Pamplet","",E1793&amp;" - "&amp;F1793)</f>
        <v>GG - Hindi</v>
      </c>
      <c r="Q1793" s="19" t="n">
        <f aca="false">IF(VALUE(L1793)&gt;1000,1,0)</f>
        <v>0</v>
      </c>
      <c r="R1793" s="19" t="n">
        <f aca="false">SUMIFS($Q$1:Q1792,$J$1:$J1792,J1793)+SUMIFS($Q$1:Q1792,$I$1:$I1792,I1793)</f>
        <v>0</v>
      </c>
      <c r="S1793" s="20" t="str">
        <f aca="false">IF(R1793&gt;0,"Repeat","")</f>
        <v/>
      </c>
      <c r="T1793" s="22"/>
      <c r="U1793" s="4"/>
      <c r="X1793" s="4"/>
      <c r="Y1793" s="4"/>
      <c r="Z1793" s="4"/>
    </row>
    <row r="1794" customFormat="false" ht="14.25" hidden="false" customHeight="false" outlineLevel="0" collapsed="false">
      <c r="A1794" s="46" t="n">
        <f aca="false">A1793+1</f>
        <v>1793</v>
      </c>
      <c r="B1794" s="5" t="n">
        <v>44581</v>
      </c>
      <c r="C1794" s="25" t="s">
        <v>2793</v>
      </c>
      <c r="D1794" s="25" t="s">
        <v>4</v>
      </c>
      <c r="E1794" s="25" t="s">
        <v>44</v>
      </c>
      <c r="F1794" s="25" t="s">
        <v>127</v>
      </c>
      <c r="G1794" s="25" t="s">
        <v>28</v>
      </c>
      <c r="H1794" s="25" t="n">
        <v>1</v>
      </c>
      <c r="I1794" s="17" t="s">
        <v>2794</v>
      </c>
      <c r="J1794" s="38" t="n">
        <v>17572183489</v>
      </c>
      <c r="L1794" s="5" t="n">
        <v>44586</v>
      </c>
      <c r="M1794" s="1" t="str">
        <f aca="false">IF(OR(YEAR(L1794)&gt;2000,LEN(O1794)&gt;0),"Completed","Pending")</f>
        <v>Completed</v>
      </c>
      <c r="N1794" s="25" t="s">
        <v>30</v>
      </c>
      <c r="P1794" s="1" t="str">
        <f aca="false">IF(G1794="Pamplet","",E1794&amp;" - "&amp;F1794)</f>
        <v>GTGA - Gujrati</v>
      </c>
      <c r="Q1794" s="19" t="n">
        <f aca="false">IF(VALUE(L1794)&gt;1000,1,0)</f>
        <v>1</v>
      </c>
      <c r="R1794" s="19" t="n">
        <f aca="false">SUMIFS($Q$1:Q1793,$J$1:$J1793,J1794)+SUMIFS($Q$1:Q1793,$I$1:$I1793,I1794)</f>
        <v>0</v>
      </c>
      <c r="S1794" s="20" t="str">
        <f aca="false">IF(R1794&gt;0,"Repeat","")</f>
        <v/>
      </c>
      <c r="T1794" s="22"/>
      <c r="U1794" s="4"/>
      <c r="X1794" s="4"/>
      <c r="Y1794" s="4"/>
      <c r="Z1794" s="4"/>
    </row>
    <row r="1795" customFormat="false" ht="14.25" hidden="false" customHeight="false" outlineLevel="0" collapsed="false">
      <c r="A1795" s="46" t="n">
        <f aca="false">A1794+1</f>
        <v>1794</v>
      </c>
      <c r="B1795" s="5" t="n">
        <v>44581</v>
      </c>
      <c r="C1795" s="25" t="s">
        <v>2795</v>
      </c>
      <c r="D1795" s="25" t="s">
        <v>4</v>
      </c>
      <c r="E1795" s="25" t="s">
        <v>26</v>
      </c>
      <c r="F1795" s="25" t="s">
        <v>36</v>
      </c>
      <c r="G1795" s="25" t="s">
        <v>28</v>
      </c>
      <c r="H1795" s="25" t="n">
        <v>1</v>
      </c>
      <c r="I1795" s="17" t="s">
        <v>2796</v>
      </c>
      <c r="J1795" s="38" t="n">
        <v>14084779797</v>
      </c>
      <c r="M1795" s="1" t="str">
        <f aca="false">IF(OR(YEAR(L1795)&gt;2000,LEN(O1795)&gt;0),"Completed","Pending")</f>
        <v>Completed</v>
      </c>
      <c r="N1795" s="25" t="s">
        <v>30</v>
      </c>
      <c r="O1795" s="4" t="s">
        <v>58</v>
      </c>
      <c r="P1795" s="1" t="str">
        <f aca="false">IF(G1795="Pamplet","",E1795&amp;" - "&amp;F1795)</f>
        <v>GG - Punjabi</v>
      </c>
      <c r="Q1795" s="19" t="n">
        <f aca="false">IF(VALUE(L1795)&gt;1000,1,0)</f>
        <v>0</v>
      </c>
      <c r="R1795" s="19" t="n">
        <f aca="false">SUMIFS($Q$1:Q1794,$J$1:$J1794,J1795)+SUMIFS($Q$1:Q1794,$I$1:$I1794,I1795)</f>
        <v>0</v>
      </c>
      <c r="S1795" s="20" t="str">
        <f aca="false">IF(R1795&gt;0,"Repeat","")</f>
        <v/>
      </c>
      <c r="T1795" s="22"/>
      <c r="U1795" s="4"/>
      <c r="X1795" s="4"/>
      <c r="Y1795" s="4"/>
      <c r="Z1795" s="4"/>
    </row>
    <row r="1796" customFormat="false" ht="12.8" hidden="false" customHeight="false" outlineLevel="0" collapsed="false">
      <c r="A1796" s="46" t="n">
        <f aca="false">A1795+1</f>
        <v>1795</v>
      </c>
      <c r="B1796" s="5" t="n">
        <v>44581</v>
      </c>
      <c r="C1796" s="25" t="s">
        <v>2797</v>
      </c>
      <c r="D1796" s="25" t="s">
        <v>4</v>
      </c>
      <c r="E1796" s="25" t="s">
        <v>26</v>
      </c>
      <c r="F1796" s="25" t="s">
        <v>35</v>
      </c>
      <c r="G1796" s="25" t="s">
        <v>28</v>
      </c>
      <c r="H1796" s="25" t="n">
        <v>1</v>
      </c>
      <c r="I1796" s="17" t="s">
        <v>2798</v>
      </c>
      <c r="J1796" s="18" t="n">
        <v>15672289342</v>
      </c>
      <c r="M1796" s="1" t="str">
        <f aca="false">IF(OR(YEAR(L1796)&gt;2000,LEN(O1796)&gt;0),"Completed","Pending")</f>
        <v>Completed</v>
      </c>
      <c r="N1796" s="25" t="s">
        <v>30</v>
      </c>
      <c r="O1796" s="4" t="s">
        <v>56</v>
      </c>
      <c r="P1796" s="1" t="str">
        <f aca="false">IF(G1796="Pamplet","",E1796&amp;" - "&amp;F1796)</f>
        <v>GG - English</v>
      </c>
      <c r="Q1796" s="19" t="n">
        <f aca="false">IF(VALUE(L1796)&gt;1000,1,0)</f>
        <v>0</v>
      </c>
      <c r="R1796" s="19" t="n">
        <f aca="false">SUMIFS($Q$1:Q1795,$J$1:$J1795,J1796)+SUMIFS($Q$1:Q1795,$I$1:$I1795,I1796)</f>
        <v>0</v>
      </c>
      <c r="S1796" s="20" t="str">
        <f aca="false">IF(R1796&gt;0,"Repeat","")</f>
        <v/>
      </c>
      <c r="T1796" s="22"/>
      <c r="U1796" s="4"/>
      <c r="X1796" s="4"/>
      <c r="Y1796" s="4"/>
      <c r="Z1796" s="4"/>
    </row>
    <row r="1797" customFormat="false" ht="14.25" hidden="false" customHeight="false" outlineLevel="0" collapsed="false">
      <c r="A1797" s="46" t="n">
        <f aca="false">A1796+1</f>
        <v>1796</v>
      </c>
      <c r="B1797" s="5" t="n">
        <v>44581</v>
      </c>
      <c r="C1797" s="25" t="s">
        <v>2799</v>
      </c>
      <c r="D1797" s="25" t="s">
        <v>4</v>
      </c>
      <c r="E1797" s="25" t="s">
        <v>26</v>
      </c>
      <c r="F1797" s="25" t="s">
        <v>36</v>
      </c>
      <c r="G1797" s="25" t="s">
        <v>28</v>
      </c>
      <c r="H1797" s="25" t="n">
        <v>1</v>
      </c>
      <c r="I1797" s="17" t="s">
        <v>2800</v>
      </c>
      <c r="J1797" s="38" t="n">
        <v>14082093314</v>
      </c>
      <c r="M1797" s="1" t="str">
        <f aca="false">IF(OR(YEAR(L1797)&gt;2000,LEN(O1797)&gt;0),"Completed","Pending")</f>
        <v>Completed</v>
      </c>
      <c r="N1797" s="25" t="s">
        <v>30</v>
      </c>
      <c r="O1797" s="4" t="s">
        <v>58</v>
      </c>
      <c r="P1797" s="1" t="str">
        <f aca="false">IF(G1797="Pamplet","",E1797&amp;" - "&amp;F1797)</f>
        <v>GG - Punjabi</v>
      </c>
      <c r="Q1797" s="19" t="n">
        <f aca="false">IF(VALUE(L1797)&gt;1000,1,0)</f>
        <v>0</v>
      </c>
      <c r="R1797" s="19" t="n">
        <f aca="false">SUMIFS($Q$1:Q1796,$J$1:$J1796,J1797)+SUMIFS($Q$1:Q1796,$I$1:$I1796,I1797)</f>
        <v>0</v>
      </c>
      <c r="S1797" s="20" t="str">
        <f aca="false">IF(R1797&gt;0,"Repeat","")</f>
        <v/>
      </c>
      <c r="T1797" s="22"/>
      <c r="U1797" s="4"/>
      <c r="X1797" s="4"/>
      <c r="Y1797" s="4"/>
      <c r="Z1797" s="4"/>
    </row>
    <row r="1798" customFormat="false" ht="14.25" hidden="false" customHeight="false" outlineLevel="0" collapsed="false">
      <c r="A1798" s="46" t="n">
        <f aca="false">A1797+1</f>
        <v>1797</v>
      </c>
      <c r="B1798" s="5" t="n">
        <v>44581</v>
      </c>
      <c r="C1798" s="25" t="s">
        <v>2801</v>
      </c>
      <c r="D1798" s="25" t="s">
        <v>4</v>
      </c>
      <c r="E1798" s="25" t="s">
        <v>26</v>
      </c>
      <c r="F1798" s="25"/>
      <c r="G1798" s="25" t="s">
        <v>28</v>
      </c>
      <c r="H1798" s="25" t="n">
        <v>1</v>
      </c>
      <c r="I1798" s="17" t="s">
        <v>2802</v>
      </c>
      <c r="J1798" s="38" t="n">
        <v>13472385177</v>
      </c>
      <c r="M1798" s="1" t="str">
        <f aca="false">IF(OR(YEAR(L1798)&gt;2000,LEN(O1798)&gt;0),"Completed","Pending")</f>
        <v>Completed</v>
      </c>
      <c r="N1798" s="25" t="s">
        <v>30</v>
      </c>
      <c r="O1798" s="4" t="s">
        <v>58</v>
      </c>
      <c r="P1798" s="1" t="str">
        <f aca="false">IF(G1798="Pamplet","",E1798&amp;" - "&amp;F1798)</f>
        <v>GG - </v>
      </c>
      <c r="Q1798" s="19" t="n">
        <f aca="false">IF(VALUE(L1798)&gt;1000,1,0)</f>
        <v>0</v>
      </c>
      <c r="R1798" s="19" t="n">
        <f aca="false">SUMIFS($Q$1:Q1797,$J$1:$J1797,J1798)+SUMIFS($Q$1:Q1797,$I$1:$I1797,I1798)</f>
        <v>0</v>
      </c>
      <c r="S1798" s="20" t="str">
        <f aca="false">IF(R1798&gt;0,"Repeat","")</f>
        <v/>
      </c>
      <c r="T1798" s="22"/>
      <c r="U1798" s="4"/>
      <c r="X1798" s="4"/>
      <c r="Y1798" s="4"/>
      <c r="Z1798" s="4"/>
    </row>
    <row r="1799" customFormat="false" ht="14.25" hidden="false" customHeight="false" outlineLevel="0" collapsed="false">
      <c r="A1799" s="46" t="n">
        <f aca="false">A1798+1</f>
        <v>1798</v>
      </c>
      <c r="B1799" s="5" t="n">
        <v>44581</v>
      </c>
      <c r="C1799" s="25" t="s">
        <v>2803</v>
      </c>
      <c r="D1799" s="25" t="s">
        <v>4</v>
      </c>
      <c r="E1799" s="25" t="s">
        <v>26</v>
      </c>
      <c r="F1799" s="25" t="s">
        <v>36</v>
      </c>
      <c r="G1799" s="25" t="s">
        <v>28</v>
      </c>
      <c r="H1799" s="25" t="n">
        <v>1</v>
      </c>
      <c r="I1799" s="25" t="s">
        <v>2804</v>
      </c>
      <c r="J1799" s="38" t="n">
        <v>19294139623</v>
      </c>
      <c r="L1799" s="5" t="n">
        <v>44589</v>
      </c>
      <c r="M1799" s="1" t="str">
        <f aca="false">IF(OR(YEAR(L1799)&gt;2000,LEN(O1799)&gt;0),"Completed","Pending")</f>
        <v>Completed</v>
      </c>
      <c r="N1799" s="25" t="s">
        <v>30</v>
      </c>
      <c r="P1799" s="1" t="str">
        <f aca="false">IF(G1799="Pamplet","",E1799&amp;" - "&amp;F1799)</f>
        <v>GG - Punjabi</v>
      </c>
      <c r="Q1799" s="19" t="n">
        <f aca="false">IF(VALUE(L1799)&gt;1000,1,0)</f>
        <v>1</v>
      </c>
      <c r="R1799" s="19" t="n">
        <f aca="false">SUMIFS($Q$1:Q1798,$J$1:$J1798,J1799)+SUMIFS($Q$1:Q1798,$I$1:$I1798,I1799)</f>
        <v>0</v>
      </c>
      <c r="S1799" s="20" t="str">
        <f aca="false">IF(R1799&gt;0,"Repeat","")</f>
        <v/>
      </c>
      <c r="T1799" s="22"/>
      <c r="U1799" s="4"/>
      <c r="X1799" s="4"/>
      <c r="Y1799" s="4"/>
      <c r="Z1799" s="4"/>
    </row>
    <row r="1800" customFormat="false" ht="14.25" hidden="false" customHeight="false" outlineLevel="0" collapsed="false">
      <c r="A1800" s="46" t="n">
        <f aca="false">A1799+1</f>
        <v>1799</v>
      </c>
      <c r="B1800" s="5" t="n">
        <v>44581</v>
      </c>
      <c r="C1800" s="25" t="s">
        <v>2805</v>
      </c>
      <c r="D1800" s="25" t="s">
        <v>4</v>
      </c>
      <c r="E1800" s="25" t="s">
        <v>26</v>
      </c>
      <c r="F1800" s="25" t="s">
        <v>27</v>
      </c>
      <c r="G1800" s="25" t="s">
        <v>28</v>
      </c>
      <c r="H1800" s="25" t="n">
        <v>1</v>
      </c>
      <c r="I1800" s="17" t="s">
        <v>2806</v>
      </c>
      <c r="J1800" s="38" t="n">
        <v>19169172221</v>
      </c>
      <c r="L1800" s="5" t="n">
        <v>44595</v>
      </c>
      <c r="M1800" s="1" t="str">
        <f aca="false">IF(OR(YEAR(L1800)&gt;2000,LEN(O1800)&gt;0),"Completed","Pending")</f>
        <v>Completed</v>
      </c>
      <c r="N1800" s="25" t="s">
        <v>30</v>
      </c>
      <c r="P1800" s="1" t="str">
        <f aca="false">IF(G1800="Pamplet","",E1800&amp;" - "&amp;F1800)</f>
        <v>GG - Hindi</v>
      </c>
      <c r="Q1800" s="19" t="n">
        <f aca="false">IF(VALUE(L1800)&gt;1000,1,0)</f>
        <v>1</v>
      </c>
      <c r="R1800" s="19" t="n">
        <f aca="false">SUMIFS($Q$1:Q1799,$J$1:$J1799,J1800)+SUMIFS($Q$1:Q1799,$I$1:$I1799,I1800)</f>
        <v>0</v>
      </c>
      <c r="S1800" s="20" t="str">
        <f aca="false">IF(R1800&gt;0,"Repeat","")</f>
        <v/>
      </c>
      <c r="T1800" s="22"/>
      <c r="U1800" s="4"/>
      <c r="X1800" s="4"/>
      <c r="Y1800" s="4"/>
      <c r="Z1800" s="4"/>
    </row>
    <row r="1801" customFormat="false" ht="14.25" hidden="false" customHeight="false" outlineLevel="0" collapsed="false">
      <c r="A1801" s="46" t="n">
        <f aca="false">A1800+1</f>
        <v>1800</v>
      </c>
      <c r="B1801" s="5" t="n">
        <v>44581</v>
      </c>
      <c r="C1801" s="25" t="s">
        <v>2807</v>
      </c>
      <c r="D1801" s="25" t="s">
        <v>4</v>
      </c>
      <c r="E1801" s="25" t="s">
        <v>26</v>
      </c>
      <c r="F1801" s="25" t="s">
        <v>36</v>
      </c>
      <c r="G1801" s="25" t="s">
        <v>28</v>
      </c>
      <c r="H1801" s="25" t="n">
        <v>1</v>
      </c>
      <c r="I1801" s="17" t="s">
        <v>2808</v>
      </c>
      <c r="J1801" s="38" t="n">
        <v>12092084897</v>
      </c>
      <c r="M1801" s="1" t="str">
        <f aca="false">IF(OR(YEAR(L1801)&gt;2000,LEN(O1801)&gt;0),"Completed","Pending")</f>
        <v>Completed</v>
      </c>
      <c r="N1801" s="25" t="s">
        <v>30</v>
      </c>
      <c r="O1801" s="4" t="s">
        <v>58</v>
      </c>
      <c r="P1801" s="1" t="str">
        <f aca="false">IF(G1801="Pamplet","",E1801&amp;" - "&amp;F1801)</f>
        <v>GG - Punjabi</v>
      </c>
      <c r="Q1801" s="19" t="n">
        <f aca="false">IF(VALUE(L1801)&gt;1000,1,0)</f>
        <v>0</v>
      </c>
      <c r="R1801" s="19" t="n">
        <f aca="false">SUMIFS($Q$1:Q1800,$J$1:$J1800,J1801)+SUMIFS($Q$1:Q1800,$I$1:$I1800,I1801)</f>
        <v>0</v>
      </c>
      <c r="S1801" s="20" t="str">
        <f aca="false">IF(R1801&gt;0,"Repeat","")</f>
        <v/>
      </c>
      <c r="T1801" s="22"/>
      <c r="U1801" s="4"/>
      <c r="X1801" s="4"/>
      <c r="Y1801" s="4"/>
      <c r="Z1801" s="4"/>
    </row>
    <row r="1802" customFormat="false" ht="12.8" hidden="false" customHeight="false" outlineLevel="0" collapsed="false">
      <c r="A1802" s="46" t="n">
        <f aca="false">A1801+1</f>
        <v>1801</v>
      </c>
      <c r="B1802" s="5" t="n">
        <v>44581</v>
      </c>
      <c r="C1802" s="25" t="s">
        <v>2784</v>
      </c>
      <c r="D1802" s="25" t="s">
        <v>4</v>
      </c>
      <c r="E1802" s="25" t="s">
        <v>44</v>
      </c>
      <c r="F1802" s="25" t="s">
        <v>127</v>
      </c>
      <c r="G1802" s="25" t="s">
        <v>28</v>
      </c>
      <c r="H1802" s="25" t="n">
        <v>1</v>
      </c>
      <c r="I1802" s="17" t="s">
        <v>2785</v>
      </c>
      <c r="J1802" s="18" t="n">
        <v>19122225282</v>
      </c>
      <c r="M1802" s="1" t="str">
        <f aca="false">IF(OR(YEAR(L1802)&gt;2000,LEN(O1802)&gt;0),"Completed","Pending")</f>
        <v>Completed</v>
      </c>
      <c r="N1802" s="25" t="s">
        <v>30</v>
      </c>
      <c r="O1802" s="4" t="s">
        <v>662</v>
      </c>
      <c r="P1802" s="1" t="str">
        <f aca="false">IF(G1802="Pamplet","",E1802&amp;" - "&amp;F1802)</f>
        <v>GTGA - Gujrati</v>
      </c>
      <c r="Q1802" s="19" t="n">
        <f aca="false">IF(VALUE(L1802)&gt;1000,1,0)</f>
        <v>0</v>
      </c>
      <c r="R1802" s="19" t="n">
        <f aca="false">SUMIFS($Q$1:Q1801,$J$1:$J1801,J1802)+SUMIFS($Q$1:Q1801,$I$1:$I1801,I1802)</f>
        <v>0</v>
      </c>
      <c r="S1802" s="20" t="str">
        <f aca="false">IF(R1802&gt;0,"Repeat","")</f>
        <v/>
      </c>
      <c r="T1802" s="22"/>
      <c r="U1802" s="4"/>
      <c r="X1802" s="4"/>
      <c r="Y1802" s="4"/>
      <c r="Z1802" s="4"/>
    </row>
    <row r="1803" customFormat="false" ht="14.25" hidden="false" customHeight="false" outlineLevel="0" collapsed="false">
      <c r="A1803" s="46" t="n">
        <f aca="false">A1802+1</f>
        <v>1802</v>
      </c>
      <c r="B1803" s="5" t="n">
        <v>44581</v>
      </c>
      <c r="C1803" s="25" t="s">
        <v>2809</v>
      </c>
      <c r="D1803" s="25" t="s">
        <v>4</v>
      </c>
      <c r="E1803" s="25" t="s">
        <v>26</v>
      </c>
      <c r="F1803" s="25" t="s">
        <v>35</v>
      </c>
      <c r="G1803" s="25" t="s">
        <v>28</v>
      </c>
      <c r="H1803" s="25" t="n">
        <v>1</v>
      </c>
      <c r="I1803" s="17" t="s">
        <v>2810</v>
      </c>
      <c r="J1803" s="38" t="n">
        <v>18134739702</v>
      </c>
      <c r="L1803" s="5" t="n">
        <v>44595</v>
      </c>
      <c r="M1803" s="1" t="str">
        <f aca="false">IF(OR(YEAR(L1803)&gt;2000,LEN(O1803)&gt;0),"Completed","Pending")</f>
        <v>Completed</v>
      </c>
      <c r="N1803" s="25" t="s">
        <v>30</v>
      </c>
      <c r="P1803" s="1" t="str">
        <f aca="false">IF(G1803="Pamplet","",E1803&amp;" - "&amp;F1803)</f>
        <v>GG - English</v>
      </c>
      <c r="Q1803" s="19" t="n">
        <f aca="false">IF(VALUE(L1803)&gt;1000,1,0)</f>
        <v>1</v>
      </c>
      <c r="R1803" s="19" t="n">
        <f aca="false">SUMIFS($Q$1:Q1802,$J$1:$J1802,J1803)+SUMIFS($Q$1:Q1802,$I$1:$I1802,I1803)</f>
        <v>0</v>
      </c>
      <c r="S1803" s="20" t="str">
        <f aca="false">IF(R1803&gt;0,"Repeat","")</f>
        <v/>
      </c>
      <c r="T1803" s="22"/>
      <c r="U1803" s="4"/>
      <c r="X1803" s="4"/>
      <c r="Y1803" s="4"/>
      <c r="Z1803" s="4"/>
    </row>
    <row r="1804" customFormat="false" ht="14.25" hidden="false" customHeight="false" outlineLevel="0" collapsed="false">
      <c r="A1804" s="46" t="n">
        <f aca="false">A1803+1</f>
        <v>1803</v>
      </c>
      <c r="B1804" s="5" t="n">
        <v>44581</v>
      </c>
      <c r="C1804" s="25" t="s">
        <v>2811</v>
      </c>
      <c r="D1804" s="25" t="s">
        <v>4</v>
      </c>
      <c r="E1804" s="25" t="s">
        <v>26</v>
      </c>
      <c r="F1804" s="25" t="s">
        <v>35</v>
      </c>
      <c r="G1804" s="25" t="s">
        <v>28</v>
      </c>
      <c r="H1804" s="25" t="n">
        <v>1</v>
      </c>
      <c r="I1804" s="17" t="s">
        <v>2812</v>
      </c>
      <c r="J1804" s="38" t="n">
        <v>14792701603</v>
      </c>
      <c r="L1804" s="5" t="n">
        <v>44595</v>
      </c>
      <c r="M1804" s="1" t="str">
        <f aca="false">IF(OR(YEAR(L1804)&gt;2000,LEN(O1804)&gt;0),"Completed","Pending")</f>
        <v>Completed</v>
      </c>
      <c r="N1804" s="25" t="s">
        <v>30</v>
      </c>
      <c r="P1804" s="1" t="str">
        <f aca="false">IF(G1804="Pamplet","",E1804&amp;" - "&amp;F1804)</f>
        <v>GG - English</v>
      </c>
      <c r="Q1804" s="19" t="n">
        <f aca="false">IF(VALUE(L1804)&gt;1000,1,0)</f>
        <v>1</v>
      </c>
      <c r="R1804" s="19" t="n">
        <f aca="false">SUMIFS($Q$1:Q1803,$J$1:$J1803,J1804)+SUMIFS($Q$1:Q1803,$I$1:$I1803,I1804)</f>
        <v>0</v>
      </c>
      <c r="S1804" s="20" t="str">
        <f aca="false">IF(R1804&gt;0,"Repeat","")</f>
        <v/>
      </c>
      <c r="T1804" s="22"/>
      <c r="U1804" s="4"/>
      <c r="X1804" s="4"/>
      <c r="Y1804" s="4"/>
      <c r="Z1804" s="4"/>
    </row>
    <row r="1805" customFormat="false" ht="14.25" hidden="false" customHeight="false" outlineLevel="0" collapsed="false">
      <c r="A1805" s="46" t="n">
        <f aca="false">A1804+1</f>
        <v>1804</v>
      </c>
      <c r="B1805" s="5" t="n">
        <v>44581</v>
      </c>
      <c r="C1805" s="25" t="s">
        <v>2813</v>
      </c>
      <c r="D1805" s="25" t="s">
        <v>4</v>
      </c>
      <c r="E1805" s="25" t="s">
        <v>26</v>
      </c>
      <c r="F1805" s="25" t="s">
        <v>36</v>
      </c>
      <c r="G1805" s="25" t="s">
        <v>28</v>
      </c>
      <c r="H1805" s="25" t="n">
        <v>1</v>
      </c>
      <c r="I1805" s="17" t="s">
        <v>2814</v>
      </c>
      <c r="J1805" s="38" t="n">
        <v>12538809750</v>
      </c>
      <c r="L1805" s="5" t="n">
        <v>44586</v>
      </c>
      <c r="M1805" s="1" t="str">
        <f aca="false">IF(OR(YEAR(L1805)&gt;2000,LEN(O1805)&gt;0),"Completed","Pending")</f>
        <v>Completed</v>
      </c>
      <c r="N1805" s="25" t="s">
        <v>30</v>
      </c>
      <c r="P1805" s="1" t="str">
        <f aca="false">IF(G1805="Pamplet","",E1805&amp;" - "&amp;F1805)</f>
        <v>GG - Punjabi</v>
      </c>
      <c r="Q1805" s="19" t="n">
        <f aca="false">IF(VALUE(L1805)&gt;1000,1,0)</f>
        <v>1</v>
      </c>
      <c r="R1805" s="19" t="n">
        <f aca="false">SUMIFS($Q$1:Q1804,$J$1:$J1804,J1805)+SUMIFS($Q$1:Q1804,$I$1:$I1804,I1805)</f>
        <v>0</v>
      </c>
      <c r="S1805" s="20" t="str">
        <f aca="false">IF(R1805&gt;0,"Repeat","")</f>
        <v/>
      </c>
      <c r="T1805" s="22"/>
      <c r="U1805" s="4"/>
      <c r="X1805" s="4"/>
      <c r="Y1805" s="4"/>
      <c r="Z1805" s="4"/>
    </row>
    <row r="1806" customFormat="false" ht="14.25" hidden="false" customHeight="false" outlineLevel="0" collapsed="false">
      <c r="A1806" s="46" t="n">
        <f aca="false">A1805+1</f>
        <v>1805</v>
      </c>
      <c r="B1806" s="5" t="n">
        <v>44581</v>
      </c>
      <c r="C1806" s="25" t="s">
        <v>2342</v>
      </c>
      <c r="D1806" s="25" t="s">
        <v>4</v>
      </c>
      <c r="E1806" s="25" t="s">
        <v>26</v>
      </c>
      <c r="F1806" s="25" t="s">
        <v>808</v>
      </c>
      <c r="G1806" s="25" t="s">
        <v>28</v>
      </c>
      <c r="H1806" s="25" t="n">
        <v>1</v>
      </c>
      <c r="I1806" s="17" t="s">
        <v>2815</v>
      </c>
      <c r="J1806" s="38" t="n">
        <v>13862810703</v>
      </c>
      <c r="M1806" s="1" t="str">
        <f aca="false">IF(OR(YEAR(L1806)&gt;2000,LEN(O1806)&gt;0),"Completed","Pending")</f>
        <v>Completed</v>
      </c>
      <c r="N1806" s="25" t="s">
        <v>30</v>
      </c>
      <c r="O1806" s="4" t="s">
        <v>58</v>
      </c>
      <c r="P1806" s="1" t="str">
        <f aca="false">IF(G1806="Pamplet","",E1806&amp;" - "&amp;F1806)</f>
        <v>GG - Bengali</v>
      </c>
      <c r="Q1806" s="19" t="n">
        <f aca="false">IF(VALUE(L1806)&gt;1000,1,0)</f>
        <v>0</v>
      </c>
      <c r="R1806" s="19" t="n">
        <f aca="false">SUMIFS($Q$1:Q1805,$J$1:$J1805,J1806)+SUMIFS($Q$1:Q1805,$I$1:$I1805,I1806)</f>
        <v>0</v>
      </c>
      <c r="S1806" s="20" t="str">
        <f aca="false">IF(R1806&gt;0,"Repeat","")</f>
        <v/>
      </c>
      <c r="T1806" s="22"/>
      <c r="U1806" s="4"/>
      <c r="X1806" s="4"/>
      <c r="Y1806" s="4"/>
      <c r="Z1806" s="4"/>
    </row>
    <row r="1807" customFormat="false" ht="14.25" hidden="false" customHeight="false" outlineLevel="0" collapsed="false">
      <c r="A1807" s="46" t="n">
        <f aca="false">A1806+1</f>
        <v>1806</v>
      </c>
      <c r="B1807" s="5" t="n">
        <v>44581</v>
      </c>
      <c r="C1807" s="25" t="s">
        <v>2816</v>
      </c>
      <c r="D1807" s="25" t="s">
        <v>4</v>
      </c>
      <c r="E1807" s="25" t="s">
        <v>26</v>
      </c>
      <c r="F1807" s="25" t="s">
        <v>36</v>
      </c>
      <c r="G1807" s="25" t="s">
        <v>28</v>
      </c>
      <c r="H1807" s="25" t="n">
        <v>1</v>
      </c>
      <c r="I1807" s="17" t="s">
        <v>2817</v>
      </c>
      <c r="J1807" s="38" t="n">
        <v>18182744879</v>
      </c>
      <c r="L1807" s="5" t="n">
        <v>44593</v>
      </c>
      <c r="M1807" s="1" t="str">
        <f aca="false">IF(OR(YEAR(L1807)&gt;2000,LEN(O1807)&gt;0),"Completed","Pending")</f>
        <v>Completed</v>
      </c>
      <c r="N1807" s="25" t="s">
        <v>30</v>
      </c>
      <c r="P1807" s="1" t="str">
        <f aca="false">IF(G1807="Pamplet","",E1807&amp;" - "&amp;F1807)</f>
        <v>GG - Punjabi</v>
      </c>
      <c r="Q1807" s="19" t="n">
        <f aca="false">IF(VALUE(L1807)&gt;1000,1,0)</f>
        <v>1</v>
      </c>
      <c r="R1807" s="19" t="n">
        <f aca="false">SUMIFS($Q$1:Q1806,$J$1:$J1806,J1807)+SUMIFS($Q$1:Q1806,$I$1:$I1806,I1807)</f>
        <v>0</v>
      </c>
      <c r="S1807" s="20" t="str">
        <f aca="false">IF(R1807&gt;0,"Repeat","")</f>
        <v/>
      </c>
      <c r="T1807" s="22"/>
      <c r="U1807" s="4"/>
      <c r="X1807" s="4"/>
      <c r="Y1807" s="4"/>
      <c r="Z1807" s="4"/>
    </row>
    <row r="1808" customFormat="false" ht="14.25" hidden="false" customHeight="false" outlineLevel="0" collapsed="false">
      <c r="A1808" s="46" t="n">
        <f aca="false">A1807+1</f>
        <v>1807</v>
      </c>
      <c r="B1808" s="5" t="n">
        <v>44581</v>
      </c>
      <c r="C1808" s="25" t="s">
        <v>2818</v>
      </c>
      <c r="D1808" s="25" t="s">
        <v>4</v>
      </c>
      <c r="E1808" s="25" t="s">
        <v>26</v>
      </c>
      <c r="F1808" s="25" t="s">
        <v>35</v>
      </c>
      <c r="G1808" s="25" t="s">
        <v>28</v>
      </c>
      <c r="H1808" s="25" t="n">
        <v>1</v>
      </c>
      <c r="I1808" s="25" t="s">
        <v>2819</v>
      </c>
      <c r="J1808" s="38" t="n">
        <v>16167178631</v>
      </c>
      <c r="M1808" s="1" t="str">
        <f aca="false">IF(OR(YEAR(L1808)&gt;2000,LEN(O1808)&gt;0),"Completed","Pending")</f>
        <v>Completed</v>
      </c>
      <c r="N1808" s="25" t="s">
        <v>30</v>
      </c>
      <c r="O1808" s="4" t="s">
        <v>58</v>
      </c>
      <c r="P1808" s="1" t="str">
        <f aca="false">IF(G1808="Pamplet","",E1808&amp;" - "&amp;F1808)</f>
        <v>GG - English</v>
      </c>
      <c r="Q1808" s="19" t="n">
        <f aca="false">IF(VALUE(L1808)&gt;1000,1,0)</f>
        <v>0</v>
      </c>
      <c r="R1808" s="19" t="n">
        <f aca="false">SUMIFS($Q$1:Q1807,$J$1:$J1807,J1808)+SUMIFS($Q$1:Q1807,$I$1:$I1807,I1808)</f>
        <v>0</v>
      </c>
      <c r="S1808" s="20" t="str">
        <f aca="false">IF(R1808&gt;0,"Repeat","")</f>
        <v/>
      </c>
      <c r="T1808" s="22"/>
      <c r="U1808" s="4"/>
      <c r="X1808" s="4"/>
      <c r="Y1808" s="4"/>
      <c r="Z1808" s="4"/>
    </row>
    <row r="1809" customFormat="false" ht="14.25" hidden="false" customHeight="false" outlineLevel="0" collapsed="false">
      <c r="A1809" s="46" t="n">
        <f aca="false">A1808+1</f>
        <v>1808</v>
      </c>
      <c r="B1809" s="5" t="n">
        <v>44581</v>
      </c>
      <c r="C1809" s="25" t="s">
        <v>2820</v>
      </c>
      <c r="D1809" s="25" t="s">
        <v>4</v>
      </c>
      <c r="E1809" s="25" t="s">
        <v>26</v>
      </c>
      <c r="F1809" s="25" t="s">
        <v>36</v>
      </c>
      <c r="G1809" s="25" t="s">
        <v>28</v>
      </c>
      <c r="H1809" s="25" t="n">
        <v>1</v>
      </c>
      <c r="I1809" s="17" t="s">
        <v>2821</v>
      </c>
      <c r="J1809" s="38" t="n">
        <v>16104570494</v>
      </c>
      <c r="M1809" s="1" t="str">
        <f aca="false">IF(OR(YEAR(L1809)&gt;2000,LEN(O1809)&gt;0),"Completed","Pending")</f>
        <v>Completed</v>
      </c>
      <c r="N1809" s="25" t="s">
        <v>30</v>
      </c>
      <c r="O1809" s="4" t="s">
        <v>58</v>
      </c>
      <c r="P1809" s="1" t="str">
        <f aca="false">IF(G1809="Pamplet","",E1809&amp;" - "&amp;F1809)</f>
        <v>GG - Punjabi</v>
      </c>
      <c r="Q1809" s="19" t="n">
        <f aca="false">IF(VALUE(L1809)&gt;1000,1,0)</f>
        <v>0</v>
      </c>
      <c r="R1809" s="19" t="n">
        <f aca="false">SUMIFS($Q$1:Q1808,$J$1:$J1808,J1809)+SUMIFS($Q$1:Q1808,$I$1:$I1808,I1809)</f>
        <v>0</v>
      </c>
      <c r="S1809" s="20" t="str">
        <f aca="false">IF(R1809&gt;0,"Repeat","")</f>
        <v/>
      </c>
      <c r="T1809" s="22"/>
      <c r="U1809" s="4"/>
      <c r="X1809" s="4"/>
      <c r="Y1809" s="4"/>
      <c r="Z1809" s="4"/>
    </row>
    <row r="1810" customFormat="false" ht="14.25" hidden="false" customHeight="false" outlineLevel="0" collapsed="false">
      <c r="A1810" s="46" t="n">
        <f aca="false">A1809+1</f>
        <v>1809</v>
      </c>
      <c r="B1810" s="5" t="n">
        <v>44584</v>
      </c>
      <c r="C1810" s="25" t="s">
        <v>2822</v>
      </c>
      <c r="D1810" s="25" t="s">
        <v>4</v>
      </c>
      <c r="E1810" s="25" t="s">
        <v>26</v>
      </c>
      <c r="F1810" s="25"/>
      <c r="G1810" s="25" t="s">
        <v>28</v>
      </c>
      <c r="H1810" s="25" t="n">
        <v>1</v>
      </c>
      <c r="I1810" s="17" t="s">
        <v>2823</v>
      </c>
      <c r="J1810" s="38" t="n">
        <v>17176237579</v>
      </c>
      <c r="M1810" s="1" t="str">
        <f aca="false">IF(OR(YEAR(L1810)&gt;2000,LEN(O1810)&gt;0),"Completed","Pending")</f>
        <v>Completed</v>
      </c>
      <c r="N1810" s="25" t="s">
        <v>30</v>
      </c>
      <c r="O1810" s="4" t="s">
        <v>58</v>
      </c>
      <c r="P1810" s="1" t="str">
        <f aca="false">IF(G1810="Pamplet","",E1810&amp;" - "&amp;F1810)</f>
        <v>GG - </v>
      </c>
      <c r="Q1810" s="19" t="n">
        <f aca="false">IF(VALUE(L1810)&gt;1000,1,0)</f>
        <v>0</v>
      </c>
      <c r="R1810" s="19" t="n">
        <f aca="false">SUMIFS($Q$1:Q1809,$J$1:$J1809,J1810)+SUMIFS($Q$1:Q1809,$I$1:$I1809,I1810)</f>
        <v>0</v>
      </c>
      <c r="S1810" s="20" t="str">
        <f aca="false">IF(R1810&gt;0,"Repeat","")</f>
        <v/>
      </c>
      <c r="T1810" s="22"/>
      <c r="U1810" s="4"/>
      <c r="X1810" s="4"/>
      <c r="Y1810" s="4"/>
      <c r="Z1810" s="4"/>
    </row>
    <row r="1811" customFormat="false" ht="14.25" hidden="false" customHeight="false" outlineLevel="0" collapsed="false">
      <c r="A1811" s="46" t="n">
        <f aca="false">A1810+1</f>
        <v>1810</v>
      </c>
      <c r="B1811" s="5" t="n">
        <v>44585</v>
      </c>
      <c r="C1811" s="25" t="s">
        <v>2824</v>
      </c>
      <c r="D1811" s="25" t="s">
        <v>4</v>
      </c>
      <c r="E1811" s="25" t="s">
        <v>26</v>
      </c>
      <c r="F1811" s="25" t="s">
        <v>35</v>
      </c>
      <c r="G1811" s="25" t="s">
        <v>28</v>
      </c>
      <c r="H1811" s="25" t="n">
        <v>1</v>
      </c>
      <c r="I1811" s="17" t="s">
        <v>2825</v>
      </c>
      <c r="J1811" s="38" t="n">
        <v>17817993352</v>
      </c>
      <c r="L1811" s="5" t="n">
        <v>44589</v>
      </c>
      <c r="M1811" s="1" t="str">
        <f aca="false">IF(OR(YEAR(L1811)&gt;2000,LEN(O1811)&gt;0),"Completed","Pending")</f>
        <v>Completed</v>
      </c>
      <c r="N1811" s="25" t="s">
        <v>30</v>
      </c>
      <c r="P1811" s="1" t="str">
        <f aca="false">IF(G1811="Pamplet","",E1811&amp;" - "&amp;F1811)</f>
        <v>GG - English</v>
      </c>
      <c r="Q1811" s="19" t="n">
        <f aca="false">IF(VALUE(L1811)&gt;1000,1,0)</f>
        <v>1</v>
      </c>
      <c r="R1811" s="19" t="n">
        <f aca="false">SUMIFS($Q$1:Q1810,$J$1:$J1810,J1811)+SUMIFS($Q$1:Q1810,$I$1:$I1810,I1811)</f>
        <v>1</v>
      </c>
      <c r="S1811" s="20" t="str">
        <f aca="false">IF(R1811&gt;0,"Repeat","")</f>
        <v>Repeat</v>
      </c>
      <c r="T1811" s="22"/>
      <c r="U1811" s="4"/>
      <c r="X1811" s="4"/>
      <c r="Y1811" s="4"/>
      <c r="Z1811" s="4"/>
    </row>
    <row r="1812" customFormat="false" ht="12.8" hidden="false" customHeight="false" outlineLevel="0" collapsed="false">
      <c r="A1812" s="46" t="n">
        <f aca="false">A1811+1</f>
        <v>1811</v>
      </c>
      <c r="B1812" s="5" t="n">
        <v>44586</v>
      </c>
      <c r="C1812" s="25" t="s">
        <v>2826</v>
      </c>
      <c r="D1812" s="25" t="s">
        <v>4</v>
      </c>
      <c r="E1812" s="25" t="s">
        <v>26</v>
      </c>
      <c r="F1812" s="25" t="s">
        <v>27</v>
      </c>
      <c r="G1812" s="25" t="s">
        <v>28</v>
      </c>
      <c r="H1812" s="25" t="n">
        <v>1</v>
      </c>
      <c r="I1812" s="17" t="s">
        <v>2827</v>
      </c>
      <c r="J1812" s="18" t="n">
        <v>18565073169</v>
      </c>
      <c r="L1812" s="5" t="n">
        <v>44589</v>
      </c>
      <c r="M1812" s="1" t="str">
        <f aca="false">IF(OR(YEAR(L1812)&gt;2000,LEN(O1812)&gt;0),"Completed","Pending")</f>
        <v>Completed</v>
      </c>
      <c r="N1812" s="25" t="s">
        <v>30</v>
      </c>
      <c r="P1812" s="1" t="str">
        <f aca="false">IF(G1812="Pamplet","",E1812&amp;" - "&amp;F1812)</f>
        <v>GG - Hindi</v>
      </c>
      <c r="Q1812" s="19" t="n">
        <f aca="false">IF(VALUE(L1812)&gt;1000,1,0)</f>
        <v>1</v>
      </c>
      <c r="R1812" s="19" t="n">
        <f aca="false">SUMIFS($Q$1:Q1811,$J$1:$J1811,J1812)+SUMIFS($Q$1:Q1811,$I$1:$I1811,I1812)</f>
        <v>0</v>
      </c>
      <c r="S1812" s="20" t="str">
        <f aca="false">IF(R1812&gt;0,"Repeat","")</f>
        <v/>
      </c>
      <c r="T1812" s="22"/>
      <c r="U1812" s="4"/>
      <c r="X1812" s="4"/>
      <c r="Y1812" s="4"/>
      <c r="Z1812" s="4"/>
    </row>
    <row r="1813" customFormat="false" ht="14.25" hidden="false" customHeight="false" outlineLevel="0" collapsed="false">
      <c r="A1813" s="46" t="n">
        <f aca="false">A1812+1</f>
        <v>1812</v>
      </c>
      <c r="B1813" s="5" t="n">
        <v>44586</v>
      </c>
      <c r="C1813" s="25" t="s">
        <v>2828</v>
      </c>
      <c r="D1813" s="25" t="s">
        <v>4</v>
      </c>
      <c r="E1813" s="25" t="s">
        <v>26</v>
      </c>
      <c r="F1813" s="25" t="s">
        <v>36</v>
      </c>
      <c r="G1813" s="25" t="s">
        <v>28</v>
      </c>
      <c r="H1813" s="25" t="n">
        <v>1</v>
      </c>
      <c r="I1813" s="25" t="s">
        <v>2829</v>
      </c>
      <c r="J1813" s="38" t="n">
        <v>19712088622</v>
      </c>
      <c r="M1813" s="1" t="str">
        <f aca="false">IF(OR(YEAR(L1813)&gt;2000,LEN(O1813)&gt;0),"Completed","Pending")</f>
        <v>Completed</v>
      </c>
      <c r="N1813" s="25" t="s">
        <v>30</v>
      </c>
      <c r="O1813" s="4" t="s">
        <v>58</v>
      </c>
      <c r="P1813" s="1" t="str">
        <f aca="false">IF(G1813="Pamplet","",E1813&amp;" - "&amp;F1813)</f>
        <v>GG - Punjabi</v>
      </c>
      <c r="Q1813" s="19" t="n">
        <f aca="false">IF(VALUE(L1813)&gt;1000,1,0)</f>
        <v>0</v>
      </c>
      <c r="R1813" s="19" t="n">
        <f aca="false">SUMIFS($Q$1:Q1812,$J$1:$J1812,J1813)+SUMIFS($Q$1:Q1812,$I$1:$I1812,I1813)</f>
        <v>0</v>
      </c>
      <c r="S1813" s="20" t="str">
        <f aca="false">IF(R1813&gt;0,"Repeat","")</f>
        <v/>
      </c>
      <c r="T1813" s="22"/>
      <c r="U1813" s="4"/>
      <c r="X1813" s="4"/>
      <c r="Y1813" s="4"/>
      <c r="Z1813" s="4"/>
    </row>
    <row r="1814" customFormat="false" ht="14.25" hidden="false" customHeight="false" outlineLevel="0" collapsed="false">
      <c r="A1814" s="46" t="n">
        <f aca="false">A1813+1</f>
        <v>1813</v>
      </c>
      <c r="B1814" s="5" t="n">
        <v>44586</v>
      </c>
      <c r="C1814" s="25" t="s">
        <v>2830</v>
      </c>
      <c r="D1814" s="25" t="s">
        <v>4</v>
      </c>
      <c r="E1814" s="25" t="s">
        <v>26</v>
      </c>
      <c r="F1814" s="25" t="s">
        <v>27</v>
      </c>
      <c r="G1814" s="25" t="s">
        <v>28</v>
      </c>
      <c r="H1814" s="25" t="n">
        <v>1</v>
      </c>
      <c r="I1814" s="17" t="s">
        <v>2831</v>
      </c>
      <c r="J1814" s="38" t="n">
        <v>17077038009</v>
      </c>
      <c r="M1814" s="1" t="str">
        <f aca="false">IF(OR(YEAR(L1814)&gt;2000,LEN(O1814)&gt;0),"Completed","Pending")</f>
        <v>Completed</v>
      </c>
      <c r="N1814" s="25" t="s">
        <v>30</v>
      </c>
      <c r="O1814" s="4" t="s">
        <v>58</v>
      </c>
      <c r="P1814" s="1" t="str">
        <f aca="false">IF(G1814="Pamplet","",E1814&amp;" - "&amp;F1814)</f>
        <v>GG - Hindi</v>
      </c>
      <c r="Q1814" s="19" t="n">
        <f aca="false">IF(VALUE(L1814)&gt;1000,1,0)</f>
        <v>0</v>
      </c>
      <c r="R1814" s="19" t="n">
        <f aca="false">SUMIFS($Q$1:Q1813,$J$1:$J1813,J1814)+SUMIFS($Q$1:Q1813,$I$1:$I1813,I1814)</f>
        <v>0</v>
      </c>
      <c r="S1814" s="20" t="str">
        <f aca="false">IF(R1814&gt;0,"Repeat","")</f>
        <v/>
      </c>
      <c r="T1814" s="22"/>
      <c r="U1814" s="4"/>
      <c r="X1814" s="4"/>
      <c r="Y1814" s="4"/>
      <c r="Z1814" s="4"/>
    </row>
    <row r="1815" customFormat="false" ht="14.25" hidden="false" customHeight="false" outlineLevel="0" collapsed="false">
      <c r="A1815" s="46" t="n">
        <f aca="false">A1814+1</f>
        <v>1814</v>
      </c>
      <c r="B1815" s="5" t="n">
        <v>44586</v>
      </c>
      <c r="C1815" s="25" t="s">
        <v>2832</v>
      </c>
      <c r="D1815" s="25" t="s">
        <v>4</v>
      </c>
      <c r="E1815" s="25" t="s">
        <v>26</v>
      </c>
      <c r="F1815" s="25" t="s">
        <v>36</v>
      </c>
      <c r="G1815" s="25" t="s">
        <v>28</v>
      </c>
      <c r="H1815" s="25" t="n">
        <v>1</v>
      </c>
      <c r="I1815" s="17" t="s">
        <v>2833</v>
      </c>
      <c r="J1815" s="38" t="n">
        <v>12819001917</v>
      </c>
      <c r="L1815" s="5" t="n">
        <v>44595</v>
      </c>
      <c r="M1815" s="1" t="str">
        <f aca="false">IF(OR(YEAR(L1815)&gt;2000,LEN(O1815)&gt;0),"Completed","Pending")</f>
        <v>Completed</v>
      </c>
      <c r="N1815" s="25" t="s">
        <v>30</v>
      </c>
      <c r="P1815" s="1" t="str">
        <f aca="false">IF(G1815="Pamplet","",E1815&amp;" - "&amp;F1815)</f>
        <v>GG - Punjabi</v>
      </c>
      <c r="Q1815" s="19" t="n">
        <f aca="false">IF(VALUE(L1815)&gt;1000,1,0)</f>
        <v>1</v>
      </c>
      <c r="R1815" s="19" t="n">
        <f aca="false">SUMIFS($Q$1:Q1814,$J$1:$J1814,J1815)+SUMIFS($Q$1:Q1814,$I$1:$I1814,I1815)</f>
        <v>0</v>
      </c>
      <c r="S1815" s="20" t="str">
        <f aca="false">IF(R1815&gt;0,"Repeat","")</f>
        <v/>
      </c>
      <c r="T1815" s="22"/>
      <c r="U1815" s="4"/>
      <c r="X1815" s="4"/>
      <c r="Y1815" s="4"/>
      <c r="Z1815" s="4"/>
    </row>
    <row r="1816" customFormat="false" ht="14.25" hidden="false" customHeight="false" outlineLevel="0" collapsed="false">
      <c r="A1816" s="46" t="n">
        <f aca="false">A1815+1</f>
        <v>1815</v>
      </c>
      <c r="B1816" s="5" t="n">
        <v>44586</v>
      </c>
      <c r="C1816" s="25" t="s">
        <v>2834</v>
      </c>
      <c r="D1816" s="25" t="s">
        <v>4</v>
      </c>
      <c r="E1816" s="25" t="s">
        <v>26</v>
      </c>
      <c r="F1816" s="25" t="s">
        <v>127</v>
      </c>
      <c r="G1816" s="25" t="s">
        <v>28</v>
      </c>
      <c r="H1816" s="25" t="n">
        <v>1</v>
      </c>
      <c r="I1816" s="25" t="s">
        <v>2835</v>
      </c>
      <c r="J1816" s="38" t="n">
        <v>18473126129</v>
      </c>
      <c r="M1816" s="1" t="str">
        <f aca="false">IF(OR(YEAR(L1816)&gt;2000,LEN(O1816)&gt;0),"Completed","Pending")</f>
        <v>Completed</v>
      </c>
      <c r="N1816" s="25" t="s">
        <v>30</v>
      </c>
      <c r="O1816" s="4" t="s">
        <v>58</v>
      </c>
      <c r="P1816" s="1" t="str">
        <f aca="false">IF(G1816="Pamplet","",E1816&amp;" - "&amp;F1816)</f>
        <v>GG - Gujrati</v>
      </c>
      <c r="Q1816" s="19" t="n">
        <f aca="false">IF(VALUE(L1816)&gt;1000,1,0)</f>
        <v>0</v>
      </c>
      <c r="R1816" s="19" t="n">
        <f aca="false">SUMIFS($Q$1:Q1815,$J$1:$J1815,J1816)+SUMIFS($Q$1:Q1815,$I$1:$I1815,I1816)</f>
        <v>0</v>
      </c>
      <c r="S1816" s="20" t="str">
        <f aca="false">IF(R1816&gt;0,"Repeat","")</f>
        <v/>
      </c>
      <c r="T1816" s="22"/>
      <c r="U1816" s="4"/>
      <c r="X1816" s="4"/>
      <c r="Y1816" s="4"/>
      <c r="Z1816" s="4"/>
    </row>
    <row r="1817" customFormat="false" ht="14.25" hidden="false" customHeight="false" outlineLevel="0" collapsed="false">
      <c r="A1817" s="46" t="n">
        <f aca="false">A1816+1</f>
        <v>1816</v>
      </c>
      <c r="B1817" s="5" t="n">
        <v>44586</v>
      </c>
      <c r="C1817" s="25" t="s">
        <v>2836</v>
      </c>
      <c r="D1817" s="25" t="s">
        <v>4</v>
      </c>
      <c r="E1817" s="25" t="s">
        <v>26</v>
      </c>
      <c r="F1817" s="25" t="s">
        <v>27</v>
      </c>
      <c r="G1817" s="25" t="s">
        <v>28</v>
      </c>
      <c r="H1817" s="25" t="n">
        <v>1</v>
      </c>
      <c r="I1817" s="25" t="s">
        <v>2837</v>
      </c>
      <c r="J1817" s="38" t="n">
        <v>13308271002</v>
      </c>
      <c r="L1817" s="5" t="n">
        <v>44606</v>
      </c>
      <c r="M1817" s="1" t="str">
        <f aca="false">IF(OR(YEAR(L1817)&gt;2000,LEN(O1817)&gt;0),"Completed","Pending")</f>
        <v>Completed</v>
      </c>
      <c r="N1817" s="25" t="s">
        <v>30</v>
      </c>
      <c r="P1817" s="1" t="str">
        <f aca="false">IF(G1817="Pamplet","",E1817&amp;" - "&amp;F1817)</f>
        <v>GG - Hindi</v>
      </c>
      <c r="Q1817" s="19" t="n">
        <f aca="false">IF(VALUE(L1817)&gt;1000,1,0)</f>
        <v>1</v>
      </c>
      <c r="R1817" s="19" t="n">
        <f aca="false">SUMIFS($Q$1:Q1816,$J$1:$J1816,J1817)+SUMIFS($Q$1:Q1816,$I$1:$I1816,I1817)</f>
        <v>0</v>
      </c>
      <c r="S1817" s="20" t="str">
        <f aca="false">IF(R1817&gt;0,"Repeat","")</f>
        <v/>
      </c>
      <c r="T1817" s="22"/>
      <c r="U1817" s="4"/>
      <c r="X1817" s="4"/>
      <c r="Y1817" s="4"/>
      <c r="Z1817" s="4"/>
    </row>
    <row r="1818" customFormat="false" ht="14.25" hidden="false" customHeight="false" outlineLevel="0" collapsed="false">
      <c r="A1818" s="46" t="n">
        <f aca="false">A1817+1</f>
        <v>1817</v>
      </c>
      <c r="B1818" s="5" t="n">
        <v>44586</v>
      </c>
      <c r="C1818" s="25" t="s">
        <v>783</v>
      </c>
      <c r="D1818" s="25" t="s">
        <v>4</v>
      </c>
      <c r="E1818" s="25" t="s">
        <v>26</v>
      </c>
      <c r="F1818" s="25" t="s">
        <v>72</v>
      </c>
      <c r="G1818" s="25" t="s">
        <v>28</v>
      </c>
      <c r="H1818" s="25" t="n">
        <v>1</v>
      </c>
      <c r="I1818" s="1" t="s">
        <v>2838</v>
      </c>
      <c r="J1818" s="38" t="n">
        <v>14132043917</v>
      </c>
      <c r="M1818" s="1" t="str">
        <f aca="false">IF(OR(YEAR(L1818)&gt;2000,LEN(O1818)&gt;0),"Completed","Pending")</f>
        <v>Completed</v>
      </c>
      <c r="N1818" s="25" t="s">
        <v>30</v>
      </c>
      <c r="O1818" s="4" t="s">
        <v>58</v>
      </c>
      <c r="P1818" s="1" t="str">
        <f aca="false">IF(G1818="Pamplet","",E1818&amp;" - "&amp;F1818)</f>
        <v>GG - Nepali</v>
      </c>
      <c r="Q1818" s="19" t="n">
        <f aca="false">IF(VALUE(L1818)&gt;1000,1,0)</f>
        <v>0</v>
      </c>
      <c r="R1818" s="19" t="n">
        <f aca="false">SUMIFS($Q$1:Q1817,$J$1:$J1817,J1818)+SUMIFS($Q$1:Q1817,$I$1:$I1817,I1818)</f>
        <v>0</v>
      </c>
      <c r="S1818" s="20" t="str">
        <f aca="false">IF(R1818&gt;0,"Repeat","")</f>
        <v/>
      </c>
      <c r="T1818" s="22"/>
      <c r="U1818" s="4"/>
      <c r="X1818" s="4"/>
      <c r="Y1818" s="4"/>
      <c r="Z1818" s="4"/>
    </row>
    <row r="1819" customFormat="false" ht="14.25" hidden="false" customHeight="false" outlineLevel="0" collapsed="false">
      <c r="A1819" s="46" t="n">
        <f aca="false">A1818+1</f>
        <v>1818</v>
      </c>
      <c r="B1819" s="5" t="n">
        <v>44586</v>
      </c>
      <c r="C1819" s="25" t="s">
        <v>2839</v>
      </c>
      <c r="D1819" s="25" t="s">
        <v>4</v>
      </c>
      <c r="E1819" s="25" t="s">
        <v>44</v>
      </c>
      <c r="F1819" s="25" t="s">
        <v>127</v>
      </c>
      <c r="G1819" s="25" t="s">
        <v>28</v>
      </c>
      <c r="H1819" s="25" t="n">
        <v>1</v>
      </c>
      <c r="I1819" s="1" t="s">
        <v>2840</v>
      </c>
      <c r="J1819" s="38" t="n">
        <v>15623168382</v>
      </c>
      <c r="L1819" s="5" t="n">
        <v>44595</v>
      </c>
      <c r="M1819" s="1" t="str">
        <f aca="false">IF(OR(YEAR(L1819)&gt;2000,LEN(O1819)&gt;0),"Completed","Pending")</f>
        <v>Completed</v>
      </c>
      <c r="N1819" s="25" t="s">
        <v>30</v>
      </c>
      <c r="P1819" s="1" t="str">
        <f aca="false">IF(G1819="Pamplet","",E1819&amp;" - "&amp;F1819)</f>
        <v>GTGA - Gujrati</v>
      </c>
      <c r="Q1819" s="19" t="n">
        <f aca="false">IF(VALUE(L1819)&gt;1000,1,0)</f>
        <v>1</v>
      </c>
      <c r="R1819" s="19" t="n">
        <f aca="false">SUMIFS($Q$1:Q1818,$J$1:$J1818,J1819)+SUMIFS($Q$1:Q1818,$I$1:$I1818,I1819)</f>
        <v>0</v>
      </c>
      <c r="S1819" s="20" t="str">
        <f aca="false">IF(R1819&gt;0,"Repeat","")</f>
        <v/>
      </c>
      <c r="T1819" s="22"/>
      <c r="U1819" s="4"/>
      <c r="X1819" s="4"/>
      <c r="Y1819" s="4"/>
      <c r="Z1819" s="4"/>
    </row>
    <row r="1820" customFormat="false" ht="14.25" hidden="false" customHeight="false" outlineLevel="0" collapsed="false">
      <c r="A1820" s="46" t="n">
        <f aca="false">A1819+1</f>
        <v>1819</v>
      </c>
      <c r="B1820" s="5" t="n">
        <v>44586</v>
      </c>
      <c r="C1820" s="25" t="s">
        <v>1965</v>
      </c>
      <c r="D1820" s="25" t="s">
        <v>4</v>
      </c>
      <c r="E1820" s="25" t="s">
        <v>26</v>
      </c>
      <c r="F1820" s="2" t="s">
        <v>27</v>
      </c>
      <c r="G1820" s="25" t="s">
        <v>28</v>
      </c>
      <c r="H1820" s="25" t="n">
        <v>1</v>
      </c>
      <c r="I1820" s="17" t="s">
        <v>1966</v>
      </c>
      <c r="J1820" s="38" t="n">
        <v>17326608511</v>
      </c>
      <c r="M1820" s="1" t="str">
        <f aca="false">IF(OR(YEAR(L1820)&gt;2000,LEN(O1820)&gt;0),"Completed","Pending")</f>
        <v>Completed</v>
      </c>
      <c r="N1820" s="25" t="s">
        <v>30</v>
      </c>
      <c r="O1820" s="4" t="s">
        <v>662</v>
      </c>
      <c r="P1820" s="1" t="str">
        <f aca="false">IF(G1820="Pamplet","",E1820&amp;" - "&amp;F1820)</f>
        <v>GG - Hindi</v>
      </c>
      <c r="Q1820" s="19" t="n">
        <f aca="false">IF(VALUE(L1820)&gt;1000,1,0)</f>
        <v>0</v>
      </c>
      <c r="R1820" s="19" t="n">
        <f aca="false">SUMIFS($Q$1:Q1819,$J$1:$J1819,J1820)+SUMIFS($Q$1:Q1819,$I$1:$I1819,I1820)</f>
        <v>2</v>
      </c>
      <c r="S1820" s="20" t="str">
        <f aca="false">IF(R1820&gt;0,"Repeat","")</f>
        <v>Repeat</v>
      </c>
      <c r="T1820" s="22"/>
      <c r="U1820" s="4"/>
      <c r="X1820" s="4"/>
      <c r="Y1820" s="4"/>
      <c r="Z1820" s="4"/>
    </row>
    <row r="1821" customFormat="false" ht="14.25" hidden="false" customHeight="false" outlineLevel="0" collapsed="false">
      <c r="A1821" s="46" t="n">
        <f aca="false">A1820+1</f>
        <v>1820</v>
      </c>
      <c r="B1821" s="5" t="n">
        <v>44586</v>
      </c>
      <c r="C1821" s="25" t="s">
        <v>2841</v>
      </c>
      <c r="D1821" s="25" t="s">
        <v>4</v>
      </c>
      <c r="E1821" s="25" t="s">
        <v>26</v>
      </c>
      <c r="F1821" s="25" t="s">
        <v>27</v>
      </c>
      <c r="G1821" s="25" t="s">
        <v>28</v>
      </c>
      <c r="H1821" s="25" t="n">
        <v>1</v>
      </c>
      <c r="I1821" s="1" t="s">
        <v>2842</v>
      </c>
      <c r="J1821" s="38" t="n">
        <v>19179741922</v>
      </c>
      <c r="L1821" s="5" t="n">
        <v>44595</v>
      </c>
      <c r="M1821" s="1" t="str">
        <f aca="false">IF(OR(YEAR(L1821)&gt;2000,LEN(O1821)&gt;0),"Completed","Pending")</f>
        <v>Completed</v>
      </c>
      <c r="N1821" s="25" t="s">
        <v>30</v>
      </c>
      <c r="P1821" s="1" t="str">
        <f aca="false">IF(G1821="Pamplet","",E1821&amp;" - "&amp;F1821)</f>
        <v>GG - Hindi</v>
      </c>
      <c r="Q1821" s="19" t="n">
        <f aca="false">IF(VALUE(L1821)&gt;1000,1,0)</f>
        <v>1</v>
      </c>
      <c r="R1821" s="19" t="n">
        <f aca="false">SUMIFS($Q$1:Q1820,$J$1:$J1820,J1821)+SUMIFS($Q$1:Q1820,$I$1:$I1820,I1821)</f>
        <v>0</v>
      </c>
      <c r="S1821" s="20" t="str">
        <f aca="false">IF(R1821&gt;0,"Repeat","")</f>
        <v/>
      </c>
      <c r="T1821" s="22"/>
      <c r="U1821" s="4"/>
      <c r="X1821" s="4"/>
      <c r="Y1821" s="4"/>
      <c r="Z1821" s="4"/>
    </row>
    <row r="1822" customFormat="false" ht="14.25" hidden="false" customHeight="false" outlineLevel="0" collapsed="false">
      <c r="A1822" s="46" t="n">
        <f aca="false">A1821+1</f>
        <v>1821</v>
      </c>
      <c r="B1822" s="5" t="n">
        <v>44586</v>
      </c>
      <c r="C1822" s="25" t="s">
        <v>2843</v>
      </c>
      <c r="D1822" s="25" t="s">
        <v>4</v>
      </c>
      <c r="E1822" s="25" t="s">
        <v>26</v>
      </c>
      <c r="F1822" s="25" t="s">
        <v>35</v>
      </c>
      <c r="G1822" s="25" t="s">
        <v>28</v>
      </c>
      <c r="H1822" s="25" t="n">
        <v>1</v>
      </c>
      <c r="I1822" s="1" t="s">
        <v>2844</v>
      </c>
      <c r="J1822" s="38" t="n">
        <v>13344309016</v>
      </c>
      <c r="M1822" s="1" t="str">
        <f aca="false">IF(OR(YEAR(L1822)&gt;2000,LEN(O1822)&gt;0),"Completed","Pending")</f>
        <v>Completed</v>
      </c>
      <c r="N1822" s="25" t="s">
        <v>30</v>
      </c>
      <c r="O1822" s="4" t="s">
        <v>58</v>
      </c>
      <c r="P1822" s="1" t="str">
        <f aca="false">IF(G1822="Pamplet","",E1822&amp;" - "&amp;F1822)</f>
        <v>GG - English</v>
      </c>
      <c r="Q1822" s="19" t="n">
        <f aca="false">IF(VALUE(L1822)&gt;1000,1,0)</f>
        <v>0</v>
      </c>
      <c r="R1822" s="19" t="n">
        <f aca="false">SUMIFS($Q$1:Q1821,$J$1:$J1821,J1822)+SUMIFS($Q$1:Q1821,$I$1:$I1821,I1822)</f>
        <v>0</v>
      </c>
      <c r="S1822" s="20" t="str">
        <f aca="false">IF(R1822&gt;0,"Repeat","")</f>
        <v/>
      </c>
      <c r="T1822" s="22"/>
      <c r="U1822" s="4"/>
      <c r="X1822" s="4"/>
      <c r="Y1822" s="4"/>
      <c r="Z1822" s="4"/>
    </row>
    <row r="1823" customFormat="false" ht="14.25" hidden="false" customHeight="false" outlineLevel="0" collapsed="false">
      <c r="A1823" s="46" t="n">
        <f aca="false">A1822+1</f>
        <v>1822</v>
      </c>
      <c r="B1823" s="47" t="n">
        <v>44586</v>
      </c>
      <c r="C1823" s="25" t="s">
        <v>2845</v>
      </c>
      <c r="D1823" s="25" t="s">
        <v>4</v>
      </c>
      <c r="E1823" s="25" t="s">
        <v>26</v>
      </c>
      <c r="F1823" s="25" t="s">
        <v>35</v>
      </c>
      <c r="G1823" s="25" t="s">
        <v>28</v>
      </c>
      <c r="H1823" s="25" t="n">
        <v>1</v>
      </c>
      <c r="I1823" s="1" t="s">
        <v>2846</v>
      </c>
      <c r="J1823" s="18" t="n">
        <v>13145551212</v>
      </c>
      <c r="M1823" s="1" t="str">
        <f aca="false">IF(OR(YEAR(L1823)&gt;2000,LEN(O1823)&gt;0),"Completed","Pending")</f>
        <v>Completed</v>
      </c>
      <c r="N1823" s="25" t="s">
        <v>30</v>
      </c>
      <c r="O1823" s="4" t="s">
        <v>58</v>
      </c>
      <c r="P1823" s="1" t="str">
        <f aca="false">IF(G1823="Pamplet","",E1823&amp;" - "&amp;F1823)</f>
        <v>GG - English</v>
      </c>
      <c r="Q1823" s="19" t="n">
        <f aca="false">IF(VALUE(L1823)&gt;1000,1,0)</f>
        <v>0</v>
      </c>
      <c r="R1823" s="19" t="n">
        <f aca="false">SUMIFS($Q$1:Q1822,$J$1:$J1822,J1823)+SUMIFS($Q$1:Q1822,$I$1:$I1822,I1823)</f>
        <v>0</v>
      </c>
      <c r="S1823" s="20" t="str">
        <f aca="false">IF(R1823&gt;0,"Repeat","")</f>
        <v/>
      </c>
      <c r="T1823" s="22"/>
      <c r="U1823" s="4"/>
      <c r="X1823" s="4"/>
      <c r="Y1823" s="4"/>
      <c r="Z1823" s="4"/>
    </row>
    <row r="1824" customFormat="false" ht="14.25" hidden="false" customHeight="false" outlineLevel="0" collapsed="false">
      <c r="A1824" s="46" t="n">
        <f aca="false">A1823+1</f>
        <v>1823</v>
      </c>
      <c r="B1824" s="5" t="n">
        <v>44586</v>
      </c>
      <c r="C1824" s="25" t="s">
        <v>2847</v>
      </c>
      <c r="D1824" s="25" t="s">
        <v>4</v>
      </c>
      <c r="E1824" s="25" t="s">
        <v>26</v>
      </c>
      <c r="F1824" s="25" t="s">
        <v>36</v>
      </c>
      <c r="G1824" s="25" t="s">
        <v>28</v>
      </c>
      <c r="H1824" s="25" t="n">
        <v>1</v>
      </c>
      <c r="I1824" s="1" t="s">
        <v>2848</v>
      </c>
      <c r="J1824" s="38" t="n">
        <v>14254637339</v>
      </c>
      <c r="L1824" s="5" t="n">
        <v>44595</v>
      </c>
      <c r="M1824" s="1" t="str">
        <f aca="false">IF(OR(YEAR(L1824)&gt;2000,LEN(O1824)&gt;0),"Completed","Pending")</f>
        <v>Completed</v>
      </c>
      <c r="N1824" s="25" t="s">
        <v>30</v>
      </c>
      <c r="P1824" s="1" t="str">
        <f aca="false">IF(G1824="Pamplet","",E1824&amp;" - "&amp;F1824)</f>
        <v>GG - Punjabi</v>
      </c>
      <c r="Q1824" s="19" t="n">
        <f aca="false">IF(VALUE(L1824)&gt;1000,1,0)</f>
        <v>1</v>
      </c>
      <c r="R1824" s="19" t="n">
        <f aca="false">SUMIFS($Q$1:Q1823,$J$1:$J1823,J1824)+SUMIFS($Q$1:Q1823,$I$1:$I1823,I1824)</f>
        <v>0</v>
      </c>
      <c r="S1824" s="20" t="str">
        <f aca="false">IF(R1824&gt;0,"Repeat","")</f>
        <v/>
      </c>
      <c r="T1824" s="22"/>
      <c r="U1824" s="4"/>
      <c r="X1824" s="4"/>
      <c r="Y1824" s="4"/>
      <c r="Z1824" s="4"/>
    </row>
    <row r="1825" customFormat="false" ht="14.25" hidden="false" customHeight="false" outlineLevel="0" collapsed="false">
      <c r="A1825" s="46" t="n">
        <f aca="false">A1824+1</f>
        <v>1824</v>
      </c>
      <c r="B1825" s="5" t="n">
        <v>44586</v>
      </c>
      <c r="C1825" s="25" t="s">
        <v>2849</v>
      </c>
      <c r="D1825" s="25" t="s">
        <v>4</v>
      </c>
      <c r="E1825" s="25" t="s">
        <v>26</v>
      </c>
      <c r="F1825" s="25" t="s">
        <v>35</v>
      </c>
      <c r="G1825" s="25" t="s">
        <v>28</v>
      </c>
      <c r="H1825" s="25" t="n">
        <v>1</v>
      </c>
      <c r="I1825" s="1" t="s">
        <v>2850</v>
      </c>
      <c r="J1825" s="38" t="n">
        <v>15133496907</v>
      </c>
      <c r="L1825" s="5" t="n">
        <v>44600</v>
      </c>
      <c r="M1825" s="1" t="str">
        <f aca="false">IF(OR(YEAR(L1825)&gt;2000,LEN(O1825)&gt;0),"Completed","Pending")</f>
        <v>Completed</v>
      </c>
      <c r="N1825" s="25" t="s">
        <v>30</v>
      </c>
      <c r="P1825" s="1" t="str">
        <f aca="false">IF(G1825="Pamplet","",E1825&amp;" - "&amp;F1825)</f>
        <v>GG - English</v>
      </c>
      <c r="Q1825" s="19" t="n">
        <f aca="false">IF(VALUE(L1825)&gt;1000,1,0)</f>
        <v>1</v>
      </c>
      <c r="R1825" s="19" t="n">
        <f aca="false">SUMIFS($Q$1:Q1824,$J$1:$J1824,J1825)+SUMIFS($Q$1:Q1824,$I$1:$I1824,I1825)</f>
        <v>0</v>
      </c>
      <c r="S1825" s="20" t="str">
        <f aca="false">IF(R1825&gt;0,"Repeat","")</f>
        <v/>
      </c>
      <c r="T1825" s="22"/>
      <c r="U1825" s="4"/>
      <c r="X1825" s="4"/>
      <c r="Y1825" s="4"/>
      <c r="Z1825" s="4"/>
    </row>
    <row r="1826" customFormat="false" ht="14.25" hidden="false" customHeight="false" outlineLevel="0" collapsed="false">
      <c r="A1826" s="46" t="n">
        <f aca="false">A1825+1</f>
        <v>1825</v>
      </c>
      <c r="B1826" s="5" t="n">
        <v>44586</v>
      </c>
      <c r="C1826" s="25" t="s">
        <v>2851</v>
      </c>
      <c r="D1826" s="25" t="s">
        <v>4</v>
      </c>
      <c r="E1826" s="25" t="s">
        <v>26</v>
      </c>
      <c r="F1826" s="25" t="s">
        <v>36</v>
      </c>
      <c r="G1826" s="25" t="s">
        <v>28</v>
      </c>
      <c r="H1826" s="25" t="n">
        <v>1</v>
      </c>
      <c r="I1826" s="1" t="s">
        <v>2852</v>
      </c>
      <c r="J1826" s="38" t="n">
        <v>15303152566</v>
      </c>
      <c r="L1826" s="5" t="n">
        <v>44595</v>
      </c>
      <c r="M1826" s="1" t="str">
        <f aca="false">IF(OR(YEAR(L1826)&gt;2000,LEN(O1826)&gt;0),"Completed","Pending")</f>
        <v>Completed</v>
      </c>
      <c r="N1826" s="25" t="s">
        <v>30</v>
      </c>
      <c r="P1826" s="1" t="str">
        <f aca="false">IF(G1826="Pamplet","",E1826&amp;" - "&amp;F1826)</f>
        <v>GG - Punjabi</v>
      </c>
      <c r="Q1826" s="19" t="n">
        <f aca="false">IF(VALUE(L1826)&gt;1000,1,0)</f>
        <v>1</v>
      </c>
      <c r="R1826" s="19" t="n">
        <f aca="false">SUMIFS($Q$1:Q1825,$J$1:$J1825,J1826)+SUMIFS($Q$1:Q1825,$I$1:$I1825,I1826)</f>
        <v>0</v>
      </c>
      <c r="S1826" s="20" t="str">
        <f aca="false">IF(R1826&gt;0,"Repeat","")</f>
        <v/>
      </c>
      <c r="T1826" s="22"/>
      <c r="U1826" s="4"/>
      <c r="X1826" s="4"/>
      <c r="Y1826" s="4"/>
      <c r="Z1826" s="4"/>
    </row>
    <row r="1827" customFormat="false" ht="14.25" hidden="false" customHeight="false" outlineLevel="0" collapsed="false">
      <c r="A1827" s="46" t="n">
        <f aca="false">A1826+1</f>
        <v>1826</v>
      </c>
      <c r="B1827" s="5" t="n">
        <v>44586</v>
      </c>
      <c r="C1827" s="25" t="s">
        <v>2853</v>
      </c>
      <c r="D1827" s="25" t="s">
        <v>4</v>
      </c>
      <c r="E1827" s="25" t="s">
        <v>26</v>
      </c>
      <c r="F1827" s="25" t="s">
        <v>72</v>
      </c>
      <c r="G1827" s="25" t="s">
        <v>28</v>
      </c>
      <c r="H1827" s="25" t="n">
        <v>1</v>
      </c>
      <c r="I1827" s="1" t="s">
        <v>2854</v>
      </c>
      <c r="J1827" s="38" t="n">
        <v>15139530710</v>
      </c>
      <c r="M1827" s="1" t="str">
        <f aca="false">IF(OR(YEAR(L1827)&gt;2000,LEN(O1827)&gt;0),"Completed","Pending")</f>
        <v>Completed</v>
      </c>
      <c r="N1827" s="25" t="s">
        <v>30</v>
      </c>
      <c r="O1827" s="4" t="s">
        <v>58</v>
      </c>
      <c r="P1827" s="1" t="str">
        <f aca="false">IF(G1827="Pamplet","",E1827&amp;" - "&amp;F1827)</f>
        <v>GG - Nepali</v>
      </c>
      <c r="Q1827" s="19" t="n">
        <f aca="false">IF(VALUE(L1827)&gt;1000,1,0)</f>
        <v>0</v>
      </c>
      <c r="R1827" s="19" t="n">
        <f aca="false">SUMIFS($Q$1:Q1826,$J$1:$J1826,J1827)+SUMIFS($Q$1:Q1826,$I$1:$I1826,I1827)</f>
        <v>0</v>
      </c>
      <c r="S1827" s="20" t="str">
        <f aca="false">IF(R1827&gt;0,"Repeat","")</f>
        <v/>
      </c>
      <c r="T1827" s="22"/>
      <c r="U1827" s="4"/>
      <c r="X1827" s="4"/>
      <c r="Y1827" s="4"/>
      <c r="Z1827" s="4"/>
    </row>
    <row r="1828" customFormat="false" ht="14.25" hidden="false" customHeight="false" outlineLevel="0" collapsed="false">
      <c r="A1828" s="46" t="n">
        <f aca="false">A1827+1</f>
        <v>1827</v>
      </c>
      <c r="B1828" s="5" t="n">
        <v>44586</v>
      </c>
      <c r="C1828" s="25" t="s">
        <v>2776</v>
      </c>
      <c r="D1828" s="25" t="s">
        <v>4</v>
      </c>
      <c r="E1828" s="25" t="s">
        <v>26</v>
      </c>
      <c r="F1828" s="25" t="s">
        <v>36</v>
      </c>
      <c r="G1828" s="25" t="s">
        <v>28</v>
      </c>
      <c r="H1828" s="25" t="n">
        <v>1</v>
      </c>
      <c r="J1828" s="38" t="n">
        <v>19172502118</v>
      </c>
      <c r="M1828" s="1" t="str">
        <f aca="false">IF(OR(YEAR(L1828)&gt;2000,LEN(O1828)&gt;0),"Completed","Pending")</f>
        <v>Completed</v>
      </c>
      <c r="N1828" s="25" t="s">
        <v>30</v>
      </c>
      <c r="O1828" s="4" t="s">
        <v>58</v>
      </c>
      <c r="P1828" s="1" t="str">
        <f aca="false">IF(G1828="Pamplet","",E1828&amp;" - "&amp;F1828)</f>
        <v>GG - Punjabi</v>
      </c>
      <c r="Q1828" s="19" t="n">
        <f aca="false">IF(VALUE(L1828)&gt;1000,1,0)</f>
        <v>0</v>
      </c>
      <c r="R1828" s="19" t="n">
        <f aca="false">SUMIFS($Q$1:Q1827,$J$1:$J1827,J1828)+SUMIFS($Q$1:Q1827,$I$1:$I1827,I1828)</f>
        <v>0</v>
      </c>
      <c r="S1828" s="20" t="str">
        <f aca="false">IF(R1828&gt;0,"Repeat","")</f>
        <v/>
      </c>
      <c r="T1828" s="22"/>
      <c r="U1828" s="4"/>
      <c r="X1828" s="4"/>
      <c r="Y1828" s="4"/>
      <c r="Z1828" s="4"/>
    </row>
    <row r="1829" customFormat="false" ht="14.25" hidden="false" customHeight="false" outlineLevel="0" collapsed="false">
      <c r="A1829" s="46" t="n">
        <f aca="false">A1828+1</f>
        <v>1828</v>
      </c>
      <c r="B1829" s="5" t="n">
        <v>44586</v>
      </c>
      <c r="C1829" s="25" t="s">
        <v>2855</v>
      </c>
      <c r="D1829" s="25" t="s">
        <v>4</v>
      </c>
      <c r="E1829" s="25" t="s">
        <v>26</v>
      </c>
      <c r="F1829" s="25" t="s">
        <v>36</v>
      </c>
      <c r="G1829" s="25" t="s">
        <v>28</v>
      </c>
      <c r="H1829" s="25" t="n">
        <v>1</v>
      </c>
      <c r="I1829" s="1" t="s">
        <v>2856</v>
      </c>
      <c r="J1829" s="38" t="n">
        <v>15626320179</v>
      </c>
      <c r="L1829" s="5" t="n">
        <v>44600</v>
      </c>
      <c r="M1829" s="1" t="str">
        <f aca="false">IF(OR(YEAR(L1829)&gt;2000,LEN(O1829)&gt;0),"Completed","Pending")</f>
        <v>Completed</v>
      </c>
      <c r="N1829" s="25" t="s">
        <v>30</v>
      </c>
      <c r="P1829" s="1" t="str">
        <f aca="false">IF(G1829="Pamplet","",E1829&amp;" - "&amp;F1829)</f>
        <v>GG - Punjabi</v>
      </c>
      <c r="Q1829" s="19" t="n">
        <f aca="false">IF(VALUE(L1829)&gt;1000,1,0)</f>
        <v>1</v>
      </c>
      <c r="R1829" s="19" t="n">
        <f aca="false">SUMIFS($Q$1:Q1828,$J$1:$J1828,J1829)+SUMIFS($Q$1:Q1828,$I$1:$I1828,I1829)</f>
        <v>0</v>
      </c>
      <c r="S1829" s="20" t="str">
        <f aca="false">IF(R1829&gt;0,"Repeat","")</f>
        <v/>
      </c>
      <c r="T1829" s="22"/>
      <c r="U1829" s="4"/>
      <c r="X1829" s="4"/>
      <c r="Y1829" s="4"/>
      <c r="Z1829" s="4"/>
    </row>
    <row r="1830" customFormat="false" ht="14.25" hidden="false" customHeight="false" outlineLevel="0" collapsed="false">
      <c r="A1830" s="46" t="n">
        <f aca="false">A1829+1</f>
        <v>1829</v>
      </c>
      <c r="B1830" s="5" t="n">
        <v>44586</v>
      </c>
      <c r="C1830" s="25" t="s">
        <v>2857</v>
      </c>
      <c r="D1830" s="25" t="s">
        <v>4</v>
      </c>
      <c r="E1830" s="25" t="s">
        <v>26</v>
      </c>
      <c r="F1830" s="25" t="s">
        <v>72</v>
      </c>
      <c r="G1830" s="25" t="s">
        <v>28</v>
      </c>
      <c r="H1830" s="25" t="n">
        <v>1</v>
      </c>
      <c r="I1830" s="1" t="s">
        <v>2858</v>
      </c>
      <c r="J1830" s="38" t="n">
        <v>15109888022</v>
      </c>
      <c r="L1830" s="5" t="n">
        <v>44600</v>
      </c>
      <c r="M1830" s="1" t="str">
        <f aca="false">IF(OR(YEAR(L1830)&gt;2000,LEN(O1830)&gt;0),"Completed","Pending")</f>
        <v>Completed</v>
      </c>
      <c r="N1830" s="25" t="s">
        <v>30</v>
      </c>
      <c r="P1830" s="1" t="str">
        <f aca="false">IF(G1830="Pamplet","",E1830&amp;" - "&amp;F1830)</f>
        <v>GG - Nepali</v>
      </c>
      <c r="Q1830" s="19" t="n">
        <f aca="false">IF(VALUE(L1830)&gt;1000,1,0)</f>
        <v>1</v>
      </c>
      <c r="R1830" s="19" t="n">
        <f aca="false">SUMIFS($Q$1:Q1829,$J$1:$J1829,J1830)+SUMIFS($Q$1:Q1829,$I$1:$I1829,I1830)</f>
        <v>0</v>
      </c>
      <c r="S1830" s="20" t="str">
        <f aca="false">IF(R1830&gt;0,"Repeat","")</f>
        <v/>
      </c>
      <c r="T1830" s="22"/>
      <c r="U1830" s="4"/>
      <c r="X1830" s="4"/>
      <c r="Y1830" s="4"/>
      <c r="Z1830" s="4"/>
    </row>
    <row r="1831" customFormat="false" ht="14.25" hidden="false" customHeight="false" outlineLevel="0" collapsed="false">
      <c r="A1831" s="46" t="n">
        <f aca="false">A1830+1</f>
        <v>1830</v>
      </c>
      <c r="B1831" s="5" t="n">
        <v>44586</v>
      </c>
      <c r="C1831" s="25" t="s">
        <v>2859</v>
      </c>
      <c r="D1831" s="25" t="s">
        <v>4</v>
      </c>
      <c r="E1831" s="25" t="s">
        <v>26</v>
      </c>
      <c r="F1831" s="25" t="s">
        <v>27</v>
      </c>
      <c r="G1831" s="25" t="s">
        <v>28</v>
      </c>
      <c r="H1831" s="25" t="n">
        <v>1</v>
      </c>
      <c r="I1831" s="1" t="s">
        <v>2860</v>
      </c>
      <c r="J1831" s="38" t="n">
        <v>13474535255</v>
      </c>
      <c r="M1831" s="1" t="str">
        <f aca="false">IF(OR(YEAR(L1831)&gt;2000,LEN(O1831)&gt;0),"Completed","Pending")</f>
        <v>Completed</v>
      </c>
      <c r="N1831" s="25" t="s">
        <v>30</v>
      </c>
      <c r="O1831" s="4" t="s">
        <v>58</v>
      </c>
      <c r="P1831" s="1" t="str">
        <f aca="false">IF(G1831="Pamplet","",E1831&amp;" - "&amp;F1831)</f>
        <v>GG - Hindi</v>
      </c>
      <c r="Q1831" s="19" t="n">
        <f aca="false">IF(VALUE(L1831)&gt;1000,1,0)</f>
        <v>0</v>
      </c>
      <c r="R1831" s="19" t="n">
        <f aca="false">SUMIFS($Q$1:Q1830,$J$1:$J1830,J1831)+SUMIFS($Q$1:Q1830,$I$1:$I1830,I1831)</f>
        <v>1</v>
      </c>
      <c r="S1831" s="20" t="str">
        <f aca="false">IF(R1831&gt;0,"Repeat","")</f>
        <v>Repeat</v>
      </c>
      <c r="T1831" s="22"/>
      <c r="U1831" s="4"/>
      <c r="X1831" s="4"/>
      <c r="Y1831" s="4"/>
      <c r="Z1831" s="4"/>
    </row>
    <row r="1832" customFormat="false" ht="14.25" hidden="false" customHeight="false" outlineLevel="0" collapsed="false">
      <c r="A1832" s="46" t="n">
        <f aca="false">A1831+1</f>
        <v>1831</v>
      </c>
      <c r="B1832" s="5" t="n">
        <v>44586</v>
      </c>
      <c r="C1832" s="25" t="s">
        <v>2861</v>
      </c>
      <c r="D1832" s="25" t="s">
        <v>4</v>
      </c>
      <c r="E1832" s="25" t="s">
        <v>26</v>
      </c>
      <c r="F1832" s="25" t="s">
        <v>35</v>
      </c>
      <c r="G1832" s="25" t="s">
        <v>28</v>
      </c>
      <c r="H1832" s="25" t="n">
        <v>1</v>
      </c>
      <c r="I1832" s="1" t="s">
        <v>2862</v>
      </c>
      <c r="J1832" s="38" t="n">
        <v>14692033906</v>
      </c>
      <c r="L1832" s="5" t="n">
        <v>44600</v>
      </c>
      <c r="M1832" s="25" t="str">
        <f aca="false">IF(OR(YEAR(L1832)&gt;2000,LEN(O1832)&gt;0),"Completed","Pending")</f>
        <v>Completed</v>
      </c>
      <c r="N1832" s="25" t="s">
        <v>30</v>
      </c>
      <c r="P1832" s="1" t="str">
        <f aca="false">IF(G1832="Pamplet","",E1832&amp;" - "&amp;F1832)</f>
        <v>GG - English</v>
      </c>
      <c r="Q1832" s="19" t="n">
        <f aca="false">IF(VALUE(L1832)&gt;1000,1,0)</f>
        <v>1</v>
      </c>
      <c r="R1832" s="19" t="n">
        <f aca="false">SUMIFS($Q$1:Q1831,$J$1:$J1831,J1832)+SUMIFS($Q$1:Q1831,$I$1:$I1831,I1832)</f>
        <v>0</v>
      </c>
      <c r="S1832" s="20" t="str">
        <f aca="false">IF(R1832&gt;0,"Repeat","")</f>
        <v/>
      </c>
      <c r="T1832" s="22"/>
      <c r="U1832" s="4"/>
      <c r="X1832" s="4"/>
      <c r="Y1832" s="4"/>
      <c r="Z1832" s="4"/>
    </row>
    <row r="1833" customFormat="false" ht="12.8" hidden="false" customHeight="false" outlineLevel="0" collapsed="false">
      <c r="A1833" s="46" t="n">
        <f aca="false">A1832+1</f>
        <v>1832</v>
      </c>
      <c r="B1833" s="5" t="n">
        <v>44586</v>
      </c>
      <c r="C1833" s="25" t="s">
        <v>2863</v>
      </c>
      <c r="D1833" s="25" t="s">
        <v>4</v>
      </c>
      <c r="E1833" s="25" t="s">
        <v>26</v>
      </c>
      <c r="F1833" s="25" t="s">
        <v>35</v>
      </c>
      <c r="G1833" s="25" t="s">
        <v>28</v>
      </c>
      <c r="H1833" s="25" t="n">
        <v>1</v>
      </c>
      <c r="I1833" s="1" t="s">
        <v>2864</v>
      </c>
      <c r="J1833" s="18" t="n">
        <v>1317515267</v>
      </c>
      <c r="M1833" s="25" t="str">
        <f aca="false">IF(OR(YEAR(L1833)&gt;2000,LEN(O1833)&gt;0),"Completed","Pending")</f>
        <v>Completed</v>
      </c>
      <c r="N1833" s="25" t="s">
        <v>30</v>
      </c>
      <c r="O1833" s="4" t="s">
        <v>56</v>
      </c>
      <c r="P1833" s="1" t="str">
        <f aca="false">IF(G1833="Pamplet","",E1833&amp;" - "&amp;F1833)</f>
        <v>GG - English</v>
      </c>
      <c r="Q1833" s="19" t="n">
        <f aca="false">IF(VALUE(L1833)&gt;1000,1,0)</f>
        <v>0</v>
      </c>
      <c r="R1833" s="19" t="n">
        <f aca="false">SUMIFS($Q$1:Q1832,$J$1:$J1832,J1833)+SUMIFS($Q$1:Q1832,$I$1:$I1832,I1833)</f>
        <v>0</v>
      </c>
      <c r="S1833" s="20" t="str">
        <f aca="false">IF(R1833&gt;0,"Repeat","")</f>
        <v/>
      </c>
      <c r="T1833" s="22"/>
      <c r="U1833" s="4"/>
      <c r="X1833" s="4"/>
      <c r="Y1833" s="4"/>
      <c r="Z1833" s="4"/>
    </row>
    <row r="1834" customFormat="false" ht="14.25" hidden="false" customHeight="false" outlineLevel="0" collapsed="false">
      <c r="A1834" s="46" t="n">
        <f aca="false">A1833+1</f>
        <v>1833</v>
      </c>
      <c r="B1834" s="5" t="n">
        <v>44586</v>
      </c>
      <c r="C1834" s="25" t="s">
        <v>2865</v>
      </c>
      <c r="D1834" s="25" t="s">
        <v>4</v>
      </c>
      <c r="E1834" s="25" t="s">
        <v>26</v>
      </c>
      <c r="F1834" s="25" t="s">
        <v>35</v>
      </c>
      <c r="G1834" s="25" t="s">
        <v>28</v>
      </c>
      <c r="H1834" s="25" t="n">
        <v>1</v>
      </c>
      <c r="I1834" s="1" t="s">
        <v>2866</v>
      </c>
      <c r="J1834" s="38" t="n">
        <v>12035249970</v>
      </c>
      <c r="L1834" s="5" t="n">
        <v>44600</v>
      </c>
      <c r="M1834" s="25" t="str">
        <f aca="false">IF(OR(YEAR(L1834)&gt;2000,LEN(O1834)&gt;0),"Completed","Pending")</f>
        <v>Completed</v>
      </c>
      <c r="N1834" s="25" t="s">
        <v>30</v>
      </c>
      <c r="P1834" s="1" t="str">
        <f aca="false">IF(G1834="Pamplet","",E1834&amp;" - "&amp;F1834)</f>
        <v>GG - English</v>
      </c>
      <c r="Q1834" s="19" t="n">
        <f aca="false">IF(VALUE(L1834)&gt;1000,1,0)</f>
        <v>1</v>
      </c>
      <c r="R1834" s="19" t="n">
        <f aca="false">SUMIFS($Q$1:Q1833,$J$1:$J1833,J1834)+SUMIFS($Q$1:Q1833,$I$1:$I1833,I1834)</f>
        <v>0</v>
      </c>
      <c r="S1834" s="20" t="str">
        <f aca="false">IF(R1834&gt;0,"Repeat","")</f>
        <v/>
      </c>
      <c r="T1834" s="22"/>
      <c r="U1834" s="4"/>
      <c r="X1834" s="4"/>
      <c r="Y1834" s="4"/>
      <c r="Z1834" s="4"/>
    </row>
    <row r="1835" customFormat="false" ht="14.25" hidden="false" customHeight="false" outlineLevel="0" collapsed="false">
      <c r="A1835" s="46" t="n">
        <f aca="false">A1834+1</f>
        <v>1834</v>
      </c>
      <c r="B1835" s="5" t="n">
        <v>44586</v>
      </c>
      <c r="C1835" s="25" t="s">
        <v>2867</v>
      </c>
      <c r="D1835" s="25" t="s">
        <v>4</v>
      </c>
      <c r="E1835" s="25" t="s">
        <v>26</v>
      </c>
      <c r="F1835" s="25" t="s">
        <v>127</v>
      </c>
      <c r="G1835" s="25" t="s">
        <v>28</v>
      </c>
      <c r="H1835" s="25" t="n">
        <v>1</v>
      </c>
      <c r="I1835" s="1" t="s">
        <v>2868</v>
      </c>
      <c r="J1835" s="38" t="n">
        <v>17273589421</v>
      </c>
      <c r="L1835" s="5" t="n">
        <v>44600</v>
      </c>
      <c r="M1835" s="25" t="str">
        <f aca="false">IF(OR(YEAR(L1835)&gt;2000,LEN(O1835)&gt;0),"Completed","Pending")</f>
        <v>Completed</v>
      </c>
      <c r="N1835" s="25" t="s">
        <v>30</v>
      </c>
      <c r="P1835" s="1" t="str">
        <f aca="false">IF(G1835="Pamplet","",E1835&amp;" - "&amp;F1835)</f>
        <v>GG - Gujrati</v>
      </c>
      <c r="Q1835" s="19" t="n">
        <f aca="false">IF(VALUE(L1835)&gt;1000,1,0)</f>
        <v>1</v>
      </c>
      <c r="R1835" s="19" t="n">
        <f aca="false">SUMIFS($Q$1:Q1834,$J$1:$J1834,J1835)+SUMIFS($Q$1:Q1834,$I$1:$I1834,I1835)</f>
        <v>0</v>
      </c>
      <c r="S1835" s="20" t="str">
        <f aca="false">IF(R1835&gt;0,"Repeat","")</f>
        <v/>
      </c>
      <c r="T1835" s="22"/>
      <c r="U1835" s="4"/>
      <c r="X1835" s="4"/>
      <c r="Y1835" s="4"/>
      <c r="Z1835" s="4"/>
    </row>
    <row r="1836" customFormat="false" ht="14.25" hidden="false" customHeight="false" outlineLevel="0" collapsed="false">
      <c r="A1836" s="46" t="n">
        <f aca="false">A1835+1</f>
        <v>1835</v>
      </c>
      <c r="B1836" s="5" t="n">
        <v>44586</v>
      </c>
      <c r="C1836" s="25" t="s">
        <v>2869</v>
      </c>
      <c r="D1836" s="25" t="s">
        <v>4</v>
      </c>
      <c r="E1836" s="25" t="s">
        <v>26</v>
      </c>
      <c r="F1836" s="25" t="s">
        <v>127</v>
      </c>
      <c r="G1836" s="25" t="s">
        <v>28</v>
      </c>
      <c r="H1836" s="25" t="n">
        <v>1</v>
      </c>
      <c r="I1836" s="1" t="s">
        <v>2870</v>
      </c>
      <c r="J1836" s="38" t="n">
        <v>12485254209</v>
      </c>
      <c r="L1836" s="5" t="n">
        <v>44600</v>
      </c>
      <c r="M1836" s="25" t="str">
        <f aca="false">IF(OR(YEAR(L1836)&gt;2000,LEN(O1836)&gt;0),"Completed","Pending")</f>
        <v>Completed</v>
      </c>
      <c r="N1836" s="25" t="s">
        <v>30</v>
      </c>
      <c r="P1836" s="1" t="str">
        <f aca="false">IF(G1836="Pamplet","",E1836&amp;" - "&amp;F1836)</f>
        <v>GG - Gujrati</v>
      </c>
      <c r="Q1836" s="19" t="n">
        <f aca="false">IF(VALUE(L1836)&gt;1000,1,0)</f>
        <v>1</v>
      </c>
      <c r="R1836" s="19" t="n">
        <f aca="false">SUMIFS($Q$1:Q1835,$J$1:$J1835,J1836)+SUMIFS($Q$1:Q1835,$I$1:$I1835,I1836)</f>
        <v>0</v>
      </c>
      <c r="S1836" s="20" t="str">
        <f aca="false">IF(R1836&gt;0,"Repeat","")</f>
        <v/>
      </c>
      <c r="T1836" s="22"/>
      <c r="U1836" s="4"/>
      <c r="X1836" s="4"/>
      <c r="Y1836" s="4"/>
      <c r="Z1836" s="4"/>
    </row>
    <row r="1837" customFormat="false" ht="14.25" hidden="false" customHeight="false" outlineLevel="0" collapsed="false">
      <c r="A1837" s="46" t="n">
        <f aca="false">A1836+1</f>
        <v>1836</v>
      </c>
      <c r="B1837" s="5" t="n">
        <v>44586</v>
      </c>
      <c r="C1837" s="25" t="s">
        <v>2435</v>
      </c>
      <c r="D1837" s="25" t="s">
        <v>4</v>
      </c>
      <c r="E1837" s="25" t="s">
        <v>26</v>
      </c>
      <c r="F1837" s="25" t="s">
        <v>35</v>
      </c>
      <c r="G1837" s="25" t="s">
        <v>28</v>
      </c>
      <c r="H1837" s="25" t="n">
        <v>1</v>
      </c>
      <c r="I1837" s="17" t="s">
        <v>2436</v>
      </c>
      <c r="J1837" s="38" t="n">
        <v>13134659921</v>
      </c>
      <c r="M1837" s="25" t="str">
        <f aca="false">IF(OR(YEAR(L1837)&gt;2000,LEN(O1837)&gt;0),"Completed","Pending")</f>
        <v>Completed</v>
      </c>
      <c r="N1837" s="25" t="s">
        <v>30</v>
      </c>
      <c r="O1837" s="4" t="s">
        <v>58</v>
      </c>
      <c r="P1837" s="1" t="str">
        <f aca="false">IF(G1837="Pamplet","",E1837&amp;" - "&amp;F1837)</f>
        <v>GG - English</v>
      </c>
      <c r="Q1837" s="19" t="n">
        <f aca="false">IF(VALUE(L1837)&gt;1000,1,0)</f>
        <v>0</v>
      </c>
      <c r="R1837" s="19" t="n">
        <f aca="false">SUMIFS($Q$1:Q1836,$J$1:$J1836,J1837)+SUMIFS($Q$1:Q1836,$I$1:$I1836,I1837)</f>
        <v>0</v>
      </c>
      <c r="S1837" s="20" t="str">
        <f aca="false">IF(R1837&gt;0,"Repeat","")</f>
        <v/>
      </c>
      <c r="T1837" s="22"/>
      <c r="U1837" s="4"/>
      <c r="X1837" s="4"/>
      <c r="Y1837" s="4"/>
      <c r="Z1837" s="4"/>
    </row>
    <row r="1838" customFormat="false" ht="14.25" hidden="false" customHeight="false" outlineLevel="0" collapsed="false">
      <c r="A1838" s="46" t="n">
        <f aca="false">A1837+1</f>
        <v>1837</v>
      </c>
      <c r="B1838" s="5" t="n">
        <v>44586</v>
      </c>
      <c r="C1838" s="25" t="s">
        <v>2871</v>
      </c>
      <c r="D1838" s="25" t="s">
        <v>4</v>
      </c>
      <c r="E1838" s="25" t="s">
        <v>26</v>
      </c>
      <c r="F1838" s="25" t="s">
        <v>27</v>
      </c>
      <c r="G1838" s="25" t="s">
        <v>28</v>
      </c>
      <c r="H1838" s="25" t="n">
        <v>1</v>
      </c>
      <c r="I1838" s="1" t="s">
        <v>2872</v>
      </c>
      <c r="J1838" s="38" t="n">
        <v>15164131565</v>
      </c>
      <c r="L1838" s="5" t="n">
        <v>44600</v>
      </c>
      <c r="M1838" s="25" t="str">
        <f aca="false">IF(OR(YEAR(L1838)&gt;2000,LEN(O1838)&gt;0),"Completed","Pending")</f>
        <v>Completed</v>
      </c>
      <c r="N1838" s="25" t="s">
        <v>30</v>
      </c>
      <c r="P1838" s="1" t="str">
        <f aca="false">IF(G1838="Pamplet","",E1838&amp;" - "&amp;F1838)</f>
        <v>GG - Hindi</v>
      </c>
      <c r="Q1838" s="19" t="n">
        <f aca="false">IF(VALUE(L1838)&gt;1000,1,0)</f>
        <v>1</v>
      </c>
      <c r="R1838" s="19" t="n">
        <f aca="false">SUMIFS($Q$1:Q1837,$J$1:$J1837,J1838)+SUMIFS($Q$1:Q1837,$I$1:$I1837,I1838)</f>
        <v>0</v>
      </c>
      <c r="S1838" s="20" t="str">
        <f aca="false">IF(R1838&gt;0,"Repeat","")</f>
        <v/>
      </c>
      <c r="T1838" s="22"/>
      <c r="U1838" s="4"/>
      <c r="X1838" s="4"/>
      <c r="Y1838" s="4"/>
      <c r="Z1838" s="4"/>
    </row>
    <row r="1839" customFormat="false" ht="14.25" hidden="false" customHeight="false" outlineLevel="0" collapsed="false">
      <c r="A1839" s="46" t="n">
        <f aca="false">A1838+1</f>
        <v>1838</v>
      </c>
      <c r="B1839" s="5" t="n">
        <v>44586</v>
      </c>
      <c r="C1839" s="25" t="s">
        <v>2873</v>
      </c>
      <c r="D1839" s="25" t="s">
        <v>4</v>
      </c>
      <c r="E1839" s="25" t="s">
        <v>38</v>
      </c>
      <c r="F1839" s="25" t="s">
        <v>127</v>
      </c>
      <c r="G1839" s="25" t="s">
        <v>28</v>
      </c>
      <c r="H1839" s="25" t="n">
        <v>1</v>
      </c>
      <c r="I1839" s="1" t="s">
        <v>1567</v>
      </c>
      <c r="J1839" s="38" t="n">
        <v>15868765742</v>
      </c>
      <c r="M1839" s="25" t="str">
        <f aca="false">IF(OR(YEAR(L1839)&gt;2000,LEN(O1839)&gt;0),"Completed","Pending")</f>
        <v>Completed</v>
      </c>
      <c r="N1839" s="25" t="s">
        <v>30</v>
      </c>
      <c r="O1839" s="4" t="s">
        <v>58</v>
      </c>
      <c r="P1839" s="1" t="str">
        <f aca="false">IF(G1839="Pamplet","",E1839&amp;" - "&amp;F1839)</f>
        <v>JKR - Gujrati</v>
      </c>
      <c r="Q1839" s="19" t="n">
        <f aca="false">IF(VALUE(L1839)&gt;1000,1,0)</f>
        <v>0</v>
      </c>
      <c r="R1839" s="19" t="n">
        <f aca="false">SUMIFS($Q$1:Q1838,$J$1:$J1838,J1839)+SUMIFS($Q$1:Q1838,$I$1:$I1838,I1839)</f>
        <v>1</v>
      </c>
      <c r="S1839" s="20" t="str">
        <f aca="false">IF(R1839&gt;0,"Repeat","")</f>
        <v>Repeat</v>
      </c>
      <c r="T1839" s="22"/>
      <c r="U1839" s="4"/>
      <c r="X1839" s="4"/>
      <c r="Y1839" s="4"/>
      <c r="Z1839" s="4"/>
    </row>
    <row r="1840" customFormat="false" ht="14.25" hidden="false" customHeight="false" outlineLevel="0" collapsed="false">
      <c r="A1840" s="46" t="n">
        <f aca="false">A1839+1</f>
        <v>1839</v>
      </c>
      <c r="B1840" s="5" t="n">
        <v>44586</v>
      </c>
      <c r="C1840" s="25" t="s">
        <v>2874</v>
      </c>
      <c r="D1840" s="25" t="s">
        <v>4</v>
      </c>
      <c r="E1840" s="25" t="s">
        <v>26</v>
      </c>
      <c r="F1840" s="25" t="s">
        <v>36</v>
      </c>
      <c r="G1840" s="25" t="s">
        <v>28</v>
      </c>
      <c r="H1840" s="25" t="n">
        <v>1</v>
      </c>
      <c r="I1840" s="1" t="s">
        <v>2875</v>
      </c>
      <c r="J1840" s="38" t="n">
        <v>15742227927</v>
      </c>
      <c r="M1840" s="25" t="str">
        <f aca="false">IF(OR(YEAR(L1840)&gt;2000,LEN(O1840)&gt;0),"Completed","Pending")</f>
        <v>Completed</v>
      </c>
      <c r="N1840" s="25" t="s">
        <v>30</v>
      </c>
      <c r="O1840" s="4" t="s">
        <v>58</v>
      </c>
      <c r="P1840" s="1" t="str">
        <f aca="false">IF(G1840="Pamplet","",E1840&amp;" - "&amp;F1840)</f>
        <v>GG - Punjabi</v>
      </c>
      <c r="Q1840" s="19" t="n">
        <f aca="false">IF(VALUE(L1840)&gt;1000,1,0)</f>
        <v>0</v>
      </c>
      <c r="R1840" s="19" t="n">
        <f aca="false">SUMIFS($Q$1:Q1839,$J$1:$J1839,J1840)+SUMIFS($Q$1:Q1839,$I$1:$I1839,I1840)</f>
        <v>0</v>
      </c>
      <c r="S1840" s="20" t="str">
        <f aca="false">IF(R1840&gt;0,"Repeat","")</f>
        <v/>
      </c>
      <c r="T1840" s="22"/>
      <c r="U1840" s="4"/>
      <c r="X1840" s="4"/>
      <c r="Y1840" s="4"/>
      <c r="Z1840" s="4"/>
    </row>
    <row r="1841" customFormat="false" ht="12.8" hidden="false" customHeight="false" outlineLevel="0" collapsed="false">
      <c r="A1841" s="46" t="n">
        <f aca="false">A1840+1</f>
        <v>1840</v>
      </c>
      <c r="B1841" s="5" t="n">
        <v>44586</v>
      </c>
      <c r="C1841" s="25" t="s">
        <v>2439</v>
      </c>
      <c r="D1841" s="25" t="s">
        <v>4</v>
      </c>
      <c r="E1841" s="25" t="s">
        <v>26</v>
      </c>
      <c r="F1841" s="25" t="s">
        <v>35</v>
      </c>
      <c r="G1841" s="25" t="s">
        <v>28</v>
      </c>
      <c r="H1841" s="25" t="n">
        <v>1</v>
      </c>
      <c r="I1841" s="17" t="s">
        <v>2440</v>
      </c>
      <c r="J1841" s="18" t="n">
        <v>1630719357</v>
      </c>
      <c r="M1841" s="25" t="str">
        <f aca="false">IF(OR(YEAR(L1841)&gt;2000,LEN(O1841)&gt;0),"Completed","Pending")</f>
        <v>Completed</v>
      </c>
      <c r="N1841" s="25" t="s">
        <v>30</v>
      </c>
      <c r="O1841" s="4" t="s">
        <v>56</v>
      </c>
      <c r="P1841" s="1" t="str">
        <f aca="false">IF(G1841="Pamplet","",E1841&amp;" - "&amp;F1841)</f>
        <v>GG - English</v>
      </c>
      <c r="Q1841" s="19" t="n">
        <f aca="false">IF(VALUE(L1841)&gt;1000,1,0)</f>
        <v>0</v>
      </c>
      <c r="R1841" s="19" t="n">
        <f aca="false">SUMIFS($Q$1:Q1840,$J$1:$J1840,J1841)+SUMIFS($Q$1:Q1840,$I$1:$I1840,I1841)</f>
        <v>0</v>
      </c>
      <c r="S1841" s="20" t="str">
        <f aca="false">IF(R1841&gt;0,"Repeat","")</f>
        <v/>
      </c>
      <c r="T1841" s="22"/>
      <c r="U1841" s="4"/>
      <c r="X1841" s="4"/>
      <c r="Y1841" s="4"/>
      <c r="Z1841" s="4"/>
    </row>
    <row r="1842" customFormat="false" ht="14.25" hidden="false" customHeight="false" outlineLevel="0" collapsed="false">
      <c r="A1842" s="46" t="n">
        <f aca="false">A1841+1</f>
        <v>1841</v>
      </c>
      <c r="B1842" s="5" t="n">
        <v>44586</v>
      </c>
      <c r="C1842" s="25" t="s">
        <v>2876</v>
      </c>
      <c r="D1842" s="25" t="s">
        <v>4</v>
      </c>
      <c r="E1842" s="25" t="s">
        <v>44</v>
      </c>
      <c r="F1842" s="25"/>
      <c r="G1842" s="25" t="s">
        <v>28</v>
      </c>
      <c r="H1842" s="25" t="n">
        <v>1</v>
      </c>
      <c r="I1842" s="1" t="s">
        <v>2877</v>
      </c>
      <c r="J1842" s="38" t="n">
        <v>16502965654</v>
      </c>
      <c r="M1842" s="25" t="str">
        <f aca="false">IF(OR(YEAR(L1842)&gt;2000,LEN(O1842)&gt;0),"Completed","Pending")</f>
        <v>Completed</v>
      </c>
      <c r="N1842" s="25" t="s">
        <v>30</v>
      </c>
      <c r="O1842" s="4" t="s">
        <v>58</v>
      </c>
      <c r="P1842" s="1" t="str">
        <f aca="false">IF(G1842="Pamplet","",E1842&amp;" - "&amp;F1842)</f>
        <v>GTGA - </v>
      </c>
      <c r="Q1842" s="19" t="n">
        <f aca="false">IF(VALUE(L1842)&gt;1000,1,0)</f>
        <v>0</v>
      </c>
      <c r="R1842" s="19" t="n">
        <f aca="false">SUMIFS($Q$1:Q1841,$J$1:$J1841,J1842)+SUMIFS($Q$1:Q1841,$I$1:$I1841,I1842)</f>
        <v>0</v>
      </c>
      <c r="S1842" s="20" t="str">
        <f aca="false">IF(R1842&gt;0,"Repeat","")</f>
        <v/>
      </c>
      <c r="T1842" s="22"/>
      <c r="U1842" s="4"/>
      <c r="X1842" s="4"/>
      <c r="Y1842" s="4"/>
      <c r="Z1842" s="4"/>
    </row>
    <row r="1843" customFormat="false" ht="14.25" hidden="false" customHeight="false" outlineLevel="0" collapsed="false">
      <c r="A1843" s="46" t="n">
        <f aca="false">A1842+1</f>
        <v>1842</v>
      </c>
      <c r="B1843" s="5" t="n">
        <v>44586</v>
      </c>
      <c r="C1843" s="25" t="s">
        <v>2878</v>
      </c>
      <c r="D1843" s="25" t="s">
        <v>4</v>
      </c>
      <c r="E1843" s="25" t="s">
        <v>26</v>
      </c>
      <c r="F1843" s="25" t="s">
        <v>35</v>
      </c>
      <c r="G1843" s="25" t="s">
        <v>28</v>
      </c>
      <c r="H1843" s="25" t="n">
        <v>1</v>
      </c>
      <c r="I1843" s="1" t="s">
        <v>2879</v>
      </c>
      <c r="J1843" s="38" t="n">
        <v>18317067767</v>
      </c>
      <c r="L1843" s="5" t="n">
        <v>44600</v>
      </c>
      <c r="M1843" s="25" t="str">
        <f aca="false">IF(OR(YEAR(L1843)&gt;2000,LEN(O1843)&gt;0),"Completed","Pending")</f>
        <v>Completed</v>
      </c>
      <c r="N1843" s="25" t="s">
        <v>30</v>
      </c>
      <c r="P1843" s="1" t="str">
        <f aca="false">IF(G1843="Pamplet","",E1843&amp;" - "&amp;F1843)</f>
        <v>GG - English</v>
      </c>
      <c r="Q1843" s="19" t="n">
        <f aca="false">IF(VALUE(L1843)&gt;1000,1,0)</f>
        <v>1</v>
      </c>
      <c r="R1843" s="19" t="n">
        <f aca="false">SUMIFS($Q$1:Q1842,$J$1:$J1842,J1843)+SUMIFS($Q$1:Q1842,$I$1:$I1842,I1843)</f>
        <v>0</v>
      </c>
      <c r="S1843" s="20" t="str">
        <f aca="false">IF(R1843&gt;0,"Repeat","")</f>
        <v/>
      </c>
      <c r="T1843" s="22"/>
      <c r="U1843" s="4"/>
      <c r="X1843" s="4"/>
      <c r="Y1843" s="4"/>
      <c r="Z1843" s="4"/>
    </row>
    <row r="1844" customFormat="false" ht="14.25" hidden="false" customHeight="false" outlineLevel="0" collapsed="false">
      <c r="A1844" s="46" t="n">
        <f aca="false">A1843+1</f>
        <v>1843</v>
      </c>
      <c r="B1844" s="5" t="n">
        <v>44586</v>
      </c>
      <c r="C1844" s="25" t="s">
        <v>2880</v>
      </c>
      <c r="D1844" s="25" t="s">
        <v>4</v>
      </c>
      <c r="E1844" s="25" t="s">
        <v>26</v>
      </c>
      <c r="F1844" s="25"/>
      <c r="G1844" s="25" t="s">
        <v>28</v>
      </c>
      <c r="H1844" s="25" t="n">
        <v>1</v>
      </c>
      <c r="I1844" s="1" t="s">
        <v>2881</v>
      </c>
      <c r="J1844" s="38" t="n">
        <v>18609415881</v>
      </c>
      <c r="M1844" s="25" t="str">
        <f aca="false">IF(OR(YEAR(L1844)&gt;2000,LEN(O1844)&gt;0),"Completed","Pending")</f>
        <v>Completed</v>
      </c>
      <c r="N1844" s="25" t="s">
        <v>30</v>
      </c>
      <c r="O1844" s="4" t="s">
        <v>58</v>
      </c>
      <c r="P1844" s="1" t="str">
        <f aca="false">IF(G1844="Pamplet","",E1844&amp;" - "&amp;F1844)</f>
        <v>GG - </v>
      </c>
      <c r="Q1844" s="19" t="n">
        <f aca="false">IF(VALUE(L1844)&gt;1000,1,0)</f>
        <v>0</v>
      </c>
      <c r="R1844" s="19" t="n">
        <f aca="false">SUMIFS($Q$1:Q1843,$J$1:$J1843,J1844)+SUMIFS($Q$1:Q1843,$I$1:$I1843,I1844)</f>
        <v>0</v>
      </c>
      <c r="S1844" s="20" t="str">
        <f aca="false">IF(R1844&gt;0,"Repeat","")</f>
        <v/>
      </c>
      <c r="T1844" s="22"/>
      <c r="U1844" s="4"/>
      <c r="X1844" s="4"/>
      <c r="Y1844" s="4"/>
      <c r="Z1844" s="4"/>
    </row>
    <row r="1845" customFormat="false" ht="14.25" hidden="false" customHeight="false" outlineLevel="0" collapsed="false">
      <c r="A1845" s="46" t="n">
        <f aca="false">A1844+1</f>
        <v>1844</v>
      </c>
      <c r="B1845" s="5" t="n">
        <v>44586</v>
      </c>
      <c r="C1845" s="25" t="s">
        <v>2882</v>
      </c>
      <c r="D1845" s="25" t="s">
        <v>4</v>
      </c>
      <c r="E1845" s="25" t="s">
        <v>26</v>
      </c>
      <c r="F1845" s="25" t="s">
        <v>127</v>
      </c>
      <c r="G1845" s="25" t="s">
        <v>28</v>
      </c>
      <c r="H1845" s="25" t="n">
        <v>1</v>
      </c>
      <c r="I1845" s="17" t="s">
        <v>1569</v>
      </c>
      <c r="J1845" s="38" t="n">
        <v>16094709709</v>
      </c>
      <c r="M1845" s="25" t="str">
        <f aca="false">IF(OR(YEAR(L1845)&gt;2000,LEN(O1845)&gt;0),"Completed","Pending")</f>
        <v>Completed</v>
      </c>
      <c r="N1845" s="25" t="s">
        <v>30</v>
      </c>
      <c r="O1845" s="4" t="s">
        <v>58</v>
      </c>
      <c r="P1845" s="1" t="str">
        <f aca="false">IF(G1845="Pamplet","",E1845&amp;" - "&amp;F1845)</f>
        <v>GG - Gujrati</v>
      </c>
      <c r="Q1845" s="19" t="n">
        <f aca="false">IF(VALUE(L1845)&gt;1000,1,0)</f>
        <v>0</v>
      </c>
      <c r="R1845" s="19" t="n">
        <f aca="false">SUMIFS($Q$1:Q1844,$J$1:$J1844,J1845)+SUMIFS($Q$1:Q1844,$I$1:$I1844,I1845)</f>
        <v>2</v>
      </c>
      <c r="S1845" s="20" t="str">
        <f aca="false">IF(R1845&gt;0,"Repeat","")</f>
        <v>Repeat</v>
      </c>
      <c r="T1845" s="22"/>
      <c r="U1845" s="4"/>
      <c r="X1845" s="4"/>
      <c r="Y1845" s="4"/>
      <c r="Z1845" s="4"/>
    </row>
    <row r="1846" customFormat="false" ht="14.25" hidden="false" customHeight="false" outlineLevel="0" collapsed="false">
      <c r="A1846" s="46" t="n">
        <f aca="false">A1845+1</f>
        <v>1845</v>
      </c>
      <c r="B1846" s="5" t="n">
        <v>44586</v>
      </c>
      <c r="C1846" s="25" t="s">
        <v>2883</v>
      </c>
      <c r="D1846" s="25" t="s">
        <v>4</v>
      </c>
      <c r="E1846" s="25" t="s">
        <v>26</v>
      </c>
      <c r="F1846" s="25" t="s">
        <v>35</v>
      </c>
      <c r="G1846" s="25" t="s">
        <v>28</v>
      </c>
      <c r="H1846" s="25" t="n">
        <v>1</v>
      </c>
      <c r="I1846" s="1" t="s">
        <v>2884</v>
      </c>
      <c r="J1846" s="38" t="n">
        <v>18728884037</v>
      </c>
      <c r="M1846" s="25" t="str">
        <f aca="false">IF(OR(YEAR(L1846)&gt;2000,LEN(O1846)&gt;0),"Completed","Pending")</f>
        <v>Completed</v>
      </c>
      <c r="N1846" s="25" t="s">
        <v>30</v>
      </c>
      <c r="O1846" s="4" t="s">
        <v>58</v>
      </c>
      <c r="P1846" s="1" t="str">
        <f aca="false">IF(G1846="Pamplet","",E1846&amp;" - "&amp;F1846)</f>
        <v>GG - English</v>
      </c>
      <c r="Q1846" s="19" t="n">
        <f aca="false">IF(VALUE(L1846)&gt;1000,1,0)</f>
        <v>0</v>
      </c>
      <c r="R1846" s="19" t="n">
        <f aca="false">SUMIFS($Q$1:Q1845,$J$1:$J1845,J1846)+SUMIFS($Q$1:Q1845,$I$1:$I1845,I1846)</f>
        <v>0</v>
      </c>
      <c r="S1846" s="20" t="str">
        <f aca="false">IF(R1846&gt;0,"Repeat","")</f>
        <v/>
      </c>
      <c r="T1846" s="22"/>
      <c r="U1846" s="4"/>
      <c r="X1846" s="4"/>
      <c r="Y1846" s="4"/>
      <c r="Z1846" s="4"/>
    </row>
    <row r="1847" customFormat="false" ht="14.25" hidden="false" customHeight="false" outlineLevel="0" collapsed="false">
      <c r="A1847" s="46" t="n">
        <f aca="false">A1846+1</f>
        <v>1846</v>
      </c>
      <c r="B1847" s="5" t="n">
        <v>44586</v>
      </c>
      <c r="C1847" s="25" t="s">
        <v>2885</v>
      </c>
      <c r="D1847" s="25" t="s">
        <v>4</v>
      </c>
      <c r="E1847" s="25" t="s">
        <v>26</v>
      </c>
      <c r="F1847" s="25" t="s">
        <v>36</v>
      </c>
      <c r="G1847" s="25" t="s">
        <v>28</v>
      </c>
      <c r="H1847" s="25" t="n">
        <v>1</v>
      </c>
      <c r="I1847" s="1" t="s">
        <v>2886</v>
      </c>
      <c r="J1847" s="38" t="n">
        <v>12143923393</v>
      </c>
      <c r="M1847" s="25" t="str">
        <f aca="false">IF(OR(YEAR(L1847)&gt;2000,LEN(O1847)&gt;0),"Completed","Pending")</f>
        <v>Completed</v>
      </c>
      <c r="N1847" s="25" t="s">
        <v>30</v>
      </c>
      <c r="O1847" s="4" t="s">
        <v>58</v>
      </c>
      <c r="P1847" s="1" t="str">
        <f aca="false">IF(G1847="Pamplet","",E1847&amp;" - "&amp;F1847)</f>
        <v>GG - Punjabi</v>
      </c>
      <c r="Q1847" s="19" t="n">
        <f aca="false">IF(VALUE(L1847)&gt;1000,1,0)</f>
        <v>0</v>
      </c>
      <c r="R1847" s="19" t="n">
        <f aca="false">SUMIFS($Q$1:Q1846,$J$1:$J1846,J1847)+SUMIFS($Q$1:Q1846,$I$1:$I1846,I1847)</f>
        <v>0</v>
      </c>
      <c r="S1847" s="20" t="str">
        <f aca="false">IF(R1847&gt;0,"Repeat","")</f>
        <v/>
      </c>
      <c r="T1847" s="22"/>
      <c r="U1847" s="4"/>
      <c r="X1847" s="4"/>
      <c r="Y1847" s="4"/>
      <c r="Z1847" s="4"/>
    </row>
    <row r="1848" customFormat="false" ht="14.25" hidden="false" customHeight="false" outlineLevel="0" collapsed="false">
      <c r="A1848" s="46" t="n">
        <f aca="false">A1847+1</f>
        <v>1847</v>
      </c>
      <c r="B1848" s="5" t="n">
        <v>44587</v>
      </c>
      <c r="C1848" s="25" t="s">
        <v>936</v>
      </c>
      <c r="D1848" s="25" t="s">
        <v>4</v>
      </c>
      <c r="E1848" s="25" t="s">
        <v>26</v>
      </c>
      <c r="F1848" s="25" t="s">
        <v>127</v>
      </c>
      <c r="G1848" s="25" t="s">
        <v>28</v>
      </c>
      <c r="H1848" s="25" t="n">
        <v>1</v>
      </c>
      <c r="I1848" s="17" t="s">
        <v>937</v>
      </c>
      <c r="J1848" s="38" t="n">
        <v>15804910002</v>
      </c>
      <c r="M1848" s="25" t="str">
        <f aca="false">IF(OR(YEAR(L1848)&gt;2000,LEN(O1848)&gt;0),"Completed","Pending")</f>
        <v>Completed</v>
      </c>
      <c r="N1848" s="25" t="s">
        <v>30</v>
      </c>
      <c r="O1848" s="4" t="s">
        <v>58</v>
      </c>
      <c r="P1848" s="1" t="str">
        <f aca="false">IF(G1848="Pamplet","",E1848&amp;" - "&amp;F1848)</f>
        <v>GG - Gujrati</v>
      </c>
      <c r="Q1848" s="19" t="n">
        <f aca="false">IF(VALUE(L1848)&gt;1000,1,0)</f>
        <v>0</v>
      </c>
      <c r="R1848" s="19" t="n">
        <f aca="false">SUMIFS($Q$1:Q1847,$J$1:$J1847,J1848)+SUMIFS($Q$1:Q1847,$I$1:$I1847,I1848)</f>
        <v>2</v>
      </c>
      <c r="S1848" s="20" t="str">
        <f aca="false">IF(R1848&gt;0,"Repeat","")</f>
        <v>Repeat</v>
      </c>
      <c r="T1848" s="22"/>
      <c r="U1848" s="4"/>
      <c r="X1848" s="4"/>
      <c r="Y1848" s="4"/>
      <c r="Z1848" s="4"/>
    </row>
    <row r="1849" customFormat="false" ht="14.25" hidden="false" customHeight="false" outlineLevel="0" collapsed="false">
      <c r="A1849" s="46" t="n">
        <f aca="false">A1848+1</f>
        <v>1848</v>
      </c>
      <c r="B1849" s="5" t="n">
        <v>44587</v>
      </c>
      <c r="C1849" s="25" t="s">
        <v>2887</v>
      </c>
      <c r="D1849" s="25" t="s">
        <v>4</v>
      </c>
      <c r="E1849" s="25" t="s">
        <v>26</v>
      </c>
      <c r="F1849" s="25" t="s">
        <v>35</v>
      </c>
      <c r="G1849" s="25" t="s">
        <v>28</v>
      </c>
      <c r="H1849" s="25" t="n">
        <v>1</v>
      </c>
      <c r="I1849" s="1" t="s">
        <v>2888</v>
      </c>
      <c r="J1849" s="38" t="n">
        <v>14439432369</v>
      </c>
      <c r="M1849" s="25" t="str">
        <f aca="false">IF(OR(YEAR(L1849)&gt;2000,LEN(O1849)&gt;0),"Completed","Pending")</f>
        <v>Completed</v>
      </c>
      <c r="N1849" s="25" t="s">
        <v>30</v>
      </c>
      <c r="O1849" s="4" t="s">
        <v>58</v>
      </c>
      <c r="P1849" s="1" t="str">
        <f aca="false">IF(G1849="Pamplet","",E1849&amp;" - "&amp;F1849)</f>
        <v>GG - English</v>
      </c>
      <c r="Q1849" s="19" t="n">
        <f aca="false">IF(VALUE(L1849)&gt;1000,1,0)</f>
        <v>0</v>
      </c>
      <c r="R1849" s="19" t="n">
        <f aca="false">SUMIFS($Q$1:Q1848,$J$1:$J1848,J1849)+SUMIFS($Q$1:Q1848,$I$1:$I1848,I1849)</f>
        <v>0</v>
      </c>
      <c r="S1849" s="20" t="str">
        <f aca="false">IF(R1849&gt;0,"Repeat","")</f>
        <v/>
      </c>
      <c r="T1849" s="22"/>
      <c r="U1849" s="4"/>
      <c r="X1849" s="4"/>
      <c r="Y1849" s="4"/>
      <c r="Z1849" s="4"/>
    </row>
    <row r="1850" customFormat="false" ht="14.25" hidden="false" customHeight="false" outlineLevel="0" collapsed="false">
      <c r="A1850" s="46" t="n">
        <f aca="false">A1849+1</f>
        <v>1849</v>
      </c>
      <c r="B1850" s="5" t="n">
        <v>44587</v>
      </c>
      <c r="C1850" s="25" t="s">
        <v>2889</v>
      </c>
      <c r="D1850" s="25" t="s">
        <v>4</v>
      </c>
      <c r="E1850" s="25" t="s">
        <v>26</v>
      </c>
      <c r="F1850" s="25" t="s">
        <v>35</v>
      </c>
      <c r="G1850" s="25" t="s">
        <v>28</v>
      </c>
      <c r="H1850" s="25" t="n">
        <v>1</v>
      </c>
      <c r="I1850" s="1" t="s">
        <v>2890</v>
      </c>
      <c r="J1850" s="38" t="n">
        <v>13475420707</v>
      </c>
      <c r="L1850" s="5" t="n">
        <v>44600</v>
      </c>
      <c r="M1850" s="25" t="str">
        <f aca="false">IF(OR(YEAR(L1850)&gt;2000,LEN(O1850)&gt;0),"Completed","Pending")</f>
        <v>Completed</v>
      </c>
      <c r="N1850" s="25" t="s">
        <v>30</v>
      </c>
      <c r="P1850" s="1" t="str">
        <f aca="false">IF(G1850="Pamplet","",E1850&amp;" - "&amp;F1850)</f>
        <v>GG - English</v>
      </c>
      <c r="Q1850" s="19" t="n">
        <f aca="false">IF(VALUE(L1850)&gt;1000,1,0)</f>
        <v>1</v>
      </c>
      <c r="R1850" s="19" t="n">
        <f aca="false">SUMIFS($Q$1:Q1849,$J$1:$J1849,J1850)+SUMIFS($Q$1:Q1849,$I$1:$I1849,I1850)</f>
        <v>0</v>
      </c>
      <c r="S1850" s="20" t="str">
        <f aca="false">IF(R1850&gt;0,"Repeat","")</f>
        <v/>
      </c>
      <c r="T1850" s="22"/>
      <c r="U1850" s="4"/>
      <c r="X1850" s="4"/>
      <c r="Y1850" s="4"/>
      <c r="Z1850" s="4"/>
    </row>
    <row r="1851" customFormat="false" ht="14.25" hidden="false" customHeight="false" outlineLevel="0" collapsed="false">
      <c r="A1851" s="46" t="n">
        <f aca="false">A1850+1</f>
        <v>1850</v>
      </c>
      <c r="B1851" s="5" t="n">
        <v>44587</v>
      </c>
      <c r="C1851" s="25" t="s">
        <v>2891</v>
      </c>
      <c r="D1851" s="25" t="s">
        <v>4</v>
      </c>
      <c r="E1851" s="25" t="s">
        <v>38</v>
      </c>
      <c r="F1851" s="25" t="s">
        <v>27</v>
      </c>
      <c r="G1851" s="25" t="s">
        <v>28</v>
      </c>
      <c r="H1851" s="25" t="n">
        <v>1</v>
      </c>
      <c r="I1851" s="1" t="s">
        <v>2892</v>
      </c>
      <c r="J1851" s="38" t="n">
        <v>12245185885</v>
      </c>
      <c r="L1851" s="5" t="n">
        <v>44600</v>
      </c>
      <c r="M1851" s="25" t="str">
        <f aca="false">IF(OR(YEAR(L1851)&gt;2000,LEN(O1851)&gt;0),"Completed","Pending")</f>
        <v>Completed</v>
      </c>
      <c r="N1851" s="25" t="s">
        <v>30</v>
      </c>
      <c r="P1851" s="1" t="str">
        <f aca="false">IF(G1851="Pamplet","",E1851&amp;" - "&amp;F1851)</f>
        <v>JKR - Hindi</v>
      </c>
      <c r="Q1851" s="19" t="n">
        <f aca="false">IF(VALUE(L1851)&gt;1000,1,0)</f>
        <v>1</v>
      </c>
      <c r="R1851" s="19" t="n">
        <f aca="false">SUMIFS($Q$1:Q1850,$J$1:$J1850,J1851)+SUMIFS($Q$1:Q1850,$I$1:$I1850,I1851)</f>
        <v>0</v>
      </c>
      <c r="S1851" s="20" t="str">
        <f aca="false">IF(R1851&gt;0,"Repeat","")</f>
        <v/>
      </c>
      <c r="T1851" s="22"/>
      <c r="U1851" s="4"/>
      <c r="X1851" s="4"/>
      <c r="Y1851" s="4"/>
      <c r="Z1851" s="4"/>
    </row>
    <row r="1852" customFormat="false" ht="14.25" hidden="false" customHeight="false" outlineLevel="0" collapsed="false">
      <c r="A1852" s="46" t="n">
        <f aca="false">A1851+1</f>
        <v>1851</v>
      </c>
      <c r="B1852" s="5" t="n">
        <v>44587</v>
      </c>
      <c r="C1852" s="25" t="s">
        <v>2893</v>
      </c>
      <c r="D1852" s="25" t="s">
        <v>4</v>
      </c>
      <c r="E1852" s="25" t="s">
        <v>26</v>
      </c>
      <c r="F1852" s="25" t="s">
        <v>36</v>
      </c>
      <c r="G1852" s="25" t="s">
        <v>28</v>
      </c>
      <c r="H1852" s="25" t="n">
        <v>1</v>
      </c>
      <c r="I1852" s="1" t="s">
        <v>2894</v>
      </c>
      <c r="J1852" s="38" t="n">
        <v>15109381722</v>
      </c>
      <c r="L1852" s="5" t="n">
        <v>44600</v>
      </c>
      <c r="M1852" s="25" t="str">
        <f aca="false">IF(OR(YEAR(L1852)&gt;2000,LEN(O1852)&gt;0),"Completed","Pending")</f>
        <v>Completed</v>
      </c>
      <c r="N1852" s="25" t="s">
        <v>30</v>
      </c>
      <c r="P1852" s="1" t="str">
        <f aca="false">IF(G1852="Pamplet","",E1852&amp;" - "&amp;F1852)</f>
        <v>GG - Punjabi</v>
      </c>
      <c r="Q1852" s="19" t="n">
        <f aca="false">IF(VALUE(L1852)&gt;1000,1,0)</f>
        <v>1</v>
      </c>
      <c r="R1852" s="19" t="n">
        <f aca="false">SUMIFS($Q$1:Q1851,$J$1:$J1851,J1852)+SUMIFS($Q$1:Q1851,$I$1:$I1851,I1852)</f>
        <v>0</v>
      </c>
      <c r="S1852" s="20" t="str">
        <f aca="false">IF(R1852&gt;0,"Repeat","")</f>
        <v/>
      </c>
      <c r="T1852" s="22"/>
      <c r="U1852" s="4"/>
      <c r="X1852" s="4"/>
      <c r="Y1852" s="4"/>
      <c r="Z1852" s="4"/>
    </row>
    <row r="1853" customFormat="false" ht="14.25" hidden="false" customHeight="false" outlineLevel="0" collapsed="false">
      <c r="A1853" s="46" t="n">
        <f aca="false">A1852+1</f>
        <v>1852</v>
      </c>
      <c r="B1853" s="5" t="n">
        <v>44587</v>
      </c>
      <c r="C1853" s="25" t="s">
        <v>1800</v>
      </c>
      <c r="D1853" s="25" t="s">
        <v>4</v>
      </c>
      <c r="E1853" s="25" t="s">
        <v>44</v>
      </c>
      <c r="F1853" s="25" t="s">
        <v>72</v>
      </c>
      <c r="G1853" s="25" t="s">
        <v>28</v>
      </c>
      <c r="H1853" s="25" t="n">
        <v>1</v>
      </c>
      <c r="I1853" s="17" t="s">
        <v>1801</v>
      </c>
      <c r="J1853" s="38" t="n">
        <v>14125199357</v>
      </c>
      <c r="M1853" s="25" t="str">
        <f aca="false">IF(OR(YEAR(L1853)&gt;2000,LEN(O1853)&gt;0),"Completed","Pending")</f>
        <v>Completed</v>
      </c>
      <c r="N1853" s="25" t="s">
        <v>30</v>
      </c>
      <c r="O1853" s="4" t="s">
        <v>58</v>
      </c>
      <c r="P1853" s="1" t="str">
        <f aca="false">IF(G1853="Pamplet","",E1853&amp;" - "&amp;F1853)</f>
        <v>GTGA - Nepali</v>
      </c>
      <c r="Q1853" s="19" t="n">
        <f aca="false">IF(VALUE(L1853)&gt;1000,1,0)</f>
        <v>0</v>
      </c>
      <c r="R1853" s="19" t="n">
        <f aca="false">SUMIFS($Q$1:Q1852,$J$1:$J1852,J1853)+SUMIFS($Q$1:Q1852,$I$1:$I1852,I1853)</f>
        <v>2</v>
      </c>
      <c r="S1853" s="20" t="str">
        <f aca="false">IF(R1853&gt;0,"Repeat","")</f>
        <v>Repeat</v>
      </c>
      <c r="T1853" s="22"/>
      <c r="U1853" s="4"/>
      <c r="X1853" s="4"/>
      <c r="Y1853" s="4"/>
      <c r="Z1853" s="4"/>
    </row>
    <row r="1854" customFormat="false" ht="14.25" hidden="false" customHeight="false" outlineLevel="0" collapsed="false">
      <c r="A1854" s="46" t="n">
        <f aca="false">A1853+1</f>
        <v>1853</v>
      </c>
      <c r="B1854" s="5" t="n">
        <v>44587</v>
      </c>
      <c r="C1854" s="25" t="s">
        <v>2895</v>
      </c>
      <c r="D1854" s="25" t="s">
        <v>4</v>
      </c>
      <c r="E1854" s="25" t="s">
        <v>26</v>
      </c>
      <c r="F1854" s="25" t="s">
        <v>35</v>
      </c>
      <c r="G1854" s="25" t="s">
        <v>28</v>
      </c>
      <c r="H1854" s="25" t="n">
        <v>1</v>
      </c>
      <c r="I1854" s="1" t="s">
        <v>2896</v>
      </c>
      <c r="J1854" s="38" t="n">
        <v>17194937294</v>
      </c>
      <c r="L1854" s="5" t="n">
        <v>44606</v>
      </c>
      <c r="M1854" s="25" t="str">
        <f aca="false">IF(OR(YEAR(L1854)&gt;2000,LEN(O1854)&gt;0),"Completed","Pending")</f>
        <v>Completed</v>
      </c>
      <c r="N1854" s="25" t="s">
        <v>30</v>
      </c>
      <c r="P1854" s="1" t="str">
        <f aca="false">IF(G1854="Pamplet","",E1854&amp;" - "&amp;F1854)</f>
        <v>GG - English</v>
      </c>
      <c r="Q1854" s="19" t="n">
        <f aca="false">IF(VALUE(L1854)&gt;1000,1,0)</f>
        <v>1</v>
      </c>
      <c r="R1854" s="19" t="n">
        <f aca="false">SUMIFS($Q$1:Q1853,$J$1:$J1853,J1854)+SUMIFS($Q$1:Q1853,$I$1:$I1853,I1854)</f>
        <v>0</v>
      </c>
      <c r="S1854" s="20" t="str">
        <f aca="false">IF(R1854&gt;0,"Repeat","")</f>
        <v/>
      </c>
      <c r="T1854" s="22"/>
      <c r="U1854" s="4"/>
      <c r="X1854" s="4"/>
      <c r="Y1854" s="4"/>
      <c r="Z1854" s="4"/>
    </row>
    <row r="1855" customFormat="false" ht="14.25" hidden="false" customHeight="false" outlineLevel="0" collapsed="false">
      <c r="A1855" s="46" t="n">
        <f aca="false">A1854+1</f>
        <v>1854</v>
      </c>
      <c r="B1855" s="5" t="n">
        <v>44587</v>
      </c>
      <c r="C1855" s="25" t="s">
        <v>2897</v>
      </c>
      <c r="D1855" s="25" t="s">
        <v>4</v>
      </c>
      <c r="E1855" s="25" t="s">
        <v>26</v>
      </c>
      <c r="F1855" s="25" t="s">
        <v>36</v>
      </c>
      <c r="G1855" s="25" t="s">
        <v>28</v>
      </c>
      <c r="H1855" s="25" t="n">
        <v>1</v>
      </c>
      <c r="I1855" s="1" t="s">
        <v>2898</v>
      </c>
      <c r="J1855" s="38" t="n">
        <v>16099646378</v>
      </c>
      <c r="L1855" s="5" t="n">
        <v>44600</v>
      </c>
      <c r="M1855" s="25" t="str">
        <f aca="false">IF(OR(YEAR(L1855)&gt;2000,LEN(O1855)&gt;0),"Completed","Pending")</f>
        <v>Completed</v>
      </c>
      <c r="N1855" s="25" t="s">
        <v>30</v>
      </c>
      <c r="P1855" s="1" t="str">
        <f aca="false">IF(G1855="Pamplet","",E1855&amp;" - "&amp;F1855)</f>
        <v>GG - Punjabi</v>
      </c>
      <c r="Q1855" s="19" t="n">
        <f aca="false">IF(VALUE(L1855)&gt;1000,1,0)</f>
        <v>1</v>
      </c>
      <c r="R1855" s="19" t="n">
        <f aca="false">SUMIFS($Q$1:Q1854,$J$1:$J1854,J1855)+SUMIFS($Q$1:Q1854,$I$1:$I1854,I1855)</f>
        <v>0</v>
      </c>
      <c r="S1855" s="20" t="str">
        <f aca="false">IF(R1855&gt;0,"Repeat","")</f>
        <v/>
      </c>
      <c r="T1855" s="22"/>
      <c r="U1855" s="4"/>
      <c r="X1855" s="4"/>
      <c r="Y1855" s="4"/>
      <c r="Z1855" s="4"/>
    </row>
    <row r="1856" customFormat="false" ht="14.25" hidden="false" customHeight="false" outlineLevel="0" collapsed="false">
      <c r="A1856" s="46" t="n">
        <f aca="false">A1855+1</f>
        <v>1855</v>
      </c>
      <c r="B1856" s="5" t="n">
        <v>44587</v>
      </c>
      <c r="C1856" s="25" t="s">
        <v>2899</v>
      </c>
      <c r="D1856" s="25" t="s">
        <v>4</v>
      </c>
      <c r="E1856" s="25" t="s">
        <v>26</v>
      </c>
      <c r="F1856" s="25" t="s">
        <v>127</v>
      </c>
      <c r="G1856" s="25" t="s">
        <v>28</v>
      </c>
      <c r="H1856" s="25" t="n">
        <v>1</v>
      </c>
      <c r="I1856" s="17" t="s">
        <v>1453</v>
      </c>
      <c r="J1856" s="38" t="n">
        <v>17149246332</v>
      </c>
      <c r="L1856" s="5" t="n">
        <v>44600</v>
      </c>
      <c r="M1856" s="25" t="str">
        <f aca="false">IF(OR(YEAR(L1856)&gt;2000,LEN(O1856)&gt;0),"Completed","Pending")</f>
        <v>Completed</v>
      </c>
      <c r="N1856" s="25" t="s">
        <v>30</v>
      </c>
      <c r="P1856" s="1" t="str">
        <f aca="false">IF(G1856="Pamplet","",E1856&amp;" - "&amp;F1856)</f>
        <v>GG - Gujrati</v>
      </c>
      <c r="Q1856" s="19" t="n">
        <f aca="false">IF(VALUE(L1856)&gt;1000,1,0)</f>
        <v>1</v>
      </c>
      <c r="R1856" s="19" t="n">
        <f aca="false">SUMIFS($Q$1:Q1855,$J$1:$J1855,J1856)+SUMIFS($Q$1:Q1855,$I$1:$I1855,I1856)</f>
        <v>4</v>
      </c>
      <c r="S1856" s="20" t="str">
        <f aca="false">IF(R1856&gt;0,"Repeat","")</f>
        <v>Repeat</v>
      </c>
      <c r="T1856" s="22"/>
      <c r="U1856" s="4"/>
      <c r="X1856" s="4"/>
      <c r="Y1856" s="4"/>
      <c r="Z1856" s="4"/>
    </row>
    <row r="1857" customFormat="false" ht="14.25" hidden="false" customHeight="false" outlineLevel="0" collapsed="false">
      <c r="A1857" s="46" t="n">
        <f aca="false">A1856+1</f>
        <v>1856</v>
      </c>
      <c r="B1857" s="5" t="n">
        <v>44587</v>
      </c>
      <c r="C1857" s="25" t="s">
        <v>2900</v>
      </c>
      <c r="D1857" s="25" t="s">
        <v>4</v>
      </c>
      <c r="E1857" s="25" t="s">
        <v>26</v>
      </c>
      <c r="F1857" s="25" t="s">
        <v>36</v>
      </c>
      <c r="G1857" s="25" t="s">
        <v>28</v>
      </c>
      <c r="H1857" s="25" t="n">
        <v>1</v>
      </c>
      <c r="I1857" s="1" t="s">
        <v>2901</v>
      </c>
      <c r="J1857" s="38" t="n">
        <v>15598407231</v>
      </c>
      <c r="L1857" s="5" t="n">
        <v>44600</v>
      </c>
      <c r="M1857" s="25" t="str">
        <f aca="false">IF(OR(YEAR(L1857)&gt;2000,LEN(O1857)&gt;0),"Completed","Pending")</f>
        <v>Completed</v>
      </c>
      <c r="N1857" s="25" t="s">
        <v>30</v>
      </c>
      <c r="P1857" s="1" t="str">
        <f aca="false">IF(G1857="Pamplet","",E1857&amp;" - "&amp;F1857)</f>
        <v>GG - Punjabi</v>
      </c>
      <c r="Q1857" s="19" t="n">
        <f aca="false">IF(VALUE(L1857)&gt;1000,1,0)</f>
        <v>1</v>
      </c>
      <c r="R1857" s="19" t="n">
        <f aca="false">SUMIFS($Q$1:Q1856,$J$1:$J1856,J1857)+SUMIFS($Q$1:Q1856,$I$1:$I1856,I1857)</f>
        <v>0</v>
      </c>
      <c r="S1857" s="20" t="str">
        <f aca="false">IF(R1857&gt;0,"Repeat","")</f>
        <v/>
      </c>
      <c r="T1857" s="22"/>
      <c r="U1857" s="4"/>
      <c r="X1857" s="4"/>
      <c r="Y1857" s="4"/>
      <c r="Z1857" s="4"/>
    </row>
    <row r="1858" customFormat="false" ht="14.25" hidden="false" customHeight="false" outlineLevel="0" collapsed="false">
      <c r="A1858" s="46" t="n">
        <f aca="false">A1857+1</f>
        <v>1857</v>
      </c>
      <c r="B1858" s="5" t="n">
        <v>44587</v>
      </c>
      <c r="C1858" s="25" t="s">
        <v>2902</v>
      </c>
      <c r="D1858" s="25" t="s">
        <v>4</v>
      </c>
      <c r="E1858" s="25" t="s">
        <v>26</v>
      </c>
      <c r="F1858" s="25" t="s">
        <v>35</v>
      </c>
      <c r="G1858" s="25" t="s">
        <v>28</v>
      </c>
      <c r="H1858" s="25" t="n">
        <v>1</v>
      </c>
      <c r="I1858" s="42" t="s">
        <v>2903</v>
      </c>
      <c r="J1858" s="38" t="n">
        <v>15732966479</v>
      </c>
      <c r="M1858" s="25" t="str">
        <f aca="false">IF(OR(YEAR(L1858)&gt;2000,LEN(O1858)&gt;0),"Completed","Pending")</f>
        <v>Completed</v>
      </c>
      <c r="N1858" s="25" t="s">
        <v>30</v>
      </c>
      <c r="O1858" s="4" t="s">
        <v>58</v>
      </c>
      <c r="P1858" s="1" t="str">
        <f aca="false">IF(G1858="Pamplet","",E1858&amp;" - "&amp;F1858)</f>
        <v>GG - English</v>
      </c>
      <c r="Q1858" s="19" t="n">
        <f aca="false">IF(VALUE(L1858)&gt;1000,1,0)</f>
        <v>0</v>
      </c>
      <c r="R1858" s="19" t="n">
        <f aca="false">SUMIFS($Q$1:Q1857,$J$1:$J1857,J1858)+SUMIFS($Q$1:Q1857,$I$1:$I1857,I1858)</f>
        <v>0</v>
      </c>
      <c r="S1858" s="20" t="str">
        <f aca="false">IF(R1858&gt;0,"Repeat","")</f>
        <v/>
      </c>
      <c r="T1858" s="22"/>
      <c r="U1858" s="4"/>
      <c r="X1858" s="4"/>
      <c r="Y1858" s="4"/>
      <c r="Z1858" s="4"/>
    </row>
    <row r="1859" customFormat="false" ht="14.25" hidden="false" customHeight="false" outlineLevel="0" collapsed="false">
      <c r="A1859" s="46" t="n">
        <f aca="false">A1858+1</f>
        <v>1858</v>
      </c>
      <c r="B1859" s="5" t="n">
        <v>44587</v>
      </c>
      <c r="C1859" s="25" t="s">
        <v>2904</v>
      </c>
      <c r="D1859" s="25" t="s">
        <v>4</v>
      </c>
      <c r="E1859" s="25" t="s">
        <v>38</v>
      </c>
      <c r="F1859" s="25" t="s">
        <v>35</v>
      </c>
      <c r="G1859" s="25" t="s">
        <v>28</v>
      </c>
      <c r="H1859" s="25" t="n">
        <v>1</v>
      </c>
      <c r="I1859" s="1" t="s">
        <v>2905</v>
      </c>
      <c r="J1859" s="38" t="n">
        <v>15419002840</v>
      </c>
      <c r="L1859" s="5" t="n">
        <v>44600</v>
      </c>
      <c r="M1859" s="25" t="str">
        <f aca="false">IF(OR(YEAR(L1859)&gt;2000,LEN(O1859)&gt;0),"Completed","Pending")</f>
        <v>Completed</v>
      </c>
      <c r="N1859" s="25" t="s">
        <v>30</v>
      </c>
      <c r="P1859" s="1" t="str">
        <f aca="false">IF(G1859="Pamplet","",E1859&amp;" - "&amp;F1859)</f>
        <v>JKR - English</v>
      </c>
      <c r="Q1859" s="19" t="n">
        <f aca="false">IF(VALUE(L1859)&gt;1000,1,0)</f>
        <v>1</v>
      </c>
      <c r="R1859" s="19" t="n">
        <f aca="false">SUMIFS($Q$1:Q1858,$J$1:$J1858,J1859)+SUMIFS($Q$1:Q1858,$I$1:$I1858,I1859)</f>
        <v>0</v>
      </c>
      <c r="S1859" s="20" t="str">
        <f aca="false">IF(R1859&gt;0,"Repeat","")</f>
        <v/>
      </c>
      <c r="T1859" s="22"/>
      <c r="U1859" s="4"/>
      <c r="X1859" s="4"/>
      <c r="Y1859" s="4"/>
      <c r="Z1859" s="4"/>
    </row>
    <row r="1860" customFormat="false" ht="14.25" hidden="false" customHeight="false" outlineLevel="0" collapsed="false">
      <c r="A1860" s="46" t="n">
        <f aca="false">A1859+1</f>
        <v>1859</v>
      </c>
      <c r="B1860" s="5" t="n">
        <v>44587</v>
      </c>
      <c r="C1860" s="25" t="s">
        <v>1798</v>
      </c>
      <c r="D1860" s="25" t="s">
        <v>4</v>
      </c>
      <c r="E1860" s="25" t="s">
        <v>26</v>
      </c>
      <c r="F1860" s="25" t="s">
        <v>36</v>
      </c>
      <c r="G1860" s="25" t="s">
        <v>28</v>
      </c>
      <c r="H1860" s="25" t="n">
        <v>1</v>
      </c>
      <c r="I1860" s="1" t="s">
        <v>2906</v>
      </c>
      <c r="J1860" s="38" t="n">
        <v>15165348000</v>
      </c>
      <c r="M1860" s="25" t="str">
        <f aca="false">IF(OR(YEAR(L1860)&gt;2000,LEN(O1860)&gt;0),"Completed","Pending")</f>
        <v>Completed</v>
      </c>
      <c r="N1860" s="25" t="s">
        <v>30</v>
      </c>
      <c r="O1860" s="4" t="s">
        <v>58</v>
      </c>
      <c r="P1860" s="1" t="str">
        <f aca="false">IF(G1860="Pamplet","",E1860&amp;" - "&amp;F1860)</f>
        <v>GG - Punjabi</v>
      </c>
      <c r="Q1860" s="19" t="n">
        <f aca="false">IF(VALUE(L1860)&gt;1000,1,0)</f>
        <v>0</v>
      </c>
      <c r="R1860" s="19" t="n">
        <f aca="false">SUMIFS($Q$1:Q1859,$J$1:$J1859,J1860)+SUMIFS($Q$1:Q1859,$I$1:$I1859,I1860)</f>
        <v>0</v>
      </c>
      <c r="S1860" s="20" t="str">
        <f aca="false">IF(R1860&gt;0,"Repeat","")</f>
        <v/>
      </c>
      <c r="T1860" s="22"/>
      <c r="U1860" s="4"/>
      <c r="X1860" s="4"/>
      <c r="Y1860" s="4"/>
      <c r="Z1860" s="4"/>
    </row>
    <row r="1861" customFormat="false" ht="14.25" hidden="false" customHeight="false" outlineLevel="0" collapsed="false">
      <c r="A1861" s="46" t="n">
        <f aca="false">A1860+1</f>
        <v>1860</v>
      </c>
      <c r="B1861" s="5" t="n">
        <v>44587</v>
      </c>
      <c r="C1861" s="25" t="s">
        <v>2907</v>
      </c>
      <c r="D1861" s="25" t="s">
        <v>4</v>
      </c>
      <c r="E1861" s="25" t="s">
        <v>26</v>
      </c>
      <c r="F1861" s="25" t="s">
        <v>35</v>
      </c>
      <c r="G1861" s="25" t="s">
        <v>28</v>
      </c>
      <c r="H1861" s="25" t="n">
        <v>1</v>
      </c>
      <c r="I1861" s="42" t="s">
        <v>2908</v>
      </c>
      <c r="J1861" s="38" t="n">
        <v>14194504929</v>
      </c>
      <c r="M1861" s="25" t="str">
        <f aca="false">IF(OR(YEAR(L1861)&gt;2000,LEN(O1861)&gt;0),"Completed","Pending")</f>
        <v>Completed</v>
      </c>
      <c r="N1861" s="25" t="s">
        <v>30</v>
      </c>
      <c r="O1861" s="4" t="s">
        <v>58</v>
      </c>
      <c r="P1861" s="1" t="str">
        <f aca="false">IF(G1861="Pamplet","",E1861&amp;" - "&amp;F1861)</f>
        <v>GG - English</v>
      </c>
      <c r="Q1861" s="19" t="n">
        <f aca="false">IF(VALUE(L1861)&gt;1000,1,0)</f>
        <v>0</v>
      </c>
      <c r="R1861" s="19" t="n">
        <f aca="false">SUMIFS($Q$1:Q1860,$J$1:$J1860,J1861)+SUMIFS($Q$1:Q1860,$I$1:$I1860,I1861)</f>
        <v>0</v>
      </c>
      <c r="S1861" s="20" t="str">
        <f aca="false">IF(R1861&gt;0,"Repeat","")</f>
        <v/>
      </c>
      <c r="T1861" s="22"/>
      <c r="U1861" s="4"/>
      <c r="X1861" s="4"/>
      <c r="Y1861" s="4"/>
      <c r="Z1861" s="4"/>
    </row>
    <row r="1862" customFormat="false" ht="14.25" hidden="false" customHeight="false" outlineLevel="0" collapsed="false">
      <c r="A1862" s="46" t="n">
        <f aca="false">A1861+1</f>
        <v>1861</v>
      </c>
      <c r="B1862" s="5" t="n">
        <v>44587</v>
      </c>
      <c r="C1862" s="25" t="s">
        <v>2909</v>
      </c>
      <c r="D1862" s="25" t="s">
        <v>4</v>
      </c>
      <c r="E1862" s="25" t="s">
        <v>26</v>
      </c>
      <c r="F1862" s="25" t="s">
        <v>127</v>
      </c>
      <c r="G1862" s="25" t="s">
        <v>28</v>
      </c>
      <c r="H1862" s="25" t="n">
        <v>1</v>
      </c>
      <c r="I1862" s="1" t="s">
        <v>2910</v>
      </c>
      <c r="J1862" s="38" t="n">
        <v>14698552180</v>
      </c>
      <c r="L1862" s="5" t="n">
        <v>44600</v>
      </c>
      <c r="M1862" s="25" t="str">
        <f aca="false">IF(OR(YEAR(L1862)&gt;2000,LEN(O1862)&gt;0),"Completed","Pending")</f>
        <v>Completed</v>
      </c>
      <c r="N1862" s="25" t="s">
        <v>30</v>
      </c>
      <c r="P1862" s="1" t="str">
        <f aca="false">IF(G1862="Pamplet","",E1862&amp;" - "&amp;F1862)</f>
        <v>GG - Gujrati</v>
      </c>
      <c r="Q1862" s="19" t="n">
        <f aca="false">IF(VALUE(L1862)&gt;1000,1,0)</f>
        <v>1</v>
      </c>
      <c r="R1862" s="19" t="n">
        <f aca="false">SUMIFS($Q$1:Q1861,$J$1:$J1861,J1862)+SUMIFS($Q$1:Q1861,$I$1:$I1861,I1862)</f>
        <v>0</v>
      </c>
      <c r="S1862" s="20" t="str">
        <f aca="false">IF(R1862&gt;0,"Repeat","")</f>
        <v/>
      </c>
      <c r="T1862" s="22"/>
      <c r="U1862" s="4"/>
      <c r="X1862" s="4"/>
      <c r="Y1862" s="4"/>
      <c r="Z1862" s="4"/>
    </row>
    <row r="1863" customFormat="false" ht="14.25" hidden="false" customHeight="false" outlineLevel="0" collapsed="false">
      <c r="A1863" s="46" t="n">
        <f aca="false">A1862+1</f>
        <v>1862</v>
      </c>
      <c r="B1863" s="5" t="n">
        <v>44587</v>
      </c>
      <c r="C1863" s="25" t="s">
        <v>2911</v>
      </c>
      <c r="D1863" s="25" t="s">
        <v>4</v>
      </c>
      <c r="E1863" s="25" t="s">
        <v>26</v>
      </c>
      <c r="F1863" s="25" t="s">
        <v>35</v>
      </c>
      <c r="G1863" s="25" t="s">
        <v>28</v>
      </c>
      <c r="H1863" s="25" t="n">
        <v>1</v>
      </c>
      <c r="I1863" s="1" t="s">
        <v>2912</v>
      </c>
      <c r="J1863" s="38" t="n">
        <v>12282381448</v>
      </c>
      <c r="M1863" s="25" t="str">
        <f aca="false">IF(OR(YEAR(L1863)&gt;2000,LEN(O1863)&gt;0),"Completed","Pending")</f>
        <v>Completed</v>
      </c>
      <c r="N1863" s="25" t="s">
        <v>30</v>
      </c>
      <c r="O1863" s="4" t="s">
        <v>58</v>
      </c>
      <c r="P1863" s="1" t="str">
        <f aca="false">IF(G1863="Pamplet","",E1863&amp;" - "&amp;F1863)</f>
        <v>GG - English</v>
      </c>
      <c r="Q1863" s="19" t="n">
        <f aca="false">IF(VALUE(L1863)&gt;1000,1,0)</f>
        <v>0</v>
      </c>
      <c r="R1863" s="19" t="n">
        <f aca="false">SUMIFS($Q$1:Q1862,$J$1:$J1862,J1863)+SUMIFS($Q$1:Q1862,$I$1:$I1862,I1863)</f>
        <v>0</v>
      </c>
      <c r="S1863" s="20" t="str">
        <f aca="false">IF(R1863&gt;0,"Repeat","")</f>
        <v/>
      </c>
      <c r="T1863" s="22"/>
      <c r="U1863" s="4"/>
      <c r="X1863" s="4"/>
      <c r="Y1863" s="4"/>
      <c r="Z1863" s="4"/>
    </row>
    <row r="1864" customFormat="false" ht="14.25" hidden="false" customHeight="false" outlineLevel="0" collapsed="false">
      <c r="A1864" s="46" t="n">
        <f aca="false">A1863+1</f>
        <v>1863</v>
      </c>
      <c r="B1864" s="5" t="n">
        <v>44587</v>
      </c>
      <c r="C1864" s="25" t="s">
        <v>2913</v>
      </c>
      <c r="D1864" s="25" t="s">
        <v>4</v>
      </c>
      <c r="E1864" s="25" t="s">
        <v>26</v>
      </c>
      <c r="F1864" s="25" t="s">
        <v>36</v>
      </c>
      <c r="G1864" s="25" t="s">
        <v>28</v>
      </c>
      <c r="H1864" s="25" t="n">
        <v>1</v>
      </c>
      <c r="I1864" s="1" t="s">
        <v>2914</v>
      </c>
      <c r="J1864" s="38" t="n">
        <v>19163704253</v>
      </c>
      <c r="L1864" s="5" t="n">
        <v>44600</v>
      </c>
      <c r="M1864" s="25" t="str">
        <f aca="false">IF(OR(YEAR(L1864)&gt;2000,LEN(O1864)&gt;0),"Completed","Pending")</f>
        <v>Completed</v>
      </c>
      <c r="N1864" s="25" t="s">
        <v>30</v>
      </c>
      <c r="P1864" s="1" t="str">
        <f aca="false">IF(G1864="Pamplet","",E1864&amp;" - "&amp;F1864)</f>
        <v>GG - Punjabi</v>
      </c>
      <c r="Q1864" s="19" t="n">
        <f aca="false">IF(VALUE(L1864)&gt;1000,1,0)</f>
        <v>1</v>
      </c>
      <c r="R1864" s="19" t="n">
        <f aca="false">SUMIFS($Q$1:Q1863,$J$1:$J1863,J1864)+SUMIFS($Q$1:Q1863,$I$1:$I1863,I1864)</f>
        <v>0</v>
      </c>
      <c r="S1864" s="20" t="str">
        <f aca="false">IF(R1864&gt;0,"Repeat","")</f>
        <v/>
      </c>
      <c r="T1864" s="22"/>
      <c r="U1864" s="4"/>
      <c r="X1864" s="4"/>
      <c r="Y1864" s="4"/>
      <c r="Z1864" s="4"/>
    </row>
    <row r="1865" customFormat="false" ht="14.25" hidden="false" customHeight="false" outlineLevel="0" collapsed="false">
      <c r="A1865" s="46" t="n">
        <f aca="false">A1864+1</f>
        <v>1864</v>
      </c>
      <c r="B1865" s="47" t="n">
        <v>44587</v>
      </c>
      <c r="C1865" s="25" t="s">
        <v>2915</v>
      </c>
      <c r="D1865" s="25" t="s">
        <v>4</v>
      </c>
      <c r="E1865" s="25" t="s">
        <v>26</v>
      </c>
      <c r="F1865" s="25" t="s">
        <v>35</v>
      </c>
      <c r="G1865" s="25" t="s">
        <v>28</v>
      </c>
      <c r="H1865" s="25" t="n">
        <v>1</v>
      </c>
      <c r="I1865" s="42" t="s">
        <v>2916</v>
      </c>
      <c r="J1865" s="18" t="n">
        <v>16195677341</v>
      </c>
      <c r="M1865" s="25" t="str">
        <f aca="false">IF(OR(YEAR(L1865)&gt;2000,LEN(O1865)&gt;0),"Completed","Pending")</f>
        <v>Completed</v>
      </c>
      <c r="N1865" s="25" t="s">
        <v>30</v>
      </c>
      <c r="O1865" s="4" t="s">
        <v>58</v>
      </c>
      <c r="P1865" s="1" t="str">
        <f aca="false">IF(G1865="Pamplet","",E1865&amp;" - "&amp;F1865)</f>
        <v>GG - English</v>
      </c>
      <c r="Q1865" s="19" t="n">
        <f aca="false">IF(VALUE(L1865)&gt;1000,1,0)</f>
        <v>0</v>
      </c>
      <c r="R1865" s="19" t="n">
        <f aca="false">SUMIFS($Q$1:Q1864,$J$1:$J1864,J1865)+SUMIFS($Q$1:Q1864,$I$1:$I1864,I1865)</f>
        <v>0</v>
      </c>
      <c r="S1865" s="20" t="str">
        <f aca="false">IF(R1865&gt;0,"Repeat","")</f>
        <v/>
      </c>
      <c r="T1865" s="22"/>
      <c r="U1865" s="4"/>
      <c r="X1865" s="4"/>
      <c r="Y1865" s="4"/>
      <c r="Z1865" s="4"/>
    </row>
    <row r="1866" customFormat="false" ht="14.25" hidden="false" customHeight="false" outlineLevel="0" collapsed="false">
      <c r="A1866" s="46" t="n">
        <f aca="false">A1865+1</f>
        <v>1865</v>
      </c>
      <c r="B1866" s="5" t="n">
        <v>44587</v>
      </c>
      <c r="C1866" s="25" t="s">
        <v>1723</v>
      </c>
      <c r="D1866" s="25" t="s">
        <v>4</v>
      </c>
      <c r="E1866" s="25" t="s">
        <v>26</v>
      </c>
      <c r="F1866" s="25" t="s">
        <v>127</v>
      </c>
      <c r="G1866" s="25" t="s">
        <v>28</v>
      </c>
      <c r="H1866" s="25" t="n">
        <v>1</v>
      </c>
      <c r="I1866" s="17" t="s">
        <v>1724</v>
      </c>
      <c r="J1866" s="38" t="n">
        <v>17734928235</v>
      </c>
      <c r="M1866" s="25" t="str">
        <f aca="false">IF(OR(YEAR(L1866)&gt;2000,LEN(O1866)&gt;0),"Completed","Pending")</f>
        <v>Completed</v>
      </c>
      <c r="N1866" s="25" t="s">
        <v>30</v>
      </c>
      <c r="O1866" s="4" t="s">
        <v>58</v>
      </c>
      <c r="P1866" s="1" t="str">
        <f aca="false">IF(G1866="Pamplet","",E1866&amp;" - "&amp;F1866)</f>
        <v>GG - Gujrati</v>
      </c>
      <c r="Q1866" s="19" t="n">
        <f aca="false">IF(VALUE(L1866)&gt;1000,1,0)</f>
        <v>0</v>
      </c>
      <c r="R1866" s="19" t="n">
        <f aca="false">SUMIFS($Q$1:Q1865,$J$1:$J1865,J1866)+SUMIFS($Q$1:Q1865,$I$1:$I1865,I1866)</f>
        <v>4</v>
      </c>
      <c r="S1866" s="20" t="str">
        <f aca="false">IF(R1866&gt;0,"Repeat","")</f>
        <v>Repeat</v>
      </c>
      <c r="T1866" s="22"/>
      <c r="U1866" s="4"/>
      <c r="X1866" s="4"/>
      <c r="Y1866" s="4"/>
      <c r="Z1866" s="4"/>
    </row>
    <row r="1867" customFormat="false" ht="14.25" hidden="false" customHeight="false" outlineLevel="0" collapsed="false">
      <c r="A1867" s="46" t="n">
        <f aca="false">A1866+1</f>
        <v>1866</v>
      </c>
      <c r="B1867" s="5" t="n">
        <v>44587</v>
      </c>
      <c r="C1867" s="25" t="s">
        <v>2917</v>
      </c>
      <c r="D1867" s="25" t="s">
        <v>4</v>
      </c>
      <c r="E1867" s="25" t="s">
        <v>26</v>
      </c>
      <c r="F1867" s="25" t="s">
        <v>127</v>
      </c>
      <c r="G1867" s="25" t="s">
        <v>28</v>
      </c>
      <c r="H1867" s="25" t="n">
        <v>1</v>
      </c>
      <c r="I1867" s="1" t="s">
        <v>2918</v>
      </c>
      <c r="J1867" s="38" t="n">
        <v>19172448408</v>
      </c>
      <c r="M1867" s="25" t="str">
        <f aca="false">IF(OR(YEAR(L1867)&gt;2000,LEN(O1867)&gt;0),"Completed","Pending")</f>
        <v>Completed</v>
      </c>
      <c r="N1867" s="25" t="s">
        <v>30</v>
      </c>
      <c r="O1867" s="4" t="s">
        <v>58</v>
      </c>
      <c r="P1867" s="1" t="str">
        <f aca="false">IF(G1867="Pamplet","",E1867&amp;" - "&amp;F1867)</f>
        <v>GG - Gujrati</v>
      </c>
      <c r="Q1867" s="19" t="n">
        <f aca="false">IF(VALUE(L1867)&gt;1000,1,0)</f>
        <v>0</v>
      </c>
      <c r="R1867" s="19" t="n">
        <f aca="false">SUMIFS($Q$1:Q1866,$J$1:$J1866,J1867)+SUMIFS($Q$1:Q1866,$I$1:$I1866,I1867)</f>
        <v>0</v>
      </c>
      <c r="S1867" s="20" t="str">
        <f aca="false">IF(R1867&gt;0,"Repeat","")</f>
        <v/>
      </c>
      <c r="T1867" s="22"/>
      <c r="U1867" s="4"/>
      <c r="X1867" s="4"/>
      <c r="Y1867" s="4"/>
      <c r="Z1867" s="4"/>
    </row>
    <row r="1868" customFormat="false" ht="14.25" hidden="false" customHeight="false" outlineLevel="0" collapsed="false">
      <c r="A1868" s="46" t="n">
        <f aca="false">A1867+1</f>
        <v>1867</v>
      </c>
      <c r="B1868" s="5" t="n">
        <v>44587</v>
      </c>
      <c r="C1868" s="25" t="s">
        <v>2919</v>
      </c>
      <c r="D1868" s="25" t="s">
        <v>4</v>
      </c>
      <c r="E1868" s="25" t="s">
        <v>26</v>
      </c>
      <c r="F1868" s="25" t="s">
        <v>127</v>
      </c>
      <c r="G1868" s="25" t="s">
        <v>28</v>
      </c>
      <c r="H1868" s="25" t="n">
        <v>1</v>
      </c>
      <c r="I1868" s="1" t="s">
        <v>2920</v>
      </c>
      <c r="J1868" s="38" t="n">
        <v>16515038804</v>
      </c>
      <c r="L1868" s="5" t="n">
        <v>44600</v>
      </c>
      <c r="M1868" s="25" t="str">
        <f aca="false">IF(OR(YEAR(L1868)&gt;2000,LEN(O1868)&gt;0),"Completed","Pending")</f>
        <v>Completed</v>
      </c>
      <c r="N1868" s="25" t="s">
        <v>30</v>
      </c>
      <c r="P1868" s="1" t="str">
        <f aca="false">IF(G1868="Pamplet","",E1868&amp;" - "&amp;F1868)</f>
        <v>GG - Gujrati</v>
      </c>
      <c r="Q1868" s="19" t="n">
        <f aca="false">IF(VALUE(L1868)&gt;1000,1,0)</f>
        <v>1</v>
      </c>
      <c r="R1868" s="19" t="n">
        <f aca="false">SUMIFS($Q$1:Q1867,$J$1:$J1867,J1868)+SUMIFS($Q$1:Q1867,$I$1:$I1867,I1868)</f>
        <v>0</v>
      </c>
      <c r="S1868" s="20" t="str">
        <f aca="false">IF(R1868&gt;0,"Repeat","")</f>
        <v/>
      </c>
      <c r="T1868" s="22"/>
      <c r="U1868" s="4"/>
      <c r="X1868" s="4"/>
      <c r="Y1868" s="4"/>
      <c r="Z1868" s="4"/>
    </row>
    <row r="1869" customFormat="false" ht="14.25" hidden="false" customHeight="false" outlineLevel="0" collapsed="false">
      <c r="A1869" s="46" t="n">
        <f aca="false">A1868+1</f>
        <v>1868</v>
      </c>
      <c r="B1869" s="41" t="n">
        <v>44593</v>
      </c>
      <c r="C1869" s="25" t="s">
        <v>1104</v>
      </c>
      <c r="D1869" s="25" t="s">
        <v>4</v>
      </c>
      <c r="E1869" s="25" t="s">
        <v>26</v>
      </c>
      <c r="F1869" s="25" t="s">
        <v>72</v>
      </c>
      <c r="G1869" s="25" t="s">
        <v>28</v>
      </c>
      <c r="H1869" s="25" t="n">
        <v>1</v>
      </c>
      <c r="I1869" s="1" t="s">
        <v>2921</v>
      </c>
      <c r="J1869" s="38" t="n">
        <v>13476528116</v>
      </c>
      <c r="M1869" s="25" t="str">
        <f aca="false">IF(OR(YEAR(L1869)&gt;2000,LEN(O1869)&gt;0),"Completed","Pending")</f>
        <v>Completed</v>
      </c>
      <c r="N1869" s="25" t="s">
        <v>30</v>
      </c>
      <c r="O1869" s="4" t="s">
        <v>58</v>
      </c>
      <c r="P1869" s="1" t="str">
        <f aca="false">IF(G1869="Pamplet","",E1869&amp;" - "&amp;F1869)</f>
        <v>GG - Nepali</v>
      </c>
      <c r="Q1869" s="19" t="n">
        <f aca="false">IF(VALUE(L1869)&gt;1000,1,0)</f>
        <v>0</v>
      </c>
      <c r="R1869" s="19" t="n">
        <f aca="false">SUMIFS($Q$1:Q1868,$J$1:$J1868,J1869)+SUMIFS($Q$1:Q1868,$I$1:$I1868,I1869)</f>
        <v>0</v>
      </c>
      <c r="S1869" s="20" t="str">
        <f aca="false">IF(R1869&gt;0,"Repeat","")</f>
        <v/>
      </c>
      <c r="T1869" s="22"/>
      <c r="U1869" s="4"/>
      <c r="X1869" s="4"/>
      <c r="Y1869" s="4"/>
      <c r="Z1869" s="4"/>
    </row>
    <row r="1870" customFormat="false" ht="14.25" hidden="false" customHeight="false" outlineLevel="0" collapsed="false">
      <c r="A1870" s="46" t="n">
        <f aca="false">A1869+1</f>
        <v>1869</v>
      </c>
      <c r="B1870" s="41" t="n">
        <v>44593</v>
      </c>
      <c r="C1870" s="25" t="s">
        <v>2138</v>
      </c>
      <c r="D1870" s="25" t="s">
        <v>4</v>
      </c>
      <c r="E1870" s="25" t="s">
        <v>26</v>
      </c>
      <c r="F1870" s="25" t="s">
        <v>35</v>
      </c>
      <c r="G1870" s="25" t="s">
        <v>28</v>
      </c>
      <c r="H1870" s="25" t="n">
        <v>1</v>
      </c>
      <c r="I1870" s="1" t="s">
        <v>2922</v>
      </c>
      <c r="J1870" s="18" t="n">
        <v>14086563039</v>
      </c>
      <c r="M1870" s="25" t="str">
        <f aca="false">IF(OR(YEAR(L1870)&gt;2000,LEN(O1870)&gt;0),"Completed","Pending")</f>
        <v>Completed</v>
      </c>
      <c r="N1870" s="25" t="s">
        <v>30</v>
      </c>
      <c r="O1870" s="4" t="s">
        <v>89</v>
      </c>
      <c r="P1870" s="1" t="str">
        <f aca="false">IF(G1870="Pamplet","",E1870&amp;" - "&amp;F1870)</f>
        <v>GG - English</v>
      </c>
      <c r="Q1870" s="19" t="n">
        <f aca="false">IF(VALUE(L1870)&gt;1000,1,0)</f>
        <v>0</v>
      </c>
      <c r="R1870" s="19" t="n">
        <f aca="false">SUMIFS($Q$1:Q1869,$J$1:$J1869,J1870)+SUMIFS($Q$1:Q1869,$I$1:$I1869,I1870)</f>
        <v>0</v>
      </c>
      <c r="S1870" s="20" t="str">
        <f aca="false">IF(R1870&gt;0,"Repeat","")</f>
        <v/>
      </c>
      <c r="T1870" s="22"/>
      <c r="U1870" s="4"/>
      <c r="X1870" s="4"/>
      <c r="Y1870" s="4"/>
      <c r="Z1870" s="4"/>
    </row>
    <row r="1871" customFormat="false" ht="14.25" hidden="false" customHeight="false" outlineLevel="0" collapsed="false">
      <c r="A1871" s="46" t="n">
        <f aca="false">A1870+1</f>
        <v>1870</v>
      </c>
      <c r="B1871" s="41" t="n">
        <v>44593</v>
      </c>
      <c r="C1871" s="25" t="s">
        <v>2923</v>
      </c>
      <c r="D1871" s="25" t="s">
        <v>4</v>
      </c>
      <c r="E1871" s="25" t="s">
        <v>38</v>
      </c>
      <c r="F1871" s="25" t="s">
        <v>127</v>
      </c>
      <c r="G1871" s="25" t="s">
        <v>28</v>
      </c>
      <c r="H1871" s="25" t="n">
        <v>1</v>
      </c>
      <c r="I1871" s="1" t="s">
        <v>2924</v>
      </c>
      <c r="J1871" s="18" t="n">
        <v>13863384617</v>
      </c>
      <c r="L1871" s="5" t="n">
        <v>44602</v>
      </c>
      <c r="M1871" s="25" t="str">
        <f aca="false">IF(OR(YEAR(L1871)&gt;2000,LEN(O1871)&gt;0),"Completed","Pending")</f>
        <v>Completed</v>
      </c>
      <c r="N1871" s="25" t="s">
        <v>30</v>
      </c>
      <c r="P1871" s="1" t="str">
        <f aca="false">IF(G1871="Pamplet","",E1871&amp;" - "&amp;F1871)</f>
        <v>JKR - Gujrati</v>
      </c>
      <c r="Q1871" s="19" t="n">
        <f aca="false">IF(VALUE(L1871)&gt;1000,1,0)</f>
        <v>1</v>
      </c>
      <c r="R1871" s="19" t="n">
        <f aca="false">SUMIFS($Q$1:Q1870,$J$1:$J1870,J1871)+SUMIFS($Q$1:Q1870,$I$1:$I1870,I1871)</f>
        <v>0</v>
      </c>
      <c r="S1871" s="20" t="str">
        <f aca="false">IF(R1871&gt;0,"Repeat","")</f>
        <v/>
      </c>
      <c r="T1871" s="22"/>
      <c r="U1871" s="4"/>
      <c r="X1871" s="4"/>
      <c r="Y1871" s="4"/>
      <c r="Z1871" s="4"/>
    </row>
    <row r="1872" customFormat="false" ht="14.25" hidden="false" customHeight="false" outlineLevel="0" collapsed="false">
      <c r="A1872" s="46" t="n">
        <f aca="false">A1871+1</f>
        <v>1871</v>
      </c>
      <c r="B1872" s="5" t="n">
        <v>44593</v>
      </c>
      <c r="C1872" s="25" t="s">
        <v>2525</v>
      </c>
      <c r="D1872" s="25" t="s">
        <v>4</v>
      </c>
      <c r="E1872" s="25" t="s">
        <v>26</v>
      </c>
      <c r="F1872" s="25" t="s">
        <v>127</v>
      </c>
      <c r="G1872" s="25" t="s">
        <v>28</v>
      </c>
      <c r="H1872" s="25" t="n">
        <v>1</v>
      </c>
      <c r="I1872" s="17" t="s">
        <v>2526</v>
      </c>
      <c r="J1872" s="38" t="n">
        <v>19739061865</v>
      </c>
      <c r="M1872" s="25" t="str">
        <f aca="false">IF(OR(YEAR(L1872)&gt;2000,LEN(O1872)&gt;0),"Completed","Pending")</f>
        <v>Completed</v>
      </c>
      <c r="N1872" s="25" t="s">
        <v>30</v>
      </c>
      <c r="O1872" s="4" t="s">
        <v>662</v>
      </c>
      <c r="P1872" s="1" t="str">
        <f aca="false">IF(G1872="Pamplet","",E1872&amp;" - "&amp;F1872)</f>
        <v>GG - Gujrati</v>
      </c>
      <c r="Q1872" s="19" t="n">
        <f aca="false">IF(VALUE(L1872)&gt;1000,1,0)</f>
        <v>0</v>
      </c>
      <c r="R1872" s="19" t="n">
        <f aca="false">SUMIFS($Q$1:Q1871,$J$1:$J1871,J1872)+SUMIFS($Q$1:Q1871,$I$1:$I1871,I1872)</f>
        <v>2</v>
      </c>
      <c r="S1872" s="20" t="str">
        <f aca="false">IF(R1872&gt;0,"Repeat","")</f>
        <v>Repeat</v>
      </c>
      <c r="T1872" s="22"/>
      <c r="U1872" s="4"/>
      <c r="X1872" s="4"/>
      <c r="Y1872" s="4"/>
      <c r="Z1872" s="4"/>
    </row>
    <row r="1873" customFormat="false" ht="14.25" hidden="false" customHeight="false" outlineLevel="0" collapsed="false">
      <c r="A1873" s="46" t="n">
        <f aca="false">A1872+1</f>
        <v>1872</v>
      </c>
      <c r="B1873" s="41" t="n">
        <v>44593</v>
      </c>
      <c r="C1873" s="25" t="s">
        <v>2925</v>
      </c>
      <c r="D1873" s="25" t="s">
        <v>4</v>
      </c>
      <c r="E1873" s="25" t="s">
        <v>26</v>
      </c>
      <c r="F1873" s="25" t="s">
        <v>27</v>
      </c>
      <c r="G1873" s="25" t="s">
        <v>28</v>
      </c>
      <c r="H1873" s="25" t="n">
        <v>1</v>
      </c>
      <c r="I1873" s="1" t="s">
        <v>2926</v>
      </c>
      <c r="J1873" s="38" t="n">
        <v>14402192296</v>
      </c>
      <c r="M1873" s="25" t="str">
        <f aca="false">IF(OR(YEAR(L1873)&gt;2000,LEN(O1873)&gt;0),"Completed","Pending")</f>
        <v>Completed</v>
      </c>
      <c r="N1873" s="25" t="s">
        <v>30</v>
      </c>
      <c r="O1873" s="4" t="s">
        <v>58</v>
      </c>
      <c r="P1873" s="1" t="str">
        <f aca="false">IF(G1873="Pamplet","",E1873&amp;" - "&amp;F1873)</f>
        <v>GG - Hindi</v>
      </c>
      <c r="Q1873" s="19" t="n">
        <f aca="false">IF(VALUE(L1873)&gt;1000,1,0)</f>
        <v>0</v>
      </c>
      <c r="R1873" s="19" t="n">
        <f aca="false">SUMIFS($Q$1:Q1872,$J$1:$J1872,J1873)+SUMIFS($Q$1:Q1872,$I$1:$I1872,I1873)</f>
        <v>0</v>
      </c>
      <c r="S1873" s="20" t="str">
        <f aca="false">IF(R1873&gt;0,"Repeat","")</f>
        <v/>
      </c>
      <c r="T1873" s="22"/>
      <c r="U1873" s="4"/>
      <c r="X1873" s="4"/>
      <c r="Y1873" s="4"/>
      <c r="Z1873" s="4"/>
    </row>
    <row r="1874" customFormat="false" ht="14.25" hidden="false" customHeight="false" outlineLevel="0" collapsed="false">
      <c r="A1874" s="46" t="n">
        <f aca="false">A1873+1</f>
        <v>1873</v>
      </c>
      <c r="B1874" s="41" t="n">
        <v>44593</v>
      </c>
      <c r="C1874" s="25" t="s">
        <v>2927</v>
      </c>
      <c r="D1874" s="25" t="s">
        <v>4</v>
      </c>
      <c r="E1874" s="25" t="s">
        <v>26</v>
      </c>
      <c r="F1874" s="25" t="s">
        <v>127</v>
      </c>
      <c r="G1874" s="25" t="s">
        <v>28</v>
      </c>
      <c r="H1874" s="25" t="n">
        <v>1</v>
      </c>
      <c r="I1874" s="1" t="s">
        <v>2928</v>
      </c>
      <c r="J1874" s="18" t="n">
        <v>17324073599</v>
      </c>
      <c r="L1874" s="5" t="n">
        <v>44602</v>
      </c>
      <c r="M1874" s="25" t="str">
        <f aca="false">IF(OR(YEAR(L1874)&gt;2000,LEN(O1874)&gt;0),"Completed","Pending")</f>
        <v>Completed</v>
      </c>
      <c r="N1874" s="25" t="s">
        <v>30</v>
      </c>
      <c r="P1874" s="1" t="str">
        <f aca="false">IF(G1874="Pamplet","",E1874&amp;" - "&amp;F1874)</f>
        <v>GG - Gujrati</v>
      </c>
      <c r="Q1874" s="19" t="n">
        <f aca="false">IF(VALUE(L1874)&gt;1000,1,0)</f>
        <v>1</v>
      </c>
      <c r="R1874" s="19" t="n">
        <f aca="false">SUMIFS($Q$1:Q1873,$J$1:$J1873,J1874)+SUMIFS($Q$1:Q1873,$I$1:$I1873,I1874)</f>
        <v>0</v>
      </c>
      <c r="S1874" s="20" t="str">
        <f aca="false">IF(R1874&gt;0,"Repeat","")</f>
        <v/>
      </c>
      <c r="T1874" s="22"/>
      <c r="U1874" s="4"/>
      <c r="X1874" s="4"/>
      <c r="Y1874" s="4"/>
      <c r="Z1874" s="4"/>
    </row>
    <row r="1875" customFormat="false" ht="14.25" hidden="false" customHeight="false" outlineLevel="0" collapsed="false">
      <c r="A1875" s="46" t="n">
        <f aca="false">A1874+1</f>
        <v>1874</v>
      </c>
      <c r="B1875" s="41" t="n">
        <v>44593</v>
      </c>
      <c r="C1875" s="25" t="s">
        <v>2929</v>
      </c>
      <c r="D1875" s="25" t="s">
        <v>4</v>
      </c>
      <c r="E1875" s="25" t="s">
        <v>26</v>
      </c>
      <c r="F1875" s="25" t="s">
        <v>35</v>
      </c>
      <c r="G1875" s="25" t="s">
        <v>28</v>
      </c>
      <c r="H1875" s="25" t="n">
        <v>1</v>
      </c>
      <c r="I1875" s="1" t="s">
        <v>2930</v>
      </c>
      <c r="J1875" s="18" t="n">
        <v>19545481611</v>
      </c>
      <c r="L1875" s="5" t="n">
        <v>44602</v>
      </c>
      <c r="M1875" s="25" t="str">
        <f aca="false">IF(OR(YEAR(L1875)&gt;2000,LEN(O1875)&gt;0),"Completed","Pending")</f>
        <v>Completed</v>
      </c>
      <c r="N1875" s="25" t="s">
        <v>30</v>
      </c>
      <c r="P1875" s="1" t="str">
        <f aca="false">IF(G1875="Pamplet","",E1875&amp;" - "&amp;F1875)</f>
        <v>GG - English</v>
      </c>
      <c r="Q1875" s="19" t="n">
        <f aca="false">IF(VALUE(L1875)&gt;1000,1,0)</f>
        <v>1</v>
      </c>
      <c r="R1875" s="19" t="n">
        <f aca="false">SUMIFS($Q$1:Q1874,$J$1:$J1874,J1875)+SUMIFS($Q$1:Q1874,$I$1:$I1874,I1875)</f>
        <v>0</v>
      </c>
      <c r="S1875" s="20" t="str">
        <f aca="false">IF(R1875&gt;0,"Repeat","")</f>
        <v/>
      </c>
      <c r="T1875" s="22"/>
      <c r="U1875" s="4"/>
      <c r="X1875" s="4"/>
      <c r="Y1875" s="4"/>
      <c r="Z1875" s="4"/>
    </row>
    <row r="1876" customFormat="false" ht="14.25" hidden="false" customHeight="false" outlineLevel="0" collapsed="false">
      <c r="A1876" s="46" t="n">
        <f aca="false">A1875+1</f>
        <v>1875</v>
      </c>
      <c r="B1876" s="41" t="n">
        <v>44593</v>
      </c>
      <c r="C1876" s="25" t="s">
        <v>2931</v>
      </c>
      <c r="D1876" s="25" t="s">
        <v>4</v>
      </c>
      <c r="E1876" s="25" t="s">
        <v>26</v>
      </c>
      <c r="F1876" s="25" t="s">
        <v>35</v>
      </c>
      <c r="G1876" s="25" t="s">
        <v>28</v>
      </c>
      <c r="H1876" s="25" t="n">
        <v>1</v>
      </c>
      <c r="I1876" s="1" t="s">
        <v>2932</v>
      </c>
      <c r="J1876" s="18" t="n">
        <v>19787614802</v>
      </c>
      <c r="L1876" s="5" t="n">
        <v>44602</v>
      </c>
      <c r="M1876" s="25" t="str">
        <f aca="false">IF(OR(YEAR(L1876)&gt;2000,LEN(O1876)&gt;0),"Completed","Pending")</f>
        <v>Completed</v>
      </c>
      <c r="N1876" s="25" t="s">
        <v>30</v>
      </c>
      <c r="P1876" s="1" t="str">
        <f aca="false">IF(G1876="Pamplet","",E1876&amp;" - "&amp;F1876)</f>
        <v>GG - English</v>
      </c>
      <c r="Q1876" s="19" t="n">
        <f aca="false">IF(VALUE(L1876)&gt;1000,1,0)</f>
        <v>1</v>
      </c>
      <c r="R1876" s="19" t="n">
        <f aca="false">SUMIFS($Q$1:Q1875,$J$1:$J1875,J1876)+SUMIFS($Q$1:Q1875,$I$1:$I1875,I1876)</f>
        <v>0</v>
      </c>
      <c r="S1876" s="20" t="str">
        <f aca="false">IF(R1876&gt;0,"Repeat","")</f>
        <v/>
      </c>
      <c r="T1876" s="22"/>
      <c r="U1876" s="4"/>
      <c r="X1876" s="4"/>
      <c r="Y1876" s="4"/>
      <c r="Z1876" s="4"/>
    </row>
    <row r="1877" customFormat="false" ht="14.25" hidden="false" customHeight="false" outlineLevel="0" collapsed="false">
      <c r="A1877" s="46" t="n">
        <f aca="false">A1876+1</f>
        <v>1876</v>
      </c>
      <c r="B1877" s="41" t="n">
        <v>44593</v>
      </c>
      <c r="C1877" s="25" t="s">
        <v>2933</v>
      </c>
      <c r="D1877" s="25" t="s">
        <v>4</v>
      </c>
      <c r="E1877" s="25" t="s">
        <v>26</v>
      </c>
      <c r="F1877" s="25" t="s">
        <v>35</v>
      </c>
      <c r="G1877" s="25" t="s">
        <v>28</v>
      </c>
      <c r="H1877" s="25" t="n">
        <v>1</v>
      </c>
      <c r="I1877" s="1" t="s">
        <v>2934</v>
      </c>
      <c r="J1877" s="18" t="n">
        <v>18134764117</v>
      </c>
      <c r="L1877" s="5" t="n">
        <v>44602</v>
      </c>
      <c r="M1877" s="25" t="str">
        <f aca="false">IF(OR(YEAR(L1877)&gt;2000,LEN(O1877)&gt;0),"Completed","Pending")</f>
        <v>Completed</v>
      </c>
      <c r="N1877" s="25" t="s">
        <v>30</v>
      </c>
      <c r="P1877" s="1" t="str">
        <f aca="false">IF(G1877="Pamplet","",E1877&amp;" - "&amp;F1877)</f>
        <v>GG - English</v>
      </c>
      <c r="Q1877" s="19" t="n">
        <f aca="false">IF(VALUE(L1877)&gt;1000,1,0)</f>
        <v>1</v>
      </c>
      <c r="R1877" s="19" t="n">
        <f aca="false">SUMIFS($Q$1:Q1876,$J$1:$J1876,J1877)+SUMIFS($Q$1:Q1876,$I$1:$I1876,I1877)</f>
        <v>0</v>
      </c>
      <c r="S1877" s="20" t="str">
        <f aca="false">IF(R1877&gt;0,"Repeat","")</f>
        <v/>
      </c>
      <c r="T1877" s="22"/>
      <c r="U1877" s="4"/>
      <c r="X1877" s="4"/>
      <c r="Y1877" s="4"/>
      <c r="Z1877" s="4"/>
    </row>
    <row r="1878" customFormat="false" ht="14.25" hidden="false" customHeight="false" outlineLevel="0" collapsed="false">
      <c r="A1878" s="46" t="n">
        <f aca="false">A1877+1</f>
        <v>1877</v>
      </c>
      <c r="B1878" s="41" t="n">
        <v>44593</v>
      </c>
      <c r="C1878" s="25" t="s">
        <v>2935</v>
      </c>
      <c r="D1878" s="25" t="s">
        <v>4</v>
      </c>
      <c r="E1878" s="25" t="s">
        <v>44</v>
      </c>
      <c r="F1878" s="25" t="s">
        <v>127</v>
      </c>
      <c r="G1878" s="25" t="s">
        <v>28</v>
      </c>
      <c r="H1878" s="25" t="n">
        <v>1</v>
      </c>
      <c r="I1878" s="1" t="s">
        <v>2936</v>
      </c>
      <c r="J1878" s="18" t="n">
        <v>12819195489</v>
      </c>
      <c r="L1878" s="5" t="n">
        <v>44602</v>
      </c>
      <c r="M1878" s="25" t="str">
        <f aca="false">IF(OR(YEAR(L1878)&gt;2000,LEN(O1878)&gt;0),"Completed","Pending")</f>
        <v>Completed</v>
      </c>
      <c r="N1878" s="25" t="s">
        <v>30</v>
      </c>
      <c r="P1878" s="1" t="str">
        <f aca="false">IF(G1878="Pamplet","",E1878&amp;" - "&amp;F1878)</f>
        <v>GTGA - Gujrati</v>
      </c>
      <c r="Q1878" s="19" t="n">
        <f aca="false">IF(VALUE(L1878)&gt;1000,1,0)</f>
        <v>1</v>
      </c>
      <c r="R1878" s="19" t="n">
        <f aca="false">SUMIFS($Q$1:Q1877,$J$1:$J1877,J1878)+SUMIFS($Q$1:Q1877,$I$1:$I1877,I1878)</f>
        <v>0</v>
      </c>
      <c r="S1878" s="20" t="str">
        <f aca="false">IF(R1878&gt;0,"Repeat","")</f>
        <v/>
      </c>
      <c r="T1878" s="22"/>
      <c r="U1878" s="4"/>
      <c r="X1878" s="4"/>
      <c r="Y1878" s="4"/>
      <c r="Z1878" s="4"/>
    </row>
    <row r="1879" customFormat="false" ht="14.25" hidden="false" customHeight="false" outlineLevel="0" collapsed="false">
      <c r="A1879" s="46" t="n">
        <f aca="false">A1878+1</f>
        <v>1878</v>
      </c>
      <c r="B1879" s="41" t="n">
        <v>44593</v>
      </c>
      <c r="C1879" s="25" t="s">
        <v>106</v>
      </c>
      <c r="D1879" s="25" t="s">
        <v>4</v>
      </c>
      <c r="E1879" s="25" t="s">
        <v>26</v>
      </c>
      <c r="F1879" s="25" t="s">
        <v>36</v>
      </c>
      <c r="G1879" s="25" t="s">
        <v>28</v>
      </c>
      <c r="H1879" s="25" t="n">
        <v>1</v>
      </c>
      <c r="I1879" s="1" t="s">
        <v>2937</v>
      </c>
      <c r="J1879" s="18" t="n">
        <v>13478989614</v>
      </c>
      <c r="L1879" s="5" t="n">
        <v>44602</v>
      </c>
      <c r="M1879" s="25" t="str">
        <f aca="false">IF(OR(YEAR(L1879)&gt;2000,LEN(O1879)&gt;0),"Completed","Pending")</f>
        <v>Completed</v>
      </c>
      <c r="N1879" s="25" t="s">
        <v>30</v>
      </c>
      <c r="P1879" s="1" t="str">
        <f aca="false">IF(G1879="Pamplet","",E1879&amp;" - "&amp;F1879)</f>
        <v>GG - Punjabi</v>
      </c>
      <c r="Q1879" s="19" t="n">
        <f aca="false">IF(VALUE(L1879)&gt;1000,1,0)</f>
        <v>1</v>
      </c>
      <c r="R1879" s="19" t="n">
        <f aca="false">SUMIFS($Q$1:Q1878,$J$1:$J1878,J1879)+SUMIFS($Q$1:Q1878,$I$1:$I1878,I1879)</f>
        <v>0</v>
      </c>
      <c r="S1879" s="20" t="str">
        <f aca="false">IF(R1879&gt;0,"Repeat","")</f>
        <v/>
      </c>
      <c r="T1879" s="22"/>
      <c r="U1879" s="4"/>
      <c r="X1879" s="4"/>
      <c r="Y1879" s="4"/>
      <c r="Z1879" s="4"/>
    </row>
    <row r="1880" customFormat="false" ht="14.25" hidden="false" customHeight="false" outlineLevel="0" collapsed="false">
      <c r="A1880" s="46" t="n">
        <f aca="false">A1879+1</f>
        <v>1879</v>
      </c>
      <c r="B1880" s="5" t="n">
        <v>44593</v>
      </c>
      <c r="C1880" s="25" t="s">
        <v>121</v>
      </c>
      <c r="D1880" s="25" t="s">
        <v>4</v>
      </c>
      <c r="E1880" s="25" t="s">
        <v>26</v>
      </c>
      <c r="F1880" s="25" t="s">
        <v>127</v>
      </c>
      <c r="G1880" s="25" t="s">
        <v>28</v>
      </c>
      <c r="H1880" s="25" t="n">
        <v>1</v>
      </c>
      <c r="I1880" s="17" t="s">
        <v>123</v>
      </c>
      <c r="J1880" s="38" t="n">
        <v>17325700784</v>
      </c>
      <c r="M1880" s="25" t="str">
        <f aca="false">IF(OR(YEAR(L1880)&gt;2000,LEN(O1880)&gt;0),"Completed","Pending")</f>
        <v>Completed</v>
      </c>
      <c r="N1880" s="25" t="s">
        <v>30</v>
      </c>
      <c r="O1880" s="4" t="s">
        <v>58</v>
      </c>
      <c r="P1880" s="1" t="str">
        <f aca="false">IF(G1880="Pamplet","",E1880&amp;" - "&amp;F1880)</f>
        <v>GG - Gujrati</v>
      </c>
      <c r="Q1880" s="19" t="n">
        <f aca="false">IF(VALUE(L1880)&gt;1000,1,0)</f>
        <v>0</v>
      </c>
      <c r="R1880" s="19" t="n">
        <f aca="false">SUMIFS($Q$1:Q1879,$J$1:$J1879,J1880)+SUMIFS($Q$1:Q1879,$I$1:$I1879,I1880)</f>
        <v>5</v>
      </c>
      <c r="S1880" s="20" t="str">
        <f aca="false">IF(R1880&gt;0,"Repeat","")</f>
        <v>Repeat</v>
      </c>
      <c r="T1880" s="22"/>
      <c r="U1880" s="4"/>
      <c r="X1880" s="4"/>
      <c r="Y1880" s="4"/>
      <c r="Z1880" s="4"/>
    </row>
    <row r="1881" customFormat="false" ht="14.25" hidden="false" customHeight="false" outlineLevel="0" collapsed="false">
      <c r="A1881" s="46" t="n">
        <f aca="false">A1880+1</f>
        <v>1880</v>
      </c>
      <c r="B1881" s="41" t="n">
        <v>44593</v>
      </c>
      <c r="C1881" s="25" t="s">
        <v>2938</v>
      </c>
      <c r="D1881" s="25" t="s">
        <v>4</v>
      </c>
      <c r="E1881" s="25" t="s">
        <v>26</v>
      </c>
      <c r="F1881" s="25" t="s">
        <v>35</v>
      </c>
      <c r="G1881" s="25" t="s">
        <v>28</v>
      </c>
      <c r="H1881" s="25" t="n">
        <v>1</v>
      </c>
      <c r="I1881" s="1" t="s">
        <v>2939</v>
      </c>
      <c r="J1881" s="38" t="n">
        <v>12179861228</v>
      </c>
      <c r="M1881" s="25" t="str">
        <f aca="false">IF(OR(YEAR(L1881)&gt;2000,LEN(O1881)&gt;0),"Completed","Pending")</f>
        <v>Completed</v>
      </c>
      <c r="N1881" s="25" t="s">
        <v>30</v>
      </c>
      <c r="O1881" s="4" t="s">
        <v>58</v>
      </c>
      <c r="P1881" s="1" t="str">
        <f aca="false">IF(G1881="Pamplet","",E1881&amp;" - "&amp;F1881)</f>
        <v>GG - English</v>
      </c>
      <c r="Q1881" s="19" t="n">
        <f aca="false">IF(VALUE(L1881)&gt;1000,1,0)</f>
        <v>0</v>
      </c>
      <c r="R1881" s="19" t="n">
        <f aca="false">SUMIFS($Q$1:Q1880,$J$1:$J1880,J1881)+SUMIFS($Q$1:Q1880,$I$1:$I1880,I1881)</f>
        <v>0</v>
      </c>
      <c r="S1881" s="20" t="str">
        <f aca="false">IF(R1881&gt;0,"Repeat","")</f>
        <v/>
      </c>
      <c r="T1881" s="22"/>
      <c r="U1881" s="4"/>
      <c r="X1881" s="4"/>
      <c r="Y1881" s="4"/>
      <c r="Z1881" s="4"/>
    </row>
    <row r="1882" customFormat="false" ht="12.8" hidden="false" customHeight="false" outlineLevel="0" collapsed="false">
      <c r="A1882" s="46" t="n">
        <f aca="false">A1881+1</f>
        <v>1881</v>
      </c>
      <c r="B1882" s="5" t="n">
        <v>44593</v>
      </c>
      <c r="C1882" s="25" t="s">
        <v>2940</v>
      </c>
      <c r="D1882" s="25" t="s">
        <v>4</v>
      </c>
      <c r="E1882" s="25" t="s">
        <v>26</v>
      </c>
      <c r="F1882" s="25"/>
      <c r="G1882" s="25" t="s">
        <v>28</v>
      </c>
      <c r="H1882" s="25" t="n">
        <v>1</v>
      </c>
      <c r="I1882" s="1" t="s">
        <v>2941</v>
      </c>
      <c r="J1882" s="18" t="n">
        <v>1801345592</v>
      </c>
      <c r="M1882" s="25" t="str">
        <f aca="false">IF(OR(YEAR(L1882)&gt;2000,LEN(O1882)&gt;0),"Completed","Pending")</f>
        <v>Completed</v>
      </c>
      <c r="N1882" s="25" t="s">
        <v>30</v>
      </c>
      <c r="O1882" s="4" t="s">
        <v>56</v>
      </c>
      <c r="P1882" s="1" t="str">
        <f aca="false">IF(G1882="Pamplet","",E1882&amp;" - "&amp;F1882)</f>
        <v>GG - </v>
      </c>
      <c r="Q1882" s="19" t="n">
        <f aca="false">IF(VALUE(L1882)&gt;1000,1,0)</f>
        <v>0</v>
      </c>
      <c r="R1882" s="19" t="n">
        <f aca="false">SUMIFS($Q$1:Q1881,$J$1:$J1881,J1882)+SUMIFS($Q$1:Q1881,$I$1:$I1881,I1882)</f>
        <v>0</v>
      </c>
      <c r="S1882" s="20" t="str">
        <f aca="false">IF(R1882&gt;0,"Repeat","")</f>
        <v/>
      </c>
      <c r="T1882" s="22"/>
      <c r="U1882" s="4"/>
      <c r="X1882" s="4"/>
      <c r="Y1882" s="4"/>
      <c r="Z1882" s="4"/>
    </row>
    <row r="1883" customFormat="false" ht="14.25" hidden="false" customHeight="false" outlineLevel="0" collapsed="false">
      <c r="A1883" s="46" t="n">
        <f aca="false">A1882+1</f>
        <v>1882</v>
      </c>
      <c r="B1883" s="41" t="n">
        <v>44593</v>
      </c>
      <c r="C1883" s="25" t="s">
        <v>2942</v>
      </c>
      <c r="D1883" s="25" t="s">
        <v>4</v>
      </c>
      <c r="E1883" s="25" t="s">
        <v>26</v>
      </c>
      <c r="F1883" s="25" t="s">
        <v>72</v>
      </c>
      <c r="G1883" s="25" t="s">
        <v>28</v>
      </c>
      <c r="H1883" s="25" t="n">
        <v>1</v>
      </c>
      <c r="I1883" s="1" t="s">
        <v>2943</v>
      </c>
      <c r="J1883" s="38" t="n">
        <v>15133996475</v>
      </c>
      <c r="M1883" s="25" t="str">
        <f aca="false">IF(OR(YEAR(L1883)&gt;2000,LEN(O1883)&gt;0),"Completed","Pending")</f>
        <v>Completed</v>
      </c>
      <c r="N1883" s="25" t="s">
        <v>30</v>
      </c>
      <c r="O1883" s="4" t="s">
        <v>58</v>
      </c>
      <c r="P1883" s="1" t="str">
        <f aca="false">IF(G1883="Pamplet","",E1883&amp;" - "&amp;F1883)</f>
        <v>GG - Nepali</v>
      </c>
      <c r="Q1883" s="19" t="n">
        <f aca="false">IF(VALUE(L1883)&gt;1000,1,0)</f>
        <v>0</v>
      </c>
      <c r="R1883" s="19" t="n">
        <f aca="false">SUMIFS($Q$1:Q1882,$J$1:$J1882,J1883)+SUMIFS($Q$1:Q1882,$I$1:$I1882,I1883)</f>
        <v>0</v>
      </c>
      <c r="S1883" s="20" t="str">
        <f aca="false">IF(R1883&gt;0,"Repeat","")</f>
        <v/>
      </c>
      <c r="T1883" s="22"/>
      <c r="U1883" s="4"/>
      <c r="X1883" s="4"/>
      <c r="Y1883" s="4"/>
      <c r="Z1883" s="4"/>
    </row>
    <row r="1884" customFormat="false" ht="14.25" hidden="false" customHeight="false" outlineLevel="0" collapsed="false">
      <c r="A1884" s="46" t="n">
        <f aca="false">A1883+1</f>
        <v>1883</v>
      </c>
      <c r="B1884" s="41" t="n">
        <v>44593</v>
      </c>
      <c r="C1884" s="25" t="s">
        <v>2944</v>
      </c>
      <c r="D1884" s="25" t="s">
        <v>4</v>
      </c>
      <c r="E1884" s="25" t="s">
        <v>26</v>
      </c>
      <c r="F1884" s="25" t="s">
        <v>35</v>
      </c>
      <c r="G1884" s="25" t="s">
        <v>28</v>
      </c>
      <c r="H1884" s="25" t="n">
        <v>1</v>
      </c>
      <c r="I1884" s="1" t="s">
        <v>2945</v>
      </c>
      <c r="J1884" s="18" t="n">
        <v>18135059780</v>
      </c>
      <c r="L1884" s="5" t="n">
        <v>44602</v>
      </c>
      <c r="M1884" s="25" t="str">
        <f aca="false">IF(OR(YEAR(L1884)&gt;2000,LEN(O1884)&gt;0),"Completed","Pending")</f>
        <v>Completed</v>
      </c>
      <c r="N1884" s="25" t="s">
        <v>30</v>
      </c>
      <c r="P1884" s="1" t="str">
        <f aca="false">IF(G1884="Pamplet","",E1884&amp;" - "&amp;F1884)</f>
        <v>GG - English</v>
      </c>
      <c r="Q1884" s="19" t="n">
        <f aca="false">IF(VALUE(L1884)&gt;1000,1,0)</f>
        <v>1</v>
      </c>
      <c r="R1884" s="19" t="n">
        <f aca="false">SUMIFS($Q$1:Q1883,$J$1:$J1883,J1884)+SUMIFS($Q$1:Q1883,$I$1:$I1883,I1884)</f>
        <v>0</v>
      </c>
      <c r="S1884" s="20" t="str">
        <f aca="false">IF(R1884&gt;0,"Repeat","")</f>
        <v/>
      </c>
      <c r="T1884" s="22"/>
      <c r="U1884" s="4"/>
      <c r="X1884" s="4"/>
      <c r="Y1884" s="4"/>
      <c r="Z1884" s="4"/>
    </row>
    <row r="1885" customFormat="false" ht="14.25" hidden="false" customHeight="false" outlineLevel="0" collapsed="false">
      <c r="A1885" s="46" t="n">
        <f aca="false">A1884+1</f>
        <v>1884</v>
      </c>
      <c r="B1885" s="41" t="n">
        <v>44593</v>
      </c>
      <c r="C1885" s="25" t="s">
        <v>2946</v>
      </c>
      <c r="D1885" s="25" t="s">
        <v>4</v>
      </c>
      <c r="E1885" s="25" t="s">
        <v>26</v>
      </c>
      <c r="F1885" s="25" t="s">
        <v>35</v>
      </c>
      <c r="G1885" s="25" t="s">
        <v>28</v>
      </c>
      <c r="H1885" s="25" t="n">
        <v>1</v>
      </c>
      <c r="I1885" s="1" t="s">
        <v>2947</v>
      </c>
      <c r="J1885" s="18" t="n">
        <v>18133699168</v>
      </c>
      <c r="L1885" s="5" t="n">
        <v>44622</v>
      </c>
      <c r="M1885" s="25" t="str">
        <f aca="false">IF(OR(YEAR(L1885)&gt;2000,LEN(O1885)&gt;0),"Completed","Pending")</f>
        <v>Completed</v>
      </c>
      <c r="N1885" s="25" t="s">
        <v>30</v>
      </c>
      <c r="P1885" s="1" t="str">
        <f aca="false">IF(G1885="Pamplet","",E1885&amp;" - "&amp;F1885)</f>
        <v>GG - English</v>
      </c>
      <c r="Q1885" s="19" t="n">
        <f aca="false">IF(VALUE(L1885)&gt;1000,1,0)</f>
        <v>1</v>
      </c>
      <c r="R1885" s="19" t="n">
        <f aca="false">SUMIFS($Q$1:Q1884,$J$1:$J1884,J1885)+SUMIFS($Q$1:Q1884,$I$1:$I1884,I1885)</f>
        <v>0</v>
      </c>
      <c r="S1885" s="20" t="str">
        <f aca="false">IF(R1885&gt;0,"Repeat","")</f>
        <v/>
      </c>
      <c r="T1885" s="22"/>
      <c r="U1885" s="4"/>
      <c r="X1885" s="4"/>
      <c r="Y1885" s="4"/>
      <c r="Z1885" s="4"/>
    </row>
    <row r="1886" customFormat="false" ht="14.25" hidden="false" customHeight="false" outlineLevel="0" collapsed="false">
      <c r="A1886" s="46" t="n">
        <f aca="false">A1885+1</f>
        <v>1885</v>
      </c>
      <c r="B1886" s="41" t="n">
        <v>44593</v>
      </c>
      <c r="C1886" s="25" t="s">
        <v>2948</v>
      </c>
      <c r="D1886" s="25" t="s">
        <v>4</v>
      </c>
      <c r="E1886" s="25" t="s">
        <v>26</v>
      </c>
      <c r="F1886" s="25" t="s">
        <v>127</v>
      </c>
      <c r="G1886" s="25" t="s">
        <v>28</v>
      </c>
      <c r="H1886" s="25" t="n">
        <v>1</v>
      </c>
      <c r="I1886" s="1" t="s">
        <v>2949</v>
      </c>
      <c r="J1886" s="38" t="n">
        <v>19255486829</v>
      </c>
      <c r="M1886" s="25" t="str">
        <f aca="false">IF(OR(YEAR(L1886)&gt;2000,LEN(O1886)&gt;0),"Completed","Pending")</f>
        <v>Completed</v>
      </c>
      <c r="N1886" s="25" t="s">
        <v>30</v>
      </c>
      <c r="O1886" s="4" t="s">
        <v>58</v>
      </c>
      <c r="P1886" s="1" t="str">
        <f aca="false">IF(G1886="Pamplet","",E1886&amp;" - "&amp;F1886)</f>
        <v>GG - Gujrati</v>
      </c>
      <c r="Q1886" s="19" t="n">
        <f aca="false">IF(VALUE(L1886)&gt;1000,1,0)</f>
        <v>0</v>
      </c>
      <c r="R1886" s="19" t="n">
        <f aca="false">SUMIFS($Q$1:Q1885,$J$1:$J1885,J1886)+SUMIFS($Q$1:Q1885,$I$1:$I1885,I1886)</f>
        <v>0</v>
      </c>
      <c r="S1886" s="20" t="str">
        <f aca="false">IF(R1886&gt;0,"Repeat","")</f>
        <v/>
      </c>
      <c r="T1886" s="22"/>
      <c r="U1886" s="4"/>
      <c r="X1886" s="4"/>
      <c r="Y1886" s="4"/>
      <c r="Z1886" s="4"/>
    </row>
    <row r="1887" customFormat="false" ht="14.25" hidden="false" customHeight="false" outlineLevel="0" collapsed="false">
      <c r="A1887" s="46" t="n">
        <f aca="false">A1886+1</f>
        <v>1886</v>
      </c>
      <c r="B1887" s="41" t="n">
        <v>44593</v>
      </c>
      <c r="C1887" s="25" t="s">
        <v>2950</v>
      </c>
      <c r="D1887" s="25" t="s">
        <v>4</v>
      </c>
      <c r="E1887" s="25" t="s">
        <v>26</v>
      </c>
      <c r="F1887" s="25" t="s">
        <v>27</v>
      </c>
      <c r="G1887" s="25" t="s">
        <v>28</v>
      </c>
      <c r="H1887" s="25" t="n">
        <v>1</v>
      </c>
      <c r="I1887" s="1" t="s">
        <v>2951</v>
      </c>
      <c r="J1887" s="18" t="n">
        <v>19016504561</v>
      </c>
      <c r="L1887" s="5" t="n">
        <v>44606</v>
      </c>
      <c r="M1887" s="25" t="str">
        <f aca="false">IF(OR(YEAR(L1887)&gt;2000,LEN(O1887)&gt;0),"Completed","Pending")</f>
        <v>Completed</v>
      </c>
      <c r="N1887" s="25" t="s">
        <v>30</v>
      </c>
      <c r="P1887" s="1" t="str">
        <f aca="false">IF(G1887="Pamplet","",E1887&amp;" - "&amp;F1887)</f>
        <v>GG - Hindi</v>
      </c>
      <c r="Q1887" s="19" t="n">
        <f aca="false">IF(VALUE(L1887)&gt;1000,1,0)</f>
        <v>1</v>
      </c>
      <c r="R1887" s="19" t="n">
        <f aca="false">SUMIFS($Q$1:Q1886,$J$1:$J1886,J1887)+SUMIFS($Q$1:Q1886,$I$1:$I1886,I1887)</f>
        <v>0</v>
      </c>
      <c r="S1887" s="20" t="str">
        <f aca="false">IF(R1887&gt;0,"Repeat","")</f>
        <v/>
      </c>
      <c r="T1887" s="22"/>
      <c r="U1887" s="4"/>
      <c r="X1887" s="4"/>
      <c r="Y1887" s="4"/>
      <c r="Z1887" s="4"/>
    </row>
    <row r="1888" customFormat="false" ht="14.25" hidden="false" customHeight="false" outlineLevel="0" collapsed="false">
      <c r="A1888" s="46" t="n">
        <f aca="false">A1887+1</f>
        <v>1887</v>
      </c>
      <c r="B1888" s="41" t="n">
        <v>44593</v>
      </c>
      <c r="C1888" s="25" t="s">
        <v>2952</v>
      </c>
      <c r="D1888" s="25" t="s">
        <v>4</v>
      </c>
      <c r="E1888" s="25" t="s">
        <v>26</v>
      </c>
      <c r="F1888" s="25" t="s">
        <v>27</v>
      </c>
      <c r="G1888" s="25" t="s">
        <v>28</v>
      </c>
      <c r="H1888" s="25" t="n">
        <v>1</v>
      </c>
      <c r="I1888" s="1" t="s">
        <v>2953</v>
      </c>
      <c r="J1888" s="18" t="n">
        <v>17324292534</v>
      </c>
      <c r="L1888" s="5" t="n">
        <v>44606</v>
      </c>
      <c r="M1888" s="25" t="str">
        <f aca="false">IF(OR(YEAR(L1888)&gt;2000,LEN(O1888)&gt;0),"Completed","Pending")</f>
        <v>Completed</v>
      </c>
      <c r="N1888" s="25" t="s">
        <v>30</v>
      </c>
      <c r="P1888" s="1" t="str">
        <f aca="false">IF(G1888="Pamplet","",E1888&amp;" - "&amp;F1888)</f>
        <v>GG - Hindi</v>
      </c>
      <c r="Q1888" s="19" t="n">
        <f aca="false">IF(VALUE(L1888)&gt;1000,1,0)</f>
        <v>1</v>
      </c>
      <c r="R1888" s="19" t="n">
        <f aca="false">SUMIFS($Q$1:Q1887,$J$1:$J1887,J1888)+SUMIFS($Q$1:Q1887,$I$1:$I1887,I1888)</f>
        <v>0</v>
      </c>
      <c r="S1888" s="20" t="str">
        <f aca="false">IF(R1888&gt;0,"Repeat","")</f>
        <v/>
      </c>
      <c r="T1888" s="22"/>
      <c r="U1888" s="4"/>
      <c r="X1888" s="4"/>
      <c r="Y1888" s="4"/>
      <c r="Z1888" s="4"/>
    </row>
    <row r="1889" customFormat="false" ht="14.25" hidden="false" customHeight="false" outlineLevel="0" collapsed="false">
      <c r="A1889" s="46" t="n">
        <f aca="false">A1888+1</f>
        <v>1888</v>
      </c>
      <c r="B1889" s="5" t="n">
        <v>44593</v>
      </c>
      <c r="C1889" s="25" t="s">
        <v>2954</v>
      </c>
      <c r="D1889" s="25" t="s">
        <v>4</v>
      </c>
      <c r="E1889" s="25" t="s">
        <v>26</v>
      </c>
      <c r="F1889" s="25" t="s">
        <v>35</v>
      </c>
      <c r="G1889" s="25" t="s">
        <v>28</v>
      </c>
      <c r="H1889" s="25" t="n">
        <v>1</v>
      </c>
      <c r="I1889" s="1" t="s">
        <v>2620</v>
      </c>
      <c r="J1889" s="38" t="n">
        <v>19739021125</v>
      </c>
      <c r="M1889" s="25" t="str">
        <f aca="false">IF(OR(YEAR(L1889)&gt;2000,LEN(O1889)&gt;0),"Completed","Pending")</f>
        <v>Completed</v>
      </c>
      <c r="N1889" s="25" t="s">
        <v>30</v>
      </c>
      <c r="O1889" s="4" t="s">
        <v>58</v>
      </c>
      <c r="P1889" s="1" t="str">
        <f aca="false">IF(G1889="Pamplet","",E1889&amp;" - "&amp;F1889)</f>
        <v>GG - English</v>
      </c>
      <c r="Q1889" s="19" t="n">
        <f aca="false">IF(VALUE(L1889)&gt;1000,1,0)</f>
        <v>0</v>
      </c>
      <c r="R1889" s="19" t="n">
        <f aca="false">SUMIFS($Q$1:Q1888,$J$1:$J1888,J1889)+SUMIFS($Q$1:Q1888,$I$1:$I1888,I1889)</f>
        <v>1</v>
      </c>
      <c r="S1889" s="20" t="str">
        <f aca="false">IF(R1889&gt;0,"Repeat","")</f>
        <v>Repeat</v>
      </c>
      <c r="T1889" s="22"/>
      <c r="U1889" s="4"/>
      <c r="X1889" s="4"/>
      <c r="Y1889" s="4"/>
      <c r="Z1889" s="4"/>
    </row>
    <row r="1890" customFormat="false" ht="14.25" hidden="false" customHeight="false" outlineLevel="0" collapsed="false">
      <c r="A1890" s="46" t="n">
        <f aca="false">A1889+1</f>
        <v>1889</v>
      </c>
      <c r="B1890" s="41" t="n">
        <v>44593</v>
      </c>
      <c r="C1890" s="25" t="s">
        <v>2955</v>
      </c>
      <c r="D1890" s="25" t="s">
        <v>4</v>
      </c>
      <c r="E1890" s="25" t="s">
        <v>38</v>
      </c>
      <c r="F1890" s="25" t="s">
        <v>36</v>
      </c>
      <c r="G1890" s="25" t="s">
        <v>28</v>
      </c>
      <c r="H1890" s="25" t="n">
        <v>1</v>
      </c>
      <c r="I1890" s="1" t="s">
        <v>2956</v>
      </c>
      <c r="J1890" s="38" t="n">
        <v>17752477600</v>
      </c>
      <c r="M1890" s="25" t="str">
        <f aca="false">IF(OR(YEAR(L1890)&gt;2000,LEN(O1890)&gt;0),"Completed","Pending")</f>
        <v>Completed</v>
      </c>
      <c r="N1890" s="25" t="s">
        <v>30</v>
      </c>
      <c r="O1890" s="4" t="s">
        <v>58</v>
      </c>
      <c r="P1890" s="1" t="str">
        <f aca="false">IF(G1890="Pamplet","",E1890&amp;" - "&amp;F1890)</f>
        <v>JKR - Punjabi</v>
      </c>
      <c r="Q1890" s="19" t="n">
        <f aca="false">IF(VALUE(L1890)&gt;1000,1,0)</f>
        <v>0</v>
      </c>
      <c r="R1890" s="19" t="n">
        <f aca="false">SUMIFS($Q$1:Q1889,$J$1:$J1889,J1890)+SUMIFS($Q$1:Q1889,$I$1:$I1889,I1890)</f>
        <v>0</v>
      </c>
      <c r="S1890" s="20" t="str">
        <f aca="false">IF(R1890&gt;0,"Repeat","")</f>
        <v/>
      </c>
      <c r="T1890" s="22"/>
      <c r="U1890" s="4"/>
      <c r="X1890" s="4"/>
      <c r="Y1890" s="4"/>
      <c r="Z1890" s="4"/>
    </row>
    <row r="1891" customFormat="false" ht="14.25" hidden="false" customHeight="false" outlineLevel="0" collapsed="false">
      <c r="A1891" s="46" t="n">
        <f aca="false">A1890+1</f>
        <v>1890</v>
      </c>
      <c r="B1891" s="41" t="n">
        <v>44593</v>
      </c>
      <c r="C1891" s="25" t="s">
        <v>2957</v>
      </c>
      <c r="D1891" s="25" t="s">
        <v>4</v>
      </c>
      <c r="E1891" s="25" t="s">
        <v>26</v>
      </c>
      <c r="F1891" s="25" t="s">
        <v>35</v>
      </c>
      <c r="G1891" s="25" t="s">
        <v>28</v>
      </c>
      <c r="H1891" s="25" t="n">
        <v>1</v>
      </c>
      <c r="I1891" s="1" t="s">
        <v>2958</v>
      </c>
      <c r="J1891" s="18" t="n">
        <v>13213186534</v>
      </c>
      <c r="L1891" s="5" t="n">
        <v>44612</v>
      </c>
      <c r="M1891" s="25" t="str">
        <f aca="false">IF(OR(YEAR(L1891)&gt;2000,LEN(O1891)&gt;0),"Completed","Pending")</f>
        <v>Completed</v>
      </c>
      <c r="N1891" s="25" t="s">
        <v>30</v>
      </c>
      <c r="P1891" s="1" t="str">
        <f aca="false">IF(G1891="Pamplet","",E1891&amp;" - "&amp;F1891)</f>
        <v>GG - English</v>
      </c>
      <c r="Q1891" s="19" t="n">
        <f aca="false">IF(VALUE(L1891)&gt;1000,1,0)</f>
        <v>1</v>
      </c>
      <c r="R1891" s="19" t="n">
        <f aca="false">SUMIFS($Q$1:Q1890,$J$1:$J1890,J1891)+SUMIFS($Q$1:Q1890,$I$1:$I1890,I1891)</f>
        <v>0</v>
      </c>
      <c r="S1891" s="20" t="str">
        <f aca="false">IF(R1891&gt;0,"Repeat","")</f>
        <v/>
      </c>
      <c r="T1891" s="22"/>
      <c r="U1891" s="4"/>
      <c r="X1891" s="4"/>
      <c r="Y1891" s="4"/>
      <c r="Z1891" s="4"/>
    </row>
    <row r="1892" customFormat="false" ht="14.25" hidden="false" customHeight="false" outlineLevel="0" collapsed="false">
      <c r="A1892" s="46" t="n">
        <f aca="false">A1891+1</f>
        <v>1891</v>
      </c>
      <c r="B1892" s="41" t="n">
        <v>44593</v>
      </c>
      <c r="C1892" s="25" t="s">
        <v>2959</v>
      </c>
      <c r="D1892" s="25" t="s">
        <v>4</v>
      </c>
      <c r="E1892" s="25" t="s">
        <v>38</v>
      </c>
      <c r="F1892" s="25" t="s">
        <v>35</v>
      </c>
      <c r="G1892" s="25" t="s">
        <v>28</v>
      </c>
      <c r="H1892" s="25" t="n">
        <v>1</v>
      </c>
      <c r="I1892" s="1" t="s">
        <v>2960</v>
      </c>
      <c r="J1892" s="38" t="n">
        <v>12739374778</v>
      </c>
      <c r="M1892" s="25" t="str">
        <f aca="false">IF(OR(YEAR(L1892)&gt;2000,LEN(O1892)&gt;0),"Completed","Pending")</f>
        <v>Completed</v>
      </c>
      <c r="N1892" s="25" t="s">
        <v>30</v>
      </c>
      <c r="O1892" s="4" t="s">
        <v>58</v>
      </c>
      <c r="P1892" s="1" t="str">
        <f aca="false">IF(G1892="Pamplet","",E1892&amp;" - "&amp;F1892)</f>
        <v>JKR - English</v>
      </c>
      <c r="Q1892" s="19" t="n">
        <f aca="false">IF(VALUE(L1892)&gt;1000,1,0)</f>
        <v>0</v>
      </c>
      <c r="R1892" s="19" t="n">
        <f aca="false">SUMIFS($Q$1:Q1891,$J$1:$J1891,J1892)+SUMIFS($Q$1:Q1891,$I$1:$I1891,I1892)</f>
        <v>0</v>
      </c>
      <c r="S1892" s="20" t="str">
        <f aca="false">IF(R1892&gt;0,"Repeat","")</f>
        <v/>
      </c>
      <c r="T1892" s="22"/>
      <c r="U1892" s="4"/>
      <c r="X1892" s="4"/>
      <c r="Y1892" s="4"/>
      <c r="Z1892" s="4"/>
    </row>
    <row r="1893" customFormat="false" ht="14.25" hidden="false" customHeight="false" outlineLevel="0" collapsed="false">
      <c r="A1893" s="46" t="n">
        <f aca="false">A1892+1</f>
        <v>1892</v>
      </c>
      <c r="B1893" s="41" t="n">
        <v>44593</v>
      </c>
      <c r="C1893" s="25" t="s">
        <v>2961</v>
      </c>
      <c r="D1893" s="25" t="s">
        <v>4</v>
      </c>
      <c r="E1893" s="25" t="s">
        <v>38</v>
      </c>
      <c r="F1893" s="25" t="s">
        <v>35</v>
      </c>
      <c r="G1893" s="25" t="s">
        <v>28</v>
      </c>
      <c r="H1893" s="25" t="n">
        <v>1</v>
      </c>
      <c r="I1893" s="1" t="s">
        <v>2962</v>
      </c>
      <c r="J1893" s="38" t="n">
        <v>12628930671</v>
      </c>
      <c r="M1893" s="25" t="str">
        <f aca="false">IF(OR(YEAR(L1893)&gt;2000,LEN(O1893)&gt;0),"Completed","Pending")</f>
        <v>Completed</v>
      </c>
      <c r="N1893" s="25" t="s">
        <v>30</v>
      </c>
      <c r="O1893" s="4" t="s">
        <v>58</v>
      </c>
      <c r="P1893" s="1" t="str">
        <f aca="false">IF(G1893="Pamplet","",E1893&amp;" - "&amp;F1893)</f>
        <v>JKR - English</v>
      </c>
      <c r="Q1893" s="19" t="n">
        <f aca="false">IF(VALUE(L1893)&gt;1000,1,0)</f>
        <v>0</v>
      </c>
      <c r="R1893" s="19" t="n">
        <f aca="false">SUMIFS($Q$1:Q1892,$J$1:$J1892,J1893)+SUMIFS($Q$1:Q1892,$I$1:$I1892,I1893)</f>
        <v>0</v>
      </c>
      <c r="S1893" s="20" t="str">
        <f aca="false">IF(R1893&gt;0,"Repeat","")</f>
        <v/>
      </c>
      <c r="T1893" s="22"/>
      <c r="U1893" s="4"/>
      <c r="X1893" s="4"/>
      <c r="Y1893" s="4"/>
      <c r="Z1893" s="4"/>
    </row>
    <row r="1894" customFormat="false" ht="14.25" hidden="false" customHeight="false" outlineLevel="0" collapsed="false">
      <c r="A1894" s="46" t="n">
        <f aca="false">A1893+1</f>
        <v>1893</v>
      </c>
      <c r="B1894" s="41" t="n">
        <v>44593</v>
      </c>
      <c r="C1894" s="25" t="s">
        <v>2963</v>
      </c>
      <c r="D1894" s="25" t="s">
        <v>4</v>
      </c>
      <c r="E1894" s="25" t="s">
        <v>38</v>
      </c>
      <c r="F1894" s="25" t="s">
        <v>72</v>
      </c>
      <c r="G1894" s="25" t="s">
        <v>28</v>
      </c>
      <c r="H1894" s="25" t="n">
        <v>1</v>
      </c>
      <c r="I1894" s="1" t="s">
        <v>2964</v>
      </c>
      <c r="J1894" s="38" t="n">
        <v>15097711619</v>
      </c>
      <c r="L1894" s="5" t="n">
        <v>44639</v>
      </c>
      <c r="M1894" s="25" t="str">
        <f aca="false">IF(OR(YEAR(L1894)&gt;2000,LEN(O1894)&gt;0),"Completed","Pending")</f>
        <v>Completed</v>
      </c>
      <c r="N1894" s="25" t="s">
        <v>30</v>
      </c>
      <c r="P1894" s="1" t="str">
        <f aca="false">IF(G1894="Pamplet","",E1894&amp;" - "&amp;F1894)</f>
        <v>JKR - Nepali</v>
      </c>
      <c r="Q1894" s="19" t="n">
        <f aca="false">IF(VALUE(L1894)&gt;1000,1,0)</f>
        <v>1</v>
      </c>
      <c r="R1894" s="19" t="n">
        <f aca="false">SUMIFS($Q$1:Q1893,$J$1:$J1893,J1894)+SUMIFS($Q$1:Q1893,$I$1:$I1893,I1894)</f>
        <v>0</v>
      </c>
      <c r="S1894" s="20" t="str">
        <f aca="false">IF(R1894&gt;0,"Repeat","")</f>
        <v/>
      </c>
      <c r="T1894" s="22"/>
      <c r="U1894" s="4"/>
      <c r="X1894" s="4"/>
      <c r="Y1894" s="4"/>
      <c r="Z1894" s="4"/>
    </row>
    <row r="1895" customFormat="false" ht="14.25" hidden="false" customHeight="false" outlineLevel="0" collapsed="false">
      <c r="A1895" s="46" t="n">
        <f aca="false">A1894+1</f>
        <v>1894</v>
      </c>
      <c r="B1895" s="41" t="n">
        <v>44593</v>
      </c>
      <c r="C1895" s="25" t="s">
        <v>2965</v>
      </c>
      <c r="D1895" s="25" t="s">
        <v>4</v>
      </c>
      <c r="E1895" s="25" t="s">
        <v>26</v>
      </c>
      <c r="F1895" s="25" t="s">
        <v>36</v>
      </c>
      <c r="G1895" s="25" t="s">
        <v>28</v>
      </c>
      <c r="H1895" s="25" t="n">
        <v>1</v>
      </c>
      <c r="J1895" s="38" t="n">
        <v>17788636020</v>
      </c>
      <c r="M1895" s="25" t="str">
        <f aca="false">IF(OR(YEAR(L1895)&gt;2000,LEN(O1895)&gt;0),"Completed","Pending")</f>
        <v>Completed</v>
      </c>
      <c r="N1895" s="25" t="s">
        <v>30</v>
      </c>
      <c r="O1895" s="4" t="s">
        <v>58</v>
      </c>
      <c r="P1895" s="1" t="str">
        <f aca="false">IF(G1895="Pamplet","",E1895&amp;" - "&amp;F1895)</f>
        <v>GG - Punjabi</v>
      </c>
      <c r="Q1895" s="19" t="n">
        <f aca="false">IF(VALUE(L1895)&gt;1000,1,0)</f>
        <v>0</v>
      </c>
      <c r="R1895" s="19" t="n">
        <f aca="false">SUMIFS($Q$1:Q1894,$J$1:$J1894,J1895)+SUMIFS($Q$1:Q1894,$I$1:$I1894,I1895)</f>
        <v>0</v>
      </c>
      <c r="S1895" s="20" t="str">
        <f aca="false">IF(R1895&gt;0,"Repeat","")</f>
        <v/>
      </c>
      <c r="T1895" s="22"/>
      <c r="U1895" s="4"/>
      <c r="X1895" s="4"/>
      <c r="Y1895" s="4"/>
      <c r="Z1895" s="4"/>
    </row>
    <row r="1896" customFormat="false" ht="14.25" hidden="false" customHeight="false" outlineLevel="0" collapsed="false">
      <c r="A1896" s="46" t="n">
        <f aca="false">A1895+1</f>
        <v>1895</v>
      </c>
      <c r="B1896" s="5" t="n">
        <v>44593</v>
      </c>
      <c r="C1896" s="25" t="s">
        <v>1666</v>
      </c>
      <c r="D1896" s="25" t="s">
        <v>4</v>
      </c>
      <c r="E1896" s="25" t="s">
        <v>26</v>
      </c>
      <c r="F1896" s="25" t="s">
        <v>127</v>
      </c>
      <c r="G1896" s="25" t="s">
        <v>28</v>
      </c>
      <c r="H1896" s="25" t="n">
        <v>1</v>
      </c>
      <c r="I1896" s="17" t="s">
        <v>1667</v>
      </c>
      <c r="J1896" s="38" t="n">
        <v>19737677218</v>
      </c>
      <c r="M1896" s="25" t="str">
        <f aca="false">IF(OR(YEAR(L1896)&gt;2000,LEN(O1896)&gt;0),"Completed","Pending")</f>
        <v>Completed</v>
      </c>
      <c r="N1896" s="25" t="s">
        <v>30</v>
      </c>
      <c r="O1896" s="4" t="s">
        <v>58</v>
      </c>
      <c r="P1896" s="1" t="str">
        <f aca="false">IF(G1896="Pamplet","",E1896&amp;" - "&amp;F1896)</f>
        <v>GG - Gujrati</v>
      </c>
      <c r="Q1896" s="19" t="n">
        <f aca="false">IF(VALUE(L1896)&gt;1000,1,0)</f>
        <v>0</v>
      </c>
      <c r="R1896" s="19" t="n">
        <f aca="false">SUMIFS($Q$1:Q1895,$J$1:$J1895,J1896)+SUMIFS($Q$1:Q1895,$I$1:$I1895,I1896)</f>
        <v>2</v>
      </c>
      <c r="S1896" s="20" t="str">
        <f aca="false">IF(R1896&gt;0,"Repeat","")</f>
        <v>Repeat</v>
      </c>
      <c r="T1896" s="22"/>
      <c r="U1896" s="4"/>
      <c r="X1896" s="4"/>
      <c r="Y1896" s="4"/>
      <c r="Z1896" s="4"/>
    </row>
    <row r="1897" customFormat="false" ht="14.25" hidden="false" customHeight="false" outlineLevel="0" collapsed="false">
      <c r="A1897" s="46" t="n">
        <f aca="false">A1896+1</f>
        <v>1896</v>
      </c>
      <c r="B1897" s="41" t="n">
        <v>44593</v>
      </c>
      <c r="C1897" s="25" t="s">
        <v>2966</v>
      </c>
      <c r="D1897" s="25" t="s">
        <v>4</v>
      </c>
      <c r="E1897" s="25" t="s">
        <v>38</v>
      </c>
      <c r="F1897" s="2" t="s">
        <v>35</v>
      </c>
      <c r="G1897" s="25" t="s">
        <v>28</v>
      </c>
      <c r="H1897" s="25" t="n">
        <v>1</v>
      </c>
      <c r="I1897" s="1" t="s">
        <v>2967</v>
      </c>
      <c r="J1897" s="38" t="n">
        <v>14103361918</v>
      </c>
      <c r="L1897" s="5" t="n">
        <v>44763</v>
      </c>
      <c r="M1897" s="25" t="str">
        <f aca="false">IF(OR(YEAR(L1897)&gt;2000,LEN(O1897)&gt;0),"Completed","Pending")</f>
        <v>Completed</v>
      </c>
      <c r="N1897" s="25" t="s">
        <v>30</v>
      </c>
      <c r="P1897" s="1" t="str">
        <f aca="false">IF(G1897="Pamplet","",E1897&amp;" - "&amp;F1897)</f>
        <v>JKR - English</v>
      </c>
      <c r="Q1897" s="19" t="n">
        <f aca="false">IF(VALUE(L1897)&gt;1000,1,0)</f>
        <v>1</v>
      </c>
      <c r="R1897" s="19" t="n">
        <f aca="false">SUMIFS($Q$1:Q1896,$J$1:$J1896,J1897)+SUMIFS($Q$1:Q1896,$I$1:$I1896,I1897)</f>
        <v>0</v>
      </c>
      <c r="S1897" s="20" t="str">
        <f aca="false">IF(R1897&gt;0,"Repeat","")</f>
        <v/>
      </c>
      <c r="T1897" s="22"/>
      <c r="U1897" s="4"/>
      <c r="X1897" s="4"/>
      <c r="Y1897" s="4"/>
      <c r="Z1897" s="4"/>
    </row>
    <row r="1898" customFormat="false" ht="14.25" hidden="false" customHeight="false" outlineLevel="0" collapsed="false">
      <c r="A1898" s="46" t="n">
        <f aca="false">A1897+1</f>
        <v>1897</v>
      </c>
      <c r="B1898" s="41" t="n">
        <v>44593</v>
      </c>
      <c r="C1898" s="25" t="s">
        <v>2968</v>
      </c>
      <c r="D1898" s="25" t="s">
        <v>4</v>
      </c>
      <c r="E1898" s="25" t="s">
        <v>26</v>
      </c>
      <c r="F1898" s="25" t="s">
        <v>72</v>
      </c>
      <c r="G1898" s="25" t="s">
        <v>28</v>
      </c>
      <c r="H1898" s="25" t="n">
        <v>1</v>
      </c>
      <c r="I1898" s="1" t="s">
        <v>2969</v>
      </c>
      <c r="J1898" s="18" t="n">
        <v>17204476218</v>
      </c>
      <c r="L1898" s="5" t="n">
        <v>44602</v>
      </c>
      <c r="M1898" s="25" t="str">
        <f aca="false">IF(OR(YEAR(L1898)&gt;2000,LEN(O1898)&gt;0),"Completed","Pending")</f>
        <v>Completed</v>
      </c>
      <c r="N1898" s="25" t="s">
        <v>30</v>
      </c>
      <c r="P1898" s="1" t="str">
        <f aca="false">IF(G1898="Pamplet","",E1898&amp;" - "&amp;F1898)</f>
        <v>GG - Nepali</v>
      </c>
      <c r="Q1898" s="19" t="n">
        <f aca="false">IF(VALUE(L1898)&gt;1000,1,0)</f>
        <v>1</v>
      </c>
      <c r="R1898" s="19" t="n">
        <f aca="false">SUMIFS($Q$1:Q1897,$J$1:$J1897,J1898)+SUMIFS($Q$1:Q1897,$I$1:$I1897,I1898)</f>
        <v>0</v>
      </c>
      <c r="S1898" s="20" t="str">
        <f aca="false">IF(R1898&gt;0,"Repeat","")</f>
        <v/>
      </c>
      <c r="T1898" s="22"/>
      <c r="U1898" s="4"/>
      <c r="X1898" s="4"/>
      <c r="Y1898" s="4"/>
      <c r="Z1898" s="4"/>
    </row>
    <row r="1899" customFormat="false" ht="14.25" hidden="false" customHeight="false" outlineLevel="0" collapsed="false">
      <c r="A1899" s="46" t="n">
        <f aca="false">A1898+1</f>
        <v>1898</v>
      </c>
      <c r="B1899" s="41" t="n">
        <v>44593</v>
      </c>
      <c r="C1899" s="25" t="s">
        <v>2970</v>
      </c>
      <c r="D1899" s="25" t="s">
        <v>4</v>
      </c>
      <c r="E1899" s="25" t="s">
        <v>26</v>
      </c>
      <c r="F1899" s="25" t="s">
        <v>72</v>
      </c>
      <c r="G1899" s="25" t="s">
        <v>28</v>
      </c>
      <c r="H1899" s="25" t="n">
        <v>1</v>
      </c>
      <c r="I1899" s="1" t="s">
        <v>2971</v>
      </c>
      <c r="J1899" s="38" t="n">
        <v>18023991524</v>
      </c>
      <c r="M1899" s="25" t="str">
        <f aca="false">IF(OR(YEAR(L1899)&gt;2000,LEN(O1899)&gt;0),"Completed","Pending")</f>
        <v>Completed</v>
      </c>
      <c r="N1899" s="25" t="s">
        <v>30</v>
      </c>
      <c r="O1899" s="4" t="s">
        <v>58</v>
      </c>
      <c r="P1899" s="1" t="str">
        <f aca="false">IF(G1899="Pamplet","",E1899&amp;" - "&amp;F1899)</f>
        <v>GG - Nepali</v>
      </c>
      <c r="Q1899" s="19" t="n">
        <f aca="false">IF(VALUE(L1899)&gt;1000,1,0)</f>
        <v>0</v>
      </c>
      <c r="R1899" s="19" t="n">
        <f aca="false">SUMIFS($Q$1:Q1898,$J$1:$J1898,J1899)+SUMIFS($Q$1:Q1898,$I$1:$I1898,I1899)</f>
        <v>0</v>
      </c>
      <c r="S1899" s="20" t="str">
        <f aca="false">IF(R1899&gt;0,"Repeat","")</f>
        <v/>
      </c>
      <c r="T1899" s="22"/>
      <c r="U1899" s="4"/>
      <c r="X1899" s="4"/>
      <c r="Y1899" s="4"/>
      <c r="Z1899" s="4"/>
    </row>
    <row r="1900" customFormat="false" ht="14.25" hidden="false" customHeight="false" outlineLevel="0" collapsed="false">
      <c r="A1900" s="46" t="n">
        <f aca="false">A1899+1</f>
        <v>1899</v>
      </c>
      <c r="B1900" s="41" t="n">
        <v>44593</v>
      </c>
      <c r="C1900" s="25" t="s">
        <v>2972</v>
      </c>
      <c r="D1900" s="25" t="s">
        <v>4</v>
      </c>
      <c r="E1900" s="25" t="s">
        <v>26</v>
      </c>
      <c r="F1900" s="25" t="s">
        <v>72</v>
      </c>
      <c r="G1900" s="25" t="s">
        <v>28</v>
      </c>
      <c r="H1900" s="25" t="n">
        <v>1</v>
      </c>
      <c r="J1900" s="38" t="n">
        <v>17034023042</v>
      </c>
      <c r="M1900" s="25" t="str">
        <f aca="false">IF(OR(YEAR(L1900)&gt;2000,LEN(O1900)&gt;0),"Completed","Pending")</f>
        <v>Completed</v>
      </c>
      <c r="N1900" s="25" t="s">
        <v>30</v>
      </c>
      <c r="O1900" s="4" t="s">
        <v>58</v>
      </c>
      <c r="P1900" s="1" t="str">
        <f aca="false">IF(G1900="Pamplet","",E1900&amp;" - "&amp;F1900)</f>
        <v>GG - Nepali</v>
      </c>
      <c r="Q1900" s="19" t="n">
        <f aca="false">IF(VALUE(L1900)&gt;1000,1,0)</f>
        <v>0</v>
      </c>
      <c r="R1900" s="19" t="n">
        <f aca="false">SUMIFS($Q$1:Q1899,$J$1:$J1899,J1900)+SUMIFS($Q$1:Q1899,$I$1:$I1899,I1900)</f>
        <v>0</v>
      </c>
      <c r="S1900" s="20" t="str">
        <f aca="false">IF(R1900&gt;0,"Repeat","")</f>
        <v/>
      </c>
      <c r="T1900" s="22"/>
      <c r="U1900" s="4"/>
      <c r="X1900" s="4"/>
      <c r="Y1900" s="4"/>
      <c r="Z1900" s="4"/>
    </row>
    <row r="1901" customFormat="false" ht="14.25" hidden="false" customHeight="false" outlineLevel="0" collapsed="false">
      <c r="A1901" s="46" t="n">
        <f aca="false">A1900+1</f>
        <v>1900</v>
      </c>
      <c r="B1901" s="41" t="n">
        <v>44593</v>
      </c>
      <c r="C1901" s="25" t="s">
        <v>2973</v>
      </c>
      <c r="D1901" s="25" t="s">
        <v>4</v>
      </c>
      <c r="E1901" s="25" t="s">
        <v>26</v>
      </c>
      <c r="F1901" s="25" t="s">
        <v>35</v>
      </c>
      <c r="G1901" s="25" t="s">
        <v>28</v>
      </c>
      <c r="H1901" s="25" t="n">
        <v>1</v>
      </c>
      <c r="I1901" s="1" t="s">
        <v>2974</v>
      </c>
      <c r="J1901" s="38" t="n">
        <v>16182343323</v>
      </c>
      <c r="M1901" s="25" t="str">
        <f aca="false">IF(OR(YEAR(L1901)&gt;2000,LEN(O1901)&gt;0),"Completed","Pending")</f>
        <v>Completed</v>
      </c>
      <c r="N1901" s="25" t="s">
        <v>30</v>
      </c>
      <c r="O1901" s="4" t="s">
        <v>58</v>
      </c>
      <c r="P1901" s="1" t="str">
        <f aca="false">IF(G1901="Pamplet","",E1901&amp;" - "&amp;F1901)</f>
        <v>GG - English</v>
      </c>
      <c r="Q1901" s="19" t="n">
        <f aca="false">IF(VALUE(L1901)&gt;1000,1,0)</f>
        <v>0</v>
      </c>
      <c r="R1901" s="19" t="n">
        <f aca="false">SUMIFS($Q$1:Q1900,$J$1:$J1900,J1901)+SUMIFS($Q$1:Q1900,$I$1:$I1900,I1901)</f>
        <v>0</v>
      </c>
      <c r="S1901" s="20" t="str">
        <f aca="false">IF(R1901&gt;0,"Repeat","")</f>
        <v/>
      </c>
      <c r="T1901" s="22"/>
      <c r="U1901" s="4"/>
      <c r="X1901" s="4"/>
      <c r="Y1901" s="4"/>
      <c r="Z1901" s="4"/>
    </row>
    <row r="1902" customFormat="false" ht="14.25" hidden="false" customHeight="false" outlineLevel="0" collapsed="false">
      <c r="A1902" s="46" t="n">
        <f aca="false">A1901+1</f>
        <v>1901</v>
      </c>
      <c r="B1902" s="41" t="n">
        <v>44593</v>
      </c>
      <c r="C1902" s="25" t="s">
        <v>2975</v>
      </c>
      <c r="D1902" s="25" t="s">
        <v>4</v>
      </c>
      <c r="E1902" s="25" t="s">
        <v>26</v>
      </c>
      <c r="F1902" s="25" t="s">
        <v>127</v>
      </c>
      <c r="G1902" s="25" t="s">
        <v>28</v>
      </c>
      <c r="H1902" s="25" t="n">
        <v>1</v>
      </c>
      <c r="I1902" s="1" t="s">
        <v>2976</v>
      </c>
      <c r="J1902" s="18" t="n">
        <v>18043495826</v>
      </c>
      <c r="L1902" s="5" t="n">
        <v>44602</v>
      </c>
      <c r="M1902" s="25" t="str">
        <f aca="false">IF(OR(YEAR(L1902)&gt;2000,LEN(O1902)&gt;0),"Completed","Pending")</f>
        <v>Completed</v>
      </c>
      <c r="N1902" s="25" t="s">
        <v>30</v>
      </c>
      <c r="P1902" s="1" t="str">
        <f aca="false">IF(G1902="Pamplet","",E1902&amp;" - "&amp;F1902)</f>
        <v>GG - Gujrati</v>
      </c>
      <c r="Q1902" s="19" t="n">
        <f aca="false">IF(VALUE(L1902)&gt;1000,1,0)</f>
        <v>1</v>
      </c>
      <c r="R1902" s="19" t="n">
        <f aca="false">SUMIFS($Q$1:Q1901,$J$1:$J1901,J1902)+SUMIFS($Q$1:Q1901,$I$1:$I1901,I1902)</f>
        <v>0</v>
      </c>
      <c r="S1902" s="20" t="str">
        <f aca="false">IF(R1902&gt;0,"Repeat","")</f>
        <v/>
      </c>
      <c r="T1902" s="22"/>
      <c r="U1902" s="4"/>
      <c r="X1902" s="4"/>
      <c r="Y1902" s="4"/>
      <c r="Z1902" s="4"/>
    </row>
    <row r="1903" customFormat="false" ht="14.25" hidden="false" customHeight="false" outlineLevel="0" collapsed="false">
      <c r="A1903" s="46" t="n">
        <f aca="false">A1902+1</f>
        <v>1902</v>
      </c>
      <c r="B1903" s="41" t="n">
        <v>44593</v>
      </c>
      <c r="C1903" s="25" t="s">
        <v>2977</v>
      </c>
      <c r="D1903" s="25" t="s">
        <v>4</v>
      </c>
      <c r="E1903" s="25" t="s">
        <v>26</v>
      </c>
      <c r="F1903" s="25" t="s">
        <v>36</v>
      </c>
      <c r="G1903" s="25" t="s">
        <v>28</v>
      </c>
      <c r="H1903" s="25" t="n">
        <v>1</v>
      </c>
      <c r="I1903" s="2" t="s">
        <v>2978</v>
      </c>
      <c r="J1903" s="18" t="n">
        <v>16019108161</v>
      </c>
      <c r="L1903" s="5" t="n">
        <v>44602</v>
      </c>
      <c r="M1903" s="25" t="str">
        <f aca="false">IF(OR(YEAR(L1903)&gt;2000,LEN(O1903)&gt;0),"Completed","Pending")</f>
        <v>Completed</v>
      </c>
      <c r="N1903" s="25" t="s">
        <v>30</v>
      </c>
      <c r="P1903" s="1" t="str">
        <f aca="false">IF(G1903="Pamplet","",E1903&amp;" - "&amp;F1903)</f>
        <v>GG - Punjabi</v>
      </c>
      <c r="Q1903" s="19" t="n">
        <f aca="false">IF(VALUE(L1903)&gt;1000,1,0)</f>
        <v>1</v>
      </c>
      <c r="R1903" s="19" t="n">
        <f aca="false">SUMIFS($Q$1:Q1902,$J$1:$J1902,J1903)+SUMIFS($Q$1:Q1902,$I$1:$I1902,I1903)</f>
        <v>0</v>
      </c>
      <c r="S1903" s="20" t="str">
        <f aca="false">IF(R1903&gt;0,"Repeat","")</f>
        <v/>
      </c>
      <c r="T1903" s="22"/>
      <c r="U1903" s="4"/>
      <c r="X1903" s="4"/>
      <c r="Y1903" s="4"/>
      <c r="Z1903" s="4"/>
    </row>
    <row r="1904" customFormat="false" ht="14.25" hidden="false" customHeight="false" outlineLevel="0" collapsed="false">
      <c r="A1904" s="46" t="n">
        <f aca="false">A1903+1</f>
        <v>1903</v>
      </c>
      <c r="B1904" s="41" t="n">
        <v>44593</v>
      </c>
      <c r="C1904" s="25" t="s">
        <v>2979</v>
      </c>
      <c r="D1904" s="25" t="s">
        <v>4</v>
      </c>
      <c r="E1904" s="25" t="s">
        <v>38</v>
      </c>
      <c r="F1904" s="25" t="s">
        <v>35</v>
      </c>
      <c r="G1904" s="25" t="s">
        <v>28</v>
      </c>
      <c r="H1904" s="25" t="n">
        <v>1</v>
      </c>
      <c r="I1904" s="1" t="s">
        <v>2980</v>
      </c>
      <c r="J1904" s="38" t="n">
        <v>16164500108</v>
      </c>
      <c r="M1904" s="25" t="str">
        <f aca="false">IF(OR(YEAR(L1904)&gt;2000,LEN(O1904)&gt;0),"Completed","Pending")</f>
        <v>Completed</v>
      </c>
      <c r="N1904" s="25" t="s">
        <v>30</v>
      </c>
      <c r="O1904" s="4" t="s">
        <v>58</v>
      </c>
      <c r="P1904" s="1" t="str">
        <f aca="false">IF(G1904="Pamplet","",E1904&amp;" - "&amp;F1904)</f>
        <v>JKR - English</v>
      </c>
      <c r="Q1904" s="19" t="n">
        <f aca="false">IF(VALUE(L1904)&gt;1000,1,0)</f>
        <v>0</v>
      </c>
      <c r="R1904" s="19" t="n">
        <f aca="false">SUMIFS($Q$1:Q1903,$J$1:$J1903,J1904)+SUMIFS($Q$1:Q1903,$I$1:$I1903,I1904)</f>
        <v>0</v>
      </c>
      <c r="S1904" s="20" t="str">
        <f aca="false">IF(R1904&gt;0,"Repeat","")</f>
        <v/>
      </c>
      <c r="T1904" s="22"/>
      <c r="U1904" s="4"/>
      <c r="X1904" s="4"/>
      <c r="Y1904" s="4"/>
      <c r="Z1904" s="4"/>
    </row>
    <row r="1905" customFormat="false" ht="14.25" hidden="false" customHeight="false" outlineLevel="0" collapsed="false">
      <c r="A1905" s="46" t="n">
        <f aca="false">A1904+1</f>
        <v>1904</v>
      </c>
      <c r="B1905" s="41" t="n">
        <v>44593</v>
      </c>
      <c r="C1905" s="25" t="s">
        <v>2981</v>
      </c>
      <c r="D1905" s="25" t="s">
        <v>4</v>
      </c>
      <c r="E1905" s="25" t="s">
        <v>26</v>
      </c>
      <c r="F1905" s="2" t="s">
        <v>127</v>
      </c>
      <c r="G1905" s="25" t="s">
        <v>28</v>
      </c>
      <c r="H1905" s="25" t="n">
        <v>1</v>
      </c>
      <c r="I1905" s="1" t="s">
        <v>2982</v>
      </c>
      <c r="J1905" s="38" t="n">
        <v>12294606634</v>
      </c>
      <c r="L1905" s="5" t="n">
        <v>44750</v>
      </c>
      <c r="M1905" s="25" t="str">
        <f aca="false">IF(OR(YEAR(L1905)&gt;2000,LEN(O1905)&gt;0),"Completed","Pending")</f>
        <v>Completed</v>
      </c>
      <c r="N1905" s="25" t="s">
        <v>30</v>
      </c>
      <c r="P1905" s="1" t="str">
        <f aca="false">IF(G1905="Pamplet","",E1905&amp;" - "&amp;F1905)</f>
        <v>GG - Gujrati</v>
      </c>
      <c r="Q1905" s="19" t="n">
        <f aca="false">IF(VALUE(L1905)&gt;1000,1,0)</f>
        <v>1</v>
      </c>
      <c r="R1905" s="19" t="n">
        <f aca="false">SUMIFS($Q$1:Q1904,$J$1:$J1904,J1905)+SUMIFS($Q$1:Q1904,$I$1:$I1904,I1905)</f>
        <v>0</v>
      </c>
      <c r="S1905" s="20" t="str">
        <f aca="false">IF(R1905&gt;0,"Repeat","")</f>
        <v/>
      </c>
      <c r="T1905" s="22"/>
      <c r="U1905" s="4"/>
      <c r="X1905" s="4"/>
      <c r="Y1905" s="4"/>
      <c r="Z1905" s="4"/>
    </row>
    <row r="1906" customFormat="false" ht="14.25" hidden="false" customHeight="false" outlineLevel="0" collapsed="false">
      <c r="A1906" s="46" t="n">
        <f aca="false">A1905+1</f>
        <v>1905</v>
      </c>
      <c r="B1906" s="41" t="n">
        <v>44593</v>
      </c>
      <c r="C1906" s="25" t="s">
        <v>2983</v>
      </c>
      <c r="D1906" s="25" t="s">
        <v>4</v>
      </c>
      <c r="E1906" s="25" t="s">
        <v>26</v>
      </c>
      <c r="F1906" s="25" t="s">
        <v>36</v>
      </c>
      <c r="G1906" s="25" t="s">
        <v>28</v>
      </c>
      <c r="H1906" s="25" t="n">
        <v>1</v>
      </c>
      <c r="I1906" s="1" t="s">
        <v>2984</v>
      </c>
      <c r="J1906" s="38" t="n">
        <v>13464127014</v>
      </c>
      <c r="M1906" s="25" t="str">
        <f aca="false">IF(OR(YEAR(L1906)&gt;2000,LEN(O1906)&gt;0),"Completed","Pending")</f>
        <v>Completed</v>
      </c>
      <c r="N1906" s="25" t="s">
        <v>30</v>
      </c>
      <c r="O1906" s="4" t="s">
        <v>58</v>
      </c>
      <c r="P1906" s="1" t="str">
        <f aca="false">IF(G1906="Pamplet","",E1906&amp;" - "&amp;F1906)</f>
        <v>GG - Punjabi</v>
      </c>
      <c r="Q1906" s="19" t="n">
        <f aca="false">IF(VALUE(L1906)&gt;1000,1,0)</f>
        <v>0</v>
      </c>
      <c r="R1906" s="19" t="n">
        <f aca="false">SUMIFS($Q$1:Q1905,$J$1:$J1905,J1906)+SUMIFS($Q$1:Q1905,$I$1:$I1905,I1906)</f>
        <v>0</v>
      </c>
      <c r="S1906" s="20" t="str">
        <f aca="false">IF(R1906&gt;0,"Repeat","")</f>
        <v/>
      </c>
      <c r="T1906" s="22"/>
      <c r="U1906" s="4"/>
      <c r="X1906" s="4"/>
      <c r="Y1906" s="4"/>
      <c r="Z1906" s="4"/>
    </row>
    <row r="1907" customFormat="false" ht="14.25" hidden="false" customHeight="false" outlineLevel="0" collapsed="false">
      <c r="A1907" s="46" t="n">
        <f aca="false">A1906+1</f>
        <v>1906</v>
      </c>
      <c r="B1907" s="5" t="n">
        <v>44593</v>
      </c>
      <c r="C1907" s="25" t="s">
        <v>2541</v>
      </c>
      <c r="D1907" s="25" t="s">
        <v>4</v>
      </c>
      <c r="E1907" s="25" t="s">
        <v>26</v>
      </c>
      <c r="F1907" s="25" t="s">
        <v>36</v>
      </c>
      <c r="G1907" s="25" t="s">
        <v>28</v>
      </c>
      <c r="H1907" s="25" t="n">
        <v>1</v>
      </c>
      <c r="I1907" s="17" t="s">
        <v>1689</v>
      </c>
      <c r="J1907" s="38" t="n">
        <v>15102305541</v>
      </c>
      <c r="M1907" s="25" t="str">
        <f aca="false">IF(OR(YEAR(L1907)&gt;2000,LEN(O1907)&gt;0),"Completed","Pending")</f>
        <v>Completed</v>
      </c>
      <c r="N1907" s="25" t="s">
        <v>30</v>
      </c>
      <c r="O1907" s="4" t="s">
        <v>662</v>
      </c>
      <c r="P1907" s="1" t="str">
        <f aca="false">IF(G1907="Pamplet","",E1907&amp;" - "&amp;F1907)</f>
        <v>GG - Punjabi</v>
      </c>
      <c r="Q1907" s="19" t="n">
        <f aca="false">IF(VALUE(L1907)&gt;1000,1,0)</f>
        <v>0</v>
      </c>
      <c r="R1907" s="19" t="n">
        <f aca="false">SUMIFS($Q$1:Q1906,$J$1:$J1906,J1907)+SUMIFS($Q$1:Q1906,$I$1:$I1906,I1907)</f>
        <v>4</v>
      </c>
      <c r="S1907" s="20" t="str">
        <f aca="false">IF(R1907&gt;0,"Repeat","")</f>
        <v>Repeat</v>
      </c>
      <c r="T1907" s="22"/>
      <c r="U1907" s="4"/>
      <c r="X1907" s="4"/>
      <c r="Y1907" s="4"/>
      <c r="Z1907" s="4"/>
    </row>
    <row r="1908" customFormat="false" ht="14.25" hidden="false" customHeight="false" outlineLevel="0" collapsed="false">
      <c r="A1908" s="46" t="n">
        <f aca="false">A1907+1</f>
        <v>1907</v>
      </c>
      <c r="B1908" s="41" t="n">
        <v>44593</v>
      </c>
      <c r="C1908" s="25" t="s">
        <v>2985</v>
      </c>
      <c r="D1908" s="25" t="s">
        <v>4</v>
      </c>
      <c r="E1908" s="25" t="s">
        <v>26</v>
      </c>
      <c r="F1908" s="25" t="s">
        <v>27</v>
      </c>
      <c r="G1908" s="25" t="s">
        <v>28</v>
      </c>
      <c r="H1908" s="25" t="n">
        <v>1</v>
      </c>
      <c r="I1908" s="1" t="s">
        <v>2986</v>
      </c>
      <c r="J1908" s="38" t="n">
        <v>14789531909</v>
      </c>
      <c r="M1908" s="25" t="str">
        <f aca="false">IF(OR(YEAR(L1908)&gt;2000,LEN(O1908)&gt;0),"Completed","Pending")</f>
        <v>Completed</v>
      </c>
      <c r="N1908" s="25" t="s">
        <v>30</v>
      </c>
      <c r="O1908" s="4" t="s">
        <v>58</v>
      </c>
      <c r="P1908" s="1" t="str">
        <f aca="false">IF(G1908="Pamplet","",E1908&amp;" - "&amp;F1908)</f>
        <v>GG - Hindi</v>
      </c>
      <c r="Q1908" s="19" t="n">
        <f aca="false">IF(VALUE(L1908)&gt;1000,1,0)</f>
        <v>0</v>
      </c>
      <c r="R1908" s="19" t="n">
        <f aca="false">SUMIFS($Q$1:Q1907,$J$1:$J1907,J1908)+SUMIFS($Q$1:Q1907,$I$1:$I1907,I1908)</f>
        <v>0</v>
      </c>
      <c r="S1908" s="20" t="str">
        <f aca="false">IF(R1908&gt;0,"Repeat","")</f>
        <v/>
      </c>
      <c r="T1908" s="22"/>
      <c r="U1908" s="4"/>
      <c r="X1908" s="4"/>
      <c r="Y1908" s="4"/>
      <c r="Z1908" s="4"/>
    </row>
    <row r="1909" customFormat="false" ht="14.25" hidden="false" customHeight="false" outlineLevel="0" collapsed="false">
      <c r="A1909" s="46" t="n">
        <f aca="false">A1908+1</f>
        <v>1908</v>
      </c>
      <c r="B1909" s="41" t="n">
        <v>44593</v>
      </c>
      <c r="C1909" s="25" t="s">
        <v>2987</v>
      </c>
      <c r="D1909" s="25" t="s">
        <v>4</v>
      </c>
      <c r="E1909" s="25" t="s">
        <v>26</v>
      </c>
      <c r="F1909" s="25" t="s">
        <v>127</v>
      </c>
      <c r="G1909" s="25" t="s">
        <v>28</v>
      </c>
      <c r="H1909" s="25" t="n">
        <v>1</v>
      </c>
      <c r="I1909" s="1" t="s">
        <v>2988</v>
      </c>
      <c r="J1909" s="18" t="n">
        <v>15126191240</v>
      </c>
      <c r="L1909" s="5" t="n">
        <v>44602</v>
      </c>
      <c r="M1909" s="25" t="str">
        <f aca="false">IF(OR(YEAR(L1909)&gt;2000,LEN(O1909)&gt;0),"Completed","Pending")</f>
        <v>Completed</v>
      </c>
      <c r="N1909" s="25" t="s">
        <v>30</v>
      </c>
      <c r="P1909" s="1" t="str">
        <f aca="false">IF(G1909="Pamplet","",E1909&amp;" - "&amp;F1909)</f>
        <v>GG - Gujrati</v>
      </c>
      <c r="Q1909" s="19" t="n">
        <f aca="false">IF(VALUE(L1909)&gt;1000,1,0)</f>
        <v>1</v>
      </c>
      <c r="R1909" s="19" t="n">
        <f aca="false">SUMIFS($Q$1:Q1908,$J$1:$J1908,J1909)+SUMIFS($Q$1:Q1908,$I$1:$I1908,I1909)</f>
        <v>0</v>
      </c>
      <c r="S1909" s="20" t="str">
        <f aca="false">IF(R1909&gt;0,"Repeat","")</f>
        <v/>
      </c>
      <c r="T1909" s="22"/>
      <c r="U1909" s="4"/>
      <c r="X1909" s="4"/>
      <c r="Y1909" s="4"/>
      <c r="Z1909" s="4"/>
    </row>
    <row r="1910" customFormat="false" ht="14.25" hidden="false" customHeight="false" outlineLevel="0" collapsed="false">
      <c r="A1910" s="46" t="n">
        <f aca="false">A1909+1</f>
        <v>1909</v>
      </c>
      <c r="B1910" s="41" t="n">
        <v>44593</v>
      </c>
      <c r="C1910" s="25" t="s">
        <v>2989</v>
      </c>
      <c r="D1910" s="25" t="s">
        <v>4</v>
      </c>
      <c r="E1910" s="25" t="s">
        <v>44</v>
      </c>
      <c r="F1910" s="25" t="s">
        <v>72</v>
      </c>
      <c r="G1910" s="25" t="s">
        <v>28</v>
      </c>
      <c r="H1910" s="25" t="n">
        <v>1</v>
      </c>
      <c r="I1910" s="1" t="s">
        <v>2990</v>
      </c>
      <c r="J1910" s="18" t="n">
        <v>16173869224</v>
      </c>
      <c r="L1910" s="5" t="n">
        <v>44612</v>
      </c>
      <c r="M1910" s="25" t="str">
        <f aca="false">IF(OR(YEAR(L1910)&gt;2000,LEN(O1910)&gt;0),"Completed","Pending")</f>
        <v>Completed</v>
      </c>
      <c r="N1910" s="25" t="s">
        <v>30</v>
      </c>
      <c r="P1910" s="1" t="str">
        <f aca="false">IF(G1910="Pamplet","",E1910&amp;" - "&amp;F1910)</f>
        <v>GTGA - Nepali</v>
      </c>
      <c r="Q1910" s="19" t="n">
        <f aca="false">IF(VALUE(L1910)&gt;1000,1,0)</f>
        <v>1</v>
      </c>
      <c r="R1910" s="19" t="n">
        <f aca="false">SUMIFS($Q$1:Q1909,$J$1:$J1909,J1910)+SUMIFS($Q$1:Q1909,$I$1:$I1909,I1910)</f>
        <v>0</v>
      </c>
      <c r="S1910" s="20" t="str">
        <f aca="false">IF(R1910&gt;0,"Repeat","")</f>
        <v/>
      </c>
      <c r="T1910" s="22"/>
      <c r="U1910" s="4"/>
      <c r="X1910" s="4"/>
      <c r="Y1910" s="4"/>
      <c r="Z1910" s="4"/>
    </row>
    <row r="1911" customFormat="false" ht="14.25" hidden="false" customHeight="false" outlineLevel="0" collapsed="false">
      <c r="A1911" s="46" t="n">
        <f aca="false">A1910+1</f>
        <v>1910</v>
      </c>
      <c r="B1911" s="5" t="n">
        <v>44593</v>
      </c>
      <c r="C1911" s="25" t="s">
        <v>787</v>
      </c>
      <c r="D1911" s="25" t="s">
        <v>4</v>
      </c>
      <c r="E1911" s="25" t="s">
        <v>26</v>
      </c>
      <c r="F1911" s="25" t="s">
        <v>27</v>
      </c>
      <c r="G1911" s="25" t="s">
        <v>28</v>
      </c>
      <c r="H1911" s="25" t="n">
        <v>1</v>
      </c>
      <c r="I1911" s="26" t="s">
        <v>2991</v>
      </c>
      <c r="J1911" s="38" t="n">
        <v>17044971488</v>
      </c>
      <c r="M1911" s="25" t="str">
        <f aca="false">IF(OR(YEAR(L1911)&gt;2000,LEN(O1911)&gt;0),"Completed","Pending")</f>
        <v>Completed</v>
      </c>
      <c r="N1911" s="25" t="s">
        <v>30</v>
      </c>
      <c r="O1911" s="4" t="s">
        <v>662</v>
      </c>
      <c r="P1911" s="1" t="str">
        <f aca="false">IF(G1911="Pamplet","",E1911&amp;" - "&amp;F1911)</f>
        <v>GG - Hindi</v>
      </c>
      <c r="Q1911" s="19" t="n">
        <f aca="false">IF(VALUE(L1911)&gt;1000,1,0)</f>
        <v>0</v>
      </c>
      <c r="R1911" s="19" t="n">
        <f aca="false">SUMIFS($Q$1:Q1910,$J$1:$J1910,J1911)+SUMIFS($Q$1:Q1910,$I$1:$I1910,I1911)</f>
        <v>2</v>
      </c>
      <c r="S1911" s="20" t="str">
        <f aca="false">IF(R1911&gt;0,"Repeat","")</f>
        <v>Repeat</v>
      </c>
      <c r="T1911" s="22"/>
      <c r="U1911" s="4"/>
      <c r="X1911" s="4"/>
      <c r="Y1911" s="4"/>
      <c r="Z1911" s="4"/>
    </row>
    <row r="1912" customFormat="false" ht="12.8" hidden="false" customHeight="false" outlineLevel="0" collapsed="false">
      <c r="A1912" s="46" t="n">
        <f aca="false">A1911+1</f>
        <v>1911</v>
      </c>
      <c r="B1912" s="5" t="n">
        <v>44593</v>
      </c>
      <c r="C1912" s="25" t="s">
        <v>1315</v>
      </c>
      <c r="D1912" s="25" t="s">
        <v>4</v>
      </c>
      <c r="E1912" s="25" t="s">
        <v>26</v>
      </c>
      <c r="F1912" s="25" t="s">
        <v>35</v>
      </c>
      <c r="G1912" s="25" t="s">
        <v>28</v>
      </c>
      <c r="H1912" s="25" t="n">
        <v>1</v>
      </c>
      <c r="I1912" s="1" t="s">
        <v>1316</v>
      </c>
      <c r="J1912" s="18" t="n">
        <v>17126148830</v>
      </c>
      <c r="M1912" s="25" t="str">
        <f aca="false">IF(OR(YEAR(L1912)&gt;2000,LEN(O1912)&gt;0),"Completed","Pending")</f>
        <v>Completed</v>
      </c>
      <c r="N1912" s="25" t="s">
        <v>30</v>
      </c>
      <c r="O1912" s="4" t="s">
        <v>56</v>
      </c>
      <c r="P1912" s="1" t="str">
        <f aca="false">IF(G1912="Pamplet","",E1912&amp;" - "&amp;F1912)</f>
        <v>GG - English</v>
      </c>
      <c r="Q1912" s="19" t="n">
        <f aca="false">IF(VALUE(L1912)&gt;1000,1,0)</f>
        <v>0</v>
      </c>
      <c r="R1912" s="19" t="n">
        <f aca="false">SUMIFS($Q$1:Q1911,$J$1:$J1911,J1912)+SUMIFS($Q$1:Q1911,$I$1:$I1911,I1912)</f>
        <v>1</v>
      </c>
      <c r="S1912" s="20" t="str">
        <f aca="false">IF(R1912&gt;0,"Repeat","")</f>
        <v>Repeat</v>
      </c>
      <c r="T1912" s="22"/>
      <c r="U1912" s="4"/>
      <c r="X1912" s="4"/>
      <c r="Y1912" s="4"/>
      <c r="Z1912" s="4"/>
    </row>
    <row r="1913" customFormat="false" ht="14.25" hidden="false" customHeight="false" outlineLevel="0" collapsed="false">
      <c r="A1913" s="46" t="n">
        <f aca="false">A1912+1</f>
        <v>1912</v>
      </c>
      <c r="B1913" s="41" t="n">
        <v>44593</v>
      </c>
      <c r="C1913" s="25" t="s">
        <v>2992</v>
      </c>
      <c r="D1913" s="25" t="s">
        <v>4</v>
      </c>
      <c r="E1913" s="25" t="s">
        <v>26</v>
      </c>
      <c r="F1913" s="25" t="s">
        <v>27</v>
      </c>
      <c r="G1913" s="25" t="s">
        <v>28</v>
      </c>
      <c r="H1913" s="25" t="n">
        <v>1</v>
      </c>
      <c r="I1913" s="1" t="s">
        <v>2993</v>
      </c>
      <c r="J1913" s="18" t="n">
        <v>18055399710</v>
      </c>
      <c r="L1913" s="5" t="n">
        <v>44606</v>
      </c>
      <c r="M1913" s="25" t="str">
        <f aca="false">IF(OR(YEAR(L1913)&gt;2000,LEN(O1913)&gt;0),"Completed","Pending")</f>
        <v>Completed</v>
      </c>
      <c r="N1913" s="25" t="s">
        <v>30</v>
      </c>
      <c r="P1913" s="1" t="str">
        <f aca="false">IF(G1913="Pamplet","",E1913&amp;" - "&amp;F1913)</f>
        <v>GG - Hindi</v>
      </c>
      <c r="Q1913" s="19" t="n">
        <f aca="false">IF(VALUE(L1913)&gt;1000,1,0)</f>
        <v>1</v>
      </c>
      <c r="R1913" s="19" t="n">
        <f aca="false">SUMIFS($Q$1:Q1912,$J$1:$J1912,J1913)+SUMIFS($Q$1:Q1912,$I$1:$I1912,I1913)</f>
        <v>0</v>
      </c>
      <c r="S1913" s="20" t="str">
        <f aca="false">IF(R1913&gt;0,"Repeat","")</f>
        <v/>
      </c>
      <c r="T1913" s="22"/>
      <c r="U1913" s="4"/>
      <c r="X1913" s="4"/>
      <c r="Y1913" s="4"/>
      <c r="Z1913" s="4"/>
    </row>
    <row r="1914" customFormat="false" ht="14.25" hidden="false" customHeight="false" outlineLevel="0" collapsed="false">
      <c r="A1914" s="46" t="n">
        <f aca="false">A1913+1</f>
        <v>1913</v>
      </c>
      <c r="B1914" s="41" t="n">
        <v>44593</v>
      </c>
      <c r="C1914" s="25" t="s">
        <v>2994</v>
      </c>
      <c r="D1914" s="25" t="s">
        <v>4</v>
      </c>
      <c r="E1914" s="25" t="s">
        <v>26</v>
      </c>
      <c r="F1914" s="25" t="s">
        <v>808</v>
      </c>
      <c r="G1914" s="25" t="s">
        <v>28</v>
      </c>
      <c r="H1914" s="25" t="n">
        <v>1</v>
      </c>
      <c r="I1914" s="1" t="s">
        <v>2995</v>
      </c>
      <c r="J1914" s="38" t="n">
        <v>13472216964</v>
      </c>
      <c r="M1914" s="25" t="str">
        <f aca="false">IF(OR(YEAR(L1914)&gt;2000,LEN(O1914)&gt;0),"Completed","Pending")</f>
        <v>Completed</v>
      </c>
      <c r="N1914" s="25" t="s">
        <v>30</v>
      </c>
      <c r="O1914" s="4" t="s">
        <v>58</v>
      </c>
      <c r="P1914" s="1" t="str">
        <f aca="false">IF(G1914="Pamplet","",E1914&amp;" - "&amp;F1914)</f>
        <v>GG - Bengali</v>
      </c>
      <c r="Q1914" s="19" t="n">
        <f aca="false">IF(VALUE(L1914)&gt;1000,1,0)</f>
        <v>0</v>
      </c>
      <c r="R1914" s="19" t="n">
        <f aca="false">SUMIFS($Q$1:Q1913,$J$1:$J1913,J1914)+SUMIFS($Q$1:Q1913,$I$1:$I1913,I1914)</f>
        <v>0</v>
      </c>
      <c r="S1914" s="20" t="str">
        <f aca="false">IF(R1914&gt;0,"Repeat","")</f>
        <v/>
      </c>
      <c r="T1914" s="22"/>
      <c r="U1914" s="4"/>
      <c r="X1914" s="4"/>
      <c r="Y1914" s="4"/>
      <c r="Z1914" s="4"/>
    </row>
    <row r="1915" customFormat="false" ht="14.25" hidden="false" customHeight="false" outlineLevel="0" collapsed="false">
      <c r="A1915" s="46" t="n">
        <f aca="false">A1914+1</f>
        <v>1914</v>
      </c>
      <c r="B1915" s="41" t="n">
        <v>44593</v>
      </c>
      <c r="C1915" s="25" t="s">
        <v>2996</v>
      </c>
      <c r="D1915" s="25" t="s">
        <v>4</v>
      </c>
      <c r="E1915" s="25" t="s">
        <v>38</v>
      </c>
      <c r="F1915" s="25" t="s">
        <v>27</v>
      </c>
      <c r="G1915" s="25" t="s">
        <v>28</v>
      </c>
      <c r="H1915" s="25" t="n">
        <v>1</v>
      </c>
      <c r="I1915" s="1" t="s">
        <v>2997</v>
      </c>
      <c r="J1915" s="38" t="n">
        <v>13023775093</v>
      </c>
      <c r="M1915" s="25" t="str">
        <f aca="false">IF(OR(YEAR(L1915)&gt;2000,LEN(O1915)&gt;0),"Completed","Pending")</f>
        <v>Completed</v>
      </c>
      <c r="N1915" s="25" t="s">
        <v>30</v>
      </c>
      <c r="O1915" s="4" t="s">
        <v>58</v>
      </c>
      <c r="P1915" s="1" t="str">
        <f aca="false">IF(G1915="Pamplet","",E1915&amp;" - "&amp;F1915)</f>
        <v>JKR - Hindi</v>
      </c>
      <c r="Q1915" s="19" t="n">
        <f aca="false">IF(VALUE(L1915)&gt;1000,1,0)</f>
        <v>0</v>
      </c>
      <c r="R1915" s="19" t="n">
        <f aca="false">SUMIFS($Q$1:Q1914,$J$1:$J1914,J1915)+SUMIFS($Q$1:Q1914,$I$1:$I1914,I1915)</f>
        <v>0</v>
      </c>
      <c r="S1915" s="20" t="str">
        <f aca="false">IF(R1915&gt;0,"Repeat","")</f>
        <v/>
      </c>
      <c r="T1915" s="22"/>
      <c r="U1915" s="4"/>
      <c r="X1915" s="4"/>
      <c r="Y1915" s="4"/>
      <c r="Z1915" s="4"/>
    </row>
    <row r="1916" customFormat="false" ht="14.25" hidden="false" customHeight="false" outlineLevel="0" collapsed="false">
      <c r="A1916" s="46" t="n">
        <f aca="false">A1915+1</f>
        <v>1915</v>
      </c>
      <c r="B1916" s="41" t="n">
        <v>44593</v>
      </c>
      <c r="C1916" s="25" t="s">
        <v>2998</v>
      </c>
      <c r="D1916" s="25" t="s">
        <v>4</v>
      </c>
      <c r="E1916" s="25" t="s">
        <v>38</v>
      </c>
      <c r="F1916" s="25" t="s">
        <v>127</v>
      </c>
      <c r="G1916" s="25" t="s">
        <v>28</v>
      </c>
      <c r="H1916" s="25" t="n">
        <v>1</v>
      </c>
      <c r="I1916" s="2" t="s">
        <v>2999</v>
      </c>
      <c r="J1916" s="18" t="n">
        <v>12407077626</v>
      </c>
      <c r="L1916" s="5" t="n">
        <v>44606</v>
      </c>
      <c r="M1916" s="25" t="str">
        <f aca="false">IF(OR(YEAR(L1916)&gt;2000,LEN(O1916)&gt;0),"Completed","Pending")</f>
        <v>Completed</v>
      </c>
      <c r="N1916" s="25" t="s">
        <v>30</v>
      </c>
      <c r="P1916" s="1" t="str">
        <f aca="false">IF(G1916="Pamplet","",E1916&amp;" - "&amp;F1916)</f>
        <v>JKR - Gujrati</v>
      </c>
      <c r="Q1916" s="19" t="n">
        <f aca="false">IF(VALUE(L1916)&gt;1000,1,0)</f>
        <v>1</v>
      </c>
      <c r="R1916" s="19" t="n">
        <f aca="false">SUMIFS($Q$1:Q1915,$J$1:$J1915,J1916)+SUMIFS($Q$1:Q1915,$I$1:$I1915,I1916)</f>
        <v>0</v>
      </c>
      <c r="S1916" s="20" t="str">
        <f aca="false">IF(R1916&gt;0,"Repeat","")</f>
        <v/>
      </c>
      <c r="T1916" s="22"/>
      <c r="U1916" s="4"/>
      <c r="X1916" s="4"/>
      <c r="Y1916" s="4"/>
      <c r="Z1916" s="4"/>
    </row>
    <row r="1917" customFormat="false" ht="14.25" hidden="false" customHeight="false" outlineLevel="0" collapsed="false">
      <c r="A1917" s="46" t="n">
        <f aca="false">A1916+1</f>
        <v>1916</v>
      </c>
      <c r="B1917" s="41" t="n">
        <v>44593</v>
      </c>
      <c r="C1917" s="25" t="s">
        <v>3000</v>
      </c>
      <c r="D1917" s="25" t="s">
        <v>4</v>
      </c>
      <c r="E1917" s="25" t="s">
        <v>26</v>
      </c>
      <c r="F1917" s="25" t="s">
        <v>72</v>
      </c>
      <c r="G1917" s="25" t="s">
        <v>28</v>
      </c>
      <c r="H1917" s="25" t="n">
        <v>1</v>
      </c>
      <c r="J1917" s="38" t="n">
        <v>14044683808</v>
      </c>
      <c r="M1917" s="25" t="str">
        <f aca="false">IF(OR(YEAR(L1917)&gt;2000,LEN(O1917)&gt;0),"Completed","Pending")</f>
        <v>Completed</v>
      </c>
      <c r="N1917" s="25" t="s">
        <v>30</v>
      </c>
      <c r="O1917" s="4" t="s">
        <v>58</v>
      </c>
      <c r="P1917" s="1" t="str">
        <f aca="false">IF(G1917="Pamplet","",E1917&amp;" - "&amp;F1917)</f>
        <v>GG - Nepali</v>
      </c>
      <c r="Q1917" s="19" t="n">
        <f aca="false">IF(VALUE(L1917)&gt;1000,1,0)</f>
        <v>0</v>
      </c>
      <c r="R1917" s="19" t="n">
        <f aca="false">SUMIFS($Q$1:Q1916,$J$1:$J1916,J1917)+SUMIFS($Q$1:Q1916,$I$1:$I1916,I1917)</f>
        <v>0</v>
      </c>
      <c r="S1917" s="20" t="str">
        <f aca="false">IF(R1917&gt;0,"Repeat","")</f>
        <v/>
      </c>
      <c r="T1917" s="22"/>
      <c r="U1917" s="4"/>
      <c r="X1917" s="4"/>
      <c r="Y1917" s="4"/>
      <c r="Z1917" s="4"/>
    </row>
    <row r="1918" customFormat="false" ht="14.25" hidden="false" customHeight="false" outlineLevel="0" collapsed="false">
      <c r="A1918" s="46" t="n">
        <f aca="false">A1917+1</f>
        <v>1917</v>
      </c>
      <c r="B1918" s="41" t="n">
        <v>44593</v>
      </c>
      <c r="C1918" s="25" t="s">
        <v>3001</v>
      </c>
      <c r="D1918" s="25" t="s">
        <v>4</v>
      </c>
      <c r="E1918" s="25" t="s">
        <v>38</v>
      </c>
      <c r="F1918" s="25" t="s">
        <v>27</v>
      </c>
      <c r="G1918" s="25" t="s">
        <v>28</v>
      </c>
      <c r="H1918" s="25" t="n">
        <v>1</v>
      </c>
      <c r="I1918" s="1" t="s">
        <v>3002</v>
      </c>
      <c r="J1918" s="18" t="n">
        <v>15592937374</v>
      </c>
      <c r="L1918" s="5" t="n">
        <v>44606</v>
      </c>
      <c r="M1918" s="25" t="str">
        <f aca="false">IF(OR(YEAR(L1918)&gt;2000,LEN(O1918)&gt;0),"Completed","Pending")</f>
        <v>Completed</v>
      </c>
      <c r="N1918" s="25" t="s">
        <v>30</v>
      </c>
      <c r="P1918" s="1" t="str">
        <f aca="false">IF(G1918="Pamplet","",E1918&amp;" - "&amp;F1918)</f>
        <v>JKR - Hindi</v>
      </c>
      <c r="Q1918" s="19" t="n">
        <f aca="false">IF(VALUE(L1918)&gt;1000,1,0)</f>
        <v>1</v>
      </c>
      <c r="R1918" s="19" t="n">
        <f aca="false">SUMIFS($Q$1:Q1917,$J$1:$J1917,J1918)+SUMIFS($Q$1:Q1917,$I$1:$I1917,I1918)</f>
        <v>0</v>
      </c>
      <c r="S1918" s="20" t="str">
        <f aca="false">IF(R1918&gt;0,"Repeat","")</f>
        <v/>
      </c>
      <c r="T1918" s="22"/>
      <c r="U1918" s="4"/>
      <c r="X1918" s="4"/>
      <c r="Y1918" s="4"/>
      <c r="Z1918" s="4"/>
    </row>
    <row r="1919" customFormat="false" ht="14.25" hidden="false" customHeight="false" outlineLevel="0" collapsed="false">
      <c r="A1919" s="46" t="n">
        <f aca="false">A1918+1</f>
        <v>1918</v>
      </c>
      <c r="B1919" s="41" t="n">
        <v>44593</v>
      </c>
      <c r="C1919" s="25" t="s">
        <v>3003</v>
      </c>
      <c r="D1919" s="25" t="s">
        <v>4</v>
      </c>
      <c r="E1919" s="25" t="s">
        <v>26</v>
      </c>
      <c r="F1919" s="25" t="s">
        <v>36</v>
      </c>
      <c r="G1919" s="25" t="s">
        <v>28</v>
      </c>
      <c r="H1919" s="25" t="n">
        <v>1</v>
      </c>
      <c r="I1919" s="1" t="s">
        <v>3004</v>
      </c>
      <c r="J1919" s="18" t="n">
        <v>15107548945</v>
      </c>
      <c r="L1919" s="5" t="n">
        <v>44612</v>
      </c>
      <c r="M1919" s="25" t="str">
        <f aca="false">IF(OR(YEAR(L1919)&gt;2000,LEN(O1919)&gt;0),"Completed","Pending")</f>
        <v>Completed</v>
      </c>
      <c r="N1919" s="25" t="s">
        <v>30</v>
      </c>
      <c r="P1919" s="1" t="str">
        <f aca="false">IF(G1919="Pamplet","",E1919&amp;" - "&amp;F1919)</f>
        <v>GG - Punjabi</v>
      </c>
      <c r="Q1919" s="19" t="n">
        <f aca="false">IF(VALUE(L1919)&gt;1000,1,0)</f>
        <v>1</v>
      </c>
      <c r="R1919" s="19" t="n">
        <f aca="false">SUMIFS($Q$1:Q1918,$J$1:$J1918,J1919)+SUMIFS($Q$1:Q1918,$I$1:$I1918,I1919)</f>
        <v>0</v>
      </c>
      <c r="S1919" s="20" t="str">
        <f aca="false">IF(R1919&gt;0,"Repeat","")</f>
        <v/>
      </c>
      <c r="T1919" s="22"/>
      <c r="U1919" s="4"/>
      <c r="X1919" s="4"/>
      <c r="Y1919" s="4"/>
      <c r="Z1919" s="4"/>
    </row>
    <row r="1920" customFormat="false" ht="14.25" hidden="false" customHeight="false" outlineLevel="0" collapsed="false">
      <c r="A1920" s="46" t="n">
        <f aca="false">A1919+1</f>
        <v>1919</v>
      </c>
      <c r="B1920" s="41" t="n">
        <v>44593</v>
      </c>
      <c r="C1920" s="25" t="s">
        <v>3005</v>
      </c>
      <c r="D1920" s="25" t="s">
        <v>4</v>
      </c>
      <c r="E1920" s="25" t="s">
        <v>26</v>
      </c>
      <c r="F1920" s="25" t="s">
        <v>36</v>
      </c>
      <c r="G1920" s="25" t="s">
        <v>28</v>
      </c>
      <c r="H1920" s="25" t="n">
        <v>1</v>
      </c>
      <c r="I1920" s="1" t="s">
        <v>3006</v>
      </c>
      <c r="J1920" s="38" t="n">
        <v>19176836901</v>
      </c>
      <c r="M1920" s="25" t="str">
        <f aca="false">IF(OR(YEAR(L1920)&gt;2000,LEN(O1920)&gt;0),"Completed","Pending")</f>
        <v>Completed</v>
      </c>
      <c r="N1920" s="25" t="s">
        <v>30</v>
      </c>
      <c r="O1920" s="4" t="s">
        <v>58</v>
      </c>
      <c r="P1920" s="1" t="str">
        <f aca="false">IF(G1920="Pamplet","",E1920&amp;" - "&amp;F1920)</f>
        <v>GG - Punjabi</v>
      </c>
      <c r="Q1920" s="19" t="n">
        <f aca="false">IF(VALUE(L1920)&gt;1000,1,0)</f>
        <v>0</v>
      </c>
      <c r="R1920" s="19" t="n">
        <f aca="false">SUMIFS($Q$1:Q1919,$J$1:$J1919,J1920)+SUMIFS($Q$1:Q1919,$I$1:$I1919,I1920)</f>
        <v>0</v>
      </c>
      <c r="S1920" s="20" t="str">
        <f aca="false">IF(R1920&gt;0,"Repeat","")</f>
        <v/>
      </c>
      <c r="T1920" s="22"/>
      <c r="U1920" s="4"/>
      <c r="X1920" s="4"/>
      <c r="Y1920" s="4"/>
      <c r="Z1920" s="4"/>
    </row>
    <row r="1921" customFormat="false" ht="12.8" hidden="false" customHeight="false" outlineLevel="0" collapsed="false">
      <c r="A1921" s="46" t="n">
        <f aca="false">A1920+1</f>
        <v>1920</v>
      </c>
      <c r="B1921" s="5" t="n">
        <v>44595</v>
      </c>
      <c r="C1921" s="25" t="s">
        <v>3007</v>
      </c>
      <c r="D1921" s="25" t="s">
        <v>4</v>
      </c>
      <c r="E1921" s="25" t="s">
        <v>26</v>
      </c>
      <c r="F1921" s="25" t="s">
        <v>35</v>
      </c>
      <c r="G1921" s="25" t="s">
        <v>28</v>
      </c>
      <c r="H1921" s="25" t="n">
        <v>1</v>
      </c>
      <c r="J1921" s="18" t="n">
        <v>19091170489</v>
      </c>
      <c r="M1921" s="25" t="str">
        <f aca="false">IF(OR(YEAR(L1921)&gt;2000,LEN(O1921)&gt;0),"Completed","Pending")</f>
        <v>Completed</v>
      </c>
      <c r="N1921" s="25" t="s">
        <v>30</v>
      </c>
      <c r="O1921" s="4" t="s">
        <v>56</v>
      </c>
      <c r="P1921" s="1" t="str">
        <f aca="false">IF(G1921="Pamplet","",E1921&amp;" - "&amp;F1921)</f>
        <v>GG - English</v>
      </c>
      <c r="Q1921" s="19" t="n">
        <f aca="false">IF(VALUE(L1921)&gt;1000,1,0)</f>
        <v>0</v>
      </c>
      <c r="R1921" s="19" t="n">
        <f aca="false">SUMIFS($Q$1:Q1920,$J$1:$J1920,J1921)+SUMIFS($Q$1:Q1920,$I$1:$I1920,I1921)</f>
        <v>0</v>
      </c>
      <c r="S1921" s="20" t="str">
        <f aca="false">IF(R1921&gt;0,"Repeat","")</f>
        <v/>
      </c>
      <c r="T1921" s="22"/>
      <c r="U1921" s="4"/>
      <c r="X1921" s="4"/>
      <c r="Y1921" s="4"/>
      <c r="Z1921" s="4"/>
    </row>
    <row r="1922" customFormat="false" ht="14.25" hidden="false" customHeight="false" outlineLevel="0" collapsed="false">
      <c r="A1922" s="46" t="n">
        <f aca="false">A1921+1</f>
        <v>1921</v>
      </c>
      <c r="B1922" s="5" t="n">
        <v>44595</v>
      </c>
      <c r="C1922" s="25" t="s">
        <v>3008</v>
      </c>
      <c r="D1922" s="25" t="s">
        <v>4</v>
      </c>
      <c r="E1922" s="25" t="s">
        <v>26</v>
      </c>
      <c r="F1922" s="25" t="s">
        <v>27</v>
      </c>
      <c r="G1922" s="25" t="s">
        <v>28</v>
      </c>
      <c r="H1922" s="25" t="n">
        <v>1</v>
      </c>
      <c r="I1922" s="1" t="s">
        <v>3009</v>
      </c>
      <c r="J1922" s="38" t="n">
        <v>15054909902</v>
      </c>
      <c r="M1922" s="25" t="str">
        <f aca="false">IF(OR(YEAR(L1922)&gt;2000,LEN(O1922)&gt;0),"Completed","Pending")</f>
        <v>Completed</v>
      </c>
      <c r="N1922" s="25" t="s">
        <v>30</v>
      </c>
      <c r="O1922" s="4" t="s">
        <v>58</v>
      </c>
      <c r="P1922" s="1" t="str">
        <f aca="false">IF(G1922="Pamplet","",E1922&amp;" - "&amp;F1922)</f>
        <v>GG - Hindi</v>
      </c>
      <c r="Q1922" s="19" t="n">
        <f aca="false">IF(VALUE(L1922)&gt;1000,1,0)</f>
        <v>0</v>
      </c>
      <c r="R1922" s="19" t="n">
        <f aca="false">SUMIFS($Q$1:Q1921,$J$1:$J1921,J1922)+SUMIFS($Q$1:Q1921,$I$1:$I1921,I1922)</f>
        <v>0</v>
      </c>
      <c r="S1922" s="20" t="str">
        <f aca="false">IF(R1922&gt;0,"Repeat","")</f>
        <v/>
      </c>
      <c r="T1922" s="22"/>
      <c r="U1922" s="4"/>
      <c r="X1922" s="4"/>
      <c r="Y1922" s="4"/>
      <c r="Z1922" s="4"/>
    </row>
    <row r="1923" customFormat="false" ht="14.25" hidden="false" customHeight="false" outlineLevel="0" collapsed="false">
      <c r="A1923" s="46" t="n">
        <f aca="false">A1922+1</f>
        <v>1922</v>
      </c>
      <c r="B1923" s="47" t="n">
        <v>44595</v>
      </c>
      <c r="C1923" s="25" t="s">
        <v>3010</v>
      </c>
      <c r="D1923" s="25" t="s">
        <v>4</v>
      </c>
      <c r="E1923" s="25" t="s">
        <v>26</v>
      </c>
      <c r="F1923" s="25" t="s">
        <v>27</v>
      </c>
      <c r="G1923" s="25" t="s">
        <v>28</v>
      </c>
      <c r="H1923" s="25" t="n">
        <v>1</v>
      </c>
      <c r="I1923" s="1" t="s">
        <v>3011</v>
      </c>
      <c r="J1923" s="38" t="n">
        <v>19046372233</v>
      </c>
      <c r="M1923" s="25" t="str">
        <f aca="false">IF(OR(YEAR(L1923)&gt;2000,LEN(O1923)&gt;0),"Completed","Pending")</f>
        <v>Completed</v>
      </c>
      <c r="N1923" s="25" t="s">
        <v>30</v>
      </c>
      <c r="O1923" s="4" t="s">
        <v>1155</v>
      </c>
      <c r="P1923" s="1" t="str">
        <f aca="false">IF(G1923="Pamplet","",E1923&amp;" - "&amp;F1923)</f>
        <v>GG - Hindi</v>
      </c>
      <c r="Q1923" s="19" t="n">
        <f aca="false">IF(VALUE(L1923)&gt;1000,1,0)</f>
        <v>0</v>
      </c>
      <c r="R1923" s="19" t="n">
        <f aca="false">SUMIFS($Q$1:Q1922,$J$1:$J1922,J1923)+SUMIFS($Q$1:Q1922,$I$1:$I1922,I1923)</f>
        <v>0</v>
      </c>
      <c r="S1923" s="20" t="str">
        <f aca="false">IF(R1923&gt;0,"Repeat","")</f>
        <v/>
      </c>
      <c r="T1923" s="22"/>
      <c r="U1923" s="4"/>
      <c r="X1923" s="4"/>
      <c r="Y1923" s="4"/>
      <c r="Z1923" s="4"/>
    </row>
    <row r="1924" customFormat="false" ht="14.25" hidden="false" customHeight="false" outlineLevel="0" collapsed="false">
      <c r="A1924" s="46" t="n">
        <f aca="false">A1923+1</f>
        <v>1923</v>
      </c>
      <c r="B1924" s="5" t="n">
        <v>44595</v>
      </c>
      <c r="C1924" s="25" t="s">
        <v>2552</v>
      </c>
      <c r="D1924" s="25" t="s">
        <v>4</v>
      </c>
      <c r="E1924" s="25" t="s">
        <v>38</v>
      </c>
      <c r="F1924" s="2" t="s">
        <v>35</v>
      </c>
      <c r="G1924" s="25" t="s">
        <v>28</v>
      </c>
      <c r="H1924" s="25" t="n">
        <v>1</v>
      </c>
      <c r="I1924" s="1" t="s">
        <v>3012</v>
      </c>
      <c r="J1924" s="38" t="n">
        <v>19707634034</v>
      </c>
      <c r="M1924" s="25" t="str">
        <f aca="false">IF(OR(YEAR(L1924)&gt;2000,LEN(O1924)&gt;0),"Completed","Pending")</f>
        <v>Completed</v>
      </c>
      <c r="N1924" s="25" t="s">
        <v>30</v>
      </c>
      <c r="O1924" s="4" t="s">
        <v>56</v>
      </c>
      <c r="P1924" s="1" t="str">
        <f aca="false">IF(G1924="Pamplet","",E1924&amp;" - "&amp;F1924)</f>
        <v>JKR - English</v>
      </c>
      <c r="Q1924" s="19" t="n">
        <f aca="false">IF(VALUE(L1924)&gt;1000,1,0)</f>
        <v>0</v>
      </c>
      <c r="R1924" s="19" t="n">
        <f aca="false">SUMIFS($Q$1:Q1923,$J$1:$J1923,J1924)+SUMIFS($Q$1:Q1923,$I$1:$I1923,I1924)</f>
        <v>0</v>
      </c>
      <c r="S1924" s="20" t="str">
        <f aca="false">IF(R1924&gt;0,"Repeat","")</f>
        <v/>
      </c>
      <c r="T1924" s="22"/>
      <c r="U1924" s="4"/>
      <c r="X1924" s="4"/>
      <c r="Y1924" s="4"/>
      <c r="Z1924" s="4"/>
    </row>
    <row r="1925" customFormat="false" ht="14.25" hidden="false" customHeight="false" outlineLevel="0" collapsed="false">
      <c r="A1925" s="46" t="n">
        <f aca="false">A1924+1</f>
        <v>1924</v>
      </c>
      <c r="B1925" s="47" t="n">
        <v>44595</v>
      </c>
      <c r="C1925" s="25" t="s">
        <v>3013</v>
      </c>
      <c r="D1925" s="25" t="s">
        <v>4</v>
      </c>
      <c r="E1925" s="25" t="s">
        <v>26</v>
      </c>
      <c r="F1925" s="25"/>
      <c r="G1925" s="25" t="s">
        <v>28</v>
      </c>
      <c r="H1925" s="25" t="n">
        <v>1</v>
      </c>
      <c r="I1925" s="1" t="s">
        <v>3014</v>
      </c>
      <c r="J1925" s="18" t="n">
        <v>17185811000</v>
      </c>
      <c r="M1925" s="25" t="str">
        <f aca="false">IF(OR(YEAR(L1925)&gt;2000,LEN(O1925)&gt;0),"Completed","Pending")</f>
        <v>Completed</v>
      </c>
      <c r="N1925" s="25" t="s">
        <v>30</v>
      </c>
      <c r="O1925" s="4" t="s">
        <v>58</v>
      </c>
      <c r="P1925" s="1" t="str">
        <f aca="false">IF(G1925="Pamplet","",E1925&amp;" - "&amp;F1925)</f>
        <v>GG - </v>
      </c>
      <c r="Q1925" s="19" t="n">
        <f aca="false">IF(VALUE(L1925)&gt;1000,1,0)</f>
        <v>0</v>
      </c>
      <c r="R1925" s="19" t="n">
        <f aca="false">SUMIFS($Q$1:Q1924,$J$1:$J1924,J1925)+SUMIFS($Q$1:Q1924,$I$1:$I1924,I1925)</f>
        <v>0</v>
      </c>
      <c r="S1925" s="20" t="str">
        <f aca="false">IF(R1925&gt;0,"Repeat","")</f>
        <v/>
      </c>
      <c r="T1925" s="22"/>
      <c r="U1925" s="4"/>
      <c r="X1925" s="4"/>
      <c r="Y1925" s="4"/>
      <c r="Z1925" s="4"/>
    </row>
    <row r="1926" customFormat="false" ht="14.25" hidden="false" customHeight="false" outlineLevel="0" collapsed="false">
      <c r="A1926" s="46" t="n">
        <f aca="false">A1925+1</f>
        <v>1925</v>
      </c>
      <c r="B1926" s="5" t="n">
        <v>44595</v>
      </c>
      <c r="C1926" s="25" t="s">
        <v>3015</v>
      </c>
      <c r="D1926" s="25" t="s">
        <v>4</v>
      </c>
      <c r="E1926" s="25" t="s">
        <v>38</v>
      </c>
      <c r="F1926" s="25" t="s">
        <v>36</v>
      </c>
      <c r="G1926" s="25" t="s">
        <v>28</v>
      </c>
      <c r="H1926" s="25" t="n">
        <v>1</v>
      </c>
      <c r="I1926" s="1" t="s">
        <v>3016</v>
      </c>
      <c r="J1926" s="38" t="n">
        <v>16614313262</v>
      </c>
      <c r="M1926" s="25" t="str">
        <f aca="false">IF(OR(YEAR(L1926)&gt;2000,LEN(O1926)&gt;0),"Completed","Pending")</f>
        <v>Completed</v>
      </c>
      <c r="N1926" s="25" t="s">
        <v>30</v>
      </c>
      <c r="O1926" s="4" t="s">
        <v>58</v>
      </c>
      <c r="P1926" s="1" t="str">
        <f aca="false">IF(G1926="Pamplet","",E1926&amp;" - "&amp;F1926)</f>
        <v>JKR - Punjabi</v>
      </c>
      <c r="Q1926" s="19" t="n">
        <f aca="false">IF(VALUE(L1926)&gt;1000,1,0)</f>
        <v>0</v>
      </c>
      <c r="R1926" s="19" t="n">
        <f aca="false">SUMIFS($Q$1:Q1925,$J$1:$J1925,J1926)+SUMIFS($Q$1:Q1925,$I$1:$I1925,I1926)</f>
        <v>0</v>
      </c>
      <c r="S1926" s="20" t="str">
        <f aca="false">IF(R1926&gt;0,"Repeat","")</f>
        <v/>
      </c>
      <c r="T1926" s="22"/>
      <c r="U1926" s="4"/>
      <c r="X1926" s="4"/>
      <c r="Y1926" s="4"/>
      <c r="Z1926" s="4"/>
    </row>
    <row r="1927" customFormat="false" ht="14.25" hidden="false" customHeight="false" outlineLevel="0" collapsed="false">
      <c r="A1927" s="46" t="n">
        <f aca="false">A1926+1</f>
        <v>1926</v>
      </c>
      <c r="B1927" s="5" t="n">
        <v>44595</v>
      </c>
      <c r="C1927" s="25" t="s">
        <v>3017</v>
      </c>
      <c r="D1927" s="25" t="s">
        <v>4</v>
      </c>
      <c r="E1927" s="25" t="s">
        <v>26</v>
      </c>
      <c r="F1927" s="25" t="s">
        <v>35</v>
      </c>
      <c r="G1927" s="25" t="s">
        <v>28</v>
      </c>
      <c r="H1927" s="25" t="n">
        <v>1</v>
      </c>
      <c r="I1927" s="1" t="s">
        <v>3018</v>
      </c>
      <c r="J1927" s="38" t="n">
        <v>15107893955</v>
      </c>
      <c r="L1927" s="5" t="n">
        <v>44606</v>
      </c>
      <c r="M1927" s="25" t="str">
        <f aca="false">IF(OR(YEAR(L1927)&gt;2000,LEN(O1927)&gt;0),"Completed","Pending")</f>
        <v>Completed</v>
      </c>
      <c r="N1927" s="25" t="s">
        <v>30</v>
      </c>
      <c r="P1927" s="1" t="str">
        <f aca="false">IF(G1927="Pamplet","",E1927&amp;" - "&amp;F1927)</f>
        <v>GG - English</v>
      </c>
      <c r="Q1927" s="19" t="n">
        <f aca="false">IF(VALUE(L1927)&gt;1000,1,0)</f>
        <v>1</v>
      </c>
      <c r="R1927" s="19" t="n">
        <f aca="false">SUMIFS($Q$1:Q1926,$J$1:$J1926,J1927)+SUMIFS($Q$1:Q1926,$I$1:$I1926,I1927)</f>
        <v>0</v>
      </c>
      <c r="S1927" s="20" t="str">
        <f aca="false">IF(R1927&gt;0,"Repeat","")</f>
        <v/>
      </c>
      <c r="T1927" s="22"/>
      <c r="U1927" s="4"/>
      <c r="X1927" s="4"/>
      <c r="Y1927" s="4"/>
      <c r="Z1927" s="4"/>
    </row>
    <row r="1928" customFormat="false" ht="14.25" hidden="false" customHeight="false" outlineLevel="0" collapsed="false">
      <c r="A1928" s="46" t="n">
        <f aca="false">A1927+1</f>
        <v>1927</v>
      </c>
      <c r="B1928" s="5" t="n">
        <v>44595</v>
      </c>
      <c r="C1928" s="25" t="s">
        <v>995</v>
      </c>
      <c r="D1928" s="25" t="s">
        <v>4</v>
      </c>
      <c r="E1928" s="25" t="s">
        <v>26</v>
      </c>
      <c r="F1928" s="25" t="s">
        <v>27</v>
      </c>
      <c r="G1928" s="25" t="s">
        <v>28</v>
      </c>
      <c r="H1928" s="25" t="n">
        <v>1</v>
      </c>
      <c r="I1928" s="1" t="s">
        <v>3019</v>
      </c>
      <c r="J1928" s="38" t="n">
        <v>15858809096</v>
      </c>
      <c r="L1928" s="5" t="n">
        <v>44602</v>
      </c>
      <c r="M1928" s="25" t="str">
        <f aca="false">IF(OR(YEAR(L1928)&gt;2000,LEN(O1928)&gt;0),"Completed","Pending")</f>
        <v>Completed</v>
      </c>
      <c r="N1928" s="25" t="s">
        <v>30</v>
      </c>
      <c r="P1928" s="1" t="str">
        <f aca="false">IF(G1928="Pamplet","",E1928&amp;" - "&amp;F1928)</f>
        <v>GG - Hindi</v>
      </c>
      <c r="Q1928" s="19" t="n">
        <f aca="false">IF(VALUE(L1928)&gt;1000,1,0)</f>
        <v>1</v>
      </c>
      <c r="R1928" s="19" t="n">
        <f aca="false">SUMIFS($Q$1:Q1927,$J$1:$J1927,J1928)+SUMIFS($Q$1:Q1927,$I$1:$I1927,I1928)</f>
        <v>0</v>
      </c>
      <c r="S1928" s="20" t="str">
        <f aca="false">IF(R1928&gt;0,"Repeat","")</f>
        <v/>
      </c>
      <c r="T1928" s="22"/>
      <c r="U1928" s="4"/>
      <c r="X1928" s="4"/>
      <c r="Y1928" s="4"/>
      <c r="Z1928" s="4"/>
    </row>
    <row r="1929" customFormat="false" ht="14.25" hidden="false" customHeight="false" outlineLevel="0" collapsed="false">
      <c r="A1929" s="46" t="n">
        <f aca="false">A1928+1</f>
        <v>1928</v>
      </c>
      <c r="B1929" s="47" t="n">
        <v>44595</v>
      </c>
      <c r="C1929" s="25" t="s">
        <v>3020</v>
      </c>
      <c r="D1929" s="25" t="s">
        <v>4</v>
      </c>
      <c r="E1929" s="25" t="s">
        <v>26</v>
      </c>
      <c r="F1929" s="25" t="s">
        <v>27</v>
      </c>
      <c r="G1929" s="25" t="s">
        <v>28</v>
      </c>
      <c r="H1929" s="25" t="n">
        <v>1</v>
      </c>
      <c r="I1929" s="1" t="s">
        <v>3021</v>
      </c>
      <c r="J1929" s="18" t="n">
        <v>14256976962</v>
      </c>
      <c r="M1929" s="25" t="str">
        <f aca="false">IF(OR(YEAR(L1929)&gt;2000,LEN(O1929)&gt;0),"Completed","Pending")</f>
        <v>Completed</v>
      </c>
      <c r="N1929" s="25" t="s">
        <v>30</v>
      </c>
      <c r="O1929" s="4" t="s">
        <v>56</v>
      </c>
      <c r="P1929" s="1" t="str">
        <f aca="false">IF(G1929="Pamplet","",E1929&amp;" - "&amp;F1929)</f>
        <v>GG - Hindi</v>
      </c>
      <c r="Q1929" s="19" t="n">
        <f aca="false">IF(VALUE(L1929)&gt;1000,1,0)</f>
        <v>0</v>
      </c>
      <c r="R1929" s="19" t="n">
        <f aca="false">SUMIFS($Q$1:Q1928,$J$1:$J1928,J1929)+SUMIFS($Q$1:Q1928,$I$1:$I1928,I1929)</f>
        <v>0</v>
      </c>
      <c r="S1929" s="20" t="str">
        <f aca="false">IF(R1929&gt;0,"Repeat","")</f>
        <v/>
      </c>
      <c r="T1929" s="22"/>
      <c r="U1929" s="4"/>
      <c r="X1929" s="4"/>
      <c r="Y1929" s="4"/>
      <c r="Z1929" s="4"/>
    </row>
    <row r="1930" customFormat="false" ht="14.25" hidden="false" customHeight="false" outlineLevel="0" collapsed="false">
      <c r="A1930" s="46" t="n">
        <f aca="false">A1929+1</f>
        <v>1929</v>
      </c>
      <c r="B1930" s="5" t="n">
        <v>44595</v>
      </c>
      <c r="C1930" s="25" t="s">
        <v>3022</v>
      </c>
      <c r="D1930" s="25" t="s">
        <v>4</v>
      </c>
      <c r="E1930" s="25" t="s">
        <v>26</v>
      </c>
      <c r="F1930" s="25" t="s">
        <v>27</v>
      </c>
      <c r="G1930" s="25" t="s">
        <v>28</v>
      </c>
      <c r="H1930" s="25" t="n">
        <v>1</v>
      </c>
      <c r="I1930" s="1" t="s">
        <v>3023</v>
      </c>
      <c r="J1930" s="38" t="n">
        <v>14434740754</v>
      </c>
      <c r="M1930" s="25" t="str">
        <f aca="false">IF(OR(YEAR(L1930)&gt;2000,LEN(O1930)&gt;0),"Completed","Pending")</f>
        <v>Completed</v>
      </c>
      <c r="N1930" s="25" t="s">
        <v>30</v>
      </c>
      <c r="O1930" s="4" t="s">
        <v>58</v>
      </c>
      <c r="P1930" s="1" t="str">
        <f aca="false">IF(G1930="Pamplet","",E1930&amp;" - "&amp;F1930)</f>
        <v>GG - Hindi</v>
      </c>
      <c r="Q1930" s="19" t="n">
        <f aca="false">IF(VALUE(L1930)&gt;1000,1,0)</f>
        <v>0</v>
      </c>
      <c r="R1930" s="19" t="n">
        <f aca="false">SUMIFS($Q$1:Q1929,$J$1:$J1929,J1930)+SUMIFS($Q$1:Q1929,$I$1:$I1929,I1930)</f>
        <v>0</v>
      </c>
      <c r="S1930" s="20" t="str">
        <f aca="false">IF(R1930&gt;0,"Repeat","")</f>
        <v/>
      </c>
      <c r="T1930" s="22"/>
      <c r="U1930" s="4"/>
      <c r="X1930" s="4"/>
      <c r="Y1930" s="4"/>
      <c r="Z1930" s="4"/>
    </row>
    <row r="1931" customFormat="false" ht="14.25" hidden="false" customHeight="false" outlineLevel="0" collapsed="false">
      <c r="A1931" s="46" t="n">
        <f aca="false">A1930+1</f>
        <v>1930</v>
      </c>
      <c r="B1931" s="5" t="n">
        <v>44595</v>
      </c>
      <c r="C1931" s="25" t="s">
        <v>3024</v>
      </c>
      <c r="D1931" s="25" t="s">
        <v>4</v>
      </c>
      <c r="E1931" s="25" t="s">
        <v>26</v>
      </c>
      <c r="F1931" s="25"/>
      <c r="G1931" s="25" t="s">
        <v>28</v>
      </c>
      <c r="H1931" s="25" t="n">
        <v>1</v>
      </c>
      <c r="I1931" s="1" t="s">
        <v>3025</v>
      </c>
      <c r="J1931" s="38" t="n">
        <v>14122773295</v>
      </c>
      <c r="M1931" s="25" t="str">
        <f aca="false">IF(OR(YEAR(L1931)&gt;2000,LEN(O1931)&gt;0),"Completed","Pending")</f>
        <v>Completed</v>
      </c>
      <c r="N1931" s="25" t="s">
        <v>30</v>
      </c>
      <c r="O1931" s="4" t="s">
        <v>58</v>
      </c>
      <c r="P1931" s="1" t="str">
        <f aca="false">IF(G1931="Pamplet","",E1931&amp;" - "&amp;F1931)</f>
        <v>GG - </v>
      </c>
      <c r="Q1931" s="19" t="n">
        <f aca="false">IF(VALUE(L1931)&gt;1000,1,0)</f>
        <v>0</v>
      </c>
      <c r="R1931" s="19" t="n">
        <f aca="false">SUMIFS($Q$1:Q1930,$J$1:$J1930,J1931)+SUMIFS($Q$1:Q1930,$I$1:$I1930,I1931)</f>
        <v>0</v>
      </c>
      <c r="S1931" s="20" t="str">
        <f aca="false">IF(R1931&gt;0,"Repeat","")</f>
        <v/>
      </c>
      <c r="T1931" s="22"/>
      <c r="U1931" s="4"/>
      <c r="X1931" s="4"/>
      <c r="Y1931" s="4"/>
      <c r="Z1931" s="4"/>
    </row>
    <row r="1932" customFormat="false" ht="14.25" hidden="false" customHeight="false" outlineLevel="0" collapsed="false">
      <c r="A1932" s="46" t="n">
        <f aca="false">A1931+1</f>
        <v>1931</v>
      </c>
      <c r="B1932" s="5" t="n">
        <v>44595</v>
      </c>
      <c r="C1932" s="25" t="s">
        <v>3026</v>
      </c>
      <c r="D1932" s="25" t="s">
        <v>4</v>
      </c>
      <c r="E1932" s="25" t="s">
        <v>26</v>
      </c>
      <c r="F1932" s="25" t="s">
        <v>72</v>
      </c>
      <c r="G1932" s="25" t="s">
        <v>28</v>
      </c>
      <c r="H1932" s="25" t="n">
        <v>1</v>
      </c>
      <c r="I1932" s="1" t="s">
        <v>3027</v>
      </c>
      <c r="J1932" s="38" t="n">
        <v>14125374543</v>
      </c>
      <c r="M1932" s="25" t="str">
        <f aca="false">IF(OR(YEAR(L1932)&gt;2000,LEN(O1932)&gt;0),"Completed","Pending")</f>
        <v>Completed</v>
      </c>
      <c r="N1932" s="25" t="s">
        <v>30</v>
      </c>
      <c r="O1932" s="4" t="s">
        <v>58</v>
      </c>
      <c r="P1932" s="1" t="str">
        <f aca="false">IF(G1932="Pamplet","",E1932&amp;" - "&amp;F1932)</f>
        <v>GG - Nepali</v>
      </c>
      <c r="Q1932" s="19" t="n">
        <f aca="false">IF(VALUE(L1932)&gt;1000,1,0)</f>
        <v>0</v>
      </c>
      <c r="R1932" s="19" t="n">
        <f aca="false">SUMIFS($Q$1:Q1931,$J$1:$J1931,J1932)+SUMIFS($Q$1:Q1931,$I$1:$I1931,I1932)</f>
        <v>0</v>
      </c>
      <c r="S1932" s="20" t="str">
        <f aca="false">IF(R1932&gt;0,"Repeat","")</f>
        <v/>
      </c>
      <c r="T1932" s="22"/>
      <c r="U1932" s="4"/>
      <c r="X1932" s="4"/>
      <c r="Y1932" s="4"/>
      <c r="Z1932" s="4"/>
    </row>
    <row r="1933" customFormat="false" ht="14.25" hidden="false" customHeight="false" outlineLevel="0" collapsed="false">
      <c r="A1933" s="46" t="n">
        <f aca="false">A1932+1</f>
        <v>1932</v>
      </c>
      <c r="B1933" s="5" t="n">
        <v>44595</v>
      </c>
      <c r="C1933" s="25" t="s">
        <v>3028</v>
      </c>
      <c r="D1933" s="25" t="s">
        <v>4</v>
      </c>
      <c r="E1933" s="25" t="s">
        <v>38</v>
      </c>
      <c r="F1933" s="2" t="s">
        <v>35</v>
      </c>
      <c r="G1933" s="25" t="s">
        <v>28</v>
      </c>
      <c r="H1933" s="25" t="n">
        <v>1</v>
      </c>
      <c r="I1933" s="1" t="s">
        <v>3029</v>
      </c>
      <c r="J1933" s="38" t="n">
        <v>13477618627</v>
      </c>
      <c r="L1933" s="5" t="n">
        <v>44763</v>
      </c>
      <c r="M1933" s="25" t="str">
        <f aca="false">IF(OR(YEAR(L1933)&gt;2000,LEN(O1933)&gt;0),"Completed","Pending")</f>
        <v>Completed</v>
      </c>
      <c r="N1933" s="25" t="s">
        <v>30</v>
      </c>
      <c r="P1933" s="1" t="str">
        <f aca="false">IF(G1933="Pamplet","",E1933&amp;" - "&amp;F1933)</f>
        <v>JKR - English</v>
      </c>
      <c r="Q1933" s="19" t="n">
        <f aca="false">IF(VALUE(L1933)&gt;1000,1,0)</f>
        <v>1</v>
      </c>
      <c r="R1933" s="19" t="n">
        <f aca="false">SUMIFS($Q$1:Q1932,$J$1:$J1932,J1933)+SUMIFS($Q$1:Q1932,$I$1:$I1932,I1933)</f>
        <v>0</v>
      </c>
      <c r="S1933" s="20" t="str">
        <f aca="false">IF(R1933&gt;0,"Repeat","")</f>
        <v/>
      </c>
      <c r="T1933" s="22"/>
      <c r="U1933" s="4"/>
      <c r="X1933" s="4"/>
      <c r="Y1933" s="4"/>
      <c r="Z1933" s="4"/>
    </row>
    <row r="1934" customFormat="false" ht="14.25" hidden="false" customHeight="false" outlineLevel="0" collapsed="false">
      <c r="A1934" s="46" t="n">
        <f aca="false">A1933+1</f>
        <v>1933</v>
      </c>
      <c r="B1934" s="5" t="n">
        <v>44595</v>
      </c>
      <c r="C1934" s="25" t="s">
        <v>3030</v>
      </c>
      <c r="D1934" s="25" t="s">
        <v>4</v>
      </c>
      <c r="E1934" s="25" t="s">
        <v>26</v>
      </c>
      <c r="F1934" s="25" t="s">
        <v>35</v>
      </c>
      <c r="G1934" s="25" t="s">
        <v>28</v>
      </c>
      <c r="H1934" s="25" t="n">
        <v>1</v>
      </c>
      <c r="I1934" s="1" t="s">
        <v>3031</v>
      </c>
      <c r="J1934" s="38" t="n">
        <v>12816546677</v>
      </c>
      <c r="M1934" s="25" t="str">
        <f aca="false">IF(OR(YEAR(L1934)&gt;2000,LEN(O1934)&gt;0),"Completed","Pending")</f>
        <v>Completed</v>
      </c>
      <c r="N1934" s="25" t="s">
        <v>30</v>
      </c>
      <c r="O1934" s="4" t="s">
        <v>58</v>
      </c>
      <c r="P1934" s="1" t="str">
        <f aca="false">IF(G1934="Pamplet","",E1934&amp;" - "&amp;F1934)</f>
        <v>GG - English</v>
      </c>
      <c r="Q1934" s="19" t="n">
        <f aca="false">IF(VALUE(L1934)&gt;1000,1,0)</f>
        <v>0</v>
      </c>
      <c r="R1934" s="19" t="n">
        <f aca="false">SUMIFS($Q$1:Q1933,$J$1:$J1933,J1934)+SUMIFS($Q$1:Q1933,$I$1:$I1933,I1934)</f>
        <v>0</v>
      </c>
      <c r="S1934" s="20" t="str">
        <f aca="false">IF(R1934&gt;0,"Repeat","")</f>
        <v/>
      </c>
      <c r="T1934" s="22"/>
      <c r="U1934" s="4"/>
      <c r="X1934" s="4"/>
      <c r="Y1934" s="4"/>
      <c r="Z1934" s="4"/>
    </row>
    <row r="1935" customFormat="false" ht="14.25" hidden="false" customHeight="false" outlineLevel="0" collapsed="false">
      <c r="A1935" s="46" t="n">
        <f aca="false">A1934+1</f>
        <v>1934</v>
      </c>
      <c r="B1935" s="5" t="n">
        <v>44595</v>
      </c>
      <c r="C1935" s="25" t="s">
        <v>3032</v>
      </c>
      <c r="D1935" s="25" t="s">
        <v>4</v>
      </c>
      <c r="E1935" s="25" t="s">
        <v>26</v>
      </c>
      <c r="F1935" s="25" t="s">
        <v>72</v>
      </c>
      <c r="G1935" s="25" t="s">
        <v>28</v>
      </c>
      <c r="H1935" s="25" t="n">
        <v>1</v>
      </c>
      <c r="J1935" s="38" t="n">
        <v>12147130443</v>
      </c>
      <c r="M1935" s="25" t="str">
        <f aca="false">IF(OR(YEAR(L1935)&gt;2000,LEN(O1935)&gt;0),"Completed","Pending")</f>
        <v>Completed</v>
      </c>
      <c r="N1935" s="25" t="s">
        <v>30</v>
      </c>
      <c r="O1935" s="4" t="s">
        <v>58</v>
      </c>
      <c r="P1935" s="1" t="str">
        <f aca="false">IF(G1935="Pamplet","",E1935&amp;" - "&amp;F1935)</f>
        <v>GG - Nepali</v>
      </c>
      <c r="Q1935" s="19" t="n">
        <f aca="false">IF(VALUE(L1935)&gt;1000,1,0)</f>
        <v>0</v>
      </c>
      <c r="R1935" s="19" t="n">
        <f aca="false">SUMIFS($Q$1:Q1934,$J$1:$J1934,J1935)+SUMIFS($Q$1:Q1934,$I$1:$I1934,I1935)</f>
        <v>0</v>
      </c>
      <c r="S1935" s="20" t="str">
        <f aca="false">IF(R1935&gt;0,"Repeat","")</f>
        <v/>
      </c>
      <c r="T1935" s="22"/>
      <c r="U1935" s="4"/>
      <c r="X1935" s="4"/>
      <c r="Y1935" s="4"/>
      <c r="Z1935" s="4"/>
    </row>
    <row r="1936" customFormat="false" ht="14.25" hidden="false" customHeight="false" outlineLevel="0" collapsed="false">
      <c r="A1936" s="46" t="n">
        <f aca="false">A1935+1</f>
        <v>1935</v>
      </c>
      <c r="B1936" s="5" t="n">
        <v>44595</v>
      </c>
      <c r="C1936" s="25" t="s">
        <v>3033</v>
      </c>
      <c r="D1936" s="25" t="s">
        <v>4</v>
      </c>
      <c r="E1936" s="25" t="s">
        <v>26</v>
      </c>
      <c r="F1936" s="25"/>
      <c r="G1936" s="25" t="s">
        <v>28</v>
      </c>
      <c r="H1936" s="25" t="n">
        <v>1</v>
      </c>
      <c r="I1936" s="1" t="s">
        <v>3034</v>
      </c>
      <c r="J1936" s="38" t="n">
        <v>13153950035</v>
      </c>
      <c r="M1936" s="25" t="str">
        <f aca="false">IF(OR(YEAR(L1936)&gt;2000,LEN(O1936)&gt;0),"Completed","Pending")</f>
        <v>Completed</v>
      </c>
      <c r="N1936" s="25" t="s">
        <v>30</v>
      </c>
      <c r="O1936" s="4" t="s">
        <v>58</v>
      </c>
      <c r="P1936" s="1" t="str">
        <f aca="false">IF(G1936="Pamplet","",E1936&amp;" - "&amp;F1936)</f>
        <v>GG - </v>
      </c>
      <c r="Q1936" s="19" t="n">
        <f aca="false">IF(VALUE(L1936)&gt;1000,1,0)</f>
        <v>0</v>
      </c>
      <c r="R1936" s="19" t="n">
        <f aca="false">SUMIFS($Q$1:Q1935,$J$1:$J1935,J1936)+SUMIFS($Q$1:Q1935,$I$1:$I1935,I1936)</f>
        <v>0</v>
      </c>
      <c r="S1936" s="20" t="str">
        <f aca="false">IF(R1936&gt;0,"Repeat","")</f>
        <v/>
      </c>
      <c r="T1936" s="22"/>
      <c r="U1936" s="4"/>
      <c r="X1936" s="4"/>
      <c r="Y1936" s="4"/>
      <c r="Z1936" s="4"/>
    </row>
    <row r="1937" customFormat="false" ht="14.25" hidden="false" customHeight="false" outlineLevel="0" collapsed="false">
      <c r="A1937" s="46" t="n">
        <f aca="false">A1936+1</f>
        <v>1936</v>
      </c>
      <c r="B1937" s="5" t="n">
        <v>44595</v>
      </c>
      <c r="C1937" s="25" t="s">
        <v>3035</v>
      </c>
      <c r="D1937" s="25" t="s">
        <v>4</v>
      </c>
      <c r="E1937" s="25" t="s">
        <v>26</v>
      </c>
      <c r="F1937" s="25" t="s">
        <v>27</v>
      </c>
      <c r="G1937" s="25" t="s">
        <v>28</v>
      </c>
      <c r="H1937" s="25" t="n">
        <v>1</v>
      </c>
      <c r="I1937" s="1" t="s">
        <v>3036</v>
      </c>
      <c r="J1937" s="38" t="n">
        <v>12024691896</v>
      </c>
      <c r="M1937" s="25" t="str">
        <f aca="false">IF(OR(YEAR(L1937)&gt;2000,LEN(O1937)&gt;0),"Completed","Pending")</f>
        <v>Completed</v>
      </c>
      <c r="N1937" s="25" t="s">
        <v>30</v>
      </c>
      <c r="O1937" s="4" t="s">
        <v>58</v>
      </c>
      <c r="P1937" s="1" t="str">
        <f aca="false">IF(G1937="Pamplet","",E1937&amp;" - "&amp;F1937)</f>
        <v>GG - Hindi</v>
      </c>
      <c r="Q1937" s="19" t="n">
        <f aca="false">IF(VALUE(L1937)&gt;1000,1,0)</f>
        <v>0</v>
      </c>
      <c r="R1937" s="19" t="n">
        <f aca="false">SUMIFS($Q$1:Q1936,$J$1:$J1936,J1937)+SUMIFS($Q$1:Q1936,$I$1:$I1936,I1937)</f>
        <v>0</v>
      </c>
      <c r="S1937" s="20" t="str">
        <f aca="false">IF(R1937&gt;0,"Repeat","")</f>
        <v/>
      </c>
      <c r="T1937" s="22"/>
      <c r="U1937" s="4"/>
      <c r="X1937" s="4"/>
      <c r="Y1937" s="4"/>
      <c r="Z1937" s="4"/>
    </row>
    <row r="1938" customFormat="false" ht="14.25" hidden="false" customHeight="false" outlineLevel="0" collapsed="false">
      <c r="A1938" s="46" t="n">
        <f aca="false">A1937+1</f>
        <v>1937</v>
      </c>
      <c r="B1938" s="5" t="n">
        <v>44595</v>
      </c>
      <c r="C1938" s="25" t="s">
        <v>3037</v>
      </c>
      <c r="D1938" s="25" t="s">
        <v>4</v>
      </c>
      <c r="E1938" s="25" t="s">
        <v>38</v>
      </c>
      <c r="F1938" s="25" t="s">
        <v>127</v>
      </c>
      <c r="G1938" s="25" t="s">
        <v>28</v>
      </c>
      <c r="H1938" s="25" t="n">
        <v>1</v>
      </c>
      <c r="I1938" s="1" t="s">
        <v>3038</v>
      </c>
      <c r="J1938" s="38" t="n">
        <v>18483330286</v>
      </c>
      <c r="L1938" s="5" t="n">
        <v>44602</v>
      </c>
      <c r="M1938" s="25" t="str">
        <f aca="false">IF(OR(YEAR(L1938)&gt;2000,LEN(O1938)&gt;0),"Completed","Pending")</f>
        <v>Completed</v>
      </c>
      <c r="N1938" s="25" t="s">
        <v>30</v>
      </c>
      <c r="P1938" s="1" t="str">
        <f aca="false">IF(G1938="Pamplet","",E1938&amp;" - "&amp;F1938)</f>
        <v>JKR - Gujrati</v>
      </c>
      <c r="Q1938" s="19" t="n">
        <f aca="false">IF(VALUE(L1938)&gt;1000,1,0)</f>
        <v>1</v>
      </c>
      <c r="R1938" s="19" t="n">
        <f aca="false">SUMIFS($Q$1:Q1937,$J$1:$J1937,J1938)+SUMIFS($Q$1:Q1937,$I$1:$I1937,I1938)</f>
        <v>0</v>
      </c>
      <c r="S1938" s="20" t="str">
        <f aca="false">IF(R1938&gt;0,"Repeat","")</f>
        <v/>
      </c>
      <c r="T1938" s="22"/>
      <c r="U1938" s="4"/>
      <c r="X1938" s="4"/>
      <c r="Y1938" s="4"/>
      <c r="Z1938" s="4"/>
    </row>
    <row r="1939" customFormat="false" ht="14.25" hidden="false" customHeight="false" outlineLevel="0" collapsed="false">
      <c r="A1939" s="46" t="n">
        <f aca="false">A1938+1</f>
        <v>1938</v>
      </c>
      <c r="B1939" s="5" t="n">
        <v>44595</v>
      </c>
      <c r="C1939" s="25" t="s">
        <v>3039</v>
      </c>
      <c r="D1939" s="25" t="s">
        <v>4</v>
      </c>
      <c r="E1939" s="25" t="s">
        <v>26</v>
      </c>
      <c r="F1939" s="25" t="s">
        <v>27</v>
      </c>
      <c r="G1939" s="25" t="s">
        <v>28</v>
      </c>
      <c r="H1939" s="25" t="n">
        <v>1</v>
      </c>
      <c r="I1939" s="1" t="s">
        <v>3040</v>
      </c>
      <c r="J1939" s="38" t="n">
        <v>18577018465</v>
      </c>
      <c r="M1939" s="25" t="str">
        <f aca="false">IF(OR(YEAR(L1939)&gt;2000,LEN(O1939)&gt;0),"Completed","Pending")</f>
        <v>Completed</v>
      </c>
      <c r="N1939" s="25" t="s">
        <v>30</v>
      </c>
      <c r="O1939" s="4" t="s">
        <v>58</v>
      </c>
      <c r="P1939" s="1" t="str">
        <f aca="false">IF(G1939="Pamplet","",E1939&amp;" - "&amp;F1939)</f>
        <v>GG - Hindi</v>
      </c>
      <c r="Q1939" s="19" t="n">
        <f aca="false">IF(VALUE(L1939)&gt;1000,1,0)</f>
        <v>0</v>
      </c>
      <c r="R1939" s="19" t="n">
        <f aca="false">SUMIFS($Q$1:Q1938,$J$1:$J1938,J1939)+SUMIFS($Q$1:Q1938,$I$1:$I1938,I1939)</f>
        <v>0</v>
      </c>
      <c r="S1939" s="20" t="str">
        <f aca="false">IF(R1939&gt;0,"Repeat","")</f>
        <v/>
      </c>
      <c r="T1939" s="22"/>
      <c r="U1939" s="4"/>
      <c r="X1939" s="4"/>
      <c r="Y1939" s="4"/>
      <c r="Z1939" s="4"/>
    </row>
    <row r="1940" customFormat="false" ht="14.25" hidden="false" customHeight="false" outlineLevel="0" collapsed="false">
      <c r="A1940" s="46" t="n">
        <f aca="false">A1939+1</f>
        <v>1939</v>
      </c>
      <c r="B1940" s="5" t="n">
        <v>44595</v>
      </c>
      <c r="C1940" s="25" t="s">
        <v>3041</v>
      </c>
      <c r="D1940" s="25" t="s">
        <v>4</v>
      </c>
      <c r="E1940" s="25" t="s">
        <v>26</v>
      </c>
      <c r="F1940" s="25" t="s">
        <v>27</v>
      </c>
      <c r="G1940" s="25" t="s">
        <v>28</v>
      </c>
      <c r="H1940" s="25" t="n">
        <v>1</v>
      </c>
      <c r="I1940" s="1" t="s">
        <v>3042</v>
      </c>
      <c r="J1940" s="38" t="n">
        <v>17025821621</v>
      </c>
      <c r="L1940" s="5" t="n">
        <v>44602</v>
      </c>
      <c r="M1940" s="25" t="str">
        <f aca="false">IF(OR(YEAR(L1940)&gt;2000,LEN(O1940)&gt;0),"Completed","Pending")</f>
        <v>Completed</v>
      </c>
      <c r="N1940" s="25" t="s">
        <v>30</v>
      </c>
      <c r="P1940" s="1" t="str">
        <f aca="false">IF(G1940="Pamplet","",E1940&amp;" - "&amp;F1940)</f>
        <v>GG - Hindi</v>
      </c>
      <c r="Q1940" s="19" t="n">
        <f aca="false">IF(VALUE(L1940)&gt;1000,1,0)</f>
        <v>1</v>
      </c>
      <c r="R1940" s="19" t="n">
        <f aca="false">SUMIFS($Q$1:Q1939,$J$1:$J1939,J1940)+SUMIFS($Q$1:Q1939,$I$1:$I1939,I1940)</f>
        <v>0</v>
      </c>
      <c r="S1940" s="20" t="str">
        <f aca="false">IF(R1940&gt;0,"Repeat","")</f>
        <v/>
      </c>
      <c r="T1940" s="22"/>
      <c r="U1940" s="4"/>
      <c r="X1940" s="4"/>
      <c r="Y1940" s="4"/>
      <c r="Z1940" s="4"/>
    </row>
    <row r="1941" customFormat="false" ht="14.25" hidden="false" customHeight="false" outlineLevel="0" collapsed="false">
      <c r="A1941" s="46" t="n">
        <f aca="false">A1940+1</f>
        <v>1940</v>
      </c>
      <c r="B1941" s="5" t="n">
        <v>44595</v>
      </c>
      <c r="C1941" s="25" t="s">
        <v>3043</v>
      </c>
      <c r="D1941" s="25" t="s">
        <v>4</v>
      </c>
      <c r="E1941" s="25" t="s">
        <v>26</v>
      </c>
      <c r="F1941" s="25" t="s">
        <v>36</v>
      </c>
      <c r="G1941" s="25" t="s">
        <v>28</v>
      </c>
      <c r="H1941" s="25" t="n">
        <v>1</v>
      </c>
      <c r="I1941" s="1" t="s">
        <v>3044</v>
      </c>
      <c r="J1941" s="38" t="n">
        <v>16085561609</v>
      </c>
      <c r="L1941" s="5" t="n">
        <v>44606</v>
      </c>
      <c r="M1941" s="25" t="str">
        <f aca="false">IF(OR(YEAR(L1941)&gt;2000,LEN(O1941)&gt;0),"Completed","Pending")</f>
        <v>Completed</v>
      </c>
      <c r="N1941" s="25" t="s">
        <v>30</v>
      </c>
      <c r="P1941" s="1" t="str">
        <f aca="false">IF(G1941="Pamplet","",E1941&amp;" - "&amp;F1941)</f>
        <v>GG - Punjabi</v>
      </c>
      <c r="Q1941" s="19" t="n">
        <f aca="false">IF(VALUE(L1941)&gt;1000,1,0)</f>
        <v>1</v>
      </c>
      <c r="R1941" s="19" t="n">
        <f aca="false">SUMIFS($Q$1:Q1940,$J$1:$J1940,J1941)+SUMIFS($Q$1:Q1940,$I$1:$I1940,I1941)</f>
        <v>0</v>
      </c>
      <c r="S1941" s="20" t="str">
        <f aca="false">IF(R1941&gt;0,"Repeat","")</f>
        <v/>
      </c>
      <c r="T1941" s="22"/>
      <c r="U1941" s="4"/>
      <c r="X1941" s="4"/>
      <c r="Y1941" s="4"/>
      <c r="Z1941" s="4"/>
    </row>
    <row r="1942" customFormat="false" ht="14.25" hidden="false" customHeight="false" outlineLevel="0" collapsed="false">
      <c r="A1942" s="46" t="n">
        <f aca="false">A1941+1</f>
        <v>1941</v>
      </c>
      <c r="B1942" s="5" t="n">
        <v>44595</v>
      </c>
      <c r="C1942" s="25" t="s">
        <v>3045</v>
      </c>
      <c r="D1942" s="25" t="s">
        <v>4</v>
      </c>
      <c r="E1942" s="25" t="s">
        <v>26</v>
      </c>
      <c r="F1942" s="25" t="s">
        <v>127</v>
      </c>
      <c r="G1942" s="25" t="s">
        <v>28</v>
      </c>
      <c r="H1942" s="25" t="n">
        <v>1</v>
      </c>
      <c r="I1942" s="1" t="s">
        <v>3046</v>
      </c>
      <c r="J1942" s="38" t="n">
        <v>14082180544</v>
      </c>
      <c r="L1942" s="5" t="n">
        <v>44606</v>
      </c>
      <c r="M1942" s="25" t="str">
        <f aca="false">IF(OR(YEAR(L1942)&gt;2000,LEN(O1942)&gt;0),"Completed","Pending")</f>
        <v>Completed</v>
      </c>
      <c r="N1942" s="25" t="s">
        <v>30</v>
      </c>
      <c r="P1942" s="1" t="str">
        <f aca="false">IF(G1942="Pamplet","",E1942&amp;" - "&amp;F1942)</f>
        <v>GG - Gujrati</v>
      </c>
      <c r="Q1942" s="19" t="n">
        <f aca="false">IF(VALUE(L1942)&gt;1000,1,0)</f>
        <v>1</v>
      </c>
      <c r="R1942" s="19" t="n">
        <f aca="false">SUMIFS($Q$1:Q1941,$J$1:$J1941,J1942)+SUMIFS($Q$1:Q1941,$I$1:$I1941,I1942)</f>
        <v>0</v>
      </c>
      <c r="S1942" s="20" t="str">
        <f aca="false">IF(R1942&gt;0,"Repeat","")</f>
        <v/>
      </c>
      <c r="T1942" s="22"/>
      <c r="U1942" s="4"/>
      <c r="X1942" s="4"/>
      <c r="Y1942" s="4"/>
      <c r="Z1942" s="4"/>
    </row>
    <row r="1943" customFormat="false" ht="14.25" hidden="false" customHeight="false" outlineLevel="0" collapsed="false">
      <c r="A1943" s="46" t="n">
        <f aca="false">A1942+1</f>
        <v>1942</v>
      </c>
      <c r="B1943" s="5" t="n">
        <v>44595</v>
      </c>
      <c r="C1943" s="25" t="s">
        <v>3047</v>
      </c>
      <c r="D1943" s="25" t="s">
        <v>4</v>
      </c>
      <c r="E1943" s="25" t="s">
        <v>26</v>
      </c>
      <c r="F1943" s="25" t="s">
        <v>808</v>
      </c>
      <c r="G1943" s="25" t="s">
        <v>28</v>
      </c>
      <c r="H1943" s="25" t="n">
        <v>1</v>
      </c>
      <c r="I1943" s="1" t="s">
        <v>3048</v>
      </c>
      <c r="J1943" s="38" t="n">
        <v>13479256320</v>
      </c>
      <c r="M1943" s="25" t="str">
        <f aca="false">IF(OR(YEAR(L1943)&gt;2000,LEN(O1943)&gt;0),"Completed","Pending")</f>
        <v>Completed</v>
      </c>
      <c r="N1943" s="25" t="s">
        <v>30</v>
      </c>
      <c r="O1943" s="4" t="s">
        <v>58</v>
      </c>
      <c r="P1943" s="1" t="str">
        <f aca="false">IF(G1943="Pamplet","",E1943&amp;" - "&amp;F1943)</f>
        <v>GG - Bengali</v>
      </c>
      <c r="Q1943" s="19" t="n">
        <f aca="false">IF(VALUE(L1943)&gt;1000,1,0)</f>
        <v>0</v>
      </c>
      <c r="R1943" s="19" t="n">
        <f aca="false">SUMIFS($Q$1:Q1942,$J$1:$J1942,J1943)+SUMIFS($Q$1:Q1942,$I$1:$I1942,I1943)</f>
        <v>0</v>
      </c>
      <c r="S1943" s="20" t="str">
        <f aca="false">IF(R1943&gt;0,"Repeat","")</f>
        <v/>
      </c>
      <c r="T1943" s="22"/>
      <c r="U1943" s="4"/>
      <c r="X1943" s="4"/>
      <c r="Y1943" s="4"/>
      <c r="Z1943" s="4"/>
    </row>
    <row r="1944" customFormat="false" ht="14.25" hidden="false" customHeight="false" outlineLevel="0" collapsed="false">
      <c r="A1944" s="46" t="n">
        <f aca="false">A1943+1</f>
        <v>1943</v>
      </c>
      <c r="B1944" s="5" t="n">
        <v>44595</v>
      </c>
      <c r="C1944" s="25" t="s">
        <v>3049</v>
      </c>
      <c r="D1944" s="25" t="s">
        <v>4</v>
      </c>
      <c r="E1944" s="25" t="s">
        <v>26</v>
      </c>
      <c r="F1944" s="25" t="s">
        <v>72</v>
      </c>
      <c r="G1944" s="25" t="s">
        <v>28</v>
      </c>
      <c r="H1944" s="25" t="n">
        <v>1</v>
      </c>
      <c r="I1944" s="1" t="s">
        <v>3050</v>
      </c>
      <c r="J1944" s="38" t="n">
        <v>16142865002</v>
      </c>
      <c r="L1944" s="5" t="n">
        <v>44606</v>
      </c>
      <c r="M1944" s="25" t="str">
        <f aca="false">IF(OR(YEAR(L1944)&gt;2000,LEN(O1944)&gt;0),"Completed","Pending")</f>
        <v>Completed</v>
      </c>
      <c r="N1944" s="25" t="s">
        <v>30</v>
      </c>
      <c r="P1944" s="1" t="str">
        <f aca="false">IF(G1944="Pamplet","",E1944&amp;" - "&amp;F1944)</f>
        <v>GG - Nepali</v>
      </c>
      <c r="Q1944" s="19" t="n">
        <f aca="false">IF(VALUE(L1944)&gt;1000,1,0)</f>
        <v>1</v>
      </c>
      <c r="R1944" s="19" t="n">
        <f aca="false">SUMIFS($Q$1:Q1943,$J$1:$J1943,J1944)+SUMIFS($Q$1:Q1943,$I$1:$I1943,I1944)</f>
        <v>0</v>
      </c>
      <c r="S1944" s="20" t="str">
        <f aca="false">IF(R1944&gt;0,"Repeat","")</f>
        <v/>
      </c>
      <c r="T1944" s="22"/>
      <c r="U1944" s="4"/>
      <c r="X1944" s="4"/>
      <c r="Y1944" s="4"/>
      <c r="Z1944" s="4"/>
    </row>
    <row r="1945" customFormat="false" ht="14.25" hidden="false" customHeight="false" outlineLevel="0" collapsed="false">
      <c r="A1945" s="46" t="n">
        <f aca="false">A1944+1</f>
        <v>1944</v>
      </c>
      <c r="B1945" s="5" t="n">
        <v>44595</v>
      </c>
      <c r="C1945" s="25" t="s">
        <v>3051</v>
      </c>
      <c r="D1945" s="25" t="s">
        <v>4</v>
      </c>
      <c r="E1945" s="25" t="s">
        <v>26</v>
      </c>
      <c r="F1945" s="25" t="s">
        <v>72</v>
      </c>
      <c r="G1945" s="25" t="s">
        <v>28</v>
      </c>
      <c r="H1945" s="25" t="n">
        <v>1</v>
      </c>
      <c r="I1945" s="1" t="s">
        <v>3052</v>
      </c>
      <c r="J1945" s="38" t="n">
        <v>12079379942</v>
      </c>
      <c r="L1945" s="5" t="n">
        <v>44612</v>
      </c>
      <c r="M1945" s="25" t="str">
        <f aca="false">IF(OR(YEAR(L1945)&gt;2000,LEN(O1945)&gt;0),"Completed","Pending")</f>
        <v>Completed</v>
      </c>
      <c r="N1945" s="25" t="s">
        <v>30</v>
      </c>
      <c r="P1945" s="1" t="str">
        <f aca="false">IF(G1945="Pamplet","",E1945&amp;" - "&amp;F1945)</f>
        <v>GG - Nepali</v>
      </c>
      <c r="Q1945" s="19" t="n">
        <f aca="false">IF(VALUE(L1945)&gt;1000,1,0)</f>
        <v>1</v>
      </c>
      <c r="R1945" s="19" t="n">
        <f aca="false">SUMIFS($Q$1:Q1944,$J$1:$J1944,J1945)+SUMIFS($Q$1:Q1944,$I$1:$I1944,I1945)</f>
        <v>0</v>
      </c>
      <c r="S1945" s="20" t="str">
        <f aca="false">IF(R1945&gt;0,"Repeat","")</f>
        <v/>
      </c>
      <c r="T1945" s="22"/>
      <c r="U1945" s="4"/>
      <c r="X1945" s="4"/>
      <c r="Y1945" s="4"/>
      <c r="Z1945" s="4"/>
    </row>
    <row r="1946" customFormat="false" ht="14.25" hidden="false" customHeight="false" outlineLevel="0" collapsed="false">
      <c r="A1946" s="46" t="n">
        <f aca="false">A1945+1</f>
        <v>1945</v>
      </c>
      <c r="B1946" s="5" t="n">
        <v>44595</v>
      </c>
      <c r="C1946" s="25" t="s">
        <v>3053</v>
      </c>
      <c r="D1946" s="25" t="s">
        <v>4</v>
      </c>
      <c r="E1946" s="25" t="s">
        <v>26</v>
      </c>
      <c r="F1946" s="25"/>
      <c r="G1946" s="25" t="s">
        <v>28</v>
      </c>
      <c r="H1946" s="25" t="n">
        <v>1</v>
      </c>
      <c r="I1946" s="1" t="s">
        <v>3054</v>
      </c>
      <c r="J1946" s="38" t="n">
        <v>13128010837</v>
      </c>
      <c r="M1946" s="25" t="str">
        <f aca="false">IF(OR(YEAR(L1946)&gt;2000,LEN(O1946)&gt;0),"Completed","Pending")</f>
        <v>Completed</v>
      </c>
      <c r="N1946" s="25" t="s">
        <v>30</v>
      </c>
      <c r="O1946" s="4" t="s">
        <v>58</v>
      </c>
      <c r="P1946" s="1" t="str">
        <f aca="false">IF(G1946="Pamplet","",E1946&amp;" - "&amp;F1946)</f>
        <v>GG - </v>
      </c>
      <c r="Q1946" s="19" t="n">
        <f aca="false">IF(VALUE(L1946)&gt;1000,1,0)</f>
        <v>0</v>
      </c>
      <c r="R1946" s="19" t="n">
        <f aca="false">SUMIFS($Q$1:Q1945,$J$1:$J1945,J1946)+SUMIFS($Q$1:Q1945,$I$1:$I1945,I1946)</f>
        <v>0</v>
      </c>
      <c r="S1946" s="20" t="str">
        <f aca="false">IF(R1946&gt;0,"Repeat","")</f>
        <v/>
      </c>
      <c r="T1946" s="22"/>
      <c r="U1946" s="4"/>
      <c r="X1946" s="4"/>
      <c r="Y1946" s="4"/>
      <c r="Z1946" s="4"/>
    </row>
    <row r="1947" customFormat="false" ht="14.25" hidden="false" customHeight="false" outlineLevel="0" collapsed="false">
      <c r="A1947" s="46" t="n">
        <f aca="false">A1946+1</f>
        <v>1946</v>
      </c>
      <c r="B1947" s="5" t="n">
        <v>44595</v>
      </c>
      <c r="C1947" s="25" t="s">
        <v>3055</v>
      </c>
      <c r="D1947" s="25" t="s">
        <v>4</v>
      </c>
      <c r="E1947" s="25" t="s">
        <v>38</v>
      </c>
      <c r="F1947" s="25" t="s">
        <v>35</v>
      </c>
      <c r="G1947" s="25" t="s">
        <v>28</v>
      </c>
      <c r="H1947" s="25" t="n">
        <v>1</v>
      </c>
      <c r="I1947" s="1" t="s">
        <v>3056</v>
      </c>
      <c r="J1947" s="38" t="n">
        <v>18104710915</v>
      </c>
      <c r="M1947" s="25" t="str">
        <f aca="false">IF(OR(YEAR(L1947)&gt;2000,LEN(O1947)&gt;0),"Completed","Pending")</f>
        <v>Completed</v>
      </c>
      <c r="N1947" s="25" t="s">
        <v>30</v>
      </c>
      <c r="O1947" s="4" t="s">
        <v>58</v>
      </c>
      <c r="P1947" s="1" t="str">
        <f aca="false">IF(G1947="Pamplet","",E1947&amp;" - "&amp;F1947)</f>
        <v>JKR - English</v>
      </c>
      <c r="Q1947" s="19" t="n">
        <f aca="false">IF(VALUE(L1947)&gt;1000,1,0)</f>
        <v>0</v>
      </c>
      <c r="R1947" s="19" t="n">
        <f aca="false">SUMIFS($Q$1:Q1946,$J$1:$J1946,J1947)+SUMIFS($Q$1:Q1946,$I$1:$I1946,I1947)</f>
        <v>0</v>
      </c>
      <c r="S1947" s="20" t="str">
        <f aca="false">IF(R1947&gt;0,"Repeat","")</f>
        <v/>
      </c>
      <c r="T1947" s="22"/>
      <c r="U1947" s="4"/>
      <c r="X1947" s="4"/>
      <c r="Y1947" s="4"/>
      <c r="Z1947" s="4"/>
    </row>
    <row r="1948" customFormat="false" ht="14.25" hidden="false" customHeight="false" outlineLevel="0" collapsed="false">
      <c r="A1948" s="46" t="n">
        <f aca="false">A1947+1</f>
        <v>1947</v>
      </c>
      <c r="B1948" s="5" t="n">
        <v>44595</v>
      </c>
      <c r="C1948" s="25" t="s">
        <v>2599</v>
      </c>
      <c r="D1948" s="25" t="s">
        <v>4</v>
      </c>
      <c r="E1948" s="25" t="s">
        <v>26</v>
      </c>
      <c r="F1948" s="25"/>
      <c r="G1948" s="25" t="s">
        <v>28</v>
      </c>
      <c r="H1948" s="25" t="n">
        <v>1</v>
      </c>
      <c r="I1948" s="17" t="s">
        <v>2600</v>
      </c>
      <c r="J1948" s="38" t="n">
        <v>16036741876</v>
      </c>
      <c r="M1948" s="25" t="str">
        <f aca="false">IF(OR(YEAR(L1948)&gt;2000,LEN(O1948)&gt;0),"Completed","Pending")</f>
        <v>Completed</v>
      </c>
      <c r="N1948" s="25" t="s">
        <v>30</v>
      </c>
      <c r="O1948" s="4" t="s">
        <v>58</v>
      </c>
      <c r="P1948" s="1" t="str">
        <f aca="false">IF(G1948="Pamplet","",E1948&amp;" - "&amp;F1948)</f>
        <v>GG - </v>
      </c>
      <c r="Q1948" s="19" t="n">
        <f aca="false">IF(VALUE(L1948)&gt;1000,1,0)</f>
        <v>0</v>
      </c>
      <c r="R1948" s="19" t="n">
        <f aca="false">SUMIFS($Q$1:Q1947,$J$1:$J1947,J1948)+SUMIFS($Q$1:Q1947,$I$1:$I1947,I1948)</f>
        <v>0</v>
      </c>
      <c r="S1948" s="20" t="str">
        <f aca="false">IF(R1948&gt;0,"Repeat","")</f>
        <v/>
      </c>
      <c r="T1948" s="22"/>
      <c r="U1948" s="4"/>
      <c r="X1948" s="4"/>
      <c r="Y1948" s="4"/>
      <c r="Z1948" s="4"/>
    </row>
    <row r="1949" customFormat="false" ht="14.25" hidden="false" customHeight="false" outlineLevel="0" collapsed="false">
      <c r="A1949" s="46" t="n">
        <f aca="false">A1948+1</f>
        <v>1948</v>
      </c>
      <c r="B1949" s="5" t="n">
        <v>44595</v>
      </c>
      <c r="C1949" s="25" t="s">
        <v>3057</v>
      </c>
      <c r="D1949" s="25" t="s">
        <v>4</v>
      </c>
      <c r="E1949" s="25" t="s">
        <v>38</v>
      </c>
      <c r="F1949" s="25" t="s">
        <v>35</v>
      </c>
      <c r="G1949" s="25" t="s">
        <v>28</v>
      </c>
      <c r="H1949" s="25" t="n">
        <v>1</v>
      </c>
      <c r="I1949" s="1" t="s">
        <v>3058</v>
      </c>
      <c r="J1949" s="38" t="n">
        <v>18328811659</v>
      </c>
      <c r="M1949" s="25" t="str">
        <f aca="false">IF(OR(YEAR(L1949)&gt;2000,LEN(O1949)&gt;0),"Completed","Pending")</f>
        <v>Completed</v>
      </c>
      <c r="N1949" s="25" t="s">
        <v>30</v>
      </c>
      <c r="O1949" s="4" t="s">
        <v>58</v>
      </c>
      <c r="P1949" s="1" t="str">
        <f aca="false">IF(G1949="Pamplet","",E1949&amp;" - "&amp;F1949)</f>
        <v>JKR - English</v>
      </c>
      <c r="Q1949" s="19" t="n">
        <f aca="false">IF(VALUE(L1949)&gt;1000,1,0)</f>
        <v>0</v>
      </c>
      <c r="R1949" s="19" t="n">
        <f aca="false">SUMIFS($Q$1:Q1948,$J$1:$J1948,J1949)+SUMIFS($Q$1:Q1948,$I$1:$I1948,I1949)</f>
        <v>0</v>
      </c>
      <c r="S1949" s="20" t="str">
        <f aca="false">IF(R1949&gt;0,"Repeat","")</f>
        <v/>
      </c>
      <c r="T1949" s="22"/>
      <c r="U1949" s="4"/>
      <c r="X1949" s="4"/>
      <c r="Y1949" s="4"/>
      <c r="Z1949" s="4"/>
    </row>
    <row r="1950" customFormat="false" ht="14.25" hidden="false" customHeight="false" outlineLevel="0" collapsed="false">
      <c r="A1950" s="46" t="n">
        <f aca="false">A1949+1</f>
        <v>1949</v>
      </c>
      <c r="B1950" s="5" t="n">
        <v>44595</v>
      </c>
      <c r="C1950" s="25" t="s">
        <v>3059</v>
      </c>
      <c r="D1950" s="25" t="s">
        <v>4</v>
      </c>
      <c r="E1950" s="25" t="s">
        <v>26</v>
      </c>
      <c r="F1950" s="25" t="s">
        <v>35</v>
      </c>
      <c r="G1950" s="25" t="s">
        <v>28</v>
      </c>
      <c r="H1950" s="25" t="n">
        <v>1</v>
      </c>
      <c r="I1950" s="1" t="s">
        <v>3060</v>
      </c>
      <c r="J1950" s="38" t="n">
        <v>18165608936</v>
      </c>
      <c r="L1950" s="5" t="n">
        <v>44612</v>
      </c>
      <c r="M1950" s="25" t="str">
        <f aca="false">IF(OR(YEAR(L1950)&gt;2000,LEN(O1950)&gt;0),"Completed","Pending")</f>
        <v>Completed</v>
      </c>
      <c r="N1950" s="25" t="s">
        <v>30</v>
      </c>
      <c r="P1950" s="1" t="str">
        <f aca="false">IF(G1950="Pamplet","",E1950&amp;" - "&amp;F1950)</f>
        <v>GG - English</v>
      </c>
      <c r="Q1950" s="19" t="n">
        <f aca="false">IF(VALUE(L1950)&gt;1000,1,0)</f>
        <v>1</v>
      </c>
      <c r="R1950" s="19" t="n">
        <f aca="false">SUMIFS($Q$1:Q1949,$J$1:$J1949,J1950)+SUMIFS($Q$1:Q1949,$I$1:$I1949,I1950)</f>
        <v>0</v>
      </c>
      <c r="S1950" s="20" t="str">
        <f aca="false">IF(R1950&gt;0,"Repeat","")</f>
        <v/>
      </c>
      <c r="T1950" s="22"/>
      <c r="U1950" s="4"/>
      <c r="X1950" s="4"/>
      <c r="Y1950" s="4"/>
      <c r="Z1950" s="4"/>
    </row>
    <row r="1951" customFormat="false" ht="14.25" hidden="false" customHeight="false" outlineLevel="0" collapsed="false">
      <c r="A1951" s="46" t="n">
        <f aca="false">A1950+1</f>
        <v>1950</v>
      </c>
      <c r="B1951" s="5" t="n">
        <v>44595</v>
      </c>
      <c r="C1951" s="25" t="s">
        <v>3061</v>
      </c>
      <c r="D1951" s="25" t="s">
        <v>4</v>
      </c>
      <c r="E1951" s="25" t="s">
        <v>26</v>
      </c>
      <c r="F1951" s="25" t="s">
        <v>35</v>
      </c>
      <c r="G1951" s="25" t="s">
        <v>28</v>
      </c>
      <c r="H1951" s="25" t="n">
        <v>1</v>
      </c>
      <c r="I1951" s="1" t="s">
        <v>3062</v>
      </c>
      <c r="J1951" s="38" t="n">
        <v>18036339291</v>
      </c>
      <c r="M1951" s="25" t="str">
        <f aca="false">IF(OR(YEAR(L1951)&gt;2000,LEN(O1951)&gt;0),"Completed","Pending")</f>
        <v>Completed</v>
      </c>
      <c r="N1951" s="25" t="s">
        <v>30</v>
      </c>
      <c r="O1951" s="4" t="s">
        <v>58</v>
      </c>
      <c r="P1951" s="1" t="str">
        <f aca="false">IF(G1951="Pamplet","",E1951&amp;" - "&amp;F1951)</f>
        <v>GG - English</v>
      </c>
      <c r="Q1951" s="19" t="n">
        <f aca="false">IF(VALUE(L1951)&gt;1000,1,0)</f>
        <v>0</v>
      </c>
      <c r="R1951" s="19" t="n">
        <f aca="false">SUMIFS($Q$1:Q1950,$J$1:$J1950,J1951)+SUMIFS($Q$1:Q1950,$I$1:$I1950,I1951)</f>
        <v>0</v>
      </c>
      <c r="S1951" s="20" t="str">
        <f aca="false">IF(R1951&gt;0,"Repeat","")</f>
        <v/>
      </c>
      <c r="T1951" s="22"/>
      <c r="U1951" s="4"/>
      <c r="X1951" s="4"/>
      <c r="Y1951" s="4"/>
      <c r="Z1951" s="4"/>
    </row>
    <row r="1952" customFormat="false" ht="14.25" hidden="false" customHeight="false" outlineLevel="0" collapsed="false">
      <c r="A1952" s="46" t="n">
        <f aca="false">A1951+1</f>
        <v>1951</v>
      </c>
      <c r="B1952" s="5" t="n">
        <v>44595</v>
      </c>
      <c r="C1952" s="25" t="s">
        <v>3063</v>
      </c>
      <c r="D1952" s="25" t="s">
        <v>4</v>
      </c>
      <c r="E1952" s="25" t="s">
        <v>26</v>
      </c>
      <c r="F1952" s="25" t="s">
        <v>127</v>
      </c>
      <c r="G1952" s="25" t="s">
        <v>28</v>
      </c>
      <c r="H1952" s="25" t="n">
        <v>1</v>
      </c>
      <c r="I1952" s="1" t="s">
        <v>3064</v>
      </c>
      <c r="J1952" s="38" t="n">
        <v>18179333891</v>
      </c>
      <c r="L1952" s="5" t="n">
        <v>44606</v>
      </c>
      <c r="M1952" s="25" t="str">
        <f aca="false">IF(OR(YEAR(L1952)&gt;2000,LEN(O1952)&gt;0),"Completed","Pending")</f>
        <v>Completed</v>
      </c>
      <c r="N1952" s="25" t="s">
        <v>30</v>
      </c>
      <c r="P1952" s="1" t="str">
        <f aca="false">IF(G1952="Pamplet","",E1952&amp;" - "&amp;F1952)</f>
        <v>GG - Gujrati</v>
      </c>
      <c r="Q1952" s="19" t="n">
        <f aca="false">IF(VALUE(L1952)&gt;1000,1,0)</f>
        <v>1</v>
      </c>
      <c r="R1952" s="19" t="n">
        <f aca="false">SUMIFS($Q$1:Q1951,$J$1:$J1951,J1952)+SUMIFS($Q$1:Q1951,$I$1:$I1951,I1952)</f>
        <v>0</v>
      </c>
      <c r="S1952" s="20" t="str">
        <f aca="false">IF(R1952&gt;0,"Repeat","")</f>
        <v/>
      </c>
      <c r="T1952" s="22"/>
      <c r="U1952" s="4"/>
      <c r="X1952" s="4"/>
      <c r="Y1952" s="4"/>
      <c r="Z1952" s="4"/>
    </row>
    <row r="1953" customFormat="false" ht="14.25" hidden="false" customHeight="false" outlineLevel="0" collapsed="false">
      <c r="A1953" s="46" t="n">
        <f aca="false">A1952+1</f>
        <v>1952</v>
      </c>
      <c r="B1953" s="5" t="n">
        <v>44595</v>
      </c>
      <c r="C1953" s="25" t="s">
        <v>3065</v>
      </c>
      <c r="D1953" s="25" t="s">
        <v>4</v>
      </c>
      <c r="E1953" s="25" t="s">
        <v>38</v>
      </c>
      <c r="F1953" s="25"/>
      <c r="G1953" s="25" t="s">
        <v>28</v>
      </c>
      <c r="H1953" s="25" t="n">
        <v>1</v>
      </c>
      <c r="I1953" s="1" t="s">
        <v>3066</v>
      </c>
      <c r="J1953" s="38" t="n">
        <v>18572587289</v>
      </c>
      <c r="M1953" s="25" t="str">
        <f aca="false">IF(OR(YEAR(L1953)&gt;2000,LEN(O1953)&gt;0),"Completed","Pending")</f>
        <v>Completed</v>
      </c>
      <c r="N1953" s="25" t="s">
        <v>30</v>
      </c>
      <c r="O1953" s="4" t="s">
        <v>89</v>
      </c>
      <c r="P1953" s="1" t="str">
        <f aca="false">IF(G1953="Pamplet","",E1953&amp;" - "&amp;F1953)</f>
        <v>JKR - </v>
      </c>
      <c r="Q1953" s="19" t="n">
        <f aca="false">IF(VALUE(L1953)&gt;1000,1,0)</f>
        <v>0</v>
      </c>
      <c r="R1953" s="19" t="n">
        <f aca="false">SUMIFS($Q$1:Q1952,$J$1:$J1952,J1953)+SUMIFS($Q$1:Q1952,$I$1:$I1952,I1953)</f>
        <v>0</v>
      </c>
      <c r="S1953" s="20" t="str">
        <f aca="false">IF(R1953&gt;0,"Repeat","")</f>
        <v/>
      </c>
      <c r="T1953" s="22"/>
      <c r="U1953" s="4"/>
      <c r="X1953" s="4"/>
      <c r="Y1953" s="4"/>
      <c r="Z1953" s="4"/>
    </row>
    <row r="1954" customFormat="false" ht="14.25" hidden="false" customHeight="false" outlineLevel="0" collapsed="false">
      <c r="A1954" s="46" t="n">
        <f aca="false">A1953+1</f>
        <v>1953</v>
      </c>
      <c r="B1954" s="5" t="n">
        <v>44595</v>
      </c>
      <c r="C1954" s="25" t="s">
        <v>3067</v>
      </c>
      <c r="D1954" s="25" t="s">
        <v>4</v>
      </c>
      <c r="E1954" s="25" t="s">
        <v>38</v>
      </c>
      <c r="F1954" s="25" t="s">
        <v>35</v>
      </c>
      <c r="G1954" s="25" t="s">
        <v>28</v>
      </c>
      <c r="H1954" s="25" t="n">
        <v>1</v>
      </c>
      <c r="I1954" s="1" t="s">
        <v>3068</v>
      </c>
      <c r="J1954" s="38" t="n">
        <v>19136269775</v>
      </c>
      <c r="M1954" s="25" t="str">
        <f aca="false">IF(OR(YEAR(L1954)&gt;2000,LEN(O1954)&gt;0),"Completed","Pending")</f>
        <v>Completed</v>
      </c>
      <c r="N1954" s="25" t="s">
        <v>30</v>
      </c>
      <c r="O1954" s="4" t="s">
        <v>58</v>
      </c>
      <c r="P1954" s="1" t="str">
        <f aca="false">IF(G1954="Pamplet","",E1954&amp;" - "&amp;F1954)</f>
        <v>JKR - English</v>
      </c>
      <c r="Q1954" s="19" t="n">
        <f aca="false">IF(VALUE(L1954)&gt;1000,1,0)</f>
        <v>0</v>
      </c>
      <c r="R1954" s="19" t="n">
        <f aca="false">SUMIFS($Q$1:Q1953,$J$1:$J1953,J1954)+SUMIFS($Q$1:Q1953,$I$1:$I1953,I1954)</f>
        <v>0</v>
      </c>
      <c r="S1954" s="20" t="str">
        <f aca="false">IF(R1954&gt;0,"Repeat","")</f>
        <v/>
      </c>
      <c r="T1954" s="22"/>
      <c r="U1954" s="4"/>
      <c r="X1954" s="4"/>
      <c r="Y1954" s="4"/>
      <c r="Z1954" s="4"/>
    </row>
    <row r="1955" customFormat="false" ht="14.25" hidden="false" customHeight="false" outlineLevel="0" collapsed="false">
      <c r="A1955" s="46" t="n">
        <f aca="false">A1954+1</f>
        <v>1954</v>
      </c>
      <c r="B1955" s="5" t="n">
        <v>44595</v>
      </c>
      <c r="C1955" s="25" t="s">
        <v>3069</v>
      </c>
      <c r="D1955" s="25" t="s">
        <v>4</v>
      </c>
      <c r="E1955" s="25" t="s">
        <v>26</v>
      </c>
      <c r="F1955" s="25" t="s">
        <v>127</v>
      </c>
      <c r="G1955" s="25" t="s">
        <v>28</v>
      </c>
      <c r="H1955" s="25" t="n">
        <v>1</v>
      </c>
      <c r="I1955" s="1" t="s">
        <v>3070</v>
      </c>
      <c r="J1955" s="38" t="n">
        <v>18609705500</v>
      </c>
      <c r="L1955" s="5" t="n">
        <v>44612</v>
      </c>
      <c r="M1955" s="25" t="str">
        <f aca="false">IF(OR(YEAR(L1955)&gt;2000,LEN(O1955)&gt;0),"Completed","Pending")</f>
        <v>Completed</v>
      </c>
      <c r="N1955" s="25" t="s">
        <v>30</v>
      </c>
      <c r="P1955" s="1" t="str">
        <f aca="false">IF(G1955="Pamplet","",E1955&amp;" - "&amp;F1955)</f>
        <v>GG - Gujrati</v>
      </c>
      <c r="Q1955" s="19" t="n">
        <f aca="false">IF(VALUE(L1955)&gt;1000,1,0)</f>
        <v>1</v>
      </c>
      <c r="R1955" s="19" t="n">
        <f aca="false">SUMIFS($Q$1:Q1954,$J$1:$J1954,J1955)+SUMIFS($Q$1:Q1954,$I$1:$I1954,I1955)</f>
        <v>0</v>
      </c>
      <c r="S1955" s="20" t="str">
        <f aca="false">IF(R1955&gt;0,"Repeat","")</f>
        <v/>
      </c>
      <c r="T1955" s="22"/>
      <c r="U1955" s="4"/>
      <c r="X1955" s="4"/>
      <c r="Y1955" s="4"/>
      <c r="Z1955" s="4"/>
    </row>
    <row r="1956" customFormat="false" ht="14.25" hidden="false" customHeight="false" outlineLevel="0" collapsed="false">
      <c r="A1956" s="46" t="n">
        <f aca="false">A1955+1</f>
        <v>1955</v>
      </c>
      <c r="B1956" s="5" t="n">
        <v>44604</v>
      </c>
      <c r="C1956" s="25" t="s">
        <v>3071</v>
      </c>
      <c r="D1956" s="25" t="s">
        <v>4</v>
      </c>
      <c r="E1956" s="25" t="s">
        <v>26</v>
      </c>
      <c r="F1956" s="25" t="s">
        <v>127</v>
      </c>
      <c r="G1956" s="25" t="s">
        <v>28</v>
      </c>
      <c r="H1956" s="25" t="n">
        <v>1</v>
      </c>
      <c r="I1956" s="1" t="s">
        <v>3072</v>
      </c>
      <c r="J1956" s="38" t="n">
        <v>12146011366</v>
      </c>
      <c r="M1956" s="25" t="str">
        <f aca="false">IF(OR(YEAR(L1956)&gt;2000,LEN(O1956)&gt;0),"Completed","Pending")</f>
        <v>Completed</v>
      </c>
      <c r="N1956" s="25" t="s">
        <v>30</v>
      </c>
      <c r="O1956" s="4" t="s">
        <v>58</v>
      </c>
      <c r="P1956" s="1" t="str">
        <f aca="false">IF(G1956="Pamplet","",E1956&amp;" - "&amp;F1956)</f>
        <v>GG - Gujrati</v>
      </c>
      <c r="Q1956" s="19" t="n">
        <f aca="false">IF(VALUE(L1956)&gt;1000,1,0)</f>
        <v>0</v>
      </c>
      <c r="R1956" s="19" t="n">
        <f aca="false">SUMIFS($Q$1:Q1955,$J$1:$J1955,J1956)+SUMIFS($Q$1:Q1955,$I$1:$I1955,I1956)</f>
        <v>0</v>
      </c>
      <c r="S1956" s="20" t="str">
        <f aca="false">IF(R1956&gt;0,"Repeat","")</f>
        <v/>
      </c>
      <c r="T1956" s="22"/>
      <c r="U1956" s="4"/>
      <c r="X1956" s="4"/>
      <c r="Y1956" s="4"/>
      <c r="Z1956" s="4"/>
    </row>
    <row r="1957" customFormat="false" ht="14.25" hidden="false" customHeight="false" outlineLevel="0" collapsed="false">
      <c r="A1957" s="46" t="n">
        <f aca="false">A1956+1</f>
        <v>1956</v>
      </c>
      <c r="B1957" s="5" t="n">
        <v>44604</v>
      </c>
      <c r="C1957" s="25" t="s">
        <v>3073</v>
      </c>
      <c r="D1957" s="25" t="s">
        <v>4</v>
      </c>
      <c r="E1957" s="25" t="s">
        <v>26</v>
      </c>
      <c r="F1957" s="25" t="s">
        <v>36</v>
      </c>
      <c r="G1957" s="25" t="s">
        <v>28</v>
      </c>
      <c r="H1957" s="25" t="n">
        <v>1</v>
      </c>
      <c r="J1957" s="38" t="n">
        <v>13173603179</v>
      </c>
      <c r="M1957" s="25" t="str">
        <f aca="false">IF(OR(YEAR(L1957)&gt;2000,LEN(O1957)&gt;0),"Completed","Pending")</f>
        <v>Completed</v>
      </c>
      <c r="N1957" s="25" t="s">
        <v>30</v>
      </c>
      <c r="O1957" s="4" t="s">
        <v>58</v>
      </c>
      <c r="P1957" s="1" t="str">
        <f aca="false">IF(G1957="Pamplet","",E1957&amp;" - "&amp;F1957)</f>
        <v>GG - Punjabi</v>
      </c>
      <c r="Q1957" s="19" t="n">
        <f aca="false">IF(VALUE(L1957)&gt;1000,1,0)</f>
        <v>0</v>
      </c>
      <c r="R1957" s="19" t="n">
        <f aca="false">SUMIFS($Q$1:Q1956,$J$1:$J1956,J1957)+SUMIFS($Q$1:Q1956,$I$1:$I1956,I1957)</f>
        <v>0</v>
      </c>
      <c r="S1957" s="20" t="str">
        <f aca="false">IF(R1957&gt;0,"Repeat","")</f>
        <v/>
      </c>
      <c r="T1957" s="22"/>
      <c r="U1957" s="4"/>
      <c r="X1957" s="4"/>
      <c r="Y1957" s="4"/>
      <c r="Z1957" s="4"/>
    </row>
    <row r="1958" customFormat="false" ht="14.25" hidden="false" customHeight="false" outlineLevel="0" collapsed="false">
      <c r="A1958" s="46" t="n">
        <f aca="false">A1957+1</f>
        <v>1957</v>
      </c>
      <c r="B1958" s="5" t="n">
        <v>44604</v>
      </c>
      <c r="C1958" s="25" t="s">
        <v>3074</v>
      </c>
      <c r="D1958" s="25" t="s">
        <v>4</v>
      </c>
      <c r="E1958" s="25" t="s">
        <v>26</v>
      </c>
      <c r="F1958" s="25" t="s">
        <v>808</v>
      </c>
      <c r="G1958" s="25" t="s">
        <v>28</v>
      </c>
      <c r="H1958" s="25" t="n">
        <v>1</v>
      </c>
      <c r="I1958" s="1" t="s">
        <v>3075</v>
      </c>
      <c r="J1958" s="38" t="n">
        <v>13473612464</v>
      </c>
      <c r="L1958" s="5" t="n">
        <v>44612</v>
      </c>
      <c r="M1958" s="25" t="str">
        <f aca="false">IF(OR(YEAR(L1958)&gt;2000,LEN(O1958)&gt;0),"Completed","Pending")</f>
        <v>Completed</v>
      </c>
      <c r="N1958" s="25" t="s">
        <v>30</v>
      </c>
      <c r="P1958" s="1" t="str">
        <f aca="false">IF(G1958="Pamplet","",E1958&amp;" - "&amp;F1958)</f>
        <v>GG - Bengali</v>
      </c>
      <c r="Q1958" s="19" t="n">
        <f aca="false">IF(VALUE(L1958)&gt;1000,1,0)</f>
        <v>1</v>
      </c>
      <c r="R1958" s="19" t="n">
        <f aca="false">SUMIFS($Q$1:Q1957,$J$1:$J1957,J1958)+SUMIFS($Q$1:Q1957,$I$1:$I1957,I1958)</f>
        <v>0</v>
      </c>
      <c r="S1958" s="20" t="str">
        <f aca="false">IF(R1958&gt;0,"Repeat","")</f>
        <v/>
      </c>
      <c r="T1958" s="22"/>
      <c r="U1958" s="4"/>
      <c r="X1958" s="4"/>
      <c r="Y1958" s="4"/>
      <c r="Z1958" s="4"/>
    </row>
    <row r="1959" customFormat="false" ht="14.25" hidden="false" customHeight="false" outlineLevel="0" collapsed="false">
      <c r="A1959" s="46" t="n">
        <f aca="false">A1958+1</f>
        <v>1958</v>
      </c>
      <c r="B1959" s="47" t="n">
        <v>44604</v>
      </c>
      <c r="C1959" s="25" t="s">
        <v>3076</v>
      </c>
      <c r="D1959" s="25" t="s">
        <v>4</v>
      </c>
      <c r="E1959" s="25" t="s">
        <v>26</v>
      </c>
      <c r="F1959" s="25"/>
      <c r="G1959" s="25" t="s">
        <v>28</v>
      </c>
      <c r="H1959" s="25" t="n">
        <v>1</v>
      </c>
      <c r="I1959" s="1" t="s">
        <v>3077</v>
      </c>
      <c r="J1959" s="18" t="n">
        <v>18472585132</v>
      </c>
      <c r="M1959" s="25" t="str">
        <f aca="false">IF(OR(YEAR(L1959)&gt;2000,LEN(O1959)&gt;0),"Completed","Pending")</f>
        <v>Completed</v>
      </c>
      <c r="N1959" s="25" t="s">
        <v>30</v>
      </c>
      <c r="O1959" s="4" t="s">
        <v>58</v>
      </c>
      <c r="P1959" s="1" t="str">
        <f aca="false">IF(G1959="Pamplet","",E1959&amp;" - "&amp;F1959)</f>
        <v>GG - </v>
      </c>
      <c r="Q1959" s="19" t="n">
        <f aca="false">IF(VALUE(L1959)&gt;1000,1,0)</f>
        <v>0</v>
      </c>
      <c r="R1959" s="19" t="n">
        <f aca="false">SUMIFS($Q$1:Q1958,$J$1:$J1958,J1959)+SUMIFS($Q$1:Q1958,$I$1:$I1958,I1959)</f>
        <v>0</v>
      </c>
      <c r="S1959" s="20" t="str">
        <f aca="false">IF(R1959&gt;0,"Repeat","")</f>
        <v/>
      </c>
      <c r="T1959" s="22"/>
      <c r="U1959" s="4"/>
      <c r="X1959" s="4"/>
      <c r="Y1959" s="4"/>
      <c r="Z1959" s="4"/>
    </row>
    <row r="1960" customFormat="false" ht="14.25" hidden="false" customHeight="false" outlineLevel="0" collapsed="false">
      <c r="A1960" s="46" t="n">
        <f aca="false">A1959+1</f>
        <v>1959</v>
      </c>
      <c r="B1960" s="5" t="n">
        <v>44604</v>
      </c>
      <c r="C1960" s="25" t="s">
        <v>3078</v>
      </c>
      <c r="D1960" s="25" t="s">
        <v>4</v>
      </c>
      <c r="E1960" s="25" t="s">
        <v>26</v>
      </c>
      <c r="F1960" s="25" t="s">
        <v>35</v>
      </c>
      <c r="G1960" s="25" t="s">
        <v>28</v>
      </c>
      <c r="H1960" s="25" t="n">
        <v>1</v>
      </c>
      <c r="I1960" s="1" t="s">
        <v>3079</v>
      </c>
      <c r="J1960" s="38" t="n">
        <v>14194869042</v>
      </c>
      <c r="M1960" s="25" t="str">
        <f aca="false">IF(OR(YEAR(L1960)&gt;2000,LEN(O1960)&gt;0),"Completed","Pending")</f>
        <v>Completed</v>
      </c>
      <c r="N1960" s="25" t="s">
        <v>30</v>
      </c>
      <c r="O1960" s="4" t="s">
        <v>58</v>
      </c>
      <c r="P1960" s="1" t="str">
        <f aca="false">IF(G1960="Pamplet","",E1960&amp;" - "&amp;F1960)</f>
        <v>GG - English</v>
      </c>
      <c r="Q1960" s="19" t="n">
        <f aca="false">IF(VALUE(L1960)&gt;1000,1,0)</f>
        <v>0</v>
      </c>
      <c r="R1960" s="19" t="n">
        <f aca="false">SUMIFS($Q$1:Q1959,$J$1:$J1959,J1960)+SUMIFS($Q$1:Q1959,$I$1:$I1959,I1960)</f>
        <v>0</v>
      </c>
      <c r="S1960" s="20" t="str">
        <f aca="false">IF(R1960&gt;0,"Repeat","")</f>
        <v/>
      </c>
      <c r="T1960" s="22"/>
      <c r="U1960" s="4"/>
      <c r="X1960" s="4"/>
      <c r="Y1960" s="4"/>
      <c r="Z1960" s="4"/>
    </row>
    <row r="1961" customFormat="false" ht="14.25" hidden="false" customHeight="false" outlineLevel="0" collapsed="false">
      <c r="A1961" s="46" t="n">
        <f aca="false">A1960+1</f>
        <v>1960</v>
      </c>
      <c r="B1961" s="5" t="n">
        <v>44604</v>
      </c>
      <c r="C1961" s="25" t="s">
        <v>3080</v>
      </c>
      <c r="D1961" s="25" t="s">
        <v>4</v>
      </c>
      <c r="E1961" s="25" t="s">
        <v>26</v>
      </c>
      <c r="F1961" s="25" t="s">
        <v>36</v>
      </c>
      <c r="G1961" s="25" t="s">
        <v>28</v>
      </c>
      <c r="H1961" s="25" t="n">
        <v>1</v>
      </c>
      <c r="I1961" s="1" t="s">
        <v>3081</v>
      </c>
      <c r="J1961" s="38" t="n">
        <v>12095945872</v>
      </c>
      <c r="M1961" s="25" t="str">
        <f aca="false">IF(OR(YEAR(L1961)&gt;2000,LEN(O1961)&gt;0),"Completed","Pending")</f>
        <v>Completed</v>
      </c>
      <c r="N1961" s="25" t="s">
        <v>30</v>
      </c>
      <c r="O1961" s="4" t="s">
        <v>58</v>
      </c>
      <c r="P1961" s="1" t="str">
        <f aca="false">IF(G1961="Pamplet","",E1961&amp;" - "&amp;F1961)</f>
        <v>GG - Punjabi</v>
      </c>
      <c r="Q1961" s="19" t="n">
        <f aca="false">IF(VALUE(L1961)&gt;1000,1,0)</f>
        <v>0</v>
      </c>
      <c r="R1961" s="19" t="n">
        <f aca="false">SUMIFS($Q$1:Q1960,$J$1:$J1960,J1961)+SUMIFS($Q$1:Q1960,$I$1:$I1960,I1961)</f>
        <v>0</v>
      </c>
      <c r="S1961" s="20" t="str">
        <f aca="false">IF(R1961&gt;0,"Repeat","")</f>
        <v/>
      </c>
      <c r="T1961" s="22"/>
      <c r="U1961" s="4"/>
      <c r="X1961" s="4"/>
      <c r="Y1961" s="4"/>
      <c r="Z1961" s="4"/>
    </row>
    <row r="1962" customFormat="false" ht="14.25" hidden="false" customHeight="false" outlineLevel="0" collapsed="false">
      <c r="A1962" s="46" t="n">
        <f aca="false">A1961+1</f>
        <v>1961</v>
      </c>
      <c r="B1962" s="5" t="n">
        <v>44604</v>
      </c>
      <c r="C1962" s="25" t="s">
        <v>3082</v>
      </c>
      <c r="D1962" s="25" t="s">
        <v>4</v>
      </c>
      <c r="E1962" s="25" t="s">
        <v>26</v>
      </c>
      <c r="F1962" s="25" t="s">
        <v>27</v>
      </c>
      <c r="G1962" s="25" t="s">
        <v>28</v>
      </c>
      <c r="H1962" s="25" t="n">
        <v>1</v>
      </c>
      <c r="I1962" s="1" t="s">
        <v>3083</v>
      </c>
      <c r="J1962" s="38" t="n">
        <v>12142124393</v>
      </c>
      <c r="L1962" s="5" t="n">
        <v>44650</v>
      </c>
      <c r="M1962" s="25" t="str">
        <f aca="false">IF(OR(YEAR(L1962)&gt;2000,LEN(O1962)&gt;0),"Completed","Pending")</f>
        <v>Completed</v>
      </c>
      <c r="N1962" s="25" t="s">
        <v>30</v>
      </c>
      <c r="P1962" s="1" t="str">
        <f aca="false">IF(G1962="Pamplet","",E1962&amp;" - "&amp;F1962)</f>
        <v>GG - Hindi</v>
      </c>
      <c r="Q1962" s="19" t="n">
        <f aca="false">IF(VALUE(L1962)&gt;1000,1,0)</f>
        <v>1</v>
      </c>
      <c r="R1962" s="19" t="n">
        <f aca="false">SUMIFS($Q$1:Q1961,$J$1:$J1961,J1962)+SUMIFS($Q$1:Q1961,$I$1:$I1961,I1962)</f>
        <v>0</v>
      </c>
      <c r="S1962" s="20" t="str">
        <f aca="false">IF(R1962&gt;0,"Repeat","")</f>
        <v/>
      </c>
      <c r="T1962" s="22"/>
      <c r="U1962" s="4"/>
      <c r="X1962" s="4"/>
      <c r="Y1962" s="4"/>
      <c r="Z1962" s="4"/>
    </row>
    <row r="1963" customFormat="false" ht="14.25" hidden="false" customHeight="false" outlineLevel="0" collapsed="false">
      <c r="A1963" s="46" t="n">
        <f aca="false">A1962+1</f>
        <v>1962</v>
      </c>
      <c r="B1963" s="5" t="n">
        <v>44604</v>
      </c>
      <c r="C1963" s="25" t="s">
        <v>3084</v>
      </c>
      <c r="D1963" s="25" t="s">
        <v>4</v>
      </c>
      <c r="E1963" s="25" t="s">
        <v>26</v>
      </c>
      <c r="F1963" s="25" t="s">
        <v>35</v>
      </c>
      <c r="G1963" s="25" t="s">
        <v>28</v>
      </c>
      <c r="H1963" s="25" t="n">
        <v>1</v>
      </c>
      <c r="I1963" s="2" t="s">
        <v>3085</v>
      </c>
      <c r="J1963" s="38" t="n">
        <v>14072196191</v>
      </c>
      <c r="L1963" s="5" t="n">
        <v>44612</v>
      </c>
      <c r="M1963" s="25" t="str">
        <f aca="false">IF(OR(YEAR(L1963)&gt;2000,LEN(O1963)&gt;0),"Completed","Pending")</f>
        <v>Completed</v>
      </c>
      <c r="N1963" s="25" t="s">
        <v>30</v>
      </c>
      <c r="P1963" s="1" t="str">
        <f aca="false">IF(G1963="Pamplet","",E1963&amp;" - "&amp;F1963)</f>
        <v>GG - English</v>
      </c>
      <c r="Q1963" s="19" t="n">
        <f aca="false">IF(VALUE(L1963)&gt;1000,1,0)</f>
        <v>1</v>
      </c>
      <c r="R1963" s="19" t="n">
        <f aca="false">SUMIFS($Q$1:Q1962,$J$1:$J1962,J1963)+SUMIFS($Q$1:Q1962,$I$1:$I1962,I1963)</f>
        <v>0</v>
      </c>
      <c r="S1963" s="20" t="str">
        <f aca="false">IF(R1963&gt;0,"Repeat","")</f>
        <v/>
      </c>
      <c r="T1963" s="22"/>
      <c r="U1963" s="4"/>
      <c r="X1963" s="4"/>
      <c r="Y1963" s="4"/>
      <c r="Z1963" s="4"/>
    </row>
    <row r="1964" customFormat="false" ht="14.25" hidden="false" customHeight="false" outlineLevel="0" collapsed="false">
      <c r="A1964" s="46" t="n">
        <f aca="false">A1963+1</f>
        <v>1963</v>
      </c>
      <c r="B1964" s="5" t="n">
        <v>44604</v>
      </c>
      <c r="C1964" s="25" t="s">
        <v>1547</v>
      </c>
      <c r="D1964" s="25" t="s">
        <v>4</v>
      </c>
      <c r="E1964" s="25" t="s">
        <v>26</v>
      </c>
      <c r="F1964" s="25" t="s">
        <v>36</v>
      </c>
      <c r="G1964" s="25" t="s">
        <v>28</v>
      </c>
      <c r="H1964" s="25" t="n">
        <v>1</v>
      </c>
      <c r="I1964" s="1" t="s">
        <v>3086</v>
      </c>
      <c r="J1964" s="38" t="n">
        <v>13475579990</v>
      </c>
      <c r="M1964" s="25" t="str">
        <f aca="false">IF(OR(YEAR(L1964)&gt;2000,LEN(O1964)&gt;0),"Completed","Pending")</f>
        <v>Completed</v>
      </c>
      <c r="N1964" s="25" t="s">
        <v>30</v>
      </c>
      <c r="O1964" s="4" t="s">
        <v>58</v>
      </c>
      <c r="P1964" s="1" t="str">
        <f aca="false">IF(G1964="Pamplet","",E1964&amp;" - "&amp;F1964)</f>
        <v>GG - Punjabi</v>
      </c>
      <c r="Q1964" s="19" t="n">
        <f aca="false">IF(VALUE(L1964)&gt;1000,1,0)</f>
        <v>0</v>
      </c>
      <c r="R1964" s="19" t="n">
        <f aca="false">SUMIFS($Q$1:Q1963,$J$1:$J1963,J1964)+SUMIFS($Q$1:Q1963,$I$1:$I1963,I1964)</f>
        <v>0</v>
      </c>
      <c r="S1964" s="20" t="str">
        <f aca="false">IF(R1964&gt;0,"Repeat","")</f>
        <v/>
      </c>
      <c r="T1964" s="22"/>
      <c r="U1964" s="4"/>
      <c r="X1964" s="4"/>
      <c r="Y1964" s="4"/>
      <c r="Z1964" s="4"/>
    </row>
    <row r="1965" customFormat="false" ht="14.25" hidden="false" customHeight="false" outlineLevel="0" collapsed="false">
      <c r="A1965" s="46" t="n">
        <f aca="false">A1964+1</f>
        <v>1964</v>
      </c>
      <c r="B1965" s="47" t="n">
        <v>44604</v>
      </c>
      <c r="C1965" s="25" t="s">
        <v>3087</v>
      </c>
      <c r="D1965" s="25" t="s">
        <v>4</v>
      </c>
      <c r="E1965" s="25" t="s">
        <v>26</v>
      </c>
      <c r="F1965" s="25" t="s">
        <v>494</v>
      </c>
      <c r="G1965" s="25" t="s">
        <v>28</v>
      </c>
      <c r="H1965" s="25" t="n">
        <v>1</v>
      </c>
      <c r="I1965" s="1" t="s">
        <v>3088</v>
      </c>
      <c r="J1965" s="18" t="n">
        <v>14078643890</v>
      </c>
      <c r="M1965" s="25" t="str">
        <f aca="false">IF(OR(YEAR(L1965)&gt;2000,LEN(O1965)&gt;0),"Completed","Pending")</f>
        <v>Completed</v>
      </c>
      <c r="N1965" s="25" t="s">
        <v>30</v>
      </c>
      <c r="O1965" s="4" t="s">
        <v>58</v>
      </c>
      <c r="P1965" s="1" t="str">
        <f aca="false">IF(G1965="Pamplet","",E1965&amp;" - "&amp;F1965)</f>
        <v>GG - Marathi</v>
      </c>
      <c r="Q1965" s="19" t="n">
        <f aca="false">IF(VALUE(L1965)&gt;1000,1,0)</f>
        <v>0</v>
      </c>
      <c r="R1965" s="19" t="n">
        <f aca="false">SUMIFS($Q$1:Q1964,$J$1:$J1964,J1965)+SUMIFS($Q$1:Q1964,$I$1:$I1964,I1965)</f>
        <v>0</v>
      </c>
      <c r="S1965" s="20" t="str">
        <f aca="false">IF(R1965&gt;0,"Repeat","")</f>
        <v/>
      </c>
      <c r="T1965" s="22"/>
      <c r="U1965" s="4"/>
      <c r="X1965" s="4"/>
      <c r="Y1965" s="4"/>
      <c r="Z1965" s="4"/>
    </row>
    <row r="1966" customFormat="false" ht="14.25" hidden="false" customHeight="false" outlineLevel="0" collapsed="false">
      <c r="A1966" s="46" t="n">
        <f aca="false">A1965+1</f>
        <v>1965</v>
      </c>
      <c r="B1966" s="47" t="n">
        <v>44604</v>
      </c>
      <c r="C1966" s="25" t="s">
        <v>3089</v>
      </c>
      <c r="D1966" s="25" t="s">
        <v>4</v>
      </c>
      <c r="E1966" s="25" t="s">
        <v>26</v>
      </c>
      <c r="F1966" s="25" t="s">
        <v>35</v>
      </c>
      <c r="G1966" s="25" t="s">
        <v>28</v>
      </c>
      <c r="H1966" s="25" t="n">
        <v>1</v>
      </c>
      <c r="J1966" s="18" t="n">
        <v>17346299241</v>
      </c>
      <c r="M1966" s="25" t="str">
        <f aca="false">IF(OR(YEAR(L1966)&gt;2000,LEN(O1966)&gt;0),"Completed","Pending")</f>
        <v>Completed</v>
      </c>
      <c r="N1966" s="25" t="s">
        <v>30</v>
      </c>
      <c r="O1966" s="4" t="s">
        <v>58</v>
      </c>
      <c r="P1966" s="1" t="str">
        <f aca="false">IF(G1966="Pamplet","",E1966&amp;" - "&amp;F1966)</f>
        <v>GG - English</v>
      </c>
      <c r="Q1966" s="19" t="n">
        <f aca="false">IF(VALUE(L1966)&gt;1000,1,0)</f>
        <v>0</v>
      </c>
      <c r="R1966" s="19" t="n">
        <f aca="false">SUMIFS($Q$1:Q1965,$J$1:$J1965,J1966)+SUMIFS($Q$1:Q1965,$I$1:$I1965,I1966)</f>
        <v>0</v>
      </c>
      <c r="S1966" s="20" t="str">
        <f aca="false">IF(R1966&gt;0,"Repeat","")</f>
        <v/>
      </c>
      <c r="T1966" s="22"/>
      <c r="U1966" s="4"/>
      <c r="X1966" s="4"/>
      <c r="Y1966" s="4"/>
      <c r="Z1966" s="4"/>
    </row>
    <row r="1967" customFormat="false" ht="14.25" hidden="false" customHeight="false" outlineLevel="0" collapsed="false">
      <c r="A1967" s="46" t="n">
        <f aca="false">A1966+1</f>
        <v>1966</v>
      </c>
      <c r="B1967" s="5" t="n">
        <v>44604</v>
      </c>
      <c r="C1967" s="25" t="s">
        <v>3090</v>
      </c>
      <c r="D1967" s="25" t="s">
        <v>4</v>
      </c>
      <c r="E1967" s="25" t="s">
        <v>38</v>
      </c>
      <c r="F1967" s="25" t="s">
        <v>127</v>
      </c>
      <c r="G1967" s="25" t="s">
        <v>28</v>
      </c>
      <c r="H1967" s="25" t="n">
        <v>1</v>
      </c>
      <c r="I1967" s="2" t="s">
        <v>3091</v>
      </c>
      <c r="J1967" s="38" t="n">
        <v>15163051343</v>
      </c>
      <c r="L1967" s="5" t="n">
        <v>44612</v>
      </c>
      <c r="M1967" s="25" t="str">
        <f aca="false">IF(OR(YEAR(L1967)&gt;2000,LEN(O1967)&gt;0),"Completed","Pending")</f>
        <v>Completed</v>
      </c>
      <c r="N1967" s="25" t="s">
        <v>30</v>
      </c>
      <c r="P1967" s="1" t="str">
        <f aca="false">IF(G1967="Pamplet","",E1967&amp;" - "&amp;F1967)</f>
        <v>JKR - Gujrati</v>
      </c>
      <c r="Q1967" s="19" t="n">
        <f aca="false">IF(VALUE(L1967)&gt;1000,1,0)</f>
        <v>1</v>
      </c>
      <c r="R1967" s="19" t="n">
        <f aca="false">SUMIFS($Q$1:Q1966,$J$1:$J1966,J1967)+SUMIFS($Q$1:Q1966,$I$1:$I1966,I1967)</f>
        <v>0</v>
      </c>
      <c r="S1967" s="20" t="str">
        <f aca="false">IF(R1967&gt;0,"Repeat","")</f>
        <v/>
      </c>
      <c r="T1967" s="22"/>
      <c r="U1967" s="4"/>
      <c r="X1967" s="4"/>
      <c r="Y1967" s="4"/>
      <c r="Z1967" s="4"/>
    </row>
    <row r="1968" customFormat="false" ht="14.25" hidden="false" customHeight="false" outlineLevel="0" collapsed="false">
      <c r="A1968" s="46" t="n">
        <f aca="false">A1967+1</f>
        <v>1967</v>
      </c>
      <c r="B1968" s="47" t="n">
        <v>44604</v>
      </c>
      <c r="C1968" s="25" t="s">
        <v>3092</v>
      </c>
      <c r="D1968" s="25" t="s">
        <v>4</v>
      </c>
      <c r="E1968" s="25" t="s">
        <v>26</v>
      </c>
      <c r="F1968" s="25" t="s">
        <v>72</v>
      </c>
      <c r="G1968" s="25" t="s">
        <v>28</v>
      </c>
      <c r="H1968" s="25" t="n">
        <v>1</v>
      </c>
      <c r="I1968" s="1" t="s">
        <v>3093</v>
      </c>
      <c r="J1968" s="18" t="n">
        <v>17174802256</v>
      </c>
      <c r="M1968" s="25" t="str">
        <f aca="false">IF(OR(YEAR(L1968)&gt;2000,LEN(O1968)&gt;0),"Completed","Pending")</f>
        <v>Completed</v>
      </c>
      <c r="N1968" s="25" t="s">
        <v>30</v>
      </c>
      <c r="O1968" s="4" t="s">
        <v>58</v>
      </c>
      <c r="P1968" s="1" t="str">
        <f aca="false">IF(G1968="Pamplet","",E1968&amp;" - "&amp;F1968)</f>
        <v>GG - Nepali</v>
      </c>
      <c r="Q1968" s="19" t="n">
        <f aca="false">IF(VALUE(L1968)&gt;1000,1,0)</f>
        <v>0</v>
      </c>
      <c r="R1968" s="19" t="n">
        <f aca="false">SUMIFS($Q$1:Q1967,$J$1:$J1967,J1968)+SUMIFS($Q$1:Q1967,$I$1:$I1967,I1968)</f>
        <v>0</v>
      </c>
      <c r="S1968" s="20" t="str">
        <f aca="false">IF(R1968&gt;0,"Repeat","")</f>
        <v/>
      </c>
      <c r="T1968" s="22"/>
      <c r="U1968" s="4"/>
      <c r="X1968" s="4"/>
      <c r="Y1968" s="4"/>
      <c r="Z1968" s="4"/>
    </row>
    <row r="1969" customFormat="false" ht="14.25" hidden="false" customHeight="false" outlineLevel="0" collapsed="false">
      <c r="A1969" s="46" t="n">
        <f aca="false">A1968+1</f>
        <v>1968</v>
      </c>
      <c r="B1969" s="5" t="n">
        <v>44604</v>
      </c>
      <c r="C1969" s="25" t="s">
        <v>3094</v>
      </c>
      <c r="D1969" s="25" t="s">
        <v>4</v>
      </c>
      <c r="E1969" s="25" t="s">
        <v>26</v>
      </c>
      <c r="F1969" s="25" t="s">
        <v>127</v>
      </c>
      <c r="G1969" s="25" t="s">
        <v>28</v>
      </c>
      <c r="H1969" s="25" t="n">
        <v>1</v>
      </c>
      <c r="I1969" s="42" t="s">
        <v>3095</v>
      </c>
      <c r="J1969" s="38" t="n">
        <v>17082629790</v>
      </c>
      <c r="M1969" s="25" t="str">
        <f aca="false">IF(OR(YEAR(L1969)&gt;2000,LEN(O1969)&gt;0),"Completed","Pending")</f>
        <v>Completed</v>
      </c>
      <c r="N1969" s="25" t="s">
        <v>30</v>
      </c>
      <c r="O1969" s="4" t="s">
        <v>58</v>
      </c>
      <c r="P1969" s="1" t="str">
        <f aca="false">IF(G1969="Pamplet","",E1969&amp;" - "&amp;F1969)</f>
        <v>GG - Gujrati</v>
      </c>
      <c r="Q1969" s="19" t="n">
        <f aca="false">IF(VALUE(L1969)&gt;1000,1,0)</f>
        <v>0</v>
      </c>
      <c r="R1969" s="19" t="n">
        <f aca="false">SUMIFS($Q$1:Q1968,$J$1:$J1968,J1969)+SUMIFS($Q$1:Q1968,$I$1:$I1968,I1969)</f>
        <v>0</v>
      </c>
      <c r="S1969" s="20" t="str">
        <f aca="false">IF(R1969&gt;0,"Repeat","")</f>
        <v/>
      </c>
      <c r="T1969" s="22"/>
      <c r="U1969" s="4"/>
      <c r="X1969" s="4"/>
      <c r="Y1969" s="4"/>
      <c r="Z1969" s="4"/>
    </row>
    <row r="1970" customFormat="false" ht="14.25" hidden="false" customHeight="false" outlineLevel="0" collapsed="false">
      <c r="A1970" s="46" t="n">
        <f aca="false">A1969+1</f>
        <v>1969</v>
      </c>
      <c r="B1970" s="47" t="n">
        <v>44604</v>
      </c>
      <c r="C1970" s="25" t="s">
        <v>3096</v>
      </c>
      <c r="D1970" s="25" t="s">
        <v>4</v>
      </c>
      <c r="E1970" s="25" t="s">
        <v>38</v>
      </c>
      <c r="F1970" s="25" t="s">
        <v>72</v>
      </c>
      <c r="G1970" s="25" t="s">
        <v>28</v>
      </c>
      <c r="H1970" s="25" t="n">
        <v>1</v>
      </c>
      <c r="I1970" s="1" t="s">
        <v>3097</v>
      </c>
      <c r="J1970" s="18" t="n">
        <v>16147870985</v>
      </c>
      <c r="M1970" s="25" t="str">
        <f aca="false">IF(OR(YEAR(L1970)&gt;2000,LEN(O1970)&gt;0),"Completed","Pending")</f>
        <v>Completed</v>
      </c>
      <c r="N1970" s="25" t="s">
        <v>30</v>
      </c>
      <c r="O1970" s="4" t="s">
        <v>58</v>
      </c>
      <c r="P1970" s="1" t="str">
        <f aca="false">IF(G1970="Pamplet","",E1970&amp;" - "&amp;F1970)</f>
        <v>JKR - Nepali</v>
      </c>
      <c r="Q1970" s="19" t="n">
        <f aca="false">IF(VALUE(L1970)&gt;1000,1,0)</f>
        <v>0</v>
      </c>
      <c r="R1970" s="19" t="n">
        <f aca="false">SUMIFS($Q$1:Q1969,$J$1:$J1969,J1970)+SUMIFS($Q$1:Q1969,$I$1:$I1969,I1970)</f>
        <v>0</v>
      </c>
      <c r="S1970" s="20" t="str">
        <f aca="false">IF(R1970&gt;0,"Repeat","")</f>
        <v/>
      </c>
      <c r="T1970" s="22"/>
      <c r="U1970" s="4"/>
      <c r="X1970" s="4"/>
      <c r="Y1970" s="4"/>
      <c r="Z1970" s="4"/>
    </row>
    <row r="1971" customFormat="false" ht="14.25" hidden="false" customHeight="false" outlineLevel="0" collapsed="false">
      <c r="A1971" s="46" t="n">
        <f aca="false">A1970+1</f>
        <v>1970</v>
      </c>
      <c r="B1971" s="5" t="n">
        <v>44604</v>
      </c>
      <c r="C1971" s="25" t="s">
        <v>3098</v>
      </c>
      <c r="D1971" s="25" t="s">
        <v>4</v>
      </c>
      <c r="E1971" s="25" t="s">
        <v>26</v>
      </c>
      <c r="F1971" s="25" t="s">
        <v>27</v>
      </c>
      <c r="G1971" s="25" t="s">
        <v>28</v>
      </c>
      <c r="H1971" s="25" t="n">
        <v>1</v>
      </c>
      <c r="I1971" s="1" t="s">
        <v>3099</v>
      </c>
      <c r="J1971" s="38" t="n">
        <v>18319178091</v>
      </c>
      <c r="M1971" s="25" t="str">
        <f aca="false">IF(OR(YEAR(L1971)&gt;2000,LEN(O1971)&gt;0),"Completed","Pending")</f>
        <v>Completed</v>
      </c>
      <c r="N1971" s="25" t="s">
        <v>30</v>
      </c>
      <c r="O1971" s="4" t="s">
        <v>58</v>
      </c>
      <c r="P1971" s="1" t="str">
        <f aca="false">IF(G1971="Pamplet","",E1971&amp;" - "&amp;F1971)</f>
        <v>GG - Hindi</v>
      </c>
      <c r="Q1971" s="19" t="n">
        <f aca="false">IF(VALUE(L1971)&gt;1000,1,0)</f>
        <v>0</v>
      </c>
      <c r="R1971" s="19" t="n">
        <f aca="false">SUMIFS($Q$1:Q1970,$J$1:$J1970,J1971)+SUMIFS($Q$1:Q1970,$I$1:$I1970,I1971)</f>
        <v>0</v>
      </c>
      <c r="S1971" s="20" t="str">
        <f aca="false">IF(R1971&gt;0,"Repeat","")</f>
        <v/>
      </c>
      <c r="T1971" s="22"/>
      <c r="U1971" s="4"/>
      <c r="X1971" s="4"/>
      <c r="Y1971" s="4"/>
      <c r="Z1971" s="4"/>
    </row>
    <row r="1972" customFormat="false" ht="14.25" hidden="false" customHeight="false" outlineLevel="0" collapsed="false">
      <c r="A1972" s="46" t="n">
        <f aca="false">A1971+1</f>
        <v>1971</v>
      </c>
      <c r="B1972" s="5" t="n">
        <v>44604</v>
      </c>
      <c r="C1972" s="25" t="s">
        <v>3100</v>
      </c>
      <c r="D1972" s="25" t="s">
        <v>4</v>
      </c>
      <c r="E1972" s="25" t="s">
        <v>26</v>
      </c>
      <c r="F1972" s="25" t="s">
        <v>36</v>
      </c>
      <c r="G1972" s="25" t="s">
        <v>28</v>
      </c>
      <c r="H1972" s="25" t="n">
        <v>1</v>
      </c>
      <c r="I1972" s="1" t="s">
        <v>3101</v>
      </c>
      <c r="J1972" s="38" t="n">
        <v>15593710531</v>
      </c>
      <c r="L1972" s="5" t="n">
        <v>44612</v>
      </c>
      <c r="M1972" s="25" t="str">
        <f aca="false">IF(OR(YEAR(L1972)&gt;2000,LEN(O1972)&gt;0),"Completed","Pending")</f>
        <v>Completed</v>
      </c>
      <c r="N1972" s="25" t="s">
        <v>30</v>
      </c>
      <c r="P1972" s="1" t="str">
        <f aca="false">IF(G1972="Pamplet","",E1972&amp;" - "&amp;F1972)</f>
        <v>GG - Punjabi</v>
      </c>
      <c r="Q1972" s="19" t="n">
        <f aca="false">IF(VALUE(L1972)&gt;1000,1,0)</f>
        <v>1</v>
      </c>
      <c r="R1972" s="19" t="n">
        <f aca="false">SUMIFS($Q$1:Q1971,$J$1:$J1971,J1972)+SUMIFS($Q$1:Q1971,$I$1:$I1971,I1972)</f>
        <v>0</v>
      </c>
      <c r="S1972" s="20" t="str">
        <f aca="false">IF(R1972&gt;0,"Repeat","")</f>
        <v/>
      </c>
      <c r="T1972" s="22"/>
      <c r="U1972" s="4"/>
      <c r="X1972" s="4"/>
      <c r="Y1972" s="4"/>
      <c r="Z1972" s="4"/>
    </row>
    <row r="1973" customFormat="false" ht="14.25" hidden="false" customHeight="false" outlineLevel="0" collapsed="false">
      <c r="A1973" s="46" t="n">
        <f aca="false">A1972+1</f>
        <v>1972</v>
      </c>
      <c r="B1973" s="5" t="n">
        <v>44604</v>
      </c>
      <c r="C1973" s="25" t="s">
        <v>1837</v>
      </c>
      <c r="D1973" s="25" t="s">
        <v>4</v>
      </c>
      <c r="E1973" s="25" t="s">
        <v>38</v>
      </c>
      <c r="F1973" s="2" t="s">
        <v>35</v>
      </c>
      <c r="G1973" s="25" t="s">
        <v>28</v>
      </c>
      <c r="H1973" s="25" t="n">
        <v>1</v>
      </c>
      <c r="I1973" s="17" t="s">
        <v>3102</v>
      </c>
      <c r="J1973" s="38" t="n">
        <v>15027948405</v>
      </c>
      <c r="M1973" s="25" t="str">
        <f aca="false">IF(OR(YEAR(L1973)&gt;2000,LEN(O1973)&gt;0),"Completed","Pending")</f>
        <v>Completed</v>
      </c>
      <c r="N1973" s="25" t="s">
        <v>30</v>
      </c>
      <c r="O1973" s="4" t="s">
        <v>58</v>
      </c>
      <c r="P1973" s="1" t="str">
        <f aca="false">IF(G1973="Pamplet","",E1973&amp;" - "&amp;F1973)</f>
        <v>JKR - English</v>
      </c>
      <c r="Q1973" s="19" t="n">
        <f aca="false">IF(VALUE(L1973)&gt;1000,1,0)</f>
        <v>0</v>
      </c>
      <c r="R1973" s="19" t="n">
        <f aca="false">SUMIFS($Q$1:Q1972,$J$1:$J1972,J1973)+SUMIFS($Q$1:Q1972,$I$1:$I1972,I1973)</f>
        <v>1</v>
      </c>
      <c r="S1973" s="20" t="str">
        <f aca="false">IF(R1973&gt;0,"Repeat","")</f>
        <v>Repeat</v>
      </c>
      <c r="T1973" s="22"/>
      <c r="U1973" s="4"/>
      <c r="X1973" s="4"/>
      <c r="Y1973" s="4"/>
      <c r="Z1973" s="4"/>
    </row>
    <row r="1974" customFormat="false" ht="14.25" hidden="false" customHeight="false" outlineLevel="0" collapsed="false">
      <c r="A1974" s="46" t="n">
        <f aca="false">A1973+1</f>
        <v>1973</v>
      </c>
      <c r="B1974" s="5" t="n">
        <v>44604</v>
      </c>
      <c r="C1974" s="25" t="s">
        <v>3103</v>
      </c>
      <c r="D1974" s="25" t="s">
        <v>4</v>
      </c>
      <c r="E1974" s="25" t="s">
        <v>26</v>
      </c>
      <c r="F1974" s="25" t="s">
        <v>27</v>
      </c>
      <c r="G1974" s="25" t="s">
        <v>28</v>
      </c>
      <c r="H1974" s="25" t="n">
        <v>1</v>
      </c>
      <c r="I1974" s="1" t="s">
        <v>3104</v>
      </c>
      <c r="J1974" s="38" t="n">
        <v>12068492556</v>
      </c>
      <c r="M1974" s="25" t="str">
        <f aca="false">IF(OR(YEAR(L1974)&gt;2000,LEN(O1974)&gt;0),"Completed","Pending")</f>
        <v>Completed</v>
      </c>
      <c r="N1974" s="25" t="s">
        <v>30</v>
      </c>
      <c r="O1974" s="4" t="s">
        <v>58</v>
      </c>
      <c r="P1974" s="1" t="str">
        <f aca="false">IF(G1974="Pamplet","",E1974&amp;" - "&amp;F1974)</f>
        <v>GG - Hindi</v>
      </c>
      <c r="Q1974" s="19" t="n">
        <f aca="false">IF(VALUE(L1974)&gt;1000,1,0)</f>
        <v>0</v>
      </c>
      <c r="R1974" s="19" t="n">
        <f aca="false">SUMIFS($Q$1:Q1973,$J$1:$J1973,J1974)+SUMIFS($Q$1:Q1973,$I$1:$I1973,I1974)</f>
        <v>0</v>
      </c>
      <c r="S1974" s="20" t="str">
        <f aca="false">IF(R1974&gt;0,"Repeat","")</f>
        <v/>
      </c>
      <c r="T1974" s="22"/>
      <c r="U1974" s="4"/>
      <c r="X1974" s="4"/>
      <c r="Y1974" s="4"/>
      <c r="Z1974" s="4"/>
    </row>
    <row r="1975" customFormat="false" ht="14.25" hidden="false" customHeight="false" outlineLevel="0" collapsed="false">
      <c r="A1975" s="46" t="n">
        <f aca="false">A1974+1</f>
        <v>1974</v>
      </c>
      <c r="B1975" s="5" t="n">
        <v>44604</v>
      </c>
      <c r="C1975" s="25" t="s">
        <v>3105</v>
      </c>
      <c r="D1975" s="25" t="s">
        <v>4</v>
      </c>
      <c r="E1975" s="25" t="s">
        <v>26</v>
      </c>
      <c r="F1975" s="25" t="s">
        <v>127</v>
      </c>
      <c r="G1975" s="25" t="s">
        <v>28</v>
      </c>
      <c r="H1975" s="25" t="n">
        <v>1</v>
      </c>
      <c r="I1975" s="1" t="s">
        <v>3106</v>
      </c>
      <c r="J1975" s="38" t="n">
        <v>16305626299</v>
      </c>
      <c r="L1975" s="5" t="n">
        <v>44612</v>
      </c>
      <c r="M1975" s="25" t="str">
        <f aca="false">IF(OR(YEAR(L1975)&gt;2000,LEN(O1975)&gt;0),"Completed","Pending")</f>
        <v>Completed</v>
      </c>
      <c r="N1975" s="25" t="s">
        <v>30</v>
      </c>
      <c r="P1975" s="1" t="str">
        <f aca="false">IF(G1975="Pamplet","",E1975&amp;" - "&amp;F1975)</f>
        <v>GG - Gujrati</v>
      </c>
      <c r="Q1975" s="19" t="n">
        <f aca="false">IF(VALUE(L1975)&gt;1000,1,0)</f>
        <v>1</v>
      </c>
      <c r="R1975" s="19" t="n">
        <f aca="false">SUMIFS($Q$1:Q1974,$J$1:$J1974,J1975)+SUMIFS($Q$1:Q1974,$I$1:$I1974,I1975)</f>
        <v>0</v>
      </c>
      <c r="S1975" s="20" t="str">
        <f aca="false">IF(R1975&gt;0,"Repeat","")</f>
        <v/>
      </c>
      <c r="T1975" s="22"/>
      <c r="U1975" s="4"/>
      <c r="X1975" s="4"/>
      <c r="Y1975" s="4"/>
      <c r="Z1975" s="4"/>
    </row>
    <row r="1976" customFormat="false" ht="14.25" hidden="false" customHeight="false" outlineLevel="0" collapsed="false">
      <c r="A1976" s="46" t="n">
        <f aca="false">A1975+1</f>
        <v>1975</v>
      </c>
      <c r="B1976" s="5" t="n">
        <v>44604</v>
      </c>
      <c r="C1976" s="25" t="s">
        <v>963</v>
      </c>
      <c r="D1976" s="25" t="s">
        <v>4</v>
      </c>
      <c r="E1976" s="25" t="s">
        <v>26</v>
      </c>
      <c r="F1976" s="25" t="s">
        <v>127</v>
      </c>
      <c r="G1976" s="25" t="s">
        <v>28</v>
      </c>
      <c r="H1976" s="25" t="n">
        <v>1</v>
      </c>
      <c r="I1976" s="1" t="s">
        <v>3107</v>
      </c>
      <c r="J1976" s="38" t="n">
        <v>16309261199</v>
      </c>
      <c r="L1976" s="5" t="n">
        <v>44612</v>
      </c>
      <c r="M1976" s="25" t="str">
        <f aca="false">IF(OR(YEAR(L1976)&gt;2000,LEN(O1976)&gt;0),"Completed","Pending")</f>
        <v>Completed</v>
      </c>
      <c r="N1976" s="25" t="s">
        <v>30</v>
      </c>
      <c r="P1976" s="1" t="str">
        <f aca="false">IF(G1976="Pamplet","",E1976&amp;" - "&amp;F1976)</f>
        <v>GG - Gujrati</v>
      </c>
      <c r="Q1976" s="19" t="n">
        <f aca="false">IF(VALUE(L1976)&gt;1000,1,0)</f>
        <v>1</v>
      </c>
      <c r="R1976" s="19" t="n">
        <f aca="false">SUMIFS($Q$1:Q1975,$J$1:$J1975,J1976)+SUMIFS($Q$1:Q1975,$I$1:$I1975,I1976)</f>
        <v>0</v>
      </c>
      <c r="S1976" s="20" t="str">
        <f aca="false">IF(R1976&gt;0,"Repeat","")</f>
        <v/>
      </c>
      <c r="T1976" s="22"/>
      <c r="U1976" s="4"/>
      <c r="X1976" s="4"/>
      <c r="Y1976" s="4"/>
      <c r="Z1976" s="4"/>
    </row>
    <row r="1977" customFormat="false" ht="14.25" hidden="false" customHeight="false" outlineLevel="0" collapsed="false">
      <c r="A1977" s="46" t="n">
        <f aca="false">A1976+1</f>
        <v>1976</v>
      </c>
      <c r="B1977" s="5" t="n">
        <v>44604</v>
      </c>
      <c r="C1977" s="25" t="s">
        <v>3108</v>
      </c>
      <c r="D1977" s="25" t="s">
        <v>4</v>
      </c>
      <c r="E1977" s="25" t="s">
        <v>26</v>
      </c>
      <c r="F1977" s="25" t="s">
        <v>808</v>
      </c>
      <c r="G1977" s="25" t="s">
        <v>28</v>
      </c>
      <c r="H1977" s="25" t="n">
        <v>1</v>
      </c>
      <c r="I1977" s="1" t="s">
        <v>3109</v>
      </c>
      <c r="J1977" s="38" t="n">
        <v>13135649445</v>
      </c>
      <c r="M1977" s="25" t="str">
        <f aca="false">IF(OR(YEAR(L1977)&gt;2000,LEN(O1977)&gt;0),"Completed","Pending")</f>
        <v>Completed</v>
      </c>
      <c r="N1977" s="25" t="s">
        <v>30</v>
      </c>
      <c r="O1977" s="4" t="s">
        <v>58</v>
      </c>
      <c r="P1977" s="1" t="str">
        <f aca="false">IF(G1977="Pamplet","",E1977&amp;" - "&amp;F1977)</f>
        <v>GG - Bengali</v>
      </c>
      <c r="Q1977" s="19" t="n">
        <f aca="false">IF(VALUE(L1977)&gt;1000,1,0)</f>
        <v>0</v>
      </c>
      <c r="R1977" s="19" t="n">
        <f aca="false">SUMIFS($Q$1:Q1976,$J$1:$J1976,J1977)+SUMIFS($Q$1:Q1976,$I$1:$I1976,I1977)</f>
        <v>0</v>
      </c>
      <c r="S1977" s="20" t="str">
        <f aca="false">IF(R1977&gt;0,"Repeat","")</f>
        <v/>
      </c>
      <c r="T1977" s="22"/>
      <c r="U1977" s="4"/>
      <c r="X1977" s="4"/>
      <c r="Y1977" s="4"/>
      <c r="Z1977" s="4"/>
    </row>
    <row r="1978" customFormat="false" ht="14.25" hidden="false" customHeight="false" outlineLevel="0" collapsed="false">
      <c r="A1978" s="46" t="n">
        <f aca="false">A1977+1</f>
        <v>1977</v>
      </c>
      <c r="B1978" s="47" t="n">
        <v>44604</v>
      </c>
      <c r="C1978" s="25" t="s">
        <v>3110</v>
      </c>
      <c r="D1978" s="25" t="s">
        <v>4</v>
      </c>
      <c r="E1978" s="25" t="s">
        <v>38</v>
      </c>
      <c r="F1978" s="25" t="s">
        <v>35</v>
      </c>
      <c r="G1978" s="25" t="s">
        <v>28</v>
      </c>
      <c r="H1978" s="25" t="n">
        <v>1</v>
      </c>
      <c r="I1978" s="1" t="s">
        <v>3111</v>
      </c>
      <c r="J1978" s="18" t="n">
        <v>17249967307</v>
      </c>
      <c r="M1978" s="25" t="str">
        <f aca="false">IF(OR(YEAR(L1978)&gt;2000,LEN(O1978)&gt;0),"Completed","Pending")</f>
        <v>Completed</v>
      </c>
      <c r="N1978" s="25" t="s">
        <v>30</v>
      </c>
      <c r="O1978" s="4" t="s">
        <v>58</v>
      </c>
      <c r="P1978" s="1" t="str">
        <f aca="false">IF(G1978="Pamplet","",E1978&amp;" - "&amp;F1978)</f>
        <v>JKR - English</v>
      </c>
      <c r="Q1978" s="19" t="n">
        <f aca="false">IF(VALUE(L1978)&gt;1000,1,0)</f>
        <v>0</v>
      </c>
      <c r="R1978" s="19" t="n">
        <f aca="false">SUMIFS($Q$1:Q1977,$J$1:$J1977,J1978)+SUMIFS($Q$1:Q1977,$I$1:$I1977,I1978)</f>
        <v>0</v>
      </c>
      <c r="S1978" s="20" t="str">
        <f aca="false">IF(R1978&gt;0,"Repeat","")</f>
        <v/>
      </c>
      <c r="T1978" s="22"/>
      <c r="U1978" s="4"/>
      <c r="X1978" s="4"/>
      <c r="Y1978" s="4"/>
      <c r="Z1978" s="4"/>
    </row>
    <row r="1979" customFormat="false" ht="14.25" hidden="false" customHeight="false" outlineLevel="0" collapsed="false">
      <c r="A1979" s="46" t="n">
        <f aca="false">A1978+1</f>
        <v>1978</v>
      </c>
      <c r="B1979" s="47" t="n">
        <v>44604</v>
      </c>
      <c r="C1979" s="25" t="s">
        <v>3112</v>
      </c>
      <c r="D1979" s="25" t="s">
        <v>4</v>
      </c>
      <c r="E1979" s="25" t="s">
        <v>26</v>
      </c>
      <c r="F1979" s="25" t="s">
        <v>35</v>
      </c>
      <c r="G1979" s="25" t="s">
        <v>28</v>
      </c>
      <c r="H1979" s="25" t="n">
        <v>1</v>
      </c>
      <c r="I1979" s="1" t="s">
        <v>3113</v>
      </c>
      <c r="J1979" s="18" t="n">
        <v>12232500442</v>
      </c>
      <c r="L1979" s="5" t="n">
        <v>44628</v>
      </c>
      <c r="M1979" s="25" t="str">
        <f aca="false">IF(OR(YEAR(L1979)&gt;2000,LEN(O1979)&gt;0),"Completed","Pending")</f>
        <v>Completed</v>
      </c>
      <c r="N1979" s="25" t="s">
        <v>30</v>
      </c>
      <c r="P1979" s="1" t="str">
        <f aca="false">IF(G1979="Pamplet","",E1979&amp;" - "&amp;F1979)</f>
        <v>GG - English</v>
      </c>
      <c r="Q1979" s="19" t="n">
        <f aca="false">IF(VALUE(L1979)&gt;1000,1,0)</f>
        <v>1</v>
      </c>
      <c r="R1979" s="19" t="n">
        <f aca="false">SUMIFS($Q$1:Q1978,$J$1:$J1978,J1979)+SUMIFS($Q$1:Q1978,$I$1:$I1978,I1979)</f>
        <v>0</v>
      </c>
      <c r="S1979" s="20" t="str">
        <f aca="false">IF(R1979&gt;0,"Repeat","")</f>
        <v/>
      </c>
      <c r="T1979" s="22"/>
      <c r="U1979" s="4"/>
      <c r="X1979" s="4"/>
      <c r="Y1979" s="4"/>
      <c r="Z1979" s="4"/>
    </row>
    <row r="1980" customFormat="false" ht="14.25" hidden="false" customHeight="false" outlineLevel="0" collapsed="false">
      <c r="A1980" s="46" t="n">
        <f aca="false">A1979+1</f>
        <v>1979</v>
      </c>
      <c r="B1980" s="5" t="n">
        <v>44604</v>
      </c>
      <c r="C1980" s="25" t="s">
        <v>3114</v>
      </c>
      <c r="D1980" s="25" t="s">
        <v>4</v>
      </c>
      <c r="E1980" s="25" t="s">
        <v>26</v>
      </c>
      <c r="F1980" s="25" t="s">
        <v>35</v>
      </c>
      <c r="G1980" s="25" t="s">
        <v>28</v>
      </c>
      <c r="H1980" s="25" t="n">
        <v>1</v>
      </c>
      <c r="I1980" s="1" t="s">
        <v>3115</v>
      </c>
      <c r="J1980" s="38" t="n">
        <v>19545485410</v>
      </c>
      <c r="M1980" s="25" t="str">
        <f aca="false">IF(OR(YEAR(L1980)&gt;2000,LEN(O1980)&gt;0),"Completed","Pending")</f>
        <v>Completed</v>
      </c>
      <c r="N1980" s="25" t="s">
        <v>30</v>
      </c>
      <c r="O1980" s="4" t="s">
        <v>58</v>
      </c>
      <c r="P1980" s="1" t="str">
        <f aca="false">IF(G1980="Pamplet","",E1980&amp;" - "&amp;F1980)</f>
        <v>GG - English</v>
      </c>
      <c r="Q1980" s="19" t="n">
        <f aca="false">IF(VALUE(L1980)&gt;1000,1,0)</f>
        <v>0</v>
      </c>
      <c r="R1980" s="19" t="n">
        <f aca="false">SUMIFS($Q$1:Q1979,$J$1:$J1979,J1980)+SUMIFS($Q$1:Q1979,$I$1:$I1979,I1980)</f>
        <v>0</v>
      </c>
      <c r="S1980" s="20" t="str">
        <f aca="false">IF(R1980&gt;0,"Repeat","")</f>
        <v/>
      </c>
      <c r="T1980" s="22"/>
      <c r="U1980" s="4"/>
      <c r="X1980" s="4"/>
      <c r="Y1980" s="4"/>
      <c r="Z1980" s="4"/>
    </row>
    <row r="1981" customFormat="false" ht="14.25" hidden="false" customHeight="false" outlineLevel="0" collapsed="false">
      <c r="A1981" s="46" t="n">
        <f aca="false">A1980+1</f>
        <v>1980</v>
      </c>
      <c r="B1981" s="5" t="n">
        <v>44604</v>
      </c>
      <c r="C1981" s="25" t="s">
        <v>3116</v>
      </c>
      <c r="D1981" s="25" t="s">
        <v>4</v>
      </c>
      <c r="E1981" s="25" t="s">
        <v>26</v>
      </c>
      <c r="F1981" s="25" t="s">
        <v>35</v>
      </c>
      <c r="G1981" s="25" t="s">
        <v>28</v>
      </c>
      <c r="H1981" s="25" t="n">
        <v>1</v>
      </c>
      <c r="I1981" s="1" t="s">
        <v>3117</v>
      </c>
      <c r="J1981" s="38" t="n">
        <v>18174847997</v>
      </c>
      <c r="L1981" s="5" t="n">
        <v>44612</v>
      </c>
      <c r="M1981" s="25" t="str">
        <f aca="false">IF(OR(YEAR(L1981)&gt;2000,LEN(O1981)&gt;0),"Completed","Pending")</f>
        <v>Completed</v>
      </c>
      <c r="N1981" s="25" t="s">
        <v>30</v>
      </c>
      <c r="P1981" s="1" t="str">
        <f aca="false">IF(G1981="Pamplet","",E1981&amp;" - "&amp;F1981)</f>
        <v>GG - English</v>
      </c>
      <c r="Q1981" s="19" t="n">
        <f aca="false">IF(VALUE(L1981)&gt;1000,1,0)</f>
        <v>1</v>
      </c>
      <c r="R1981" s="19" t="n">
        <f aca="false">SUMIFS($Q$1:Q1980,$J$1:$J1980,J1981)+SUMIFS($Q$1:Q1980,$I$1:$I1980,I1981)</f>
        <v>0</v>
      </c>
      <c r="S1981" s="20" t="str">
        <f aca="false">IF(R1981&gt;0,"Repeat","")</f>
        <v/>
      </c>
      <c r="T1981" s="22"/>
      <c r="U1981" s="4"/>
      <c r="X1981" s="4"/>
      <c r="Y1981" s="4"/>
      <c r="Z1981" s="4"/>
    </row>
    <row r="1982" customFormat="false" ht="12.8" hidden="false" customHeight="false" outlineLevel="0" collapsed="false">
      <c r="A1982" s="46" t="n">
        <f aca="false">A1981+1</f>
        <v>1981</v>
      </c>
      <c r="B1982" s="5" t="n">
        <v>44604</v>
      </c>
      <c r="C1982" s="25" t="s">
        <v>3118</v>
      </c>
      <c r="D1982" s="25" t="s">
        <v>4</v>
      </c>
      <c r="E1982" s="25" t="s">
        <v>26</v>
      </c>
      <c r="F1982" s="25"/>
      <c r="G1982" s="25" t="s">
        <v>28</v>
      </c>
      <c r="H1982" s="25" t="n">
        <v>1</v>
      </c>
      <c r="J1982" s="18" t="n">
        <v>17470859292</v>
      </c>
      <c r="M1982" s="25" t="str">
        <f aca="false">IF(OR(YEAR(L1982)&gt;2000,LEN(O1982)&gt;0),"Completed","Pending")</f>
        <v>Completed</v>
      </c>
      <c r="N1982" s="25" t="s">
        <v>30</v>
      </c>
      <c r="O1982" s="4" t="s">
        <v>56</v>
      </c>
      <c r="P1982" s="1" t="str">
        <f aca="false">IF(G1982="Pamplet","",E1982&amp;" - "&amp;F1982)</f>
        <v>GG - </v>
      </c>
      <c r="Q1982" s="19" t="n">
        <f aca="false">IF(VALUE(L1982)&gt;1000,1,0)</f>
        <v>0</v>
      </c>
      <c r="R1982" s="19" t="n">
        <f aca="false">SUMIFS($Q$1:Q1981,$J$1:$J1981,J1982)+SUMIFS($Q$1:Q1981,$I$1:$I1981,I1982)</f>
        <v>0</v>
      </c>
      <c r="S1982" s="20" t="str">
        <f aca="false">IF(R1982&gt;0,"Repeat","")</f>
        <v/>
      </c>
      <c r="T1982" s="22"/>
      <c r="U1982" s="4"/>
      <c r="X1982" s="4"/>
      <c r="Y1982" s="4"/>
      <c r="Z1982" s="4"/>
    </row>
    <row r="1983" customFormat="false" ht="14.25" hidden="false" customHeight="false" outlineLevel="0" collapsed="false">
      <c r="A1983" s="46" t="n">
        <f aca="false">A1982+1</f>
        <v>1982</v>
      </c>
      <c r="B1983" s="5" t="n">
        <v>44604</v>
      </c>
      <c r="C1983" s="25" t="s">
        <v>3119</v>
      </c>
      <c r="D1983" s="25" t="s">
        <v>4</v>
      </c>
      <c r="E1983" s="25" t="s">
        <v>26</v>
      </c>
      <c r="F1983" s="25" t="s">
        <v>36</v>
      </c>
      <c r="G1983" s="25" t="s">
        <v>28</v>
      </c>
      <c r="H1983" s="25" t="n">
        <v>1</v>
      </c>
      <c r="I1983" s="1" t="s">
        <v>3120</v>
      </c>
      <c r="J1983" s="38" t="n">
        <v>12092752773</v>
      </c>
      <c r="M1983" s="25" t="str">
        <f aca="false">IF(OR(YEAR(L1983)&gt;2000,LEN(O1983)&gt;0),"Completed","Pending")</f>
        <v>Completed</v>
      </c>
      <c r="N1983" s="25" t="s">
        <v>30</v>
      </c>
      <c r="O1983" s="4" t="s">
        <v>58</v>
      </c>
      <c r="P1983" s="1" t="str">
        <f aca="false">IF(G1983="Pamplet","",E1983&amp;" - "&amp;F1983)</f>
        <v>GG - Punjabi</v>
      </c>
      <c r="Q1983" s="19" t="n">
        <f aca="false">IF(VALUE(L1983)&gt;1000,1,0)</f>
        <v>0</v>
      </c>
      <c r="R1983" s="19" t="n">
        <f aca="false">SUMIFS($Q$1:Q1982,$J$1:$J1982,J1983)+SUMIFS($Q$1:Q1982,$I$1:$I1982,I1983)</f>
        <v>0</v>
      </c>
      <c r="S1983" s="20" t="str">
        <f aca="false">IF(R1983&gt;0,"Repeat","")</f>
        <v/>
      </c>
      <c r="T1983" s="22"/>
      <c r="U1983" s="4"/>
      <c r="X1983" s="4"/>
      <c r="Y1983" s="4"/>
      <c r="Z1983" s="4"/>
    </row>
    <row r="1984" customFormat="false" ht="14.25" hidden="false" customHeight="false" outlineLevel="0" collapsed="false">
      <c r="A1984" s="46" t="n">
        <f aca="false">A1983+1</f>
        <v>1983</v>
      </c>
      <c r="B1984" s="47" t="n">
        <v>44604</v>
      </c>
      <c r="C1984" s="25" t="s">
        <v>3121</v>
      </c>
      <c r="D1984" s="25" t="s">
        <v>4</v>
      </c>
      <c r="E1984" s="25" t="s">
        <v>26</v>
      </c>
      <c r="F1984" s="25" t="s">
        <v>35</v>
      </c>
      <c r="G1984" s="25" t="s">
        <v>28</v>
      </c>
      <c r="H1984" s="25" t="n">
        <v>1</v>
      </c>
      <c r="I1984" s="1" t="s">
        <v>3122</v>
      </c>
      <c r="J1984" s="18" t="n">
        <v>13056007281</v>
      </c>
      <c r="M1984" s="25" t="str">
        <f aca="false">IF(OR(YEAR(L1984)&gt;2000,LEN(O1984)&gt;0),"Completed","Pending")</f>
        <v>Completed</v>
      </c>
      <c r="N1984" s="25" t="s">
        <v>30</v>
      </c>
      <c r="O1984" s="4" t="s">
        <v>89</v>
      </c>
      <c r="P1984" s="1" t="str">
        <f aca="false">IF(G1984="Pamplet","",E1984&amp;" - "&amp;F1984)</f>
        <v>GG - English</v>
      </c>
      <c r="Q1984" s="19" t="n">
        <f aca="false">IF(VALUE(L1984)&gt;1000,1,0)</f>
        <v>0</v>
      </c>
      <c r="R1984" s="19" t="n">
        <f aca="false">SUMIFS($Q$1:Q1983,$J$1:$J1983,J1984)+SUMIFS($Q$1:Q1983,$I$1:$I1983,I1984)</f>
        <v>0</v>
      </c>
      <c r="S1984" s="20" t="str">
        <f aca="false">IF(R1984&gt;0,"Repeat","")</f>
        <v/>
      </c>
      <c r="T1984" s="22"/>
      <c r="U1984" s="4"/>
      <c r="X1984" s="4"/>
      <c r="Y1984" s="4"/>
      <c r="Z1984" s="4"/>
    </row>
    <row r="1985" customFormat="false" ht="14.25" hidden="false" customHeight="false" outlineLevel="0" collapsed="false">
      <c r="A1985" s="46" t="n">
        <f aca="false">A1984+1</f>
        <v>1984</v>
      </c>
      <c r="B1985" s="47" t="n">
        <v>44604</v>
      </c>
      <c r="C1985" s="25" t="s">
        <v>3123</v>
      </c>
      <c r="D1985" s="25" t="s">
        <v>4</v>
      </c>
      <c r="E1985" s="25" t="s">
        <v>26</v>
      </c>
      <c r="F1985" s="25" t="s">
        <v>27</v>
      </c>
      <c r="G1985" s="25" t="s">
        <v>28</v>
      </c>
      <c r="H1985" s="25" t="n">
        <v>1</v>
      </c>
      <c r="I1985" s="2" t="s">
        <v>3124</v>
      </c>
      <c r="J1985" s="38" t="n">
        <v>19104302350</v>
      </c>
      <c r="L1985" s="5" t="n">
        <v>44643</v>
      </c>
      <c r="M1985" s="25" t="str">
        <f aca="false">IF(OR(YEAR(L1985)&gt;2000,LEN(O1985)&gt;0),"Completed","Pending")</f>
        <v>Completed</v>
      </c>
      <c r="N1985" s="25" t="s">
        <v>30</v>
      </c>
      <c r="P1985" s="1" t="str">
        <f aca="false">IF(G1985="Pamplet","",E1985&amp;" - "&amp;F1985)</f>
        <v>GG - Hindi</v>
      </c>
      <c r="Q1985" s="19" t="n">
        <f aca="false">IF(VALUE(L1985)&gt;1000,1,0)</f>
        <v>1</v>
      </c>
      <c r="R1985" s="19" t="n">
        <f aca="false">SUMIFS($Q$1:Q1984,$J$1:$J1984,J1985)+SUMIFS($Q$1:Q1984,$I$1:$I1984,I1985)</f>
        <v>0</v>
      </c>
      <c r="S1985" s="20" t="str">
        <f aca="false">IF(R1985&gt;0,"Repeat","")</f>
        <v/>
      </c>
      <c r="T1985" s="22"/>
      <c r="U1985" s="4"/>
      <c r="X1985" s="4"/>
      <c r="Y1985" s="4"/>
      <c r="Z1985" s="4"/>
    </row>
    <row r="1986" customFormat="false" ht="12.8" hidden="false" customHeight="false" outlineLevel="0" collapsed="false">
      <c r="A1986" s="46" t="n">
        <f aca="false">A1985+1</f>
        <v>1985</v>
      </c>
      <c r="B1986" s="5" t="n">
        <v>44604</v>
      </c>
      <c r="C1986" s="25" t="s">
        <v>3125</v>
      </c>
      <c r="D1986" s="25" t="s">
        <v>4</v>
      </c>
      <c r="E1986" s="25" t="s">
        <v>26</v>
      </c>
      <c r="F1986" s="25"/>
      <c r="G1986" s="25" t="s">
        <v>28</v>
      </c>
      <c r="H1986" s="25" t="n">
        <v>1</v>
      </c>
      <c r="J1986" s="18" t="n">
        <v>10743832164</v>
      </c>
      <c r="M1986" s="25" t="str">
        <f aca="false">IF(OR(YEAR(L1986)&gt;2000,LEN(O1986)&gt;0),"Completed","Pending")</f>
        <v>Completed</v>
      </c>
      <c r="N1986" s="25" t="s">
        <v>30</v>
      </c>
      <c r="O1986" s="4" t="s">
        <v>56</v>
      </c>
      <c r="P1986" s="1" t="str">
        <f aca="false">IF(G1986="Pamplet","",E1986&amp;" - "&amp;F1986)</f>
        <v>GG - </v>
      </c>
      <c r="Q1986" s="19" t="n">
        <f aca="false">IF(VALUE(L1986)&gt;1000,1,0)</f>
        <v>0</v>
      </c>
      <c r="R1986" s="19" t="n">
        <f aca="false">SUMIFS($Q$1:Q1985,$J$1:$J1985,J1986)+SUMIFS($Q$1:Q1985,$I$1:$I1985,I1986)</f>
        <v>0</v>
      </c>
      <c r="S1986" s="20" t="str">
        <f aca="false">IF(R1986&gt;0,"Repeat","")</f>
        <v/>
      </c>
      <c r="T1986" s="22"/>
      <c r="U1986" s="4"/>
      <c r="X1986" s="4"/>
      <c r="Y1986" s="4"/>
      <c r="Z1986" s="4"/>
    </row>
    <row r="1987" customFormat="false" ht="14.25" hidden="false" customHeight="false" outlineLevel="0" collapsed="false">
      <c r="A1987" s="46" t="n">
        <f aca="false">A1986+1</f>
        <v>1986</v>
      </c>
      <c r="B1987" s="5" t="n">
        <v>44604</v>
      </c>
      <c r="C1987" s="25" t="s">
        <v>3126</v>
      </c>
      <c r="D1987" s="25" t="s">
        <v>4</v>
      </c>
      <c r="E1987" s="25" t="s">
        <v>38</v>
      </c>
      <c r="F1987" s="25" t="s">
        <v>72</v>
      </c>
      <c r="G1987" s="25" t="s">
        <v>28</v>
      </c>
      <c r="H1987" s="25" t="n">
        <v>1</v>
      </c>
      <c r="I1987" s="1" t="s">
        <v>3127</v>
      </c>
      <c r="J1987" s="38" t="n">
        <v>14106107405</v>
      </c>
      <c r="M1987" s="25" t="str">
        <f aca="false">IF(OR(YEAR(L1987)&gt;2000,LEN(O1987)&gt;0),"Completed","Pending")</f>
        <v>Completed</v>
      </c>
      <c r="N1987" s="25" t="s">
        <v>30</v>
      </c>
      <c r="O1987" s="4" t="s">
        <v>58</v>
      </c>
      <c r="P1987" s="1" t="str">
        <f aca="false">IF(G1987="Pamplet","",E1987&amp;" - "&amp;F1987)</f>
        <v>JKR - Nepali</v>
      </c>
      <c r="Q1987" s="19" t="n">
        <f aca="false">IF(VALUE(L1987)&gt;1000,1,0)</f>
        <v>0</v>
      </c>
      <c r="R1987" s="19" t="n">
        <f aca="false">SUMIFS($Q$1:Q1986,$J$1:$J1986,J1987)+SUMIFS($Q$1:Q1986,$I$1:$I1986,I1987)</f>
        <v>0</v>
      </c>
      <c r="S1987" s="20" t="str">
        <f aca="false">IF(R1987&gt;0,"Repeat","")</f>
        <v/>
      </c>
      <c r="T1987" s="22"/>
      <c r="U1987" s="4"/>
      <c r="X1987" s="4"/>
      <c r="Y1987" s="4"/>
      <c r="Z1987" s="4"/>
    </row>
    <row r="1988" customFormat="false" ht="14.25" hidden="false" customHeight="false" outlineLevel="0" collapsed="false">
      <c r="A1988" s="46" t="n">
        <f aca="false">A1987+1</f>
        <v>1987</v>
      </c>
      <c r="B1988" s="5" t="n">
        <v>44604</v>
      </c>
      <c r="C1988" s="25" t="s">
        <v>3128</v>
      </c>
      <c r="D1988" s="25" t="s">
        <v>4</v>
      </c>
      <c r="E1988" s="25" t="s">
        <v>26</v>
      </c>
      <c r="F1988" s="25" t="s">
        <v>72</v>
      </c>
      <c r="G1988" s="25" t="s">
        <v>28</v>
      </c>
      <c r="H1988" s="25" t="n">
        <v>1</v>
      </c>
      <c r="I1988" s="1" t="s">
        <v>3129</v>
      </c>
      <c r="J1988" s="38" t="n">
        <v>15708155789</v>
      </c>
      <c r="M1988" s="25" t="str">
        <f aca="false">IF(OR(YEAR(L1988)&gt;2000,LEN(O1988)&gt;0),"Completed","Pending")</f>
        <v>Completed</v>
      </c>
      <c r="N1988" s="25" t="s">
        <v>30</v>
      </c>
      <c r="O1988" s="4" t="s">
        <v>58</v>
      </c>
      <c r="P1988" s="1" t="str">
        <f aca="false">IF(G1988="Pamplet","",E1988&amp;" - "&amp;F1988)</f>
        <v>GG - Nepali</v>
      </c>
      <c r="Q1988" s="19" t="n">
        <f aca="false">IF(VALUE(L1988)&gt;1000,1,0)</f>
        <v>0</v>
      </c>
      <c r="R1988" s="19" t="n">
        <f aca="false">SUMIFS($Q$1:Q1987,$J$1:$J1987,J1988)+SUMIFS($Q$1:Q1987,$I$1:$I1987,I1988)</f>
        <v>0</v>
      </c>
      <c r="S1988" s="20" t="str">
        <f aca="false">IF(R1988&gt;0,"Repeat","")</f>
        <v/>
      </c>
      <c r="T1988" s="22"/>
      <c r="U1988" s="4"/>
      <c r="X1988" s="4"/>
      <c r="Y1988" s="4"/>
      <c r="Z1988" s="4"/>
    </row>
    <row r="1989" customFormat="false" ht="14.25" hidden="false" customHeight="false" outlineLevel="0" collapsed="false">
      <c r="A1989" s="46" t="n">
        <f aca="false">A1988+1</f>
        <v>1988</v>
      </c>
      <c r="B1989" s="5" t="n">
        <v>44604</v>
      </c>
      <c r="C1989" s="25" t="s">
        <v>3130</v>
      </c>
      <c r="D1989" s="25" t="s">
        <v>4</v>
      </c>
      <c r="E1989" s="25" t="s">
        <v>26</v>
      </c>
      <c r="F1989" s="25" t="s">
        <v>27</v>
      </c>
      <c r="G1989" s="25" t="s">
        <v>28</v>
      </c>
      <c r="H1989" s="25" t="n">
        <v>1</v>
      </c>
      <c r="I1989" s="1" t="s">
        <v>3131</v>
      </c>
      <c r="J1989" s="38" t="n">
        <v>15125502574</v>
      </c>
      <c r="L1989" s="5" t="n">
        <v>44612</v>
      </c>
      <c r="M1989" s="25" t="str">
        <f aca="false">IF(OR(YEAR(L1989)&gt;2000,LEN(O1989)&gt;0),"Completed","Pending")</f>
        <v>Completed</v>
      </c>
      <c r="N1989" s="25" t="s">
        <v>30</v>
      </c>
      <c r="P1989" s="1" t="str">
        <f aca="false">IF(G1989="Pamplet","",E1989&amp;" - "&amp;F1989)</f>
        <v>GG - Hindi</v>
      </c>
      <c r="Q1989" s="19" t="n">
        <f aca="false">IF(VALUE(L1989)&gt;1000,1,0)</f>
        <v>1</v>
      </c>
      <c r="R1989" s="19" t="n">
        <f aca="false">SUMIFS($Q$1:Q1988,$J$1:$J1988,J1989)+SUMIFS($Q$1:Q1988,$I$1:$I1988,I1989)</f>
        <v>0</v>
      </c>
      <c r="S1989" s="20" t="str">
        <f aca="false">IF(R1989&gt;0,"Repeat","")</f>
        <v/>
      </c>
      <c r="T1989" s="22"/>
      <c r="U1989" s="4"/>
      <c r="X1989" s="4"/>
      <c r="Y1989" s="4"/>
      <c r="Z1989" s="4"/>
    </row>
    <row r="1990" customFormat="false" ht="14.25" hidden="false" customHeight="false" outlineLevel="0" collapsed="false">
      <c r="A1990" s="46" t="n">
        <f aca="false">A1989+1</f>
        <v>1989</v>
      </c>
      <c r="B1990" s="47" t="n">
        <v>44604</v>
      </c>
      <c r="C1990" s="25" t="s">
        <v>3132</v>
      </c>
      <c r="D1990" s="25" t="s">
        <v>4</v>
      </c>
      <c r="E1990" s="25" t="s">
        <v>26</v>
      </c>
      <c r="F1990" s="25" t="s">
        <v>35</v>
      </c>
      <c r="G1990" s="25" t="s">
        <v>28</v>
      </c>
      <c r="H1990" s="25" t="n">
        <v>1</v>
      </c>
      <c r="I1990" s="1" t="s">
        <v>3133</v>
      </c>
      <c r="J1990" s="18" t="n">
        <v>14582329127</v>
      </c>
      <c r="L1990" s="5" t="n">
        <v>44628</v>
      </c>
      <c r="M1990" s="25" t="str">
        <f aca="false">IF(OR(YEAR(L1990)&gt;2000,LEN(O1990)&gt;0),"Completed","Pending")</f>
        <v>Completed</v>
      </c>
      <c r="N1990" s="25" t="s">
        <v>30</v>
      </c>
      <c r="P1990" s="1" t="str">
        <f aca="false">IF(G1990="Pamplet","",E1990&amp;" - "&amp;F1990)</f>
        <v>GG - English</v>
      </c>
      <c r="Q1990" s="19" t="n">
        <f aca="false">IF(VALUE(L1990)&gt;1000,1,0)</f>
        <v>1</v>
      </c>
      <c r="R1990" s="19" t="n">
        <f aca="false">SUMIFS($Q$1:Q1989,$J$1:$J1989,J1990)+SUMIFS($Q$1:Q1989,$I$1:$I1989,I1990)</f>
        <v>0</v>
      </c>
      <c r="S1990" s="20" t="str">
        <f aca="false">IF(R1990&gt;0,"Repeat","")</f>
        <v/>
      </c>
      <c r="T1990" s="22"/>
      <c r="U1990" s="4"/>
      <c r="X1990" s="4"/>
      <c r="Y1990" s="4"/>
      <c r="Z1990" s="4"/>
    </row>
    <row r="1991" customFormat="false" ht="14.25" hidden="false" customHeight="false" outlineLevel="0" collapsed="false">
      <c r="A1991" s="46" t="n">
        <f aca="false">A1990+1</f>
        <v>1990</v>
      </c>
      <c r="B1991" s="5" t="n">
        <v>44604</v>
      </c>
      <c r="C1991" s="25" t="s">
        <v>3134</v>
      </c>
      <c r="D1991" s="25" t="s">
        <v>4</v>
      </c>
      <c r="E1991" s="25" t="s">
        <v>26</v>
      </c>
      <c r="F1991" s="25" t="s">
        <v>27</v>
      </c>
      <c r="G1991" s="25" t="s">
        <v>28</v>
      </c>
      <c r="H1991" s="25" t="n">
        <v>1</v>
      </c>
      <c r="I1991" s="1" t="s">
        <v>3135</v>
      </c>
      <c r="J1991" s="38" t="n">
        <v>17039308550</v>
      </c>
      <c r="L1991" s="5" t="n">
        <v>44612</v>
      </c>
      <c r="M1991" s="25" t="str">
        <f aca="false">IF(OR(YEAR(L1991)&gt;2000,LEN(O1991)&gt;0),"Completed","Pending")</f>
        <v>Completed</v>
      </c>
      <c r="N1991" s="25" t="s">
        <v>30</v>
      </c>
      <c r="P1991" s="1" t="str">
        <f aca="false">IF(G1991="Pamplet","",E1991&amp;" - "&amp;F1991)</f>
        <v>GG - Hindi</v>
      </c>
      <c r="Q1991" s="19" t="n">
        <f aca="false">IF(VALUE(L1991)&gt;1000,1,0)</f>
        <v>1</v>
      </c>
      <c r="R1991" s="19" t="n">
        <f aca="false">SUMIFS($Q$1:Q1990,$J$1:$J1990,J1991)+SUMIFS($Q$1:Q1990,$I$1:$I1990,I1991)</f>
        <v>0</v>
      </c>
      <c r="S1991" s="20" t="str">
        <f aca="false">IF(R1991&gt;0,"Repeat","")</f>
        <v/>
      </c>
      <c r="T1991" s="22"/>
      <c r="U1991" s="4"/>
      <c r="X1991" s="4"/>
      <c r="Y1991" s="4"/>
      <c r="Z1991" s="4"/>
    </row>
    <row r="1992" customFormat="false" ht="14.25" hidden="false" customHeight="false" outlineLevel="0" collapsed="false">
      <c r="A1992" s="46" t="n">
        <f aca="false">A1991+1</f>
        <v>1991</v>
      </c>
      <c r="B1992" s="5" t="n">
        <v>44604</v>
      </c>
      <c r="C1992" s="25" t="s">
        <v>3136</v>
      </c>
      <c r="D1992" s="25" t="s">
        <v>4</v>
      </c>
      <c r="E1992" s="25" t="s">
        <v>26</v>
      </c>
      <c r="F1992" s="25" t="s">
        <v>127</v>
      </c>
      <c r="G1992" s="25" t="s">
        <v>28</v>
      </c>
      <c r="H1992" s="25" t="n">
        <v>1</v>
      </c>
      <c r="I1992" s="1" t="s">
        <v>3137</v>
      </c>
      <c r="J1992" s="38" t="n">
        <v>15714209552</v>
      </c>
      <c r="L1992" s="5" t="n">
        <v>44612</v>
      </c>
      <c r="M1992" s="25" t="str">
        <f aca="false">IF(OR(YEAR(L1992)&gt;2000,LEN(O1992)&gt;0),"Completed","Pending")</f>
        <v>Completed</v>
      </c>
      <c r="N1992" s="25" t="s">
        <v>30</v>
      </c>
      <c r="P1992" s="1" t="str">
        <f aca="false">IF(G1992="Pamplet","",E1992&amp;" - "&amp;F1992)</f>
        <v>GG - Gujrati</v>
      </c>
      <c r="Q1992" s="19" t="n">
        <f aca="false">IF(VALUE(L1992)&gt;1000,1,0)</f>
        <v>1</v>
      </c>
      <c r="R1992" s="19" t="n">
        <f aca="false">SUMIFS($Q$1:Q1991,$J$1:$J1991,J1992)+SUMIFS($Q$1:Q1991,$I$1:$I1991,I1992)</f>
        <v>0</v>
      </c>
      <c r="S1992" s="20" t="str">
        <f aca="false">IF(R1992&gt;0,"Repeat","")</f>
        <v/>
      </c>
      <c r="T1992" s="22"/>
      <c r="U1992" s="4"/>
      <c r="X1992" s="4"/>
      <c r="Y1992" s="4"/>
      <c r="Z1992" s="4"/>
    </row>
    <row r="1993" customFormat="false" ht="14.25" hidden="false" customHeight="false" outlineLevel="0" collapsed="false">
      <c r="A1993" s="46" t="n">
        <f aca="false">A1992+1</f>
        <v>1992</v>
      </c>
      <c r="B1993" s="5" t="n">
        <v>44604</v>
      </c>
      <c r="C1993" s="25" t="s">
        <v>3138</v>
      </c>
      <c r="D1993" s="25" t="s">
        <v>4</v>
      </c>
      <c r="E1993" s="25" t="s">
        <v>26</v>
      </c>
      <c r="F1993" s="25" t="s">
        <v>35</v>
      </c>
      <c r="G1993" s="25" t="s">
        <v>28</v>
      </c>
      <c r="H1993" s="25" t="n">
        <v>1</v>
      </c>
      <c r="I1993" s="2" t="s">
        <v>3139</v>
      </c>
      <c r="J1993" s="38" t="n">
        <v>13019685856</v>
      </c>
      <c r="L1993" s="5" t="n">
        <v>44612</v>
      </c>
      <c r="M1993" s="25" t="str">
        <f aca="false">IF(OR(YEAR(L1993)&gt;2000,LEN(O1993)&gt;0),"Completed","Pending")</f>
        <v>Completed</v>
      </c>
      <c r="N1993" s="25" t="s">
        <v>30</v>
      </c>
      <c r="P1993" s="1" t="str">
        <f aca="false">IF(G1993="Pamplet","",E1993&amp;" - "&amp;F1993)</f>
        <v>GG - English</v>
      </c>
      <c r="Q1993" s="19" t="n">
        <f aca="false">IF(VALUE(L1993)&gt;1000,1,0)</f>
        <v>1</v>
      </c>
      <c r="R1993" s="19" t="n">
        <f aca="false">SUMIFS($Q$1:Q1992,$J$1:$J1992,J1993)+SUMIFS($Q$1:Q1992,$I$1:$I1992,I1993)</f>
        <v>0</v>
      </c>
      <c r="S1993" s="20" t="str">
        <f aca="false">IF(R1993&gt;0,"Repeat","")</f>
        <v/>
      </c>
      <c r="T1993" s="22"/>
      <c r="U1993" s="4"/>
      <c r="X1993" s="4"/>
      <c r="Y1993" s="4"/>
      <c r="Z1993" s="4"/>
    </row>
    <row r="1994" customFormat="false" ht="14.25" hidden="false" customHeight="false" outlineLevel="0" collapsed="false">
      <c r="A1994" s="46" t="n">
        <f aca="false">A1993+1</f>
        <v>1993</v>
      </c>
      <c r="B1994" s="47" t="n">
        <v>44604</v>
      </c>
      <c r="C1994" s="25" t="s">
        <v>3140</v>
      </c>
      <c r="D1994" s="25" t="s">
        <v>4</v>
      </c>
      <c r="E1994" s="25" t="s">
        <v>26</v>
      </c>
      <c r="F1994" s="25" t="s">
        <v>35</v>
      </c>
      <c r="G1994" s="25" t="s">
        <v>28</v>
      </c>
      <c r="H1994" s="25" t="n">
        <v>1</v>
      </c>
      <c r="I1994" s="42" t="s">
        <v>3141</v>
      </c>
      <c r="J1994" s="18" t="n">
        <v>12816356810</v>
      </c>
      <c r="M1994" s="25" t="str">
        <f aca="false">IF(OR(YEAR(L1994)&gt;2000,LEN(O1994)&gt;0),"Completed","Pending")</f>
        <v>Completed</v>
      </c>
      <c r="N1994" s="25" t="s">
        <v>30</v>
      </c>
      <c r="O1994" s="4" t="s">
        <v>58</v>
      </c>
      <c r="P1994" s="1" t="str">
        <f aca="false">IF(G1994="Pamplet","",E1994&amp;" - "&amp;F1994)</f>
        <v>GG - English</v>
      </c>
      <c r="Q1994" s="19" t="n">
        <f aca="false">IF(VALUE(L1994)&gt;1000,1,0)</f>
        <v>0</v>
      </c>
      <c r="R1994" s="19" t="n">
        <f aca="false">SUMIFS($Q$1:Q1993,$J$1:$J1993,J1994)+SUMIFS($Q$1:Q1993,$I$1:$I1993,I1994)</f>
        <v>0</v>
      </c>
      <c r="S1994" s="20" t="str">
        <f aca="false">IF(R1994&gt;0,"Repeat","")</f>
        <v/>
      </c>
      <c r="T1994" s="22"/>
      <c r="U1994" s="4"/>
      <c r="X1994" s="4"/>
      <c r="Y1994" s="4"/>
      <c r="Z1994" s="4"/>
    </row>
    <row r="1995" customFormat="false" ht="14.25" hidden="false" customHeight="false" outlineLevel="0" collapsed="false">
      <c r="A1995" s="46" t="n">
        <f aca="false">A1994+1</f>
        <v>1994</v>
      </c>
      <c r="B1995" s="5" t="n">
        <v>44604</v>
      </c>
      <c r="C1995" s="25" t="s">
        <v>3142</v>
      </c>
      <c r="D1995" s="25" t="s">
        <v>4</v>
      </c>
      <c r="E1995" s="25" t="s">
        <v>26</v>
      </c>
      <c r="F1995" s="25" t="s">
        <v>127</v>
      </c>
      <c r="G1995" s="25" t="s">
        <v>28</v>
      </c>
      <c r="H1995" s="25" t="n">
        <v>1</v>
      </c>
      <c r="I1995" s="1" t="s">
        <v>3143</v>
      </c>
      <c r="J1995" s="38" t="n">
        <v>12244360739</v>
      </c>
      <c r="L1995" s="5" t="n">
        <v>44612</v>
      </c>
      <c r="M1995" s="25" t="str">
        <f aca="false">IF(OR(YEAR(L1995)&gt;2000,LEN(O1995)&gt;0),"Completed","Pending")</f>
        <v>Completed</v>
      </c>
      <c r="N1995" s="25" t="s">
        <v>30</v>
      </c>
      <c r="P1995" s="1" t="str">
        <f aca="false">IF(G1995="Pamplet","",E1995&amp;" - "&amp;F1995)</f>
        <v>GG - Gujrati</v>
      </c>
      <c r="Q1995" s="19" t="n">
        <f aca="false">IF(VALUE(L1995)&gt;1000,1,0)</f>
        <v>1</v>
      </c>
      <c r="R1995" s="19" t="n">
        <f aca="false">SUMIFS($Q$1:Q1994,$J$1:$J1994,J1995)+SUMIFS($Q$1:Q1994,$I$1:$I1994,I1995)</f>
        <v>0</v>
      </c>
      <c r="S1995" s="20" t="str">
        <f aca="false">IF(R1995&gt;0,"Repeat","")</f>
        <v/>
      </c>
      <c r="T1995" s="22"/>
      <c r="U1995" s="4"/>
      <c r="X1995" s="4"/>
      <c r="Y1995" s="4"/>
      <c r="Z1995" s="4"/>
    </row>
    <row r="1996" customFormat="false" ht="12.8" hidden="false" customHeight="false" outlineLevel="0" collapsed="false">
      <c r="A1996" s="46" t="n">
        <f aca="false">A1995+1</f>
        <v>1995</v>
      </c>
      <c r="B1996" s="5" t="n">
        <v>44604</v>
      </c>
      <c r="C1996" s="25" t="s">
        <v>3144</v>
      </c>
      <c r="D1996" s="25" t="s">
        <v>4</v>
      </c>
      <c r="E1996" s="25" t="s">
        <v>26</v>
      </c>
      <c r="F1996" s="25" t="s">
        <v>27</v>
      </c>
      <c r="G1996" s="25" t="s">
        <v>28</v>
      </c>
      <c r="H1996" s="25" t="n">
        <v>1</v>
      </c>
      <c r="I1996" s="1" t="s">
        <v>3145</v>
      </c>
      <c r="J1996" s="18" t="n">
        <v>17589338747</v>
      </c>
      <c r="M1996" s="25" t="str">
        <f aca="false">IF(OR(YEAR(L1996)&gt;2000,LEN(O1996)&gt;0),"Completed","Pending")</f>
        <v>Completed</v>
      </c>
      <c r="N1996" s="25" t="s">
        <v>30</v>
      </c>
      <c r="O1996" s="4" t="s">
        <v>56</v>
      </c>
      <c r="P1996" s="1" t="str">
        <f aca="false">IF(G1996="Pamplet","",E1996&amp;" - "&amp;F1996)</f>
        <v>GG - Hindi</v>
      </c>
      <c r="Q1996" s="19" t="n">
        <f aca="false">IF(VALUE(L1996)&gt;1000,1,0)</f>
        <v>0</v>
      </c>
      <c r="R1996" s="19" t="n">
        <f aca="false">SUMIFS($Q$1:Q1995,$J$1:$J1995,J1996)+SUMIFS($Q$1:Q1995,$I$1:$I1995,I1996)</f>
        <v>0</v>
      </c>
      <c r="S1996" s="20" t="str">
        <f aca="false">IF(R1996&gt;0,"Repeat","")</f>
        <v/>
      </c>
      <c r="T1996" s="22"/>
      <c r="U1996" s="4"/>
      <c r="X1996" s="4"/>
      <c r="Y1996" s="4"/>
      <c r="Z1996" s="4"/>
    </row>
    <row r="1997" customFormat="false" ht="14.25" hidden="false" customHeight="false" outlineLevel="0" collapsed="false">
      <c r="A1997" s="46" t="n">
        <f aca="false">A1996+1</f>
        <v>1996</v>
      </c>
      <c r="B1997" s="47" t="n">
        <v>44604</v>
      </c>
      <c r="C1997" s="25" t="s">
        <v>408</v>
      </c>
      <c r="D1997" s="25" t="s">
        <v>4</v>
      </c>
      <c r="E1997" s="25" t="s">
        <v>26</v>
      </c>
      <c r="F1997" s="2" t="s">
        <v>127</v>
      </c>
      <c r="G1997" s="25" t="s">
        <v>28</v>
      </c>
      <c r="H1997" s="25" t="n">
        <v>1</v>
      </c>
      <c r="I1997" s="1" t="s">
        <v>3146</v>
      </c>
      <c r="J1997" s="38" t="n">
        <v>18474838660</v>
      </c>
      <c r="L1997" s="5" t="n">
        <v>44750</v>
      </c>
      <c r="M1997" s="25" t="str">
        <f aca="false">IF(OR(YEAR(L1997)&gt;2000,LEN(O1997)&gt;0),"Completed","Pending")</f>
        <v>Completed</v>
      </c>
      <c r="N1997" s="25" t="s">
        <v>30</v>
      </c>
      <c r="P1997" s="1" t="str">
        <f aca="false">IF(G1997="Pamplet","",E1997&amp;" - "&amp;F1997)</f>
        <v>GG - Gujrati</v>
      </c>
      <c r="Q1997" s="19" t="n">
        <f aca="false">IF(VALUE(L1997)&gt;1000,1,0)</f>
        <v>1</v>
      </c>
      <c r="R1997" s="19" t="n">
        <f aca="false">SUMIFS($Q$1:Q1996,$J$1:$J1996,J1997)+SUMIFS($Q$1:Q1996,$I$1:$I1996,I1997)</f>
        <v>0</v>
      </c>
      <c r="S1997" s="20" t="str">
        <f aca="false">IF(R1997&gt;0,"Repeat","")</f>
        <v/>
      </c>
      <c r="T1997" s="22"/>
      <c r="U1997" s="4"/>
      <c r="X1997" s="4"/>
      <c r="Y1997" s="4"/>
      <c r="Z1997" s="4"/>
    </row>
    <row r="1998" customFormat="false" ht="12.8" hidden="false" customHeight="false" outlineLevel="0" collapsed="false">
      <c r="A1998" s="46" t="n">
        <f aca="false">A1997+1</f>
        <v>1997</v>
      </c>
      <c r="B1998" s="5" t="n">
        <v>44609</v>
      </c>
      <c r="C1998" s="25" t="s">
        <v>3147</v>
      </c>
      <c r="D1998" s="25" t="s">
        <v>4</v>
      </c>
      <c r="E1998" s="25" t="s">
        <v>26</v>
      </c>
      <c r="F1998" s="25" t="s">
        <v>27</v>
      </c>
      <c r="G1998" s="25" t="s">
        <v>28</v>
      </c>
      <c r="H1998" s="25" t="n">
        <v>1</v>
      </c>
      <c r="I1998" s="1" t="s">
        <v>3148</v>
      </c>
      <c r="J1998" s="18" t="n">
        <v>12018887813</v>
      </c>
      <c r="L1998" s="5" t="n">
        <v>44614</v>
      </c>
      <c r="M1998" s="25" t="str">
        <f aca="false">IF(OR(YEAR(L1998)&gt;2000,LEN(O1998)&gt;0),"Completed","Pending")</f>
        <v>Completed</v>
      </c>
      <c r="N1998" s="25" t="s">
        <v>30</v>
      </c>
      <c r="P1998" s="1" t="str">
        <f aca="false">IF(G1998="Pamplet","",E1998&amp;" - "&amp;F1998)</f>
        <v>GG - Hindi</v>
      </c>
      <c r="Q1998" s="19" t="n">
        <f aca="false">IF(VALUE(L1998)&gt;1000,1,0)</f>
        <v>1</v>
      </c>
      <c r="R1998" s="19" t="n">
        <f aca="false">SUMIFS($Q$1:Q1997,$J$1:$J1997,J1998)+SUMIFS($Q$1:Q1997,$I$1:$I1997,I1998)</f>
        <v>0</v>
      </c>
      <c r="S1998" s="20" t="str">
        <f aca="false">IF(R1998&gt;0,"Repeat","")</f>
        <v/>
      </c>
      <c r="T1998" s="22"/>
      <c r="U1998" s="4"/>
      <c r="X1998" s="4"/>
      <c r="Y1998" s="4"/>
      <c r="Z1998" s="4"/>
    </row>
    <row r="1999" customFormat="false" ht="12.8" hidden="false" customHeight="false" outlineLevel="0" collapsed="false">
      <c r="A1999" s="46" t="n">
        <f aca="false">A1998+1</f>
        <v>1998</v>
      </c>
      <c r="B1999" s="5" t="n">
        <v>44609</v>
      </c>
      <c r="C1999" s="25" t="s">
        <v>3147</v>
      </c>
      <c r="D1999" s="25" t="s">
        <v>4</v>
      </c>
      <c r="E1999" s="25" t="s">
        <v>122</v>
      </c>
      <c r="F1999" s="25" t="s">
        <v>27</v>
      </c>
      <c r="G1999" s="25" t="s">
        <v>28</v>
      </c>
      <c r="H1999" s="25" t="n">
        <v>1</v>
      </c>
      <c r="I1999" s="1" t="s">
        <v>3148</v>
      </c>
      <c r="J1999" s="18" t="n">
        <v>12018887813</v>
      </c>
      <c r="L1999" s="5" t="n">
        <v>44614</v>
      </c>
      <c r="M1999" s="25" t="str">
        <f aca="false">IF(OR(YEAR(L1999)&gt;2000,LEN(O1999)&gt;0),"Completed","Pending")</f>
        <v>Completed</v>
      </c>
      <c r="N1999" s="25" t="s">
        <v>30</v>
      </c>
      <c r="P1999" s="1" t="str">
        <f aca="false">IF(G1999="Pamplet","",E1999&amp;" - "&amp;F1999)</f>
        <v>Andh SB - Hindi</v>
      </c>
      <c r="Q1999" s="19" t="n">
        <f aca="false">IF(VALUE(L1999)&gt;1000,1,0)</f>
        <v>1</v>
      </c>
      <c r="R1999" s="19" t="n">
        <f aca="false">SUMIFS($Q$1:Q1998,$J$1:$J1998,J1999)+SUMIFS($Q$1:Q1998,$I$1:$I1998,I1999)</f>
        <v>2</v>
      </c>
      <c r="S1999" s="20" t="str">
        <f aca="false">IF(R1999&gt;0,"Repeat","")</f>
        <v>Repeat</v>
      </c>
      <c r="T1999" s="22"/>
      <c r="U1999" s="4"/>
      <c r="X1999" s="4"/>
      <c r="Y1999" s="4"/>
      <c r="Z1999" s="4"/>
    </row>
    <row r="2000" customFormat="false" ht="12.8" hidden="false" customHeight="false" outlineLevel="0" collapsed="false">
      <c r="A2000" s="46" t="n">
        <f aca="false">A1999+1</f>
        <v>1999</v>
      </c>
      <c r="B2000" s="5" t="n">
        <v>44609</v>
      </c>
      <c r="C2000" s="25" t="s">
        <v>3147</v>
      </c>
      <c r="D2000" s="25" t="s">
        <v>4</v>
      </c>
      <c r="E2000" s="25" t="s">
        <v>44</v>
      </c>
      <c r="F2000" s="25" t="s">
        <v>127</v>
      </c>
      <c r="G2000" s="25" t="s">
        <v>28</v>
      </c>
      <c r="H2000" s="25" t="n">
        <v>1</v>
      </c>
      <c r="I2000" s="1" t="s">
        <v>3148</v>
      </c>
      <c r="J2000" s="18" t="n">
        <v>12018887813</v>
      </c>
      <c r="L2000" s="5" t="n">
        <v>44614</v>
      </c>
      <c r="M2000" s="25" t="str">
        <f aca="false">IF(OR(YEAR(L2000)&gt;2000,LEN(O2000)&gt;0),"Completed","Pending")</f>
        <v>Completed</v>
      </c>
      <c r="N2000" s="25" t="s">
        <v>30</v>
      </c>
      <c r="P2000" s="1" t="str">
        <f aca="false">IF(G2000="Pamplet","",E2000&amp;" - "&amp;F2000)</f>
        <v>GTGA - Gujrati</v>
      </c>
      <c r="Q2000" s="19" t="n">
        <f aca="false">IF(VALUE(L2000)&gt;1000,1,0)</f>
        <v>1</v>
      </c>
      <c r="R2000" s="19" t="n">
        <f aca="false">SUMIFS($Q$1:Q1999,$J$1:$J1999,J2000)+SUMIFS($Q$1:Q1999,$I$1:$I1999,I2000)</f>
        <v>4</v>
      </c>
      <c r="S2000" s="20" t="str">
        <f aca="false">IF(R2000&gt;0,"Repeat","")</f>
        <v>Repeat</v>
      </c>
      <c r="T2000" s="22"/>
      <c r="U2000" s="4"/>
      <c r="X2000" s="4"/>
      <c r="Y2000" s="4"/>
      <c r="Z2000" s="4"/>
    </row>
    <row r="2001" customFormat="false" ht="14.25" hidden="false" customHeight="false" outlineLevel="0" collapsed="false">
      <c r="A2001" s="46" t="n">
        <f aca="false">A2000+1</f>
        <v>2000</v>
      </c>
      <c r="B2001" s="5" t="n">
        <v>44609</v>
      </c>
      <c r="C2001" s="25" t="s">
        <v>3149</v>
      </c>
      <c r="D2001" s="25" t="s">
        <v>4</v>
      </c>
      <c r="E2001" s="25" t="s">
        <v>26</v>
      </c>
      <c r="F2001" s="25" t="s">
        <v>127</v>
      </c>
      <c r="G2001" s="25" t="s">
        <v>28</v>
      </c>
      <c r="H2001" s="25" t="n">
        <v>1</v>
      </c>
      <c r="I2001" s="1" t="s">
        <v>3150</v>
      </c>
      <c r="J2001" s="38" t="n">
        <v>17324047464</v>
      </c>
      <c r="L2001" s="5" t="n">
        <v>44612</v>
      </c>
      <c r="M2001" s="25" t="str">
        <f aca="false">IF(OR(YEAR(L2001)&gt;2000,LEN(O2001)&gt;0),"Completed","Pending")</f>
        <v>Completed</v>
      </c>
      <c r="N2001" s="25" t="s">
        <v>30</v>
      </c>
      <c r="P2001" s="1" t="str">
        <f aca="false">IF(G2001="Pamplet","",E2001&amp;" - "&amp;F2001)</f>
        <v>GG - Gujrati</v>
      </c>
      <c r="Q2001" s="19" t="n">
        <f aca="false">IF(VALUE(L2001)&gt;1000,1,0)</f>
        <v>1</v>
      </c>
      <c r="R2001" s="19" t="n">
        <f aca="false">SUMIFS($Q$1:Q2000,$J$1:$J2000,J2001)+SUMIFS($Q$1:Q2000,$I$1:$I2000,I2001)</f>
        <v>0</v>
      </c>
      <c r="S2001" s="20" t="str">
        <f aca="false">IF(R2001&gt;0,"Repeat","")</f>
        <v/>
      </c>
      <c r="T2001" s="22"/>
      <c r="U2001" s="4"/>
      <c r="X2001" s="4"/>
      <c r="Y2001" s="4"/>
      <c r="Z2001" s="4"/>
    </row>
    <row r="2002" customFormat="false" ht="14.25" hidden="false" customHeight="false" outlineLevel="0" collapsed="false">
      <c r="A2002" s="46" t="n">
        <f aca="false">A2001+1</f>
        <v>2001</v>
      </c>
      <c r="B2002" s="5" t="n">
        <v>44609</v>
      </c>
      <c r="C2002" s="25" t="s">
        <v>1226</v>
      </c>
      <c r="D2002" s="25" t="s">
        <v>4</v>
      </c>
      <c r="E2002" s="25" t="s">
        <v>26</v>
      </c>
      <c r="F2002" s="25" t="s">
        <v>808</v>
      </c>
      <c r="G2002" s="25" t="s">
        <v>28</v>
      </c>
      <c r="H2002" s="25" t="n">
        <v>1</v>
      </c>
      <c r="I2002" s="17" t="s">
        <v>1227</v>
      </c>
      <c r="J2002" s="38" t="n">
        <v>13136413042</v>
      </c>
      <c r="L2002" s="5" t="n">
        <v>44612</v>
      </c>
      <c r="M2002" s="1" t="str">
        <f aca="false">IF(OR(YEAR(L2002)&gt;2000,LEN(O2002)&gt;0),"Completed","Pending")</f>
        <v>Completed</v>
      </c>
      <c r="N2002" s="25" t="s">
        <v>30</v>
      </c>
      <c r="P2002" s="1" t="str">
        <f aca="false">IF(G2002="Pamplet","",E2002&amp;" - "&amp;F2002)</f>
        <v>GG - Bengali</v>
      </c>
      <c r="Q2002" s="19" t="n">
        <f aca="false">IF(VALUE(L2002)&gt;1000,1,0)</f>
        <v>1</v>
      </c>
      <c r="R2002" s="19" t="n">
        <f aca="false">SUMIFS($Q$1:Q2001,$J$1:$J2001,J2002)+SUMIFS($Q$1:Q2001,$I$1:$I2001,I2002)</f>
        <v>2</v>
      </c>
      <c r="S2002" s="20" t="str">
        <f aca="false">IF(R2002&gt;0,"Repeat","")</f>
        <v>Repeat</v>
      </c>
      <c r="T2002" s="22"/>
      <c r="U2002" s="4"/>
      <c r="X2002" s="4"/>
      <c r="Y2002" s="4"/>
      <c r="Z2002" s="4"/>
    </row>
    <row r="2003" customFormat="false" ht="14.25" hidden="false" customHeight="false" outlineLevel="0" collapsed="false">
      <c r="A2003" s="46" t="n">
        <f aca="false">A2002+1</f>
        <v>2002</v>
      </c>
      <c r="B2003" s="5" t="n">
        <v>44609</v>
      </c>
      <c r="C2003" s="25" t="s">
        <v>3151</v>
      </c>
      <c r="D2003" s="25" t="s">
        <v>4</v>
      </c>
      <c r="E2003" s="25" t="s">
        <v>26</v>
      </c>
      <c r="F2003" s="25" t="s">
        <v>127</v>
      </c>
      <c r="G2003" s="25" t="s">
        <v>28</v>
      </c>
      <c r="H2003" s="25" t="n">
        <v>1</v>
      </c>
      <c r="I2003" s="25" t="s">
        <v>3152</v>
      </c>
      <c r="J2003" s="38" t="n">
        <v>17348465424</v>
      </c>
      <c r="M2003" s="1" t="str">
        <f aca="false">IF(OR(YEAR(L2003)&gt;2000,LEN(O2003)&gt;0),"Completed","Pending")</f>
        <v>Completed</v>
      </c>
      <c r="N2003" s="25" t="s">
        <v>30</v>
      </c>
      <c r="O2003" s="4" t="s">
        <v>58</v>
      </c>
      <c r="P2003" s="1" t="str">
        <f aca="false">IF(G2003="Pamplet","",E2003&amp;" - "&amp;F2003)</f>
        <v>GG - Gujrati</v>
      </c>
      <c r="Q2003" s="19" t="n">
        <f aca="false">IF(VALUE(L2003)&gt;1000,1,0)</f>
        <v>0</v>
      </c>
      <c r="R2003" s="19" t="n">
        <f aca="false">SUMIFS($Q$1:Q2002,$J$1:$J2002,J2003)+SUMIFS($Q$1:Q2002,$I$1:$I2002,I2003)</f>
        <v>0</v>
      </c>
      <c r="S2003" s="20" t="str">
        <f aca="false">IF(R2003&gt;0,"Repeat","")</f>
        <v/>
      </c>
      <c r="T2003" s="22"/>
      <c r="U2003" s="4"/>
      <c r="X2003" s="4"/>
      <c r="Y2003" s="4"/>
      <c r="Z2003" s="4"/>
    </row>
    <row r="2004" customFormat="false" ht="14.25" hidden="false" customHeight="false" outlineLevel="0" collapsed="false">
      <c r="A2004" s="46" t="n">
        <f aca="false">A2003+1</f>
        <v>2003</v>
      </c>
      <c r="B2004" s="5" t="n">
        <v>44609</v>
      </c>
      <c r="C2004" s="25" t="s">
        <v>3153</v>
      </c>
      <c r="D2004" s="25" t="s">
        <v>4</v>
      </c>
      <c r="E2004" s="25" t="s">
        <v>26</v>
      </c>
      <c r="F2004" s="25" t="s">
        <v>127</v>
      </c>
      <c r="G2004" s="25" t="s">
        <v>28</v>
      </c>
      <c r="H2004" s="25" t="n">
        <v>1</v>
      </c>
      <c r="I2004" s="25" t="s">
        <v>1803</v>
      </c>
      <c r="J2004" s="38" t="n">
        <v>15168082951</v>
      </c>
      <c r="M2004" s="1" t="str">
        <f aca="false">IF(OR(YEAR(L2004)&gt;2000,LEN(O2004)&gt;0),"Completed","Pending")</f>
        <v>Completed</v>
      </c>
      <c r="N2004" s="25" t="s">
        <v>30</v>
      </c>
      <c r="O2004" s="4" t="s">
        <v>58</v>
      </c>
      <c r="P2004" s="1" t="str">
        <f aca="false">IF(G2004="Pamplet","",E2004&amp;" - "&amp;F2004)</f>
        <v>GG - Gujrati</v>
      </c>
      <c r="Q2004" s="19" t="n">
        <f aca="false">IF(VALUE(L2004)&gt;1000,1,0)</f>
        <v>0</v>
      </c>
      <c r="R2004" s="19" t="n">
        <f aca="false">SUMIFS($Q$1:Q2003,$J$1:$J2003,J2004)+SUMIFS($Q$1:Q2003,$I$1:$I2003,I2004)</f>
        <v>1</v>
      </c>
      <c r="S2004" s="20" t="str">
        <f aca="false">IF(R2004&gt;0,"Repeat","")</f>
        <v>Repeat</v>
      </c>
      <c r="T2004" s="22"/>
      <c r="U2004" s="4"/>
      <c r="X2004" s="4"/>
      <c r="Y2004" s="4"/>
      <c r="Z2004" s="4"/>
    </row>
    <row r="2005" customFormat="false" ht="14.25" hidden="false" customHeight="false" outlineLevel="0" collapsed="false">
      <c r="A2005" s="46" t="n">
        <f aca="false">A2004+1</f>
        <v>2004</v>
      </c>
      <c r="B2005" s="47" t="n">
        <v>44609</v>
      </c>
      <c r="C2005" s="25" t="s">
        <v>3154</v>
      </c>
      <c r="D2005" s="25" t="s">
        <v>4</v>
      </c>
      <c r="E2005" s="25" t="s">
        <v>26</v>
      </c>
      <c r="F2005" s="25" t="s">
        <v>3155</v>
      </c>
      <c r="G2005" s="25" t="s">
        <v>28</v>
      </c>
      <c r="H2005" s="25" t="n">
        <v>1</v>
      </c>
      <c r="I2005" s="25" t="s">
        <v>3156</v>
      </c>
      <c r="J2005" s="18" t="n">
        <v>14083663244</v>
      </c>
      <c r="M2005" s="1" t="str">
        <f aca="false">IF(OR(YEAR(L2005)&gt;2000,LEN(O2005)&gt;0),"Completed","Pending")</f>
        <v>Completed</v>
      </c>
      <c r="N2005" s="25" t="s">
        <v>30</v>
      </c>
      <c r="O2005" s="4" t="s">
        <v>56</v>
      </c>
      <c r="P2005" s="1" t="str">
        <f aca="false">IF(G2005="Pamplet","",E2005&amp;" - "&amp;F2005)</f>
        <v>GG - Kannad</v>
      </c>
      <c r="Q2005" s="19" t="n">
        <f aca="false">IF(VALUE(L2005)&gt;1000,1,0)</f>
        <v>0</v>
      </c>
      <c r="R2005" s="19" t="n">
        <f aca="false">SUMIFS($Q$1:Q2004,$J$1:$J2004,J2005)+SUMIFS($Q$1:Q2004,$I$1:$I2004,I2005)</f>
        <v>0</v>
      </c>
      <c r="S2005" s="20" t="str">
        <f aca="false">IF(R2005&gt;0,"Repeat","")</f>
        <v/>
      </c>
      <c r="T2005" s="22"/>
      <c r="U2005" s="4"/>
      <c r="X2005" s="4"/>
      <c r="Y2005" s="4"/>
      <c r="Z2005" s="4"/>
    </row>
    <row r="2006" customFormat="false" ht="14.25" hidden="false" customHeight="false" outlineLevel="0" collapsed="false">
      <c r="A2006" s="46" t="n">
        <f aca="false">A2005+1</f>
        <v>2005</v>
      </c>
      <c r="B2006" s="5" t="n">
        <v>44609</v>
      </c>
      <c r="C2006" s="25" t="s">
        <v>3157</v>
      </c>
      <c r="D2006" s="25" t="s">
        <v>4</v>
      </c>
      <c r="E2006" s="25" t="s">
        <v>26</v>
      </c>
      <c r="F2006" s="25" t="s">
        <v>27</v>
      </c>
      <c r="G2006" s="25" t="s">
        <v>28</v>
      </c>
      <c r="H2006" s="25" t="n">
        <v>1</v>
      </c>
      <c r="I2006" s="25" t="s">
        <v>3158</v>
      </c>
      <c r="J2006" s="38" t="n">
        <v>15103090645</v>
      </c>
      <c r="L2006" s="5" t="n">
        <v>44614</v>
      </c>
      <c r="M2006" s="1" t="str">
        <f aca="false">IF(OR(YEAR(L2006)&gt;2000,LEN(O2006)&gt;0),"Completed","Pending")</f>
        <v>Completed</v>
      </c>
      <c r="N2006" s="25" t="s">
        <v>30</v>
      </c>
      <c r="P2006" s="1" t="str">
        <f aca="false">IF(G2006="Pamplet","",E2006&amp;" - "&amp;F2006)</f>
        <v>GG - Hindi</v>
      </c>
      <c r="Q2006" s="19" t="n">
        <f aca="false">IF(VALUE(L2006)&gt;1000,1,0)</f>
        <v>1</v>
      </c>
      <c r="R2006" s="19" t="n">
        <f aca="false">SUMIFS($Q$1:Q2005,$J$1:$J2005,J2006)+SUMIFS($Q$1:Q2005,$I$1:$I2005,I2006)</f>
        <v>0</v>
      </c>
      <c r="S2006" s="20" t="str">
        <f aca="false">IF(R2006&gt;0,"Repeat","")</f>
        <v/>
      </c>
      <c r="T2006" s="22"/>
      <c r="U2006" s="4"/>
      <c r="X2006" s="4"/>
      <c r="Y2006" s="4"/>
      <c r="Z2006" s="4"/>
    </row>
    <row r="2007" customFormat="false" ht="14.25" hidden="false" customHeight="false" outlineLevel="0" collapsed="false">
      <c r="A2007" s="46" t="n">
        <f aca="false">A2006+1</f>
        <v>2006</v>
      </c>
      <c r="B2007" s="5" t="n">
        <v>44609</v>
      </c>
      <c r="C2007" s="25" t="s">
        <v>3159</v>
      </c>
      <c r="D2007" s="25" t="s">
        <v>4</v>
      </c>
      <c r="E2007" s="25" t="s">
        <v>26</v>
      </c>
      <c r="F2007" s="25" t="s">
        <v>35</v>
      </c>
      <c r="G2007" s="25" t="s">
        <v>28</v>
      </c>
      <c r="H2007" s="25" t="n">
        <v>1</v>
      </c>
      <c r="I2007" s="25" t="s">
        <v>3160</v>
      </c>
      <c r="J2007" s="38" t="n">
        <v>15418798693</v>
      </c>
      <c r="M2007" s="1" t="str">
        <f aca="false">IF(OR(YEAR(L2007)&gt;2000,LEN(O2007)&gt;0),"Completed","Pending")</f>
        <v>Completed</v>
      </c>
      <c r="N2007" s="25" t="s">
        <v>30</v>
      </c>
      <c r="O2007" s="4" t="s">
        <v>58</v>
      </c>
      <c r="P2007" s="1" t="str">
        <f aca="false">IF(G2007="Pamplet","",E2007&amp;" - "&amp;F2007)</f>
        <v>GG - English</v>
      </c>
      <c r="Q2007" s="19" t="n">
        <f aca="false">IF(VALUE(L2007)&gt;1000,1,0)</f>
        <v>0</v>
      </c>
      <c r="R2007" s="19" t="n">
        <f aca="false">SUMIFS($Q$1:Q2006,$J$1:$J2006,J2007)+SUMIFS($Q$1:Q2006,$I$1:$I2006,I2007)</f>
        <v>0</v>
      </c>
      <c r="S2007" s="20" t="str">
        <f aca="false">IF(R2007&gt;0,"Repeat","")</f>
        <v/>
      </c>
      <c r="T2007" s="22"/>
      <c r="U2007" s="4"/>
      <c r="X2007" s="4"/>
      <c r="Y2007" s="4"/>
      <c r="Z2007" s="4"/>
    </row>
    <row r="2008" customFormat="false" ht="12.8" hidden="false" customHeight="false" outlineLevel="0" collapsed="false">
      <c r="A2008" s="46" t="n">
        <f aca="false">A2007+1</f>
        <v>2007</v>
      </c>
      <c r="B2008" s="5" t="n">
        <v>44609</v>
      </c>
      <c r="C2008" s="25" t="s">
        <v>3161</v>
      </c>
      <c r="D2008" s="25" t="s">
        <v>4</v>
      </c>
      <c r="E2008" s="25" t="s">
        <v>38</v>
      </c>
      <c r="F2008" s="25" t="s">
        <v>35</v>
      </c>
      <c r="G2008" s="25" t="s">
        <v>28</v>
      </c>
      <c r="H2008" s="25" t="n">
        <v>1</v>
      </c>
      <c r="I2008" s="25"/>
      <c r="J2008" s="18" t="n">
        <v>19609407383</v>
      </c>
      <c r="M2008" s="1" t="str">
        <f aca="false">IF(OR(YEAR(L2008)&gt;2000,LEN(O2008)&gt;0),"Completed","Pending")</f>
        <v>Completed</v>
      </c>
      <c r="N2008" s="25" t="s">
        <v>30</v>
      </c>
      <c r="O2008" s="4" t="s">
        <v>56</v>
      </c>
      <c r="P2008" s="1" t="str">
        <f aca="false">IF(G2008="Pamplet","",E2008&amp;" - "&amp;F2008)</f>
        <v>JKR - English</v>
      </c>
      <c r="Q2008" s="19" t="n">
        <f aca="false">IF(VALUE(L2008)&gt;1000,1,0)</f>
        <v>0</v>
      </c>
      <c r="R2008" s="19" t="n">
        <f aca="false">SUMIFS($Q$1:Q2007,$J$1:$J2007,J2008)+SUMIFS($Q$1:Q2007,$I$1:$I2007,I2008)</f>
        <v>0</v>
      </c>
      <c r="S2008" s="20" t="str">
        <f aca="false">IF(R2008&gt;0,"Repeat","")</f>
        <v/>
      </c>
      <c r="T2008" s="22"/>
      <c r="U2008" s="4"/>
      <c r="X2008" s="4"/>
      <c r="Y2008" s="4"/>
      <c r="Z2008" s="4"/>
    </row>
    <row r="2009" customFormat="false" ht="14.25" hidden="false" customHeight="false" outlineLevel="0" collapsed="false">
      <c r="A2009" s="46" t="n">
        <f aca="false">A2008+1</f>
        <v>2008</v>
      </c>
      <c r="B2009" s="5" t="n">
        <v>44609</v>
      </c>
      <c r="C2009" s="25" t="s">
        <v>3162</v>
      </c>
      <c r="D2009" s="25" t="s">
        <v>4</v>
      </c>
      <c r="E2009" s="25" t="s">
        <v>26</v>
      </c>
      <c r="F2009" s="25" t="s">
        <v>127</v>
      </c>
      <c r="G2009" s="25" t="s">
        <v>28</v>
      </c>
      <c r="H2009" s="25" t="n">
        <v>1</v>
      </c>
      <c r="I2009" s="25" t="s">
        <v>3163</v>
      </c>
      <c r="J2009" s="38" t="n">
        <v>18475537638</v>
      </c>
      <c r="L2009" s="5" t="n">
        <v>44614</v>
      </c>
      <c r="M2009" s="1" t="str">
        <f aca="false">IF(OR(YEAR(L2009)&gt;2000,LEN(O2009)&gt;0),"Completed","Pending")</f>
        <v>Completed</v>
      </c>
      <c r="N2009" s="25" t="s">
        <v>30</v>
      </c>
      <c r="P2009" s="1" t="str">
        <f aca="false">IF(G2009="Pamplet","",E2009&amp;" - "&amp;F2009)</f>
        <v>GG - Gujrati</v>
      </c>
      <c r="Q2009" s="19" t="n">
        <f aca="false">IF(VALUE(L2009)&gt;1000,1,0)</f>
        <v>1</v>
      </c>
      <c r="R2009" s="19" t="n">
        <f aca="false">SUMIFS($Q$1:Q2008,$J$1:$J2008,J2009)+SUMIFS($Q$1:Q2008,$I$1:$I2008,I2009)</f>
        <v>0</v>
      </c>
      <c r="S2009" s="20" t="str">
        <f aca="false">IF(R2009&gt;0,"Repeat","")</f>
        <v/>
      </c>
      <c r="T2009" s="22"/>
      <c r="U2009" s="4"/>
      <c r="X2009" s="4"/>
      <c r="Y2009" s="4"/>
      <c r="Z2009" s="4"/>
    </row>
    <row r="2010" customFormat="false" ht="14.25" hidden="false" customHeight="false" outlineLevel="0" collapsed="false">
      <c r="A2010" s="46" t="n">
        <f aca="false">A2009+1</f>
        <v>2009</v>
      </c>
      <c r="B2010" s="5" t="n">
        <v>44609</v>
      </c>
      <c r="C2010" s="25" t="s">
        <v>3164</v>
      </c>
      <c r="D2010" s="25" t="s">
        <v>4</v>
      </c>
      <c r="E2010" s="25" t="s">
        <v>26</v>
      </c>
      <c r="F2010" s="25" t="s">
        <v>35</v>
      </c>
      <c r="G2010" s="25" t="s">
        <v>28</v>
      </c>
      <c r="H2010" s="25" t="n">
        <v>1</v>
      </c>
      <c r="I2010" s="25" t="s">
        <v>3165</v>
      </c>
      <c r="J2010" s="38" t="n">
        <v>17146243503</v>
      </c>
      <c r="L2010" s="5" t="n">
        <v>44622</v>
      </c>
      <c r="M2010" s="1" t="str">
        <f aca="false">IF(OR(YEAR(L2010)&gt;2000,LEN(O2010)&gt;0),"Completed","Pending")</f>
        <v>Completed</v>
      </c>
      <c r="N2010" s="25" t="s">
        <v>30</v>
      </c>
      <c r="P2010" s="1" t="str">
        <f aca="false">IF(G2010="Pamplet","",E2010&amp;" - "&amp;F2010)</f>
        <v>GG - English</v>
      </c>
      <c r="Q2010" s="19" t="n">
        <f aca="false">IF(VALUE(L2010)&gt;1000,1,0)</f>
        <v>1</v>
      </c>
      <c r="R2010" s="19" t="n">
        <f aca="false">SUMIFS($Q$1:Q2009,$J$1:$J2009,J2010)+SUMIFS($Q$1:Q2009,$I$1:$I2009,I2010)</f>
        <v>0</v>
      </c>
      <c r="S2010" s="20" t="str">
        <f aca="false">IF(R2010&gt;0,"Repeat","")</f>
        <v/>
      </c>
      <c r="T2010" s="22"/>
      <c r="U2010" s="4"/>
      <c r="X2010" s="4"/>
      <c r="Y2010" s="4"/>
      <c r="Z2010" s="4"/>
    </row>
    <row r="2011" customFormat="false" ht="14.25" hidden="false" customHeight="false" outlineLevel="0" collapsed="false">
      <c r="A2011" s="46" t="n">
        <f aca="false">A2010+1</f>
        <v>2010</v>
      </c>
      <c r="B2011" s="5" t="n">
        <v>44609</v>
      </c>
      <c r="C2011" s="25" t="s">
        <v>3166</v>
      </c>
      <c r="D2011" s="25" t="s">
        <v>4</v>
      </c>
      <c r="E2011" s="25" t="s">
        <v>26</v>
      </c>
      <c r="F2011" s="25" t="s">
        <v>127</v>
      </c>
      <c r="G2011" s="25" t="s">
        <v>28</v>
      </c>
      <c r="H2011" s="25" t="n">
        <v>1</v>
      </c>
      <c r="I2011" s="25" t="s">
        <v>3167</v>
      </c>
      <c r="J2011" s="38" t="n">
        <v>15703410541</v>
      </c>
      <c r="M2011" s="1" t="str">
        <f aca="false">IF(OR(YEAR(L2011)&gt;2000,LEN(O2011)&gt;0),"Completed","Pending")</f>
        <v>Completed</v>
      </c>
      <c r="N2011" s="25" t="s">
        <v>30</v>
      </c>
      <c r="O2011" s="4" t="s">
        <v>58</v>
      </c>
      <c r="P2011" s="1" t="str">
        <f aca="false">IF(G2011="Pamplet","",E2011&amp;" - "&amp;F2011)</f>
        <v>GG - Gujrati</v>
      </c>
      <c r="Q2011" s="19" t="n">
        <f aca="false">IF(VALUE(L2011)&gt;1000,1,0)</f>
        <v>0</v>
      </c>
      <c r="R2011" s="19" t="n">
        <f aca="false">SUMIFS($Q$1:Q2010,$J$1:$J2010,J2011)+SUMIFS($Q$1:Q2010,$I$1:$I2010,I2011)</f>
        <v>0</v>
      </c>
      <c r="S2011" s="20" t="str">
        <f aca="false">IF(R2011&gt;0,"Repeat","")</f>
        <v/>
      </c>
      <c r="T2011" s="22"/>
      <c r="U2011" s="4"/>
      <c r="X2011" s="4"/>
      <c r="Y2011" s="4"/>
      <c r="Z2011" s="4"/>
    </row>
    <row r="2012" customFormat="false" ht="14.25" hidden="false" customHeight="false" outlineLevel="0" collapsed="false">
      <c r="A2012" s="46" t="n">
        <f aca="false">A2011+1</f>
        <v>2011</v>
      </c>
      <c r="B2012" s="5" t="n">
        <v>44609</v>
      </c>
      <c r="C2012" s="25" t="s">
        <v>3168</v>
      </c>
      <c r="D2012" s="25" t="s">
        <v>4</v>
      </c>
      <c r="E2012" s="25" t="s">
        <v>26</v>
      </c>
      <c r="F2012" s="25" t="s">
        <v>72</v>
      </c>
      <c r="G2012" s="25" t="s">
        <v>28</v>
      </c>
      <c r="H2012" s="25" t="n">
        <v>1</v>
      </c>
      <c r="I2012" s="25" t="s">
        <v>3169</v>
      </c>
      <c r="J2012" s="38" t="n">
        <v>14044887454</v>
      </c>
      <c r="L2012" s="5" t="n">
        <v>44612</v>
      </c>
      <c r="M2012" s="1" t="str">
        <f aca="false">IF(OR(YEAR(L2012)&gt;2000,LEN(O2012)&gt;0),"Completed","Pending")</f>
        <v>Completed</v>
      </c>
      <c r="N2012" s="25" t="s">
        <v>30</v>
      </c>
      <c r="P2012" s="1" t="str">
        <f aca="false">IF(G2012="Pamplet","",E2012&amp;" - "&amp;F2012)</f>
        <v>GG - Nepali</v>
      </c>
      <c r="Q2012" s="19" t="n">
        <f aca="false">IF(VALUE(L2012)&gt;1000,1,0)</f>
        <v>1</v>
      </c>
      <c r="R2012" s="19" t="n">
        <f aca="false">SUMIFS($Q$1:Q2011,$J$1:$J2011,J2012)+SUMIFS($Q$1:Q2011,$I$1:$I2011,I2012)</f>
        <v>0</v>
      </c>
      <c r="S2012" s="20" t="str">
        <f aca="false">IF(R2012&gt;0,"Repeat","")</f>
        <v/>
      </c>
      <c r="T2012" s="22"/>
      <c r="U2012" s="4"/>
      <c r="X2012" s="4"/>
      <c r="Y2012" s="4"/>
      <c r="Z2012" s="4"/>
    </row>
    <row r="2013" customFormat="false" ht="14.25" hidden="false" customHeight="false" outlineLevel="0" collapsed="false">
      <c r="A2013" s="46" t="n">
        <f aca="false">A2012+1</f>
        <v>2012</v>
      </c>
      <c r="B2013" s="5" t="n">
        <v>44609</v>
      </c>
      <c r="C2013" s="25" t="s">
        <v>3170</v>
      </c>
      <c r="D2013" s="25" t="s">
        <v>4</v>
      </c>
      <c r="E2013" s="25" t="s">
        <v>26</v>
      </c>
      <c r="F2013" s="25" t="s">
        <v>127</v>
      </c>
      <c r="G2013" s="25" t="s">
        <v>28</v>
      </c>
      <c r="H2013" s="25" t="n">
        <v>1</v>
      </c>
      <c r="I2013" s="25" t="s">
        <v>3171</v>
      </c>
      <c r="J2013" s="38" t="n">
        <v>13475643202</v>
      </c>
      <c r="L2013" s="5" t="n">
        <v>44614</v>
      </c>
      <c r="M2013" s="1" t="str">
        <f aca="false">IF(OR(YEAR(L2013)&gt;2000,LEN(O2013)&gt;0),"Completed","Pending")</f>
        <v>Completed</v>
      </c>
      <c r="N2013" s="25" t="s">
        <v>30</v>
      </c>
      <c r="P2013" s="1" t="str">
        <f aca="false">IF(G2013="Pamplet","",E2013&amp;" - "&amp;F2013)</f>
        <v>GG - Gujrati</v>
      </c>
      <c r="Q2013" s="19" t="n">
        <f aca="false">IF(VALUE(L2013)&gt;1000,1,0)</f>
        <v>1</v>
      </c>
      <c r="R2013" s="19" t="n">
        <f aca="false">SUMIFS($Q$1:Q2012,$J$1:$J2012,J2013)+SUMIFS($Q$1:Q2012,$I$1:$I2012,I2013)</f>
        <v>0</v>
      </c>
      <c r="S2013" s="20" t="str">
        <f aca="false">IF(R2013&gt;0,"Repeat","")</f>
        <v/>
      </c>
      <c r="T2013" s="22"/>
      <c r="U2013" s="4"/>
      <c r="X2013" s="4"/>
      <c r="Y2013" s="4"/>
      <c r="Z2013" s="4"/>
    </row>
    <row r="2014" customFormat="false" ht="14.25" hidden="false" customHeight="false" outlineLevel="0" collapsed="false">
      <c r="A2014" s="46" t="n">
        <f aca="false">A2013+1</f>
        <v>2013</v>
      </c>
      <c r="B2014" s="5" t="n">
        <v>44609</v>
      </c>
      <c r="C2014" s="25" t="s">
        <v>284</v>
      </c>
      <c r="D2014" s="25" t="s">
        <v>4</v>
      </c>
      <c r="E2014" s="25" t="s">
        <v>26</v>
      </c>
      <c r="F2014" s="25" t="s">
        <v>127</v>
      </c>
      <c r="G2014" s="25" t="s">
        <v>28</v>
      </c>
      <c r="H2014" s="25" t="n">
        <v>1</v>
      </c>
      <c r="I2014" s="25" t="s">
        <v>3172</v>
      </c>
      <c r="J2014" s="38" t="n">
        <v>16302943674</v>
      </c>
      <c r="M2014" s="1" t="str">
        <f aca="false">IF(OR(YEAR(L2014)&gt;2000,LEN(O2014)&gt;0),"Completed","Pending")</f>
        <v>Completed</v>
      </c>
      <c r="N2014" s="25" t="s">
        <v>30</v>
      </c>
      <c r="O2014" s="4" t="s">
        <v>58</v>
      </c>
      <c r="P2014" s="1" t="str">
        <f aca="false">IF(G2014="Pamplet","",E2014&amp;" - "&amp;F2014)</f>
        <v>GG - Gujrati</v>
      </c>
      <c r="Q2014" s="19" t="n">
        <f aca="false">IF(VALUE(L2014)&gt;1000,1,0)</f>
        <v>0</v>
      </c>
      <c r="R2014" s="19" t="n">
        <f aca="false">SUMIFS($Q$1:Q2013,$J$1:$J2013,J2014)+SUMIFS($Q$1:Q2013,$I$1:$I2013,I2014)</f>
        <v>1</v>
      </c>
      <c r="S2014" s="20" t="str">
        <f aca="false">IF(R2014&gt;0,"Repeat","")</f>
        <v>Repeat</v>
      </c>
      <c r="T2014" s="22"/>
      <c r="U2014" s="4"/>
      <c r="X2014" s="4"/>
      <c r="Y2014" s="4"/>
      <c r="Z2014" s="4"/>
    </row>
    <row r="2015" customFormat="false" ht="14.25" hidden="false" customHeight="false" outlineLevel="0" collapsed="false">
      <c r="A2015" s="46" t="n">
        <f aca="false">A2014+1</f>
        <v>2014</v>
      </c>
      <c r="B2015" s="5" t="n">
        <v>44609</v>
      </c>
      <c r="C2015" s="25" t="s">
        <v>3173</v>
      </c>
      <c r="D2015" s="25" t="s">
        <v>4</v>
      </c>
      <c r="E2015" s="25" t="s">
        <v>26</v>
      </c>
      <c r="F2015" s="25" t="s">
        <v>127</v>
      </c>
      <c r="G2015" s="25" t="s">
        <v>28</v>
      </c>
      <c r="H2015" s="25" t="n">
        <v>1</v>
      </c>
      <c r="I2015" s="25" t="s">
        <v>3174</v>
      </c>
      <c r="J2015" s="38" t="n">
        <v>17065127071</v>
      </c>
      <c r="L2015" s="5" t="n">
        <v>44614</v>
      </c>
      <c r="M2015" s="1" t="str">
        <f aca="false">IF(OR(YEAR(L2015)&gt;2000,LEN(O2015)&gt;0),"Completed","Pending")</f>
        <v>Completed</v>
      </c>
      <c r="N2015" s="25" t="s">
        <v>30</v>
      </c>
      <c r="P2015" s="1" t="str">
        <f aca="false">IF(G2015="Pamplet","",E2015&amp;" - "&amp;F2015)</f>
        <v>GG - Gujrati</v>
      </c>
      <c r="Q2015" s="19" t="n">
        <f aca="false">IF(VALUE(L2015)&gt;1000,1,0)</f>
        <v>1</v>
      </c>
      <c r="R2015" s="19" t="n">
        <f aca="false">SUMIFS($Q$1:Q2014,$J$1:$J2014,J2015)+SUMIFS($Q$1:Q2014,$I$1:$I2014,I2015)</f>
        <v>0</v>
      </c>
      <c r="S2015" s="20" t="str">
        <f aca="false">IF(R2015&gt;0,"Repeat","")</f>
        <v/>
      </c>
      <c r="T2015" s="22"/>
      <c r="U2015" s="4"/>
      <c r="X2015" s="4"/>
      <c r="Y2015" s="4"/>
      <c r="Z2015" s="4"/>
    </row>
    <row r="2016" customFormat="false" ht="14.25" hidden="false" customHeight="false" outlineLevel="0" collapsed="false">
      <c r="A2016" s="46" t="n">
        <f aca="false">A2015+1</f>
        <v>2015</v>
      </c>
      <c r="B2016" s="5" t="n">
        <v>44609</v>
      </c>
      <c r="C2016" s="25" t="s">
        <v>3175</v>
      </c>
      <c r="D2016" s="25" t="s">
        <v>4</v>
      </c>
      <c r="E2016" s="25" t="s">
        <v>26</v>
      </c>
      <c r="F2016" s="25"/>
      <c r="G2016" s="25" t="s">
        <v>28</v>
      </c>
      <c r="H2016" s="25" t="n">
        <v>1</v>
      </c>
      <c r="I2016" s="25" t="s">
        <v>3176</v>
      </c>
      <c r="J2016" s="38" t="n">
        <v>17047282688</v>
      </c>
      <c r="M2016" s="1" t="str">
        <f aca="false">IF(OR(YEAR(L2016)&gt;2000,LEN(O2016)&gt;0),"Completed","Pending")</f>
        <v>Completed</v>
      </c>
      <c r="N2016" s="25" t="s">
        <v>30</v>
      </c>
      <c r="O2016" s="4" t="s">
        <v>58</v>
      </c>
      <c r="P2016" s="1" t="str">
        <f aca="false">IF(G2016="Pamplet","",E2016&amp;" - "&amp;F2016)</f>
        <v>GG - </v>
      </c>
      <c r="Q2016" s="19" t="n">
        <f aca="false">IF(VALUE(L2016)&gt;1000,1,0)</f>
        <v>0</v>
      </c>
      <c r="R2016" s="19" t="n">
        <f aca="false">SUMIFS($Q$1:Q2015,$J$1:$J2015,J2016)+SUMIFS($Q$1:Q2015,$I$1:$I2015,I2016)</f>
        <v>0</v>
      </c>
      <c r="S2016" s="20" t="str">
        <f aca="false">IF(R2016&gt;0,"Repeat","")</f>
        <v/>
      </c>
      <c r="T2016" s="22"/>
      <c r="U2016" s="4"/>
      <c r="X2016" s="4"/>
      <c r="Y2016" s="4"/>
      <c r="Z2016" s="4"/>
    </row>
    <row r="2017" customFormat="false" ht="14.25" hidden="false" customHeight="false" outlineLevel="0" collapsed="false">
      <c r="A2017" s="46" t="n">
        <f aca="false">A2016+1</f>
        <v>2016</v>
      </c>
      <c r="B2017" s="5" t="n">
        <v>44609</v>
      </c>
      <c r="C2017" s="25" t="s">
        <v>3177</v>
      </c>
      <c r="D2017" s="25" t="s">
        <v>4</v>
      </c>
      <c r="E2017" s="25" t="s">
        <v>26</v>
      </c>
      <c r="F2017" s="25" t="s">
        <v>35</v>
      </c>
      <c r="G2017" s="25" t="s">
        <v>28</v>
      </c>
      <c r="H2017" s="25" t="n">
        <v>1</v>
      </c>
      <c r="I2017" s="25" t="s">
        <v>3178</v>
      </c>
      <c r="J2017" s="38" t="n">
        <v>17206219614</v>
      </c>
      <c r="M2017" s="1" t="str">
        <f aca="false">IF(OR(YEAR(L2017)&gt;2000,LEN(O2017)&gt;0),"Completed","Pending")</f>
        <v>Completed</v>
      </c>
      <c r="N2017" s="25" t="s">
        <v>30</v>
      </c>
      <c r="O2017" s="4" t="s">
        <v>58</v>
      </c>
      <c r="P2017" s="1" t="str">
        <f aca="false">IF(G2017="Pamplet","",E2017&amp;" - "&amp;F2017)</f>
        <v>GG - English</v>
      </c>
      <c r="Q2017" s="19" t="n">
        <f aca="false">IF(VALUE(L2017)&gt;1000,1,0)</f>
        <v>0</v>
      </c>
      <c r="R2017" s="19" t="n">
        <f aca="false">SUMIFS($Q$1:Q2016,$J$1:$J2016,J2017)+SUMIFS($Q$1:Q2016,$I$1:$I2016,I2017)</f>
        <v>0</v>
      </c>
      <c r="S2017" s="20" t="str">
        <f aca="false">IF(R2017&gt;0,"Repeat","")</f>
        <v/>
      </c>
      <c r="T2017" s="22"/>
      <c r="U2017" s="4"/>
      <c r="X2017" s="4"/>
      <c r="Y2017" s="4"/>
      <c r="Z2017" s="4"/>
    </row>
    <row r="2018" customFormat="false" ht="14.25" hidden="false" customHeight="false" outlineLevel="0" collapsed="false">
      <c r="A2018" s="46" t="n">
        <f aca="false">A2017+1</f>
        <v>2017</v>
      </c>
      <c r="B2018" s="5" t="n">
        <v>44609</v>
      </c>
      <c r="C2018" s="25" t="s">
        <v>3179</v>
      </c>
      <c r="D2018" s="25" t="s">
        <v>4</v>
      </c>
      <c r="E2018" s="25" t="s">
        <v>26</v>
      </c>
      <c r="F2018" s="25" t="s">
        <v>127</v>
      </c>
      <c r="G2018" s="25" t="s">
        <v>28</v>
      </c>
      <c r="H2018" s="25" t="n">
        <v>1</v>
      </c>
      <c r="I2018" s="42" t="s">
        <v>3180</v>
      </c>
      <c r="J2018" s="38" t="n">
        <v>17323725506</v>
      </c>
      <c r="L2018" s="5" t="n">
        <v>44612</v>
      </c>
      <c r="M2018" s="1" t="str">
        <f aca="false">IF(OR(YEAR(L2018)&gt;2000,LEN(O2018)&gt;0),"Completed","Pending")</f>
        <v>Completed</v>
      </c>
      <c r="N2018" s="25" t="s">
        <v>30</v>
      </c>
      <c r="P2018" s="1" t="str">
        <f aca="false">IF(G2018="Pamplet","",E2018&amp;" - "&amp;F2018)</f>
        <v>GG - Gujrati</v>
      </c>
      <c r="Q2018" s="19" t="n">
        <f aca="false">IF(VALUE(L2018)&gt;1000,1,0)</f>
        <v>1</v>
      </c>
      <c r="R2018" s="19" t="n">
        <f aca="false">SUMIFS($Q$1:Q2017,$J$1:$J2017,J2018)+SUMIFS($Q$1:Q2017,$I$1:$I2017,I2018)</f>
        <v>0</v>
      </c>
      <c r="S2018" s="20" t="str">
        <f aca="false">IF(R2018&gt;0,"Repeat","")</f>
        <v/>
      </c>
      <c r="T2018" s="22"/>
      <c r="U2018" s="4"/>
      <c r="X2018" s="4"/>
      <c r="Y2018" s="4"/>
      <c r="Z2018" s="4"/>
    </row>
    <row r="2019" customFormat="false" ht="14.25" hidden="false" customHeight="false" outlineLevel="0" collapsed="false">
      <c r="A2019" s="46" t="n">
        <f aca="false">A2018+1</f>
        <v>2018</v>
      </c>
      <c r="B2019" s="47" t="n">
        <v>44609</v>
      </c>
      <c r="C2019" s="25" t="s">
        <v>3181</v>
      </c>
      <c r="D2019" s="25" t="s">
        <v>4</v>
      </c>
      <c r="E2019" s="25" t="s">
        <v>38</v>
      </c>
      <c r="F2019" s="25" t="s">
        <v>35</v>
      </c>
      <c r="G2019" s="25" t="s">
        <v>28</v>
      </c>
      <c r="H2019" s="25" t="n">
        <v>1</v>
      </c>
      <c r="I2019" s="25" t="s">
        <v>3182</v>
      </c>
      <c r="J2019" s="18" t="n">
        <v>19855943588</v>
      </c>
      <c r="M2019" s="1" t="str">
        <f aca="false">IF(OR(YEAR(L2019)&gt;2000,LEN(O2019)&gt;0),"Completed","Pending")</f>
        <v>Completed</v>
      </c>
      <c r="N2019" s="25" t="s">
        <v>30</v>
      </c>
      <c r="O2019" s="4" t="s">
        <v>56</v>
      </c>
      <c r="P2019" s="1" t="str">
        <f aca="false">IF(G2019="Pamplet","",E2019&amp;" - "&amp;F2019)</f>
        <v>JKR - English</v>
      </c>
      <c r="Q2019" s="19" t="n">
        <f aca="false">IF(VALUE(L2019)&gt;1000,1,0)</f>
        <v>0</v>
      </c>
      <c r="R2019" s="19" t="n">
        <f aca="false">SUMIFS($Q$1:Q2018,$J$1:$J2018,J2019)+SUMIFS($Q$1:Q2018,$I$1:$I2018,I2019)</f>
        <v>0</v>
      </c>
      <c r="S2019" s="20" t="str">
        <f aca="false">IF(R2019&gt;0,"Repeat","")</f>
        <v/>
      </c>
      <c r="T2019" s="22"/>
      <c r="U2019" s="4"/>
      <c r="X2019" s="4"/>
      <c r="Y2019" s="4"/>
      <c r="Z2019" s="4"/>
    </row>
    <row r="2020" customFormat="false" ht="14.25" hidden="false" customHeight="false" outlineLevel="0" collapsed="false">
      <c r="A2020" s="46" t="n">
        <f aca="false">A2019+1</f>
        <v>2019</v>
      </c>
      <c r="B2020" s="47" t="n">
        <v>44609</v>
      </c>
      <c r="C2020" s="25" t="s">
        <v>3183</v>
      </c>
      <c r="D2020" s="25" t="s">
        <v>4</v>
      </c>
      <c r="E2020" s="25" t="s">
        <v>26</v>
      </c>
      <c r="F2020" s="25" t="s">
        <v>35</v>
      </c>
      <c r="G2020" s="25" t="s">
        <v>28</v>
      </c>
      <c r="H2020" s="25" t="n">
        <v>1</v>
      </c>
      <c r="I2020" s="25" t="s">
        <v>3184</v>
      </c>
      <c r="J2020" s="18" t="n">
        <v>13137217191</v>
      </c>
      <c r="M2020" s="1" t="str">
        <f aca="false">IF(OR(YEAR(L2020)&gt;2000,LEN(O2020)&gt;0),"Completed","Pending")</f>
        <v>Completed</v>
      </c>
      <c r="N2020" s="25" t="s">
        <v>30</v>
      </c>
      <c r="O2020" s="4" t="s">
        <v>58</v>
      </c>
      <c r="P2020" s="1" t="str">
        <f aca="false">IF(G2020="Pamplet","",E2020&amp;" - "&amp;F2020)</f>
        <v>GG - English</v>
      </c>
      <c r="Q2020" s="19" t="n">
        <f aca="false">IF(VALUE(L2020)&gt;1000,1,0)</f>
        <v>0</v>
      </c>
      <c r="R2020" s="19" t="n">
        <f aca="false">SUMIFS($Q$1:Q2019,$J$1:$J2019,J2020)+SUMIFS($Q$1:Q2019,$I$1:$I2019,I2020)</f>
        <v>0</v>
      </c>
      <c r="S2020" s="20" t="str">
        <f aca="false">IF(R2020&gt;0,"Repeat","")</f>
        <v/>
      </c>
      <c r="T2020" s="22"/>
      <c r="U2020" s="4"/>
      <c r="X2020" s="4"/>
      <c r="Y2020" s="4"/>
      <c r="Z2020" s="4"/>
    </row>
    <row r="2021" customFormat="false" ht="14.25" hidden="false" customHeight="false" outlineLevel="0" collapsed="false">
      <c r="A2021" s="46" t="n">
        <f aca="false">A2020+1</f>
        <v>2020</v>
      </c>
      <c r="B2021" s="5" t="n">
        <v>44609</v>
      </c>
      <c r="C2021" s="25" t="s">
        <v>3185</v>
      </c>
      <c r="D2021" s="25" t="s">
        <v>4</v>
      </c>
      <c r="E2021" s="25" t="s">
        <v>26</v>
      </c>
      <c r="F2021" s="25"/>
      <c r="G2021" s="25" t="s">
        <v>28</v>
      </c>
      <c r="H2021" s="25" t="n">
        <v>1</v>
      </c>
      <c r="I2021" s="25" t="s">
        <v>2095</v>
      </c>
      <c r="J2021" s="38" t="n">
        <v>12405355861</v>
      </c>
      <c r="M2021" s="1" t="str">
        <f aca="false">IF(OR(YEAR(L2021)&gt;2000,LEN(O2021)&gt;0),"Completed","Pending")</f>
        <v>Completed</v>
      </c>
      <c r="N2021" s="25" t="s">
        <v>30</v>
      </c>
      <c r="O2021" s="4" t="s">
        <v>58</v>
      </c>
      <c r="P2021" s="1" t="str">
        <f aca="false">IF(G2021="Pamplet","",E2021&amp;" - "&amp;F2021)</f>
        <v>GG - </v>
      </c>
      <c r="Q2021" s="19" t="n">
        <f aca="false">IF(VALUE(L2021)&gt;1000,1,0)</f>
        <v>0</v>
      </c>
      <c r="R2021" s="19" t="n">
        <f aca="false">SUMIFS($Q$1:Q2020,$J$1:$J2020,J2021)+SUMIFS($Q$1:Q2020,$I$1:$I2020,I2021)</f>
        <v>0</v>
      </c>
      <c r="S2021" s="20" t="str">
        <f aca="false">IF(R2021&gt;0,"Repeat","")</f>
        <v/>
      </c>
      <c r="T2021" s="22"/>
      <c r="U2021" s="4"/>
      <c r="X2021" s="4"/>
      <c r="Y2021" s="4"/>
      <c r="Z2021" s="4"/>
    </row>
    <row r="2022" customFormat="false" ht="14.25" hidden="false" customHeight="false" outlineLevel="0" collapsed="false">
      <c r="A2022" s="46" t="n">
        <f aca="false">A2021+1</f>
        <v>2021</v>
      </c>
      <c r="B2022" s="47" t="n">
        <v>44609</v>
      </c>
      <c r="C2022" s="25" t="s">
        <v>3186</v>
      </c>
      <c r="D2022" s="25" t="s">
        <v>4</v>
      </c>
      <c r="E2022" s="25" t="s">
        <v>26</v>
      </c>
      <c r="F2022" s="25" t="s">
        <v>127</v>
      </c>
      <c r="G2022" s="25" t="s">
        <v>28</v>
      </c>
      <c r="H2022" s="25" t="n">
        <v>1</v>
      </c>
      <c r="I2022" s="25" t="s">
        <v>3187</v>
      </c>
      <c r="J2022" s="18" t="n">
        <v>14782969873</v>
      </c>
      <c r="M2022" s="1" t="str">
        <f aca="false">IF(OR(YEAR(L2022)&gt;2000,LEN(O2022)&gt;0),"Completed","Pending")</f>
        <v>Completed</v>
      </c>
      <c r="N2022" s="25" t="s">
        <v>30</v>
      </c>
      <c r="O2022" s="4" t="s">
        <v>58</v>
      </c>
      <c r="P2022" s="1" t="str">
        <f aca="false">IF(G2022="Pamplet","",E2022&amp;" - "&amp;F2022)</f>
        <v>GG - Gujrati</v>
      </c>
      <c r="Q2022" s="19" t="n">
        <f aca="false">IF(VALUE(L2022)&gt;1000,1,0)</f>
        <v>0</v>
      </c>
      <c r="R2022" s="19" t="n">
        <f aca="false">SUMIFS($Q$1:Q2021,$J$1:$J2021,J2022)+SUMIFS($Q$1:Q2021,$I$1:$I2021,I2022)</f>
        <v>0</v>
      </c>
      <c r="S2022" s="20" t="str">
        <f aca="false">IF(R2022&gt;0,"Repeat","")</f>
        <v/>
      </c>
      <c r="T2022" s="22"/>
      <c r="U2022" s="4"/>
      <c r="X2022" s="4"/>
      <c r="Y2022" s="4"/>
      <c r="Z2022" s="4"/>
    </row>
    <row r="2023" customFormat="false" ht="12.8" hidden="false" customHeight="false" outlineLevel="0" collapsed="false">
      <c r="A2023" s="46" t="n">
        <f aca="false">A2022+1</f>
        <v>2022</v>
      </c>
      <c r="B2023" s="5" t="n">
        <v>44609</v>
      </c>
      <c r="C2023" s="25" t="s">
        <v>3188</v>
      </c>
      <c r="D2023" s="25" t="s">
        <v>4</v>
      </c>
      <c r="E2023" s="25" t="s">
        <v>38</v>
      </c>
      <c r="F2023" s="25" t="s">
        <v>35</v>
      </c>
      <c r="G2023" s="25" t="s">
        <v>28</v>
      </c>
      <c r="H2023" s="25" t="n">
        <v>1</v>
      </c>
      <c r="I2023" s="25"/>
      <c r="J2023" s="18" t="n">
        <v>995597234380</v>
      </c>
      <c r="M2023" s="1" t="str">
        <f aca="false">IF(OR(YEAR(L2023)&gt;2000,LEN(O2023)&gt;0),"Completed","Pending")</f>
        <v>Completed</v>
      </c>
      <c r="N2023" s="25" t="s">
        <v>30</v>
      </c>
      <c r="O2023" s="4" t="s">
        <v>56</v>
      </c>
      <c r="P2023" s="1" t="str">
        <f aca="false">IF(G2023="Pamplet","",E2023&amp;" - "&amp;F2023)</f>
        <v>JKR - English</v>
      </c>
      <c r="Q2023" s="19" t="n">
        <f aca="false">IF(VALUE(L2023)&gt;1000,1,0)</f>
        <v>0</v>
      </c>
      <c r="R2023" s="19" t="n">
        <f aca="false">SUMIFS($Q$1:Q2022,$J$1:$J2022,J2023)+SUMIFS($Q$1:Q2022,$I$1:$I2022,I2023)</f>
        <v>0</v>
      </c>
      <c r="S2023" s="20" t="str">
        <f aca="false">IF(R2023&gt;0,"Repeat","")</f>
        <v/>
      </c>
      <c r="T2023" s="22"/>
      <c r="U2023" s="4"/>
      <c r="X2023" s="4"/>
      <c r="Y2023" s="4"/>
      <c r="Z2023" s="4"/>
    </row>
    <row r="2024" customFormat="false" ht="14.25" hidden="false" customHeight="false" outlineLevel="0" collapsed="false">
      <c r="A2024" s="46" t="n">
        <f aca="false">A2023+1</f>
        <v>2023</v>
      </c>
      <c r="B2024" s="5" t="n">
        <v>44609</v>
      </c>
      <c r="C2024" s="25" t="s">
        <v>3189</v>
      </c>
      <c r="D2024" s="25" t="s">
        <v>4</v>
      </c>
      <c r="E2024" s="25" t="s">
        <v>38</v>
      </c>
      <c r="F2024" s="25" t="s">
        <v>127</v>
      </c>
      <c r="G2024" s="25" t="s">
        <v>28</v>
      </c>
      <c r="H2024" s="25" t="n">
        <v>1</v>
      </c>
      <c r="I2024" s="17" t="s">
        <v>1624</v>
      </c>
      <c r="J2024" s="38" t="n">
        <v>17134090312</v>
      </c>
      <c r="M2024" s="1" t="str">
        <f aca="false">IF(OR(YEAR(L2024)&gt;2000,LEN(O2024)&gt;0),"Completed","Pending")</f>
        <v>Completed</v>
      </c>
      <c r="N2024" s="25" t="s">
        <v>30</v>
      </c>
      <c r="O2024" s="4" t="s">
        <v>58</v>
      </c>
      <c r="P2024" s="1" t="str">
        <f aca="false">IF(G2024="Pamplet","",E2024&amp;" - "&amp;F2024)</f>
        <v>JKR - Gujrati</v>
      </c>
      <c r="Q2024" s="19" t="n">
        <f aca="false">IF(VALUE(L2024)&gt;1000,1,0)</f>
        <v>0</v>
      </c>
      <c r="R2024" s="19" t="n">
        <f aca="false">SUMIFS($Q$1:Q2023,$J$1:$J2023,J2024)+SUMIFS($Q$1:Q2023,$I$1:$I2023,I2024)</f>
        <v>2</v>
      </c>
      <c r="S2024" s="20" t="str">
        <f aca="false">IF(R2024&gt;0,"Repeat","")</f>
        <v>Repeat</v>
      </c>
      <c r="T2024" s="22"/>
      <c r="U2024" s="4"/>
      <c r="X2024" s="4"/>
      <c r="Y2024" s="4"/>
      <c r="Z2024" s="4"/>
    </row>
    <row r="2025" customFormat="false" ht="14.25" hidden="false" customHeight="false" outlineLevel="0" collapsed="false">
      <c r="A2025" s="46" t="n">
        <f aca="false">A2024+1</f>
        <v>2024</v>
      </c>
      <c r="B2025" s="5" t="n">
        <v>44609</v>
      </c>
      <c r="C2025" s="25" t="s">
        <v>3190</v>
      </c>
      <c r="D2025" s="25" t="s">
        <v>4</v>
      </c>
      <c r="E2025" s="25" t="s">
        <v>26</v>
      </c>
      <c r="F2025" s="25" t="s">
        <v>35</v>
      </c>
      <c r="G2025" s="25" t="s">
        <v>28</v>
      </c>
      <c r="H2025" s="25" t="n">
        <v>1</v>
      </c>
      <c r="I2025" s="25" t="s">
        <v>3191</v>
      </c>
      <c r="J2025" s="38" t="n">
        <v>18322796407</v>
      </c>
      <c r="M2025" s="1" t="str">
        <f aca="false">IF(OR(YEAR(L2025)&gt;2000,LEN(O2025)&gt;0),"Completed","Pending")</f>
        <v>Completed</v>
      </c>
      <c r="N2025" s="25" t="s">
        <v>30</v>
      </c>
      <c r="O2025" s="4" t="s">
        <v>58</v>
      </c>
      <c r="P2025" s="1" t="str">
        <f aca="false">IF(G2025="Pamplet","",E2025&amp;" - "&amp;F2025)</f>
        <v>GG - English</v>
      </c>
      <c r="Q2025" s="19" t="n">
        <f aca="false">IF(VALUE(L2025)&gt;1000,1,0)</f>
        <v>0</v>
      </c>
      <c r="R2025" s="19" t="n">
        <f aca="false">SUMIFS($Q$1:Q2024,$J$1:$J2024,J2025)+SUMIFS($Q$1:Q2024,$I$1:$I2024,I2025)</f>
        <v>0</v>
      </c>
      <c r="S2025" s="20" t="str">
        <f aca="false">IF(R2025&gt;0,"Repeat","")</f>
        <v/>
      </c>
      <c r="T2025" s="22"/>
      <c r="U2025" s="4"/>
      <c r="X2025" s="4"/>
      <c r="Y2025" s="4"/>
      <c r="Z2025" s="4"/>
    </row>
    <row r="2026" customFormat="false" ht="14.25" hidden="false" customHeight="false" outlineLevel="0" collapsed="false">
      <c r="A2026" s="46" t="n">
        <f aca="false">A2025+1</f>
        <v>2025</v>
      </c>
      <c r="B2026" s="5" t="n">
        <v>44609</v>
      </c>
      <c r="C2026" s="25" t="s">
        <v>3192</v>
      </c>
      <c r="D2026" s="25" t="s">
        <v>4</v>
      </c>
      <c r="E2026" s="25" t="s">
        <v>26</v>
      </c>
      <c r="F2026" s="25" t="s">
        <v>27</v>
      </c>
      <c r="G2026" s="25" t="s">
        <v>28</v>
      </c>
      <c r="H2026" s="25" t="n">
        <v>1</v>
      </c>
      <c r="I2026" s="25"/>
      <c r="J2026" s="38" t="n">
        <v>12017879342</v>
      </c>
      <c r="M2026" s="1" t="str">
        <f aca="false">IF(OR(YEAR(L2026)&gt;2000,LEN(O2026)&gt;0),"Completed","Pending")</f>
        <v>Completed</v>
      </c>
      <c r="N2026" s="25" t="s">
        <v>30</v>
      </c>
      <c r="O2026" s="4" t="s">
        <v>58</v>
      </c>
      <c r="P2026" s="1" t="str">
        <f aca="false">IF(G2026="Pamplet","",E2026&amp;" - "&amp;F2026)</f>
        <v>GG - Hindi</v>
      </c>
      <c r="Q2026" s="19" t="n">
        <f aca="false">IF(VALUE(L2026)&gt;1000,1,0)</f>
        <v>0</v>
      </c>
      <c r="R2026" s="19" t="n">
        <f aca="false">SUMIFS($Q$1:Q2025,$J$1:$J2025,J2026)+SUMIFS($Q$1:Q2025,$I$1:$I2025,I2026)</f>
        <v>0</v>
      </c>
      <c r="S2026" s="20" t="str">
        <f aca="false">IF(R2026&gt;0,"Repeat","")</f>
        <v/>
      </c>
      <c r="T2026" s="22"/>
      <c r="U2026" s="4"/>
      <c r="X2026" s="4"/>
      <c r="Y2026" s="4"/>
      <c r="Z2026" s="4"/>
    </row>
    <row r="2027" customFormat="false" ht="14.25" hidden="false" customHeight="false" outlineLevel="0" collapsed="false">
      <c r="A2027" s="46" t="n">
        <f aca="false">A2026+1</f>
        <v>2026</v>
      </c>
      <c r="B2027" s="5" t="n">
        <v>44609</v>
      </c>
      <c r="C2027" s="25" t="s">
        <v>3193</v>
      </c>
      <c r="D2027" s="25" t="s">
        <v>4</v>
      </c>
      <c r="E2027" s="25" t="s">
        <v>26</v>
      </c>
      <c r="F2027" s="25" t="s">
        <v>72</v>
      </c>
      <c r="G2027" s="25" t="s">
        <v>28</v>
      </c>
      <c r="H2027" s="25" t="n">
        <v>1</v>
      </c>
      <c r="I2027" s="25" t="s">
        <v>3194</v>
      </c>
      <c r="J2027" s="38" t="n">
        <v>16145895168</v>
      </c>
      <c r="L2027" s="5" t="n">
        <v>44614</v>
      </c>
      <c r="M2027" s="1" t="str">
        <f aca="false">IF(OR(YEAR(L2027)&gt;2000,LEN(O2027)&gt;0),"Completed","Pending")</f>
        <v>Completed</v>
      </c>
      <c r="N2027" s="25" t="s">
        <v>30</v>
      </c>
      <c r="P2027" s="1" t="str">
        <f aca="false">IF(G2027="Pamplet","",E2027&amp;" - "&amp;F2027)</f>
        <v>GG - Nepali</v>
      </c>
      <c r="Q2027" s="19" t="n">
        <f aca="false">IF(VALUE(L2027)&gt;1000,1,0)</f>
        <v>1</v>
      </c>
      <c r="R2027" s="19" t="n">
        <f aca="false">SUMIFS($Q$1:Q2026,$J$1:$J2026,J2027)+SUMIFS($Q$1:Q2026,$I$1:$I2026,I2027)</f>
        <v>0</v>
      </c>
      <c r="S2027" s="20" t="str">
        <f aca="false">IF(R2027&gt;0,"Repeat","")</f>
        <v/>
      </c>
      <c r="T2027" s="22"/>
      <c r="U2027" s="4"/>
      <c r="X2027" s="4"/>
      <c r="Y2027" s="4"/>
      <c r="Z2027" s="4"/>
    </row>
    <row r="2028" customFormat="false" ht="14.25" hidden="false" customHeight="false" outlineLevel="0" collapsed="false">
      <c r="A2028" s="46" t="n">
        <f aca="false">A2027+1</f>
        <v>2027</v>
      </c>
      <c r="B2028" s="47" t="n">
        <v>44609</v>
      </c>
      <c r="C2028" s="25" t="s">
        <v>3195</v>
      </c>
      <c r="D2028" s="25" t="s">
        <v>4</v>
      </c>
      <c r="E2028" s="25" t="s">
        <v>26</v>
      </c>
      <c r="F2028" s="25" t="s">
        <v>72</v>
      </c>
      <c r="G2028" s="25" t="s">
        <v>28</v>
      </c>
      <c r="H2028" s="25" t="n">
        <v>1</v>
      </c>
      <c r="I2028" s="25" t="s">
        <v>3196</v>
      </c>
      <c r="J2028" s="18" t="n">
        <v>16145998305</v>
      </c>
      <c r="M2028" s="1" t="str">
        <f aca="false">IF(OR(YEAR(L2028)&gt;2000,LEN(O2028)&gt;0),"Completed","Pending")</f>
        <v>Completed</v>
      </c>
      <c r="N2028" s="25" t="s">
        <v>30</v>
      </c>
      <c r="O2028" s="4" t="s">
        <v>58</v>
      </c>
      <c r="P2028" s="1" t="str">
        <f aca="false">IF(G2028="Pamplet","",E2028&amp;" - "&amp;F2028)</f>
        <v>GG - Nepali</v>
      </c>
      <c r="Q2028" s="19" t="n">
        <f aca="false">IF(VALUE(L2028)&gt;1000,1,0)</f>
        <v>0</v>
      </c>
      <c r="R2028" s="19" t="n">
        <f aca="false">SUMIFS($Q$1:Q2027,$J$1:$J2027,J2028)+SUMIFS($Q$1:Q2027,$I$1:$I2027,I2028)</f>
        <v>0</v>
      </c>
      <c r="S2028" s="20" t="str">
        <f aca="false">IF(R2028&gt;0,"Repeat","")</f>
        <v/>
      </c>
      <c r="T2028" s="22"/>
      <c r="U2028" s="4"/>
      <c r="X2028" s="4"/>
      <c r="Y2028" s="4"/>
      <c r="Z2028" s="4"/>
    </row>
    <row r="2029" customFormat="false" ht="14.25" hidden="false" customHeight="false" outlineLevel="0" collapsed="false">
      <c r="A2029" s="46" t="n">
        <f aca="false">A2028+1</f>
        <v>2028</v>
      </c>
      <c r="B2029" s="47" t="n">
        <v>44609</v>
      </c>
      <c r="C2029" s="25" t="s">
        <v>3197</v>
      </c>
      <c r="D2029" s="25" t="s">
        <v>4</v>
      </c>
      <c r="E2029" s="25" t="s">
        <v>26</v>
      </c>
      <c r="F2029" s="25" t="s">
        <v>35</v>
      </c>
      <c r="G2029" s="25" t="s">
        <v>28</v>
      </c>
      <c r="H2029" s="25" t="n">
        <v>1</v>
      </c>
      <c r="I2029" s="25" t="s">
        <v>3198</v>
      </c>
      <c r="J2029" s="18" t="n">
        <v>12193246884</v>
      </c>
      <c r="M2029" s="1" t="str">
        <f aca="false">IF(OR(YEAR(L2029)&gt;2000,LEN(O2029)&gt;0),"Completed","Pending")</f>
        <v>Completed</v>
      </c>
      <c r="N2029" s="25" t="s">
        <v>30</v>
      </c>
      <c r="O2029" s="4" t="s">
        <v>56</v>
      </c>
      <c r="P2029" s="1" t="str">
        <f aca="false">IF(G2029="Pamplet","",E2029&amp;" - "&amp;F2029)</f>
        <v>GG - English</v>
      </c>
      <c r="Q2029" s="19" t="n">
        <f aca="false">IF(VALUE(L2029)&gt;1000,1,0)</f>
        <v>0</v>
      </c>
      <c r="R2029" s="19" t="n">
        <f aca="false">SUMIFS($Q$1:Q2028,$J$1:$J2028,J2029)+SUMIFS($Q$1:Q2028,$I$1:$I2028,I2029)</f>
        <v>0</v>
      </c>
      <c r="S2029" s="20" t="str">
        <f aca="false">IF(R2029&gt;0,"Repeat","")</f>
        <v/>
      </c>
      <c r="T2029" s="22"/>
      <c r="U2029" s="4"/>
      <c r="X2029" s="4"/>
      <c r="Y2029" s="4"/>
      <c r="Z2029" s="4"/>
    </row>
    <row r="2030" customFormat="false" ht="14.25" hidden="false" customHeight="false" outlineLevel="0" collapsed="false">
      <c r="A2030" s="46" t="n">
        <f aca="false">A2029+1</f>
        <v>2029</v>
      </c>
      <c r="B2030" s="5" t="n">
        <v>44609</v>
      </c>
      <c r="C2030" s="25" t="s">
        <v>3199</v>
      </c>
      <c r="D2030" s="25" t="s">
        <v>4</v>
      </c>
      <c r="E2030" s="25" t="s">
        <v>26</v>
      </c>
      <c r="F2030" s="25" t="s">
        <v>127</v>
      </c>
      <c r="G2030" s="25" t="s">
        <v>28</v>
      </c>
      <c r="H2030" s="25" t="n">
        <v>1</v>
      </c>
      <c r="I2030" s="2" t="s">
        <v>3200</v>
      </c>
      <c r="J2030" s="38" t="n">
        <v>19085905477</v>
      </c>
      <c r="L2030" s="5" t="n">
        <v>44614</v>
      </c>
      <c r="M2030" s="1" t="str">
        <f aca="false">IF(OR(YEAR(L2030)&gt;2000,LEN(O2030)&gt;0),"Completed","Pending")</f>
        <v>Completed</v>
      </c>
      <c r="N2030" s="25" t="s">
        <v>30</v>
      </c>
      <c r="P2030" s="1" t="str">
        <f aca="false">IF(G2030="Pamplet","",E2030&amp;" - "&amp;F2030)</f>
        <v>GG - Gujrati</v>
      </c>
      <c r="Q2030" s="19" t="n">
        <f aca="false">IF(VALUE(L2030)&gt;1000,1,0)</f>
        <v>1</v>
      </c>
      <c r="R2030" s="19" t="n">
        <f aca="false">SUMIFS($Q$1:Q2029,$J$1:$J2029,J2030)+SUMIFS($Q$1:Q2029,$I$1:$I2029,I2030)</f>
        <v>0</v>
      </c>
      <c r="S2030" s="20" t="str">
        <f aca="false">IF(R2030&gt;0,"Repeat","")</f>
        <v/>
      </c>
      <c r="T2030" s="22"/>
      <c r="U2030" s="4"/>
      <c r="X2030" s="4"/>
      <c r="Y2030" s="4"/>
      <c r="Z2030" s="4"/>
    </row>
    <row r="2031" customFormat="false" ht="14.25" hidden="false" customHeight="false" outlineLevel="0" collapsed="false">
      <c r="A2031" s="46" t="n">
        <f aca="false">A2030+1</f>
        <v>2030</v>
      </c>
      <c r="B2031" s="5" t="n">
        <v>44609</v>
      </c>
      <c r="C2031" s="25" t="s">
        <v>2839</v>
      </c>
      <c r="D2031" s="25" t="s">
        <v>4</v>
      </c>
      <c r="E2031" s="25" t="s">
        <v>26</v>
      </c>
      <c r="F2031" s="25" t="s">
        <v>127</v>
      </c>
      <c r="G2031" s="25" t="s">
        <v>28</v>
      </c>
      <c r="H2031" s="25" t="n">
        <v>1</v>
      </c>
      <c r="I2031" s="25" t="s">
        <v>2840</v>
      </c>
      <c r="J2031" s="38" t="n">
        <v>15623168382</v>
      </c>
      <c r="M2031" s="1" t="str">
        <f aca="false">IF(OR(YEAR(L2031)&gt;2000,LEN(O2031)&gt;0),"Completed","Pending")</f>
        <v>Completed</v>
      </c>
      <c r="N2031" s="25" t="s">
        <v>30</v>
      </c>
      <c r="O2031" s="4" t="s">
        <v>662</v>
      </c>
      <c r="P2031" s="1" t="str">
        <f aca="false">IF(G2031="Pamplet","",E2031&amp;" - "&amp;F2031)</f>
        <v>GG - Gujrati</v>
      </c>
      <c r="Q2031" s="19" t="n">
        <f aca="false">IF(VALUE(L2031)&gt;1000,1,0)</f>
        <v>0</v>
      </c>
      <c r="R2031" s="19" t="n">
        <f aca="false">SUMIFS($Q$1:Q2030,$J$1:$J2030,J2031)+SUMIFS($Q$1:Q2030,$I$1:$I2030,I2031)</f>
        <v>2</v>
      </c>
      <c r="S2031" s="20" t="str">
        <f aca="false">IF(R2031&gt;0,"Repeat","")</f>
        <v>Repeat</v>
      </c>
      <c r="T2031" s="22"/>
      <c r="U2031" s="4"/>
      <c r="X2031" s="4"/>
      <c r="Y2031" s="4"/>
      <c r="Z2031" s="4"/>
    </row>
    <row r="2032" customFormat="false" ht="14.25" hidden="false" customHeight="false" outlineLevel="0" collapsed="false">
      <c r="A2032" s="46" t="n">
        <f aca="false">A2031+1</f>
        <v>2031</v>
      </c>
      <c r="B2032" s="5" t="n">
        <v>44609</v>
      </c>
      <c r="C2032" s="25" t="s">
        <v>3201</v>
      </c>
      <c r="D2032" s="25" t="s">
        <v>4</v>
      </c>
      <c r="E2032" s="25" t="s">
        <v>26</v>
      </c>
      <c r="F2032" s="25"/>
      <c r="G2032" s="25" t="s">
        <v>28</v>
      </c>
      <c r="H2032" s="25" t="n">
        <v>1</v>
      </c>
      <c r="I2032" s="25" t="s">
        <v>3202</v>
      </c>
      <c r="J2032" s="38" t="n">
        <v>15166058276</v>
      </c>
      <c r="M2032" s="1" t="str">
        <f aca="false">IF(OR(YEAR(L2032)&gt;2000,LEN(O2032)&gt;0),"Completed","Pending")</f>
        <v>Completed</v>
      </c>
      <c r="N2032" s="25" t="s">
        <v>30</v>
      </c>
      <c r="O2032" s="4" t="s">
        <v>58</v>
      </c>
      <c r="P2032" s="1" t="str">
        <f aca="false">IF(G2032="Pamplet","",E2032&amp;" - "&amp;F2032)</f>
        <v>GG - </v>
      </c>
      <c r="Q2032" s="19" t="n">
        <f aca="false">IF(VALUE(L2032)&gt;1000,1,0)</f>
        <v>0</v>
      </c>
      <c r="R2032" s="19" t="n">
        <f aca="false">SUMIFS($Q$1:Q2031,$J$1:$J2031,J2032)+SUMIFS($Q$1:Q2031,$I$1:$I2031,I2032)</f>
        <v>0</v>
      </c>
      <c r="S2032" s="20" t="str">
        <f aca="false">IF(R2032&gt;0,"Repeat","")</f>
        <v/>
      </c>
      <c r="T2032" s="22"/>
      <c r="U2032" s="4"/>
      <c r="X2032" s="4"/>
      <c r="Y2032" s="4"/>
      <c r="Z2032" s="4"/>
    </row>
    <row r="2033" customFormat="false" ht="14.25" hidden="false" customHeight="false" outlineLevel="0" collapsed="false">
      <c r="A2033" s="46" t="n">
        <f aca="false">A2032+1</f>
        <v>2032</v>
      </c>
      <c r="B2033" s="5" t="n">
        <v>44609</v>
      </c>
      <c r="C2033" s="25" t="s">
        <v>1944</v>
      </c>
      <c r="D2033" s="25" t="s">
        <v>4</v>
      </c>
      <c r="E2033" s="25" t="s">
        <v>26</v>
      </c>
      <c r="F2033" s="2" t="s">
        <v>127</v>
      </c>
      <c r="G2033" s="25" t="s">
        <v>28</v>
      </c>
      <c r="H2033" s="25" t="n">
        <v>1</v>
      </c>
      <c r="I2033" s="17" t="s">
        <v>1945</v>
      </c>
      <c r="J2033" s="38" t="n">
        <v>15023143680</v>
      </c>
      <c r="M2033" s="1" t="str">
        <f aca="false">IF(OR(YEAR(L2033)&gt;2000,LEN(O2033)&gt;0),"Completed","Pending")</f>
        <v>Completed</v>
      </c>
      <c r="N2033" s="25" t="s">
        <v>30</v>
      </c>
      <c r="O2033" s="4" t="s">
        <v>662</v>
      </c>
      <c r="P2033" s="1" t="str">
        <f aca="false">IF(G2033="Pamplet","",E2033&amp;" - "&amp;F2033)</f>
        <v>GG - Gujrati</v>
      </c>
      <c r="Q2033" s="19" t="n">
        <f aca="false">IF(VALUE(L2033)&gt;1000,1,0)</f>
        <v>0</v>
      </c>
      <c r="R2033" s="19" t="n">
        <f aca="false">SUMIFS($Q$1:Q2032,$J$1:$J2032,J2033)+SUMIFS($Q$1:Q2032,$I$1:$I2032,I2033)</f>
        <v>2</v>
      </c>
      <c r="S2033" s="20" t="str">
        <f aca="false">IF(R2033&gt;0,"Repeat","")</f>
        <v>Repeat</v>
      </c>
      <c r="T2033" s="22"/>
      <c r="U2033" s="4"/>
      <c r="X2033" s="4"/>
      <c r="Y2033" s="4"/>
      <c r="Z2033" s="4"/>
    </row>
    <row r="2034" customFormat="false" ht="14.25" hidden="false" customHeight="false" outlineLevel="0" collapsed="false">
      <c r="A2034" s="46" t="n">
        <f aca="false">A2033+1</f>
        <v>2033</v>
      </c>
      <c r="B2034" s="5" t="n">
        <v>44609</v>
      </c>
      <c r="C2034" s="25" t="s">
        <v>3203</v>
      </c>
      <c r="D2034" s="25" t="s">
        <v>4</v>
      </c>
      <c r="E2034" s="25" t="s">
        <v>26</v>
      </c>
      <c r="F2034" s="2" t="s">
        <v>127</v>
      </c>
      <c r="G2034" s="25" t="s">
        <v>28</v>
      </c>
      <c r="H2034" s="25" t="n">
        <v>1</v>
      </c>
      <c r="I2034" s="25" t="s">
        <v>3204</v>
      </c>
      <c r="J2034" s="38" t="n">
        <v>13473619054</v>
      </c>
      <c r="L2034" s="5" t="n">
        <v>44614</v>
      </c>
      <c r="M2034" s="1" t="str">
        <f aca="false">IF(OR(YEAR(L2034)&gt;2000,LEN(O2034)&gt;0),"Completed","Pending")</f>
        <v>Completed</v>
      </c>
      <c r="N2034" s="25" t="s">
        <v>30</v>
      </c>
      <c r="P2034" s="1" t="str">
        <f aca="false">IF(G2034="Pamplet","",E2034&amp;" - "&amp;F2034)</f>
        <v>GG - Gujrati</v>
      </c>
      <c r="Q2034" s="19" t="n">
        <f aca="false">IF(VALUE(L2034)&gt;1000,1,0)</f>
        <v>1</v>
      </c>
      <c r="R2034" s="19" t="n">
        <f aca="false">SUMIFS($Q$1:Q2033,$J$1:$J2033,J2034)+SUMIFS($Q$1:Q2033,$I$1:$I2033,I2034)</f>
        <v>0</v>
      </c>
      <c r="S2034" s="20" t="str">
        <f aca="false">IF(R2034&gt;0,"Repeat","")</f>
        <v/>
      </c>
      <c r="T2034" s="22"/>
      <c r="U2034" s="4"/>
      <c r="X2034" s="4"/>
      <c r="Y2034" s="4"/>
      <c r="Z2034" s="4"/>
    </row>
    <row r="2035" customFormat="false" ht="14.25" hidden="false" customHeight="false" outlineLevel="0" collapsed="false">
      <c r="A2035" s="46" t="n">
        <f aca="false">A2034+1</f>
        <v>2034</v>
      </c>
      <c r="B2035" s="5" t="n">
        <v>44609</v>
      </c>
      <c r="C2035" s="25" t="s">
        <v>3205</v>
      </c>
      <c r="D2035" s="25" t="s">
        <v>4</v>
      </c>
      <c r="E2035" s="25" t="s">
        <v>26</v>
      </c>
      <c r="F2035" s="25" t="s">
        <v>127</v>
      </c>
      <c r="G2035" s="25" t="s">
        <v>28</v>
      </c>
      <c r="H2035" s="25" t="n">
        <v>1</v>
      </c>
      <c r="I2035" s="25" t="s">
        <v>3206</v>
      </c>
      <c r="J2035" s="38" t="n">
        <v>13135985369</v>
      </c>
      <c r="L2035" s="5" t="n">
        <v>44614</v>
      </c>
      <c r="M2035" s="1" t="str">
        <f aca="false">IF(OR(YEAR(L2035)&gt;2000,LEN(O2035)&gt;0),"Completed","Pending")</f>
        <v>Completed</v>
      </c>
      <c r="N2035" s="25" t="s">
        <v>30</v>
      </c>
      <c r="P2035" s="1" t="str">
        <f aca="false">IF(G2035="Pamplet","",E2035&amp;" - "&amp;F2035)</f>
        <v>GG - Gujrati</v>
      </c>
      <c r="Q2035" s="19" t="n">
        <f aca="false">IF(VALUE(L2035)&gt;1000,1,0)</f>
        <v>1</v>
      </c>
      <c r="R2035" s="19" t="n">
        <f aca="false">SUMIFS($Q$1:Q2034,$J$1:$J2034,J2035)+SUMIFS($Q$1:Q2034,$I$1:$I2034,I2035)</f>
        <v>0</v>
      </c>
      <c r="S2035" s="20" t="str">
        <f aca="false">IF(R2035&gt;0,"Repeat","")</f>
        <v/>
      </c>
      <c r="T2035" s="22"/>
      <c r="U2035" s="4"/>
      <c r="X2035" s="4"/>
      <c r="Y2035" s="4"/>
      <c r="Z2035" s="4"/>
    </row>
    <row r="2036" customFormat="false" ht="14.25" hidden="false" customHeight="false" outlineLevel="0" collapsed="false">
      <c r="A2036" s="46" t="n">
        <f aca="false">A2035+1</f>
        <v>2035</v>
      </c>
      <c r="B2036" s="47" t="n">
        <v>44609</v>
      </c>
      <c r="C2036" s="25" t="s">
        <v>3207</v>
      </c>
      <c r="D2036" s="25" t="s">
        <v>4</v>
      </c>
      <c r="E2036" s="25" t="s">
        <v>26</v>
      </c>
      <c r="F2036" s="25" t="s">
        <v>808</v>
      </c>
      <c r="G2036" s="25" t="s">
        <v>28</v>
      </c>
      <c r="H2036" s="25" t="n">
        <v>1</v>
      </c>
      <c r="I2036" s="25" t="s">
        <v>3208</v>
      </c>
      <c r="J2036" s="18" t="n">
        <v>13133277458</v>
      </c>
      <c r="L2036" s="5" t="n">
        <v>44628</v>
      </c>
      <c r="M2036" s="1" t="str">
        <f aca="false">IF(OR(YEAR(L2036)&gt;2000,LEN(O2036)&gt;0),"Completed","Pending")</f>
        <v>Completed</v>
      </c>
      <c r="N2036" s="25" t="s">
        <v>30</v>
      </c>
      <c r="P2036" s="1" t="str">
        <f aca="false">IF(G2036="Pamplet","",E2036&amp;" - "&amp;F2036)</f>
        <v>GG - Bengali</v>
      </c>
      <c r="Q2036" s="19" t="n">
        <f aca="false">IF(VALUE(L2036)&gt;1000,1,0)</f>
        <v>1</v>
      </c>
      <c r="R2036" s="19" t="n">
        <f aca="false">SUMIFS($Q$1:Q2035,$J$1:$J2035,J2036)+SUMIFS($Q$1:Q2035,$I$1:$I2035,I2036)</f>
        <v>0</v>
      </c>
      <c r="S2036" s="20" t="str">
        <f aca="false">IF(R2036&gt;0,"Repeat","")</f>
        <v/>
      </c>
      <c r="T2036" s="22"/>
      <c r="U2036" s="4"/>
      <c r="X2036" s="4"/>
      <c r="Y2036" s="4"/>
      <c r="Z2036" s="4"/>
    </row>
    <row r="2037" customFormat="false" ht="14.25" hidden="false" customHeight="false" outlineLevel="0" collapsed="false">
      <c r="A2037" s="46" t="n">
        <f aca="false">A2036+1</f>
        <v>2036</v>
      </c>
      <c r="B2037" s="5" t="n">
        <v>44609</v>
      </c>
      <c r="C2037" s="25" t="s">
        <v>3209</v>
      </c>
      <c r="D2037" s="25" t="s">
        <v>4</v>
      </c>
      <c r="E2037" s="25" t="s">
        <v>26</v>
      </c>
      <c r="F2037" s="25" t="s">
        <v>36</v>
      </c>
      <c r="G2037" s="25" t="s">
        <v>28</v>
      </c>
      <c r="H2037" s="25" t="n">
        <v>1</v>
      </c>
      <c r="I2037" s="25" t="s">
        <v>3210</v>
      </c>
      <c r="J2037" s="38" t="n">
        <v>13014556988</v>
      </c>
      <c r="L2037" s="5" t="n">
        <v>44614</v>
      </c>
      <c r="M2037" s="1" t="str">
        <f aca="false">IF(OR(YEAR(L2037)&gt;2000,LEN(O2037)&gt;0),"Completed","Pending")</f>
        <v>Completed</v>
      </c>
      <c r="N2037" s="25" t="s">
        <v>30</v>
      </c>
      <c r="P2037" s="1" t="str">
        <f aca="false">IF(G2037="Pamplet","",E2037&amp;" - "&amp;F2037)</f>
        <v>GG - Punjabi</v>
      </c>
      <c r="Q2037" s="19" t="n">
        <f aca="false">IF(VALUE(L2037)&gt;1000,1,0)</f>
        <v>1</v>
      </c>
      <c r="R2037" s="19" t="n">
        <f aca="false">SUMIFS($Q$1:Q2036,$J$1:$J2036,J2037)+SUMIFS($Q$1:Q2036,$I$1:$I2036,I2037)</f>
        <v>0</v>
      </c>
      <c r="S2037" s="20" t="str">
        <f aca="false">IF(R2037&gt;0,"Repeat","")</f>
        <v/>
      </c>
      <c r="T2037" s="22"/>
      <c r="U2037" s="4"/>
      <c r="X2037" s="4"/>
      <c r="Y2037" s="4"/>
      <c r="Z2037" s="4"/>
    </row>
    <row r="2038" customFormat="false" ht="14.25" hidden="false" customHeight="false" outlineLevel="0" collapsed="false">
      <c r="A2038" s="46" t="n">
        <f aca="false">A2037+1</f>
        <v>2037</v>
      </c>
      <c r="B2038" s="47" t="n">
        <v>44609</v>
      </c>
      <c r="C2038" s="25" t="s">
        <v>3211</v>
      </c>
      <c r="D2038" s="25" t="s">
        <v>4</v>
      </c>
      <c r="E2038" s="25" t="s">
        <v>26</v>
      </c>
      <c r="F2038" s="25" t="s">
        <v>35</v>
      </c>
      <c r="G2038" s="25" t="s">
        <v>28</v>
      </c>
      <c r="H2038" s="25" t="n">
        <v>1</v>
      </c>
      <c r="I2038" s="25" t="s">
        <v>3212</v>
      </c>
      <c r="J2038" s="18" t="n">
        <v>15622252829</v>
      </c>
      <c r="M2038" s="1" t="str">
        <f aca="false">IF(OR(YEAR(L2038)&gt;2000,LEN(O2038)&gt;0),"Completed","Pending")</f>
        <v>Completed</v>
      </c>
      <c r="N2038" s="25" t="s">
        <v>30</v>
      </c>
      <c r="O2038" s="4" t="s">
        <v>58</v>
      </c>
      <c r="P2038" s="1" t="str">
        <f aca="false">IF(G2038="Pamplet","",E2038&amp;" - "&amp;F2038)</f>
        <v>GG - English</v>
      </c>
      <c r="Q2038" s="19" t="n">
        <f aca="false">IF(VALUE(L2038)&gt;1000,1,0)</f>
        <v>0</v>
      </c>
      <c r="R2038" s="19" t="n">
        <f aca="false">SUMIFS($Q$1:Q2037,$J$1:$J2037,J2038)+SUMIFS($Q$1:Q2037,$I$1:$I2037,I2038)</f>
        <v>0</v>
      </c>
      <c r="S2038" s="20" t="str">
        <f aca="false">IF(R2038&gt;0,"Repeat","")</f>
        <v/>
      </c>
      <c r="T2038" s="22"/>
      <c r="U2038" s="4"/>
      <c r="X2038" s="4"/>
      <c r="Y2038" s="4"/>
      <c r="Z2038" s="4"/>
    </row>
    <row r="2039" customFormat="false" ht="14.25" hidden="false" customHeight="false" outlineLevel="0" collapsed="false">
      <c r="A2039" s="46" t="n">
        <f aca="false">A2038+1</f>
        <v>2038</v>
      </c>
      <c r="B2039" s="5" t="n">
        <v>44609</v>
      </c>
      <c r="C2039" s="25" t="s">
        <v>3213</v>
      </c>
      <c r="D2039" s="25" t="s">
        <v>4</v>
      </c>
      <c r="E2039" s="25" t="s">
        <v>38</v>
      </c>
      <c r="F2039" s="25" t="s">
        <v>127</v>
      </c>
      <c r="G2039" s="25" t="s">
        <v>28</v>
      </c>
      <c r="H2039" s="25" t="n">
        <v>1</v>
      </c>
      <c r="I2039" s="25" t="s">
        <v>3214</v>
      </c>
      <c r="J2039" s="38" t="n">
        <v>919727423024</v>
      </c>
      <c r="L2039" s="5" t="n">
        <v>44622</v>
      </c>
      <c r="M2039" s="1" t="str">
        <f aca="false">IF(OR(YEAR(L2039)&gt;2000,LEN(O2039)&gt;0),"Completed","Pending")</f>
        <v>Completed</v>
      </c>
      <c r="N2039" s="25" t="s">
        <v>30</v>
      </c>
      <c r="P2039" s="1" t="str">
        <f aca="false">IF(G2039="Pamplet","",E2039&amp;" - "&amp;F2039)</f>
        <v>JKR - Gujrati</v>
      </c>
      <c r="Q2039" s="19" t="n">
        <f aca="false">IF(VALUE(L2039)&gt;1000,1,0)</f>
        <v>1</v>
      </c>
      <c r="R2039" s="19" t="n">
        <f aca="false">SUMIFS($Q$1:Q2038,$J$1:$J2038,J2039)+SUMIFS($Q$1:Q2038,$I$1:$I2038,I2039)</f>
        <v>0</v>
      </c>
      <c r="S2039" s="20" t="str">
        <f aca="false">IF(R2039&gt;0,"Repeat","")</f>
        <v/>
      </c>
      <c r="T2039" s="22"/>
      <c r="U2039" s="4"/>
      <c r="X2039" s="4"/>
      <c r="Y2039" s="4"/>
      <c r="Z2039" s="4"/>
    </row>
    <row r="2040" customFormat="false" ht="14.25" hidden="false" customHeight="false" outlineLevel="0" collapsed="false">
      <c r="A2040" s="46" t="n">
        <f aca="false">A2039+1</f>
        <v>2039</v>
      </c>
      <c r="B2040" s="5" t="n">
        <v>44609</v>
      </c>
      <c r="C2040" s="25" t="s">
        <v>3215</v>
      </c>
      <c r="D2040" s="25" t="s">
        <v>4</v>
      </c>
      <c r="E2040" s="25" t="s">
        <v>26</v>
      </c>
      <c r="F2040" s="25" t="s">
        <v>127</v>
      </c>
      <c r="G2040" s="25" t="s">
        <v>28</v>
      </c>
      <c r="H2040" s="25" t="n">
        <v>1</v>
      </c>
      <c r="I2040" s="25" t="s">
        <v>3216</v>
      </c>
      <c r="J2040" s="38" t="n">
        <v>18323700148</v>
      </c>
      <c r="L2040" s="5" t="n">
        <v>44614</v>
      </c>
      <c r="M2040" s="1" t="str">
        <f aca="false">IF(OR(YEAR(L2040)&gt;2000,LEN(O2040)&gt;0),"Completed","Pending")</f>
        <v>Completed</v>
      </c>
      <c r="N2040" s="25" t="s">
        <v>30</v>
      </c>
      <c r="P2040" s="1" t="str">
        <f aca="false">IF(G2040="Pamplet","",E2040&amp;" - "&amp;F2040)</f>
        <v>GG - Gujrati</v>
      </c>
      <c r="Q2040" s="19" t="n">
        <f aca="false">IF(VALUE(L2040)&gt;1000,1,0)</f>
        <v>1</v>
      </c>
      <c r="R2040" s="19" t="n">
        <f aca="false">SUMIFS($Q$1:Q2039,$J$1:$J2039,J2040)+SUMIFS($Q$1:Q2039,$I$1:$I2039,I2040)</f>
        <v>0</v>
      </c>
      <c r="S2040" s="20" t="str">
        <f aca="false">IF(R2040&gt;0,"Repeat","")</f>
        <v/>
      </c>
      <c r="T2040" s="22"/>
      <c r="U2040" s="4"/>
      <c r="X2040" s="4"/>
      <c r="Y2040" s="4"/>
      <c r="Z2040" s="4"/>
    </row>
    <row r="2041" customFormat="false" ht="14.25" hidden="false" customHeight="false" outlineLevel="0" collapsed="false">
      <c r="A2041" s="46" t="n">
        <f aca="false">A2040+1</f>
        <v>2040</v>
      </c>
      <c r="B2041" s="5" t="n">
        <v>44609</v>
      </c>
      <c r="C2041" s="25" t="s">
        <v>2933</v>
      </c>
      <c r="D2041" s="25" t="s">
        <v>4</v>
      </c>
      <c r="E2041" s="25" t="s">
        <v>26</v>
      </c>
      <c r="F2041" s="25" t="s">
        <v>127</v>
      </c>
      <c r="G2041" s="25" t="s">
        <v>28</v>
      </c>
      <c r="H2041" s="25" t="n">
        <v>1</v>
      </c>
      <c r="I2041" s="25" t="s">
        <v>2934</v>
      </c>
      <c r="J2041" s="38" t="n">
        <v>18134764117</v>
      </c>
      <c r="L2041" s="5" t="n">
        <v>44614</v>
      </c>
      <c r="M2041" s="1" t="str">
        <f aca="false">IF(OR(YEAR(L2041)&gt;2000,LEN(O2041)&gt;0),"Completed","Pending")</f>
        <v>Completed</v>
      </c>
      <c r="N2041" s="25" t="s">
        <v>30</v>
      </c>
      <c r="P2041" s="1" t="str">
        <f aca="false">IF(G2041="Pamplet","",E2041&amp;" - "&amp;F2041)</f>
        <v>GG - Gujrati</v>
      </c>
      <c r="Q2041" s="19" t="n">
        <f aca="false">IF(VALUE(L2041)&gt;1000,1,0)</f>
        <v>1</v>
      </c>
      <c r="R2041" s="19" t="n">
        <f aca="false">SUMIFS($Q$1:Q2040,$J$1:$J2040,J2041)+SUMIFS($Q$1:Q2040,$I$1:$I2040,I2041)</f>
        <v>2</v>
      </c>
      <c r="S2041" s="20" t="str">
        <f aca="false">IF(R2041&gt;0,"Repeat","")</f>
        <v>Repeat</v>
      </c>
      <c r="T2041" s="22"/>
      <c r="U2041" s="4"/>
      <c r="X2041" s="4"/>
      <c r="Y2041" s="4"/>
      <c r="Z2041" s="4"/>
    </row>
    <row r="2042" customFormat="false" ht="12.8" hidden="false" customHeight="false" outlineLevel="0" collapsed="false">
      <c r="A2042" s="46" t="n">
        <f aca="false">A2041+1</f>
        <v>2041</v>
      </c>
      <c r="B2042" s="5" t="n">
        <v>44611</v>
      </c>
      <c r="C2042" s="25" t="s">
        <v>3217</v>
      </c>
      <c r="D2042" s="25" t="s">
        <v>4</v>
      </c>
      <c r="E2042" s="25" t="s">
        <v>26</v>
      </c>
      <c r="F2042" s="25" t="s">
        <v>36</v>
      </c>
      <c r="G2042" s="25" t="s">
        <v>28</v>
      </c>
      <c r="H2042" s="25" t="n">
        <v>1</v>
      </c>
      <c r="I2042" s="25"/>
      <c r="J2042" s="18" t="n">
        <v>17696321033</v>
      </c>
      <c r="M2042" s="1" t="str">
        <f aca="false">IF(OR(YEAR(L2042)&gt;2000,LEN(O2042)&gt;0),"Completed","Pending")</f>
        <v>Completed</v>
      </c>
      <c r="N2042" s="25" t="s">
        <v>30</v>
      </c>
      <c r="O2042" s="4" t="s">
        <v>56</v>
      </c>
      <c r="P2042" s="1" t="str">
        <f aca="false">IF(G2042="Pamplet","",E2042&amp;" - "&amp;F2042)</f>
        <v>GG - Punjabi</v>
      </c>
      <c r="Q2042" s="19" t="n">
        <f aca="false">IF(VALUE(L2042)&gt;1000,1,0)</f>
        <v>0</v>
      </c>
      <c r="R2042" s="19" t="n">
        <f aca="false">SUMIFS($Q$1:Q2041,$J$1:$J2041,J2042)+SUMIFS($Q$1:Q2041,$I$1:$I2041,I2042)</f>
        <v>0</v>
      </c>
      <c r="S2042" s="20" t="str">
        <f aca="false">IF(R2042&gt;0,"Repeat","")</f>
        <v/>
      </c>
      <c r="T2042" s="22"/>
      <c r="U2042" s="4"/>
      <c r="X2042" s="4"/>
      <c r="Y2042" s="4"/>
      <c r="Z2042" s="4"/>
    </row>
    <row r="2043" customFormat="false" ht="14.25" hidden="false" customHeight="false" outlineLevel="0" collapsed="false">
      <c r="A2043" s="46" t="n">
        <f aca="false">A2042+1</f>
        <v>2042</v>
      </c>
      <c r="B2043" s="47" t="n">
        <v>44611</v>
      </c>
      <c r="C2043" s="25" t="s">
        <v>3218</v>
      </c>
      <c r="D2043" s="25" t="s">
        <v>4</v>
      </c>
      <c r="E2043" s="25" t="s">
        <v>38</v>
      </c>
      <c r="F2043" s="25" t="s">
        <v>35</v>
      </c>
      <c r="G2043" s="25" t="s">
        <v>28</v>
      </c>
      <c r="H2043" s="25" t="n">
        <v>1</v>
      </c>
      <c r="I2043" s="25" t="s">
        <v>3219</v>
      </c>
      <c r="J2043" s="18" t="n">
        <v>12016402051</v>
      </c>
      <c r="M2043" s="1" t="str">
        <f aca="false">IF(OR(YEAR(L2043)&gt;2000,LEN(O2043)&gt;0),"Completed","Pending")</f>
        <v>Completed</v>
      </c>
      <c r="N2043" s="25" t="s">
        <v>30</v>
      </c>
      <c r="O2043" s="4" t="s">
        <v>58</v>
      </c>
      <c r="P2043" s="1" t="str">
        <f aca="false">IF(G2043="Pamplet","",E2043&amp;" - "&amp;F2043)</f>
        <v>JKR - English</v>
      </c>
      <c r="Q2043" s="19" t="n">
        <f aca="false">IF(VALUE(L2043)&gt;1000,1,0)</f>
        <v>0</v>
      </c>
      <c r="R2043" s="19" t="n">
        <f aca="false">SUMIFS($Q$1:Q2042,$J$1:$J2042,J2043)+SUMIFS($Q$1:Q2042,$I$1:$I2042,I2043)</f>
        <v>0</v>
      </c>
      <c r="S2043" s="20" t="str">
        <f aca="false">IF(R2043&gt;0,"Repeat","")</f>
        <v/>
      </c>
      <c r="T2043" s="22"/>
      <c r="U2043" s="4"/>
      <c r="X2043" s="4"/>
      <c r="Y2043" s="4"/>
      <c r="Z2043" s="4"/>
    </row>
    <row r="2044" customFormat="false" ht="12.8" hidden="false" customHeight="false" outlineLevel="0" collapsed="false">
      <c r="A2044" s="46" t="n">
        <f aca="false">A2043+1</f>
        <v>2043</v>
      </c>
      <c r="B2044" s="5" t="n">
        <v>44611</v>
      </c>
      <c r="C2044" s="25" t="s">
        <v>2776</v>
      </c>
      <c r="D2044" s="25" t="s">
        <v>4</v>
      </c>
      <c r="E2044" s="25" t="s">
        <v>26</v>
      </c>
      <c r="F2044" s="25" t="s">
        <v>36</v>
      </c>
      <c r="G2044" s="25" t="s">
        <v>28</v>
      </c>
      <c r="H2044" s="25" t="n">
        <v>1</v>
      </c>
      <c r="I2044" s="25"/>
      <c r="J2044" s="18" t="n">
        <v>134667268761</v>
      </c>
      <c r="M2044" s="1" t="str">
        <f aca="false">IF(OR(YEAR(L2044)&gt;2000,LEN(O2044)&gt;0),"Completed","Pending")</f>
        <v>Completed</v>
      </c>
      <c r="N2044" s="25" t="s">
        <v>30</v>
      </c>
      <c r="O2044" s="4" t="s">
        <v>56</v>
      </c>
      <c r="P2044" s="1" t="str">
        <f aca="false">IF(G2044="Pamplet","",E2044&amp;" - "&amp;F2044)</f>
        <v>GG - Punjabi</v>
      </c>
      <c r="Q2044" s="19" t="n">
        <f aca="false">IF(VALUE(L2044)&gt;1000,1,0)</f>
        <v>0</v>
      </c>
      <c r="R2044" s="19" t="n">
        <f aca="false">SUMIFS($Q$1:Q2043,$J$1:$J2043,J2044)+SUMIFS($Q$1:Q2043,$I$1:$I2043,I2044)</f>
        <v>0</v>
      </c>
      <c r="S2044" s="20" t="str">
        <f aca="false">IF(R2044&gt;0,"Repeat","")</f>
        <v/>
      </c>
      <c r="T2044" s="22"/>
      <c r="U2044" s="4"/>
      <c r="X2044" s="4"/>
      <c r="Y2044" s="4"/>
      <c r="Z2044" s="4"/>
    </row>
    <row r="2045" customFormat="false" ht="14.25" hidden="false" customHeight="false" outlineLevel="0" collapsed="false">
      <c r="A2045" s="46" t="n">
        <f aca="false">A2044+1</f>
        <v>2044</v>
      </c>
      <c r="B2045" s="48" t="n">
        <v>44611</v>
      </c>
      <c r="C2045" s="25" t="s">
        <v>2250</v>
      </c>
      <c r="D2045" s="25" t="s">
        <v>4</v>
      </c>
      <c r="E2045" s="25" t="s">
        <v>26</v>
      </c>
      <c r="F2045" s="25" t="s">
        <v>1052</v>
      </c>
      <c r="G2045" s="25" t="s">
        <v>28</v>
      </c>
      <c r="H2045" s="25" t="n">
        <v>1</v>
      </c>
      <c r="I2045" s="17" t="s">
        <v>2251</v>
      </c>
      <c r="J2045" s="18" t="n">
        <v>19899960845</v>
      </c>
      <c r="M2045" s="1" t="str">
        <f aca="false">IF(OR(YEAR(L2045)&gt;2000,LEN(O2045)&gt;0),"Completed","Pending")</f>
        <v>Completed</v>
      </c>
      <c r="N2045" s="25" t="s">
        <v>30</v>
      </c>
      <c r="O2045" s="4" t="s">
        <v>58</v>
      </c>
      <c r="P2045" s="1" t="str">
        <f aca="false">IF(G2045="Pamplet","",E2045&amp;" - "&amp;F2045)</f>
        <v>GG - Telegu</v>
      </c>
      <c r="Q2045" s="19" t="n">
        <f aca="false">IF(VALUE(L2045)&gt;1000,1,0)</f>
        <v>0</v>
      </c>
      <c r="R2045" s="19" t="n">
        <f aca="false">SUMIFS($Q$1:Q2044,$J$1:$J2044,J2045)+SUMIFS($Q$1:Q2044,$I$1:$I2044,I2045)</f>
        <v>1</v>
      </c>
      <c r="S2045" s="20" t="str">
        <f aca="false">IF(R2045&gt;0,"Repeat","")</f>
        <v>Repeat</v>
      </c>
      <c r="T2045" s="22"/>
      <c r="U2045" s="4"/>
      <c r="X2045" s="4"/>
      <c r="Y2045" s="4"/>
      <c r="Z2045" s="4"/>
    </row>
    <row r="2046" customFormat="false" ht="14.25" hidden="false" customHeight="false" outlineLevel="0" collapsed="false">
      <c r="A2046" s="46" t="n">
        <f aca="false">A2045+1</f>
        <v>2045</v>
      </c>
      <c r="B2046" s="5" t="n">
        <v>44611</v>
      </c>
      <c r="C2046" s="25" t="s">
        <v>3220</v>
      </c>
      <c r="D2046" s="25" t="s">
        <v>4</v>
      </c>
      <c r="E2046" s="25" t="s">
        <v>26</v>
      </c>
      <c r="F2046" s="25" t="s">
        <v>35</v>
      </c>
      <c r="G2046" s="25" t="s">
        <v>28</v>
      </c>
      <c r="H2046" s="25" t="n">
        <v>1</v>
      </c>
      <c r="I2046" s="25" t="s">
        <v>3221</v>
      </c>
      <c r="J2046" s="38" t="n">
        <v>17606946647</v>
      </c>
      <c r="L2046" s="5" t="n">
        <v>44622</v>
      </c>
      <c r="M2046" s="1" t="str">
        <f aca="false">IF(OR(YEAR(L2046)&gt;2000,LEN(O2046)&gt;0),"Completed","Pending")</f>
        <v>Completed</v>
      </c>
      <c r="N2046" s="25" t="s">
        <v>30</v>
      </c>
      <c r="P2046" s="1" t="str">
        <f aca="false">IF(G2046="Pamplet","",E2046&amp;" - "&amp;F2046)</f>
        <v>GG - English</v>
      </c>
      <c r="Q2046" s="19" t="n">
        <f aca="false">IF(VALUE(L2046)&gt;1000,1,0)</f>
        <v>1</v>
      </c>
      <c r="R2046" s="19" t="n">
        <f aca="false">SUMIFS($Q$1:Q2045,$J$1:$J2045,J2046)+SUMIFS($Q$1:Q2045,$I$1:$I2045,I2046)</f>
        <v>0</v>
      </c>
      <c r="S2046" s="20" t="str">
        <f aca="false">IF(R2046&gt;0,"Repeat","")</f>
        <v/>
      </c>
      <c r="T2046" s="22"/>
      <c r="U2046" s="4"/>
      <c r="X2046" s="4"/>
      <c r="Y2046" s="4"/>
      <c r="Z2046" s="4"/>
    </row>
    <row r="2047" customFormat="false" ht="14.25" hidden="false" customHeight="false" outlineLevel="0" collapsed="false">
      <c r="A2047" s="46" t="n">
        <f aca="false">A2046+1</f>
        <v>2046</v>
      </c>
      <c r="B2047" s="5" t="n">
        <v>44611</v>
      </c>
      <c r="C2047" s="25" t="s">
        <v>3222</v>
      </c>
      <c r="D2047" s="25" t="s">
        <v>4</v>
      </c>
      <c r="E2047" s="25" t="s">
        <v>26</v>
      </c>
      <c r="F2047" s="25" t="s">
        <v>494</v>
      </c>
      <c r="G2047" s="25" t="s">
        <v>28</v>
      </c>
      <c r="H2047" s="25" t="n">
        <v>1</v>
      </c>
      <c r="I2047" s="25" t="s">
        <v>3223</v>
      </c>
      <c r="J2047" s="38" t="n">
        <v>17143104103</v>
      </c>
      <c r="L2047" s="5" t="n">
        <v>44622</v>
      </c>
      <c r="M2047" s="1" t="str">
        <f aca="false">IF(OR(YEAR(L2047)&gt;2000,LEN(O2047)&gt;0),"Completed","Pending")</f>
        <v>Completed</v>
      </c>
      <c r="N2047" s="25" t="s">
        <v>30</v>
      </c>
      <c r="P2047" s="1" t="str">
        <f aca="false">IF(G2047="Pamplet","",E2047&amp;" - "&amp;F2047)</f>
        <v>GG - Marathi</v>
      </c>
      <c r="Q2047" s="19" t="n">
        <f aca="false">IF(VALUE(L2047)&gt;1000,1,0)</f>
        <v>1</v>
      </c>
      <c r="R2047" s="19" t="n">
        <f aca="false">SUMIFS($Q$1:Q2046,$J$1:$J2046,J2047)+SUMIFS($Q$1:Q2046,$I$1:$I2046,I2047)</f>
        <v>0</v>
      </c>
      <c r="S2047" s="20" t="str">
        <f aca="false">IF(R2047&gt;0,"Repeat","")</f>
        <v/>
      </c>
      <c r="T2047" s="22"/>
      <c r="U2047" s="4"/>
      <c r="X2047" s="4"/>
      <c r="Y2047" s="4"/>
      <c r="Z2047" s="4"/>
    </row>
    <row r="2048" customFormat="false" ht="14.25" hidden="false" customHeight="false" outlineLevel="0" collapsed="false">
      <c r="A2048" s="46" t="n">
        <f aca="false">A2047+1</f>
        <v>2047</v>
      </c>
      <c r="B2048" s="47" t="n">
        <v>44611</v>
      </c>
      <c r="C2048" s="25" t="s">
        <v>3224</v>
      </c>
      <c r="D2048" s="25" t="s">
        <v>4</v>
      </c>
      <c r="E2048" s="25" t="s">
        <v>26</v>
      </c>
      <c r="F2048" s="25" t="s">
        <v>72</v>
      </c>
      <c r="G2048" s="25" t="s">
        <v>28</v>
      </c>
      <c r="H2048" s="25" t="n">
        <v>1</v>
      </c>
      <c r="I2048" s="25" t="s">
        <v>3225</v>
      </c>
      <c r="J2048" s="18" t="n">
        <v>17047138496</v>
      </c>
      <c r="L2048" s="5" t="n">
        <v>44628</v>
      </c>
      <c r="M2048" s="1" t="str">
        <f aca="false">IF(OR(YEAR(L2048)&gt;2000,LEN(O2048)&gt;0),"Completed","Pending")</f>
        <v>Completed</v>
      </c>
      <c r="N2048" s="25" t="s">
        <v>30</v>
      </c>
      <c r="P2048" s="1" t="str">
        <f aca="false">IF(G2048="Pamplet","",E2048&amp;" - "&amp;F2048)</f>
        <v>GG - Nepali</v>
      </c>
      <c r="Q2048" s="19" t="n">
        <f aca="false">IF(VALUE(L2048)&gt;1000,1,0)</f>
        <v>1</v>
      </c>
      <c r="R2048" s="19" t="n">
        <f aca="false">SUMIFS($Q$1:Q2047,$J$1:$J2047,J2048)+SUMIFS($Q$1:Q2047,$I$1:$I2047,I2048)</f>
        <v>0</v>
      </c>
      <c r="S2048" s="20" t="str">
        <f aca="false">IF(R2048&gt;0,"Repeat","")</f>
        <v/>
      </c>
      <c r="T2048" s="22"/>
      <c r="U2048" s="4"/>
      <c r="X2048" s="4"/>
      <c r="Y2048" s="4"/>
      <c r="Z2048" s="4"/>
    </row>
    <row r="2049" customFormat="false" ht="14.25" hidden="false" customHeight="false" outlineLevel="0" collapsed="false">
      <c r="A2049" s="46" t="n">
        <f aca="false">A2048+1</f>
        <v>2048</v>
      </c>
      <c r="B2049" s="5" t="n">
        <v>44614</v>
      </c>
      <c r="C2049" s="25" t="s">
        <v>3226</v>
      </c>
      <c r="D2049" s="25" t="s">
        <v>4</v>
      </c>
      <c r="E2049" s="25" t="s">
        <v>38</v>
      </c>
      <c r="F2049" s="25" t="s">
        <v>27</v>
      </c>
      <c r="G2049" s="25" t="s">
        <v>28</v>
      </c>
      <c r="H2049" s="25" t="n">
        <v>1</v>
      </c>
      <c r="I2049" s="25" t="s">
        <v>3227</v>
      </c>
      <c r="J2049" s="38" t="n">
        <v>16012094034</v>
      </c>
      <c r="L2049" s="5" t="n">
        <v>44622</v>
      </c>
      <c r="M2049" s="1" t="str">
        <f aca="false">IF(OR(YEAR(L2049)&gt;2000,LEN(O2049)&gt;0),"Completed","Pending")</f>
        <v>Completed</v>
      </c>
      <c r="N2049" s="25" t="s">
        <v>30</v>
      </c>
      <c r="P2049" s="1" t="str">
        <f aca="false">IF(G2049="Pamplet","",E2049&amp;" - "&amp;F2049)</f>
        <v>JKR - Hindi</v>
      </c>
      <c r="Q2049" s="19" t="n">
        <f aca="false">IF(VALUE(L2049)&gt;1000,1,0)</f>
        <v>1</v>
      </c>
      <c r="R2049" s="19" t="n">
        <f aca="false">SUMIFS($Q$1:Q2048,$J$1:$J2048,J2049)+SUMIFS($Q$1:Q2048,$I$1:$I2048,I2049)</f>
        <v>0</v>
      </c>
      <c r="S2049" s="20" t="str">
        <f aca="false">IF(R2049&gt;0,"Repeat","")</f>
        <v/>
      </c>
      <c r="T2049" s="22"/>
      <c r="U2049" s="4"/>
      <c r="X2049" s="4"/>
      <c r="Y2049" s="4"/>
      <c r="Z2049" s="4"/>
    </row>
    <row r="2050" customFormat="false" ht="14.25" hidden="false" customHeight="false" outlineLevel="0" collapsed="false">
      <c r="A2050" s="46" t="n">
        <f aca="false">A2049+1</f>
        <v>2049</v>
      </c>
      <c r="B2050" s="5" t="n">
        <v>44614</v>
      </c>
      <c r="C2050" s="25" t="s">
        <v>1836</v>
      </c>
      <c r="D2050" s="25" t="s">
        <v>4</v>
      </c>
      <c r="E2050" s="25" t="s">
        <v>26</v>
      </c>
      <c r="F2050" s="25"/>
      <c r="G2050" s="25" t="s">
        <v>28</v>
      </c>
      <c r="H2050" s="25" t="n">
        <v>1</v>
      </c>
      <c r="I2050" s="25" t="s">
        <v>3228</v>
      </c>
      <c r="J2050" s="38" t="n">
        <v>19126615890</v>
      </c>
      <c r="M2050" s="1" t="str">
        <f aca="false">IF(OR(YEAR(L2050)&gt;2000,LEN(O2050)&gt;0),"Completed","Pending")</f>
        <v>Completed</v>
      </c>
      <c r="N2050" s="25" t="s">
        <v>30</v>
      </c>
      <c r="O2050" s="4" t="s">
        <v>58</v>
      </c>
      <c r="P2050" s="1" t="str">
        <f aca="false">IF(G2050="Pamplet","",E2050&amp;" - "&amp;F2050)</f>
        <v>GG - </v>
      </c>
      <c r="Q2050" s="19" t="n">
        <f aca="false">IF(VALUE(L2050)&gt;1000,1,0)</f>
        <v>0</v>
      </c>
      <c r="R2050" s="19" t="n">
        <f aca="false">SUMIFS($Q$1:Q2049,$J$1:$J2049,J2050)+SUMIFS($Q$1:Q2049,$I$1:$I2049,I2050)</f>
        <v>0</v>
      </c>
      <c r="S2050" s="20" t="str">
        <f aca="false">IF(R2050&gt;0,"Repeat","")</f>
        <v/>
      </c>
      <c r="T2050" s="22"/>
      <c r="U2050" s="4"/>
      <c r="X2050" s="4"/>
      <c r="Y2050" s="4"/>
      <c r="Z2050" s="4"/>
    </row>
    <row r="2051" customFormat="false" ht="14.25" hidden="false" customHeight="false" outlineLevel="0" collapsed="false">
      <c r="A2051" s="46" t="n">
        <f aca="false">A2050+1</f>
        <v>2050</v>
      </c>
      <c r="B2051" s="5" t="n">
        <v>44614</v>
      </c>
      <c r="C2051" s="25" t="s">
        <v>153</v>
      </c>
      <c r="D2051" s="25" t="s">
        <v>4</v>
      </c>
      <c r="E2051" s="25" t="s">
        <v>38</v>
      </c>
      <c r="F2051" s="25" t="s">
        <v>127</v>
      </c>
      <c r="G2051" s="25" t="s">
        <v>28</v>
      </c>
      <c r="H2051" s="25" t="n">
        <v>1</v>
      </c>
      <c r="I2051" s="25" t="s">
        <v>3229</v>
      </c>
      <c r="J2051" s="38" t="n">
        <v>19099940111</v>
      </c>
      <c r="L2051" s="5" t="n">
        <v>44622</v>
      </c>
      <c r="M2051" s="1" t="str">
        <f aca="false">IF(OR(YEAR(L2051)&gt;2000,LEN(O2051)&gt;0),"Completed","Pending")</f>
        <v>Completed</v>
      </c>
      <c r="N2051" s="25" t="s">
        <v>30</v>
      </c>
      <c r="P2051" s="1" t="str">
        <f aca="false">IF(G2051="Pamplet","",E2051&amp;" - "&amp;F2051)</f>
        <v>JKR - Gujrati</v>
      </c>
      <c r="Q2051" s="19" t="n">
        <f aca="false">IF(VALUE(L2051)&gt;1000,1,0)</f>
        <v>1</v>
      </c>
      <c r="R2051" s="19" t="n">
        <f aca="false">SUMIFS($Q$1:Q2050,$J$1:$J2050,J2051)+SUMIFS($Q$1:Q2050,$I$1:$I2050,I2051)</f>
        <v>1</v>
      </c>
      <c r="S2051" s="20" t="str">
        <f aca="false">IF(R2051&gt;0,"Repeat","")</f>
        <v>Repeat</v>
      </c>
      <c r="T2051" s="22"/>
      <c r="U2051" s="4"/>
      <c r="X2051" s="4"/>
      <c r="Y2051" s="4"/>
      <c r="Z2051" s="4"/>
    </row>
    <row r="2052" customFormat="false" ht="14.25" hidden="false" customHeight="false" outlineLevel="0" collapsed="false">
      <c r="A2052" s="46" t="n">
        <f aca="false">A2051+1</f>
        <v>2051</v>
      </c>
      <c r="B2052" s="5" t="n">
        <v>44614</v>
      </c>
      <c r="C2052" s="25" t="s">
        <v>3230</v>
      </c>
      <c r="D2052" s="25" t="s">
        <v>4</v>
      </c>
      <c r="E2052" s="25" t="s">
        <v>26</v>
      </c>
      <c r="F2052" s="25" t="s">
        <v>35</v>
      </c>
      <c r="G2052" s="25" t="s">
        <v>28</v>
      </c>
      <c r="H2052" s="25" t="n">
        <v>1</v>
      </c>
      <c r="I2052" s="25" t="s">
        <v>3231</v>
      </c>
      <c r="J2052" s="38" t="n">
        <v>18504453808</v>
      </c>
      <c r="L2052" s="5" t="n">
        <v>44622</v>
      </c>
      <c r="M2052" s="1" t="str">
        <f aca="false">IF(OR(YEAR(L2052)&gt;2000,LEN(O2052)&gt;0),"Completed","Pending")</f>
        <v>Completed</v>
      </c>
      <c r="N2052" s="25" t="s">
        <v>30</v>
      </c>
      <c r="P2052" s="1" t="str">
        <f aca="false">IF(G2052="Pamplet","",E2052&amp;" - "&amp;F2052)</f>
        <v>GG - English</v>
      </c>
      <c r="Q2052" s="19" t="n">
        <f aca="false">IF(VALUE(L2052)&gt;1000,1,0)</f>
        <v>1</v>
      </c>
      <c r="R2052" s="19" t="n">
        <f aca="false">SUMIFS($Q$1:Q2051,$J$1:$J2051,J2052)+SUMIFS($Q$1:Q2051,$I$1:$I2051,I2052)</f>
        <v>0</v>
      </c>
      <c r="S2052" s="20" t="str">
        <f aca="false">IF(R2052&gt;0,"Repeat","")</f>
        <v/>
      </c>
      <c r="T2052" s="22"/>
      <c r="U2052" s="4"/>
      <c r="X2052" s="4"/>
      <c r="Y2052" s="4"/>
      <c r="Z2052" s="4"/>
    </row>
    <row r="2053" customFormat="false" ht="14.25" hidden="false" customHeight="false" outlineLevel="0" collapsed="false">
      <c r="A2053" s="46" t="n">
        <f aca="false">A2052+1</f>
        <v>2052</v>
      </c>
      <c r="B2053" s="5" t="n">
        <v>44614</v>
      </c>
      <c r="C2053" s="25" t="s">
        <v>3232</v>
      </c>
      <c r="D2053" s="25" t="s">
        <v>4</v>
      </c>
      <c r="E2053" s="25" t="s">
        <v>26</v>
      </c>
      <c r="F2053" s="25" t="s">
        <v>35</v>
      </c>
      <c r="G2053" s="25" t="s">
        <v>28</v>
      </c>
      <c r="H2053" s="25" t="n">
        <v>1</v>
      </c>
      <c r="I2053" s="25" t="s">
        <v>3233</v>
      </c>
      <c r="J2053" s="38" t="n">
        <v>12137324277</v>
      </c>
      <c r="L2053" s="5" t="n">
        <v>44622</v>
      </c>
      <c r="M2053" s="1" t="str">
        <f aca="false">IF(OR(YEAR(L2053)&gt;2000,LEN(O2053)&gt;0),"Completed","Pending")</f>
        <v>Completed</v>
      </c>
      <c r="N2053" s="25" t="s">
        <v>30</v>
      </c>
      <c r="P2053" s="1" t="str">
        <f aca="false">IF(G2053="Pamplet","",E2053&amp;" - "&amp;F2053)</f>
        <v>GG - English</v>
      </c>
      <c r="Q2053" s="19" t="n">
        <f aca="false">IF(VALUE(L2053)&gt;1000,1,0)</f>
        <v>1</v>
      </c>
      <c r="R2053" s="19" t="n">
        <f aca="false">SUMIFS($Q$1:Q2052,$J$1:$J2052,J2053)+SUMIFS($Q$1:Q2052,$I$1:$I2052,I2053)</f>
        <v>0</v>
      </c>
      <c r="S2053" s="20" t="str">
        <f aca="false">IF(R2053&gt;0,"Repeat","")</f>
        <v/>
      </c>
      <c r="T2053" s="22"/>
      <c r="U2053" s="4"/>
      <c r="X2053" s="4"/>
      <c r="Y2053" s="4"/>
      <c r="Z2053" s="4"/>
    </row>
    <row r="2054" customFormat="false" ht="14.25" hidden="false" customHeight="false" outlineLevel="0" collapsed="false">
      <c r="A2054" s="46" t="n">
        <f aca="false">A2053+1</f>
        <v>2053</v>
      </c>
      <c r="B2054" s="5" t="n">
        <v>44614</v>
      </c>
      <c r="C2054" s="25" t="s">
        <v>3234</v>
      </c>
      <c r="D2054" s="25" t="s">
        <v>4</v>
      </c>
      <c r="E2054" s="25" t="s">
        <v>26</v>
      </c>
      <c r="F2054" s="25"/>
      <c r="G2054" s="25" t="s">
        <v>28</v>
      </c>
      <c r="H2054" s="25" t="n">
        <v>1</v>
      </c>
      <c r="I2054" s="25"/>
      <c r="J2054" s="38" t="n">
        <v>12099698249</v>
      </c>
      <c r="M2054" s="1" t="str">
        <f aca="false">IF(OR(YEAR(L2054)&gt;2000,LEN(O2054)&gt;0),"Completed","Pending")</f>
        <v>Completed</v>
      </c>
      <c r="N2054" s="25" t="s">
        <v>30</v>
      </c>
      <c r="O2054" s="4" t="s">
        <v>58</v>
      </c>
      <c r="P2054" s="1" t="str">
        <f aca="false">IF(G2054="Pamplet","",E2054&amp;" - "&amp;F2054)</f>
        <v>GG - </v>
      </c>
      <c r="Q2054" s="19" t="n">
        <f aca="false">IF(VALUE(L2054)&gt;1000,1,0)</f>
        <v>0</v>
      </c>
      <c r="R2054" s="19" t="n">
        <f aca="false">SUMIFS($Q$1:Q2053,$J$1:$J2053,J2054)+SUMIFS($Q$1:Q2053,$I$1:$I2053,I2054)</f>
        <v>0</v>
      </c>
      <c r="S2054" s="20" t="str">
        <f aca="false">IF(R2054&gt;0,"Repeat","")</f>
        <v/>
      </c>
      <c r="T2054" s="22"/>
      <c r="U2054" s="4"/>
      <c r="X2054" s="4"/>
      <c r="Y2054" s="4"/>
      <c r="Z2054" s="4"/>
    </row>
    <row r="2055" customFormat="false" ht="14.25" hidden="false" customHeight="false" outlineLevel="0" collapsed="false">
      <c r="A2055" s="46" t="n">
        <f aca="false">A2054+1</f>
        <v>2054</v>
      </c>
      <c r="B2055" s="5" t="n">
        <v>44614</v>
      </c>
      <c r="C2055" s="25" t="s">
        <v>3235</v>
      </c>
      <c r="D2055" s="25" t="s">
        <v>4</v>
      </c>
      <c r="E2055" s="25" t="s">
        <v>26</v>
      </c>
      <c r="F2055" s="2" t="s">
        <v>127</v>
      </c>
      <c r="G2055" s="25" t="s">
        <v>28</v>
      </c>
      <c r="H2055" s="25" t="n">
        <v>1</v>
      </c>
      <c r="I2055" s="25" t="s">
        <v>3236</v>
      </c>
      <c r="J2055" s="38" t="n">
        <v>12242006465</v>
      </c>
      <c r="L2055" s="5" t="n">
        <v>44750</v>
      </c>
      <c r="M2055" s="1" t="str">
        <f aca="false">IF(OR(YEAR(L2055)&gt;2000,LEN(O2055)&gt;0),"Completed","Pending")</f>
        <v>Completed</v>
      </c>
      <c r="N2055" s="25" t="s">
        <v>30</v>
      </c>
      <c r="P2055" s="1" t="str">
        <f aca="false">IF(G2055="Pamplet","",E2055&amp;" - "&amp;F2055)</f>
        <v>GG - Gujrati</v>
      </c>
      <c r="Q2055" s="19" t="n">
        <f aca="false">IF(VALUE(L2055)&gt;1000,1,0)</f>
        <v>1</v>
      </c>
      <c r="R2055" s="19" t="n">
        <f aca="false">SUMIFS($Q$1:Q2054,$J$1:$J2054,J2055)+SUMIFS($Q$1:Q2054,$I$1:$I2054,I2055)</f>
        <v>0</v>
      </c>
      <c r="S2055" s="20" t="str">
        <f aca="false">IF(R2055&gt;0,"Repeat","")</f>
        <v/>
      </c>
      <c r="T2055" s="22"/>
      <c r="U2055" s="4"/>
      <c r="X2055" s="4"/>
      <c r="Y2055" s="4"/>
      <c r="Z2055" s="4"/>
    </row>
    <row r="2056" customFormat="false" ht="14.25" hidden="false" customHeight="false" outlineLevel="0" collapsed="false">
      <c r="A2056" s="46" t="n">
        <f aca="false">A2055+1</f>
        <v>2055</v>
      </c>
      <c r="B2056" s="47" t="n">
        <v>44614</v>
      </c>
      <c r="C2056" s="25" t="s">
        <v>3237</v>
      </c>
      <c r="D2056" s="25" t="s">
        <v>4</v>
      </c>
      <c r="E2056" s="25" t="s">
        <v>26</v>
      </c>
      <c r="F2056" s="25" t="s">
        <v>35</v>
      </c>
      <c r="G2056" s="25" t="s">
        <v>28</v>
      </c>
      <c r="H2056" s="25" t="n">
        <v>1</v>
      </c>
      <c r="I2056" s="25" t="s">
        <v>3238</v>
      </c>
      <c r="J2056" s="18" t="n">
        <v>19134441105</v>
      </c>
      <c r="M2056" s="1" t="str">
        <f aca="false">IF(OR(YEAR(L2056)&gt;2000,LEN(O2056)&gt;0),"Completed","Pending")</f>
        <v>Completed</v>
      </c>
      <c r="N2056" s="25" t="s">
        <v>30</v>
      </c>
      <c r="O2056" s="4" t="s">
        <v>58</v>
      </c>
      <c r="P2056" s="1" t="str">
        <f aca="false">IF(G2056="Pamplet","",E2056&amp;" - "&amp;F2056)</f>
        <v>GG - English</v>
      </c>
      <c r="Q2056" s="19" t="n">
        <f aca="false">IF(VALUE(L2056)&gt;1000,1,0)</f>
        <v>0</v>
      </c>
      <c r="R2056" s="19" t="n">
        <f aca="false">SUMIFS($Q$1:Q2055,$J$1:$J2055,J2056)+SUMIFS($Q$1:Q2055,$I$1:$I2055,I2056)</f>
        <v>0</v>
      </c>
      <c r="S2056" s="20" t="str">
        <f aca="false">IF(R2056&gt;0,"Repeat","")</f>
        <v/>
      </c>
      <c r="T2056" s="22"/>
      <c r="U2056" s="4"/>
      <c r="X2056" s="4"/>
      <c r="Y2056" s="4"/>
      <c r="Z2056" s="4"/>
    </row>
    <row r="2057" customFormat="false" ht="14.25" hidden="false" customHeight="false" outlineLevel="0" collapsed="false">
      <c r="A2057" s="46" t="n">
        <f aca="false">A2056+1</f>
        <v>2056</v>
      </c>
      <c r="B2057" s="5" t="n">
        <v>44614</v>
      </c>
      <c r="C2057" s="25" t="s">
        <v>3239</v>
      </c>
      <c r="D2057" s="25" t="s">
        <v>4</v>
      </c>
      <c r="E2057" s="25" t="s">
        <v>26</v>
      </c>
      <c r="F2057" s="25" t="s">
        <v>27</v>
      </c>
      <c r="G2057" s="25" t="s">
        <v>28</v>
      </c>
      <c r="H2057" s="25" t="n">
        <v>1</v>
      </c>
      <c r="I2057" s="25" t="s">
        <v>3240</v>
      </c>
      <c r="J2057" s="38" t="n">
        <v>17088304000</v>
      </c>
      <c r="M2057" s="1" t="str">
        <f aca="false">IF(OR(YEAR(L2057)&gt;2000,LEN(O2057)&gt;0),"Completed","Pending")</f>
        <v>Completed</v>
      </c>
      <c r="N2057" s="25" t="s">
        <v>30</v>
      </c>
      <c r="O2057" s="4" t="s">
        <v>58</v>
      </c>
      <c r="P2057" s="1" t="str">
        <f aca="false">IF(G2057="Pamplet","",E2057&amp;" - "&amp;F2057)</f>
        <v>GG - Hindi</v>
      </c>
      <c r="Q2057" s="19" t="n">
        <f aca="false">IF(VALUE(L2057)&gt;1000,1,0)</f>
        <v>0</v>
      </c>
      <c r="R2057" s="19" t="n">
        <f aca="false">SUMIFS($Q$1:Q2056,$J$1:$J2056,J2057)+SUMIFS($Q$1:Q2056,$I$1:$I2056,I2057)</f>
        <v>0</v>
      </c>
      <c r="S2057" s="20" t="str">
        <f aca="false">IF(R2057&gt;0,"Repeat","")</f>
        <v/>
      </c>
      <c r="T2057" s="22"/>
      <c r="U2057" s="4"/>
      <c r="X2057" s="4"/>
      <c r="Y2057" s="4"/>
      <c r="Z2057" s="4"/>
    </row>
    <row r="2058" customFormat="false" ht="14.25" hidden="false" customHeight="false" outlineLevel="0" collapsed="false">
      <c r="A2058" s="46" t="n">
        <f aca="false">A2057+1</f>
        <v>2057</v>
      </c>
      <c r="B2058" s="5" t="n">
        <v>44614</v>
      </c>
      <c r="C2058" s="25" t="s">
        <v>3241</v>
      </c>
      <c r="D2058" s="25" t="s">
        <v>4</v>
      </c>
      <c r="E2058" s="25" t="s">
        <v>38</v>
      </c>
      <c r="F2058" s="25" t="s">
        <v>127</v>
      </c>
      <c r="G2058" s="25" t="s">
        <v>28</v>
      </c>
      <c r="H2058" s="25" t="n">
        <v>1</v>
      </c>
      <c r="I2058" s="25" t="s">
        <v>3242</v>
      </c>
      <c r="J2058" s="38" t="n">
        <v>17814914017</v>
      </c>
      <c r="L2058" s="5" t="n">
        <v>44622</v>
      </c>
      <c r="M2058" s="1" t="str">
        <f aca="false">IF(OR(YEAR(L2058)&gt;2000,LEN(O2058)&gt;0),"Completed","Pending")</f>
        <v>Completed</v>
      </c>
      <c r="N2058" s="25" t="s">
        <v>30</v>
      </c>
      <c r="P2058" s="1" t="str">
        <f aca="false">IF(G2058="Pamplet","",E2058&amp;" - "&amp;F2058)</f>
        <v>JKR - Gujrati</v>
      </c>
      <c r="Q2058" s="19" t="n">
        <f aca="false">IF(VALUE(L2058)&gt;1000,1,0)</f>
        <v>1</v>
      </c>
      <c r="R2058" s="19" t="n">
        <f aca="false">SUMIFS($Q$1:Q2057,$J$1:$J2057,J2058)+SUMIFS($Q$1:Q2057,$I$1:$I2057,I2058)</f>
        <v>0</v>
      </c>
      <c r="S2058" s="20" t="str">
        <f aca="false">IF(R2058&gt;0,"Repeat","")</f>
        <v/>
      </c>
      <c r="T2058" s="22"/>
      <c r="U2058" s="4"/>
      <c r="X2058" s="4"/>
      <c r="Y2058" s="4"/>
      <c r="Z2058" s="4"/>
    </row>
    <row r="2059" customFormat="false" ht="14.25" hidden="false" customHeight="false" outlineLevel="0" collapsed="false">
      <c r="A2059" s="46" t="n">
        <f aca="false">A2058+1</f>
        <v>2058</v>
      </c>
      <c r="B2059" s="5" t="n">
        <v>44614</v>
      </c>
      <c r="C2059" s="25" t="s">
        <v>1603</v>
      </c>
      <c r="D2059" s="25" t="s">
        <v>4</v>
      </c>
      <c r="E2059" s="25" t="s">
        <v>26</v>
      </c>
      <c r="F2059" s="25" t="s">
        <v>127</v>
      </c>
      <c r="G2059" s="25" t="s">
        <v>28</v>
      </c>
      <c r="H2059" s="25" t="n">
        <v>1</v>
      </c>
      <c r="I2059" s="17" t="s">
        <v>1604</v>
      </c>
      <c r="J2059" s="38" t="n">
        <v>19735633345</v>
      </c>
      <c r="M2059" s="1" t="str">
        <f aca="false">IF(OR(YEAR(L2059)&gt;2000,LEN(O2059)&gt;0),"Completed","Pending")</f>
        <v>Completed</v>
      </c>
      <c r="N2059" s="25" t="s">
        <v>30</v>
      </c>
      <c r="O2059" s="4" t="s">
        <v>58</v>
      </c>
      <c r="P2059" s="1" t="str">
        <f aca="false">IF(G2059="Pamplet","",E2059&amp;" - "&amp;F2059)</f>
        <v>GG - Gujrati</v>
      </c>
      <c r="Q2059" s="19" t="n">
        <f aca="false">IF(VALUE(L2059)&gt;1000,1,0)</f>
        <v>0</v>
      </c>
      <c r="R2059" s="19" t="n">
        <f aca="false">SUMIFS($Q$1:Q2058,$J$1:$J2058,J2059)+SUMIFS($Q$1:Q2058,$I$1:$I2058,I2059)</f>
        <v>4</v>
      </c>
      <c r="S2059" s="20" t="str">
        <f aca="false">IF(R2059&gt;0,"Repeat","")</f>
        <v>Repeat</v>
      </c>
      <c r="T2059" s="22"/>
      <c r="U2059" s="4"/>
      <c r="X2059" s="4"/>
      <c r="Y2059" s="4"/>
      <c r="Z2059" s="4"/>
    </row>
    <row r="2060" customFormat="false" ht="14.25" hidden="false" customHeight="false" outlineLevel="0" collapsed="false">
      <c r="A2060" s="46" t="n">
        <f aca="false">A2059+1</f>
        <v>2059</v>
      </c>
      <c r="B2060" s="5" t="n">
        <v>44614</v>
      </c>
      <c r="C2060" s="25" t="s">
        <v>3243</v>
      </c>
      <c r="D2060" s="25" t="s">
        <v>4</v>
      </c>
      <c r="E2060" s="25" t="s">
        <v>38</v>
      </c>
      <c r="F2060" s="25" t="s">
        <v>127</v>
      </c>
      <c r="G2060" s="25" t="s">
        <v>28</v>
      </c>
      <c r="H2060" s="25" t="n">
        <v>1</v>
      </c>
      <c r="I2060" s="25" t="s">
        <v>3244</v>
      </c>
      <c r="J2060" s="38" t="n">
        <v>18484594742</v>
      </c>
      <c r="L2060" s="5" t="n">
        <v>44622</v>
      </c>
      <c r="M2060" s="1" t="str">
        <f aca="false">IF(OR(YEAR(L2060)&gt;2000,LEN(O2060)&gt;0),"Completed","Pending")</f>
        <v>Completed</v>
      </c>
      <c r="N2060" s="25" t="s">
        <v>30</v>
      </c>
      <c r="P2060" s="1" t="str">
        <f aca="false">IF(G2060="Pamplet","",E2060&amp;" - "&amp;F2060)</f>
        <v>JKR - Gujrati</v>
      </c>
      <c r="Q2060" s="19" t="n">
        <f aca="false">IF(VALUE(L2060)&gt;1000,1,0)</f>
        <v>1</v>
      </c>
      <c r="R2060" s="19" t="n">
        <f aca="false">SUMIFS($Q$1:Q2059,$J$1:$J2059,J2060)+SUMIFS($Q$1:Q2059,$I$1:$I2059,I2060)</f>
        <v>0</v>
      </c>
      <c r="S2060" s="20" t="str">
        <f aca="false">IF(R2060&gt;0,"Repeat","")</f>
        <v/>
      </c>
      <c r="T2060" s="22"/>
      <c r="U2060" s="4"/>
      <c r="X2060" s="4"/>
      <c r="Y2060" s="4"/>
      <c r="Z2060" s="4"/>
    </row>
    <row r="2061" customFormat="false" ht="14.25" hidden="false" customHeight="false" outlineLevel="0" collapsed="false">
      <c r="A2061" s="46" t="n">
        <f aca="false">A2060+1</f>
        <v>2060</v>
      </c>
      <c r="B2061" s="5" t="n">
        <v>44614</v>
      </c>
      <c r="C2061" s="25" t="s">
        <v>3245</v>
      </c>
      <c r="D2061" s="25" t="s">
        <v>4</v>
      </c>
      <c r="E2061" s="25" t="s">
        <v>26</v>
      </c>
      <c r="F2061" s="25" t="s">
        <v>35</v>
      </c>
      <c r="G2061" s="25" t="s">
        <v>28</v>
      </c>
      <c r="H2061" s="25" t="n">
        <v>1</v>
      </c>
      <c r="I2061" s="25" t="s">
        <v>3246</v>
      </c>
      <c r="J2061" s="38" t="n">
        <v>14148554007</v>
      </c>
      <c r="L2061" s="5" t="n">
        <v>44622</v>
      </c>
      <c r="M2061" s="1" t="str">
        <f aca="false">IF(OR(YEAR(L2061)&gt;2000,LEN(O2061)&gt;0),"Completed","Pending")</f>
        <v>Completed</v>
      </c>
      <c r="N2061" s="25" t="s">
        <v>30</v>
      </c>
      <c r="P2061" s="1" t="str">
        <f aca="false">IF(G2061="Pamplet","",E2061&amp;" - "&amp;F2061)</f>
        <v>GG - English</v>
      </c>
      <c r="Q2061" s="19" t="n">
        <f aca="false">IF(VALUE(L2061)&gt;1000,1,0)</f>
        <v>1</v>
      </c>
      <c r="R2061" s="19" t="n">
        <f aca="false">SUMIFS($Q$1:Q2060,$J$1:$J2060,J2061)+SUMIFS($Q$1:Q2060,$I$1:$I2060,I2061)</f>
        <v>0</v>
      </c>
      <c r="S2061" s="20" t="str">
        <f aca="false">IF(R2061&gt;0,"Repeat","")</f>
        <v/>
      </c>
      <c r="T2061" s="22"/>
      <c r="U2061" s="4"/>
      <c r="X2061" s="4"/>
      <c r="Y2061" s="4"/>
      <c r="Z2061" s="4"/>
    </row>
    <row r="2062" customFormat="false" ht="14.25" hidden="false" customHeight="false" outlineLevel="0" collapsed="false">
      <c r="A2062" s="46" t="n">
        <f aca="false">A2061+1</f>
        <v>2061</v>
      </c>
      <c r="B2062" s="5" t="n">
        <v>44614</v>
      </c>
      <c r="C2062" s="25" t="s">
        <v>3247</v>
      </c>
      <c r="D2062" s="25" t="s">
        <v>4</v>
      </c>
      <c r="E2062" s="25" t="s">
        <v>26</v>
      </c>
      <c r="F2062" s="25" t="s">
        <v>35</v>
      </c>
      <c r="G2062" s="25" t="s">
        <v>28</v>
      </c>
      <c r="H2062" s="25" t="n">
        <v>1</v>
      </c>
      <c r="I2062" s="25" t="s">
        <v>3248</v>
      </c>
      <c r="J2062" s="38" t="n">
        <v>14844101639</v>
      </c>
      <c r="M2062" s="1" t="str">
        <f aca="false">IF(OR(YEAR(L2062)&gt;2000,LEN(O2062)&gt;0),"Completed","Pending")</f>
        <v>Completed</v>
      </c>
      <c r="N2062" s="25" t="s">
        <v>30</v>
      </c>
      <c r="O2062" s="4" t="s">
        <v>58</v>
      </c>
      <c r="P2062" s="1" t="str">
        <f aca="false">IF(G2062="Pamplet","",E2062&amp;" - "&amp;F2062)</f>
        <v>GG - English</v>
      </c>
      <c r="Q2062" s="19" t="n">
        <f aca="false">IF(VALUE(L2062)&gt;1000,1,0)</f>
        <v>0</v>
      </c>
      <c r="R2062" s="19" t="n">
        <f aca="false">SUMIFS($Q$1:Q2061,$J$1:$J2061,J2062)+SUMIFS($Q$1:Q2061,$I$1:$I2061,I2062)</f>
        <v>0</v>
      </c>
      <c r="S2062" s="20" t="str">
        <f aca="false">IF(R2062&gt;0,"Repeat","")</f>
        <v/>
      </c>
      <c r="T2062" s="22"/>
      <c r="U2062" s="4"/>
      <c r="X2062" s="4"/>
      <c r="Y2062" s="4"/>
      <c r="Z2062" s="4"/>
    </row>
    <row r="2063" customFormat="false" ht="12.8" hidden="false" customHeight="false" outlineLevel="0" collapsed="false">
      <c r="A2063" s="46" t="n">
        <f aca="false">A2062+1</f>
        <v>2062</v>
      </c>
      <c r="B2063" s="5" t="n">
        <v>44614</v>
      </c>
      <c r="C2063" s="25" t="s">
        <v>1694</v>
      </c>
      <c r="D2063" s="25" t="s">
        <v>4</v>
      </c>
      <c r="E2063" s="25" t="s">
        <v>44</v>
      </c>
      <c r="F2063" s="25" t="s">
        <v>127</v>
      </c>
      <c r="G2063" s="25" t="s">
        <v>28</v>
      </c>
      <c r="H2063" s="25" t="n">
        <v>1</v>
      </c>
      <c r="I2063" s="25" t="s">
        <v>1695</v>
      </c>
      <c r="J2063" s="18" t="n">
        <v>19879941935</v>
      </c>
      <c r="M2063" s="1" t="str">
        <f aca="false">IF(OR(YEAR(L2063)&gt;2000,LEN(O2063)&gt;0),"Completed","Pending")</f>
        <v>Completed</v>
      </c>
      <c r="N2063" s="25" t="s">
        <v>30</v>
      </c>
      <c r="O2063" s="4" t="s">
        <v>56</v>
      </c>
      <c r="P2063" s="1" t="str">
        <f aca="false">IF(G2063="Pamplet","",E2063&amp;" - "&amp;F2063)</f>
        <v>GTGA - Gujrati</v>
      </c>
      <c r="Q2063" s="19" t="n">
        <f aca="false">IF(VALUE(L2063)&gt;1000,1,0)</f>
        <v>0</v>
      </c>
      <c r="R2063" s="19" t="n">
        <f aca="false">SUMIFS($Q$1:Q2062,$J$1:$J2062,J2063)+SUMIFS($Q$1:Q2062,$I$1:$I2062,I2063)</f>
        <v>2</v>
      </c>
      <c r="S2063" s="20" t="str">
        <f aca="false">IF(R2063&gt;0,"Repeat","")</f>
        <v>Repeat</v>
      </c>
      <c r="T2063" s="22"/>
      <c r="U2063" s="4"/>
      <c r="X2063" s="4"/>
      <c r="Y2063" s="4"/>
      <c r="Z2063" s="4"/>
    </row>
    <row r="2064" customFormat="false" ht="12.8" hidden="false" customHeight="false" outlineLevel="0" collapsed="false">
      <c r="A2064" s="46" t="n">
        <f aca="false">A2063+1</f>
        <v>2063</v>
      </c>
      <c r="B2064" s="5" t="n">
        <v>44617</v>
      </c>
      <c r="C2064" s="25" t="s">
        <v>3249</v>
      </c>
      <c r="D2064" s="25" t="s">
        <v>440</v>
      </c>
      <c r="E2064" s="25" t="s">
        <v>38</v>
      </c>
      <c r="F2064" s="25" t="s">
        <v>1597</v>
      </c>
      <c r="G2064" s="25" t="s">
        <v>28</v>
      </c>
      <c r="H2064" s="25" t="n">
        <v>1</v>
      </c>
      <c r="I2064" s="25" t="s">
        <v>3250</v>
      </c>
      <c r="J2064" s="18" t="n">
        <v>17142483594</v>
      </c>
      <c r="L2064" s="5" t="n">
        <v>44620</v>
      </c>
      <c r="M2064" s="1" t="str">
        <f aca="false">IF(OR(YEAR(L2064)&gt;2000,LEN(O2064)&gt;0),"Completed","Pending")</f>
        <v>Completed</v>
      </c>
      <c r="N2064" s="25" t="s">
        <v>30</v>
      </c>
      <c r="P2064" s="1" t="str">
        <f aca="false">IF(G2064="Pamplet","",E2064&amp;" - "&amp;F2064)</f>
        <v>JKR - Spanish</v>
      </c>
      <c r="Q2064" s="19" t="n">
        <f aca="false">IF(VALUE(L2064)&gt;1000,1,0)</f>
        <v>1</v>
      </c>
      <c r="R2064" s="19" t="n">
        <f aca="false">SUMIFS($Q$1:Q2063,$J$1:$J2063,J2064)+SUMIFS($Q$1:Q2063,$I$1:$I2063,I2064)</f>
        <v>0</v>
      </c>
      <c r="S2064" s="20" t="str">
        <f aca="false">IF(R2064&gt;0,"Repeat","")</f>
        <v/>
      </c>
      <c r="T2064" s="22"/>
      <c r="U2064" s="4"/>
      <c r="X2064" s="4"/>
      <c r="Y2064" s="4"/>
      <c r="Z2064" s="4"/>
    </row>
    <row r="2065" customFormat="false" ht="14.25" hidden="false" customHeight="false" outlineLevel="0" collapsed="false">
      <c r="A2065" s="46" t="n">
        <f aca="false">A2064+1</f>
        <v>2064</v>
      </c>
      <c r="B2065" s="5" t="n">
        <v>44617</v>
      </c>
      <c r="C2065" s="25" t="s">
        <v>3251</v>
      </c>
      <c r="D2065" s="25" t="s">
        <v>4</v>
      </c>
      <c r="E2065" s="25" t="s">
        <v>38</v>
      </c>
      <c r="F2065" s="25" t="s">
        <v>127</v>
      </c>
      <c r="G2065" s="25" t="s">
        <v>28</v>
      </c>
      <c r="H2065" s="25" t="n">
        <v>1</v>
      </c>
      <c r="I2065" s="17" t="s">
        <v>1604</v>
      </c>
      <c r="J2065" s="38" t="n">
        <v>18625710290</v>
      </c>
      <c r="L2065" s="5" t="n">
        <v>44622</v>
      </c>
      <c r="M2065" s="1" t="str">
        <f aca="false">IF(OR(YEAR(L2065)&gt;2000,LEN(O2065)&gt;0),"Completed","Pending")</f>
        <v>Completed</v>
      </c>
      <c r="N2065" s="25" t="s">
        <v>30</v>
      </c>
      <c r="P2065" s="1" t="str">
        <f aca="false">IF(G2065="Pamplet","",E2065&amp;" - "&amp;F2065)</f>
        <v>JKR - Gujrati</v>
      </c>
      <c r="Q2065" s="19" t="n">
        <f aca="false">IF(VALUE(L2065)&gt;1000,1,0)</f>
        <v>1</v>
      </c>
      <c r="R2065" s="19" t="n">
        <f aca="false">SUMIFS($Q$1:Q2064,$J$1:$J2064,J2065)+SUMIFS($Q$1:Q2064,$I$1:$I2064,I2065)</f>
        <v>2</v>
      </c>
      <c r="S2065" s="20" t="str">
        <f aca="false">IF(R2065&gt;0,"Repeat","")</f>
        <v>Repeat</v>
      </c>
      <c r="T2065" s="22"/>
      <c r="U2065" s="4"/>
      <c r="X2065" s="4"/>
      <c r="Y2065" s="4"/>
      <c r="Z2065" s="4"/>
    </row>
    <row r="2066" customFormat="false" ht="14.25" hidden="false" customHeight="false" outlineLevel="0" collapsed="false">
      <c r="A2066" s="46" t="n">
        <f aca="false">A2065+1</f>
        <v>2065</v>
      </c>
      <c r="B2066" s="5" t="n">
        <v>44617</v>
      </c>
      <c r="C2066" s="25" t="s">
        <v>3252</v>
      </c>
      <c r="D2066" s="25" t="s">
        <v>4</v>
      </c>
      <c r="E2066" s="25" t="s">
        <v>26</v>
      </c>
      <c r="F2066" s="25" t="s">
        <v>35</v>
      </c>
      <c r="G2066" s="25" t="s">
        <v>28</v>
      </c>
      <c r="H2066" s="25" t="n">
        <v>1</v>
      </c>
      <c r="I2066" s="25" t="s">
        <v>3253</v>
      </c>
      <c r="J2066" s="38" t="n">
        <v>12137890220</v>
      </c>
      <c r="M2066" s="1" t="str">
        <f aca="false">IF(OR(YEAR(L2066)&gt;2000,LEN(O2066)&gt;0),"Completed","Pending")</f>
        <v>Completed</v>
      </c>
      <c r="N2066" s="25" t="s">
        <v>30</v>
      </c>
      <c r="O2066" s="4" t="s">
        <v>58</v>
      </c>
      <c r="P2066" s="1" t="str">
        <f aca="false">IF(G2066="Pamplet","",E2066&amp;" - "&amp;F2066)</f>
        <v>GG - English</v>
      </c>
      <c r="Q2066" s="19" t="n">
        <f aca="false">IF(VALUE(L2066)&gt;1000,1,0)</f>
        <v>0</v>
      </c>
      <c r="R2066" s="19" t="n">
        <f aca="false">SUMIFS($Q$1:Q2065,$J$1:$J2065,J2066)+SUMIFS($Q$1:Q2065,$I$1:$I2065,I2066)</f>
        <v>0</v>
      </c>
      <c r="S2066" s="20" t="str">
        <f aca="false">IF(R2066&gt;0,"Repeat","")</f>
        <v/>
      </c>
      <c r="T2066" s="22"/>
      <c r="U2066" s="4"/>
      <c r="X2066" s="4"/>
      <c r="Y2066" s="4"/>
      <c r="Z2066" s="4"/>
    </row>
    <row r="2067" customFormat="false" ht="14.25" hidden="false" customHeight="false" outlineLevel="0" collapsed="false">
      <c r="A2067" s="46" t="n">
        <f aca="false">A2066+1</f>
        <v>2066</v>
      </c>
      <c r="B2067" s="5" t="n">
        <v>44617</v>
      </c>
      <c r="C2067" s="25" t="s">
        <v>3254</v>
      </c>
      <c r="D2067" s="25" t="s">
        <v>4</v>
      </c>
      <c r="E2067" s="25" t="s">
        <v>26</v>
      </c>
      <c r="F2067" s="25" t="s">
        <v>35</v>
      </c>
      <c r="G2067" s="25" t="s">
        <v>28</v>
      </c>
      <c r="H2067" s="25" t="n">
        <v>1</v>
      </c>
      <c r="I2067" s="25" t="s">
        <v>3255</v>
      </c>
      <c r="J2067" s="38" t="n">
        <v>12062517582</v>
      </c>
      <c r="L2067" s="5" t="n">
        <v>44622</v>
      </c>
      <c r="M2067" s="1" t="str">
        <f aca="false">IF(OR(YEAR(L2067)&gt;2000,LEN(O2067)&gt;0),"Completed","Pending")</f>
        <v>Completed</v>
      </c>
      <c r="N2067" s="25" t="s">
        <v>30</v>
      </c>
      <c r="P2067" s="1" t="str">
        <f aca="false">IF(G2067="Pamplet","",E2067&amp;" - "&amp;F2067)</f>
        <v>GG - English</v>
      </c>
      <c r="Q2067" s="19" t="n">
        <f aca="false">IF(VALUE(L2067)&gt;1000,1,0)</f>
        <v>1</v>
      </c>
      <c r="R2067" s="19" t="n">
        <f aca="false">SUMIFS($Q$1:Q2066,$J$1:$J2066,J2067)+SUMIFS($Q$1:Q2066,$I$1:$I2066,I2067)</f>
        <v>0</v>
      </c>
      <c r="S2067" s="20" t="str">
        <f aca="false">IF(R2067&gt;0,"Repeat","")</f>
        <v/>
      </c>
      <c r="T2067" s="22"/>
      <c r="U2067" s="4"/>
      <c r="X2067" s="4"/>
      <c r="Y2067" s="4"/>
      <c r="Z2067" s="4"/>
    </row>
    <row r="2068" customFormat="false" ht="14.25" hidden="false" customHeight="false" outlineLevel="0" collapsed="false">
      <c r="A2068" s="46" t="n">
        <f aca="false">A2067+1</f>
        <v>2067</v>
      </c>
      <c r="B2068" s="47" t="n">
        <v>44617</v>
      </c>
      <c r="C2068" s="25" t="s">
        <v>3256</v>
      </c>
      <c r="D2068" s="25" t="s">
        <v>4</v>
      </c>
      <c r="E2068" s="25" t="s">
        <v>38</v>
      </c>
      <c r="F2068" s="25"/>
      <c r="G2068" s="25" t="s">
        <v>28</v>
      </c>
      <c r="H2068" s="25" t="n">
        <v>1</v>
      </c>
      <c r="I2068" s="25" t="s">
        <v>3257</v>
      </c>
      <c r="J2068" s="18" t="n">
        <v>16149060769</v>
      </c>
      <c r="M2068" s="1" t="str">
        <f aca="false">IF(OR(YEAR(L2068)&gt;2000,LEN(O2068)&gt;0),"Completed","Pending")</f>
        <v>Completed</v>
      </c>
      <c r="N2068" s="25" t="s">
        <v>30</v>
      </c>
      <c r="O2068" s="4" t="s">
        <v>58</v>
      </c>
      <c r="P2068" s="1" t="str">
        <f aca="false">IF(G2068="Pamplet","",E2068&amp;" - "&amp;F2068)</f>
        <v>JKR - </v>
      </c>
      <c r="Q2068" s="19" t="n">
        <f aca="false">IF(VALUE(L2068)&gt;1000,1,0)</f>
        <v>0</v>
      </c>
      <c r="R2068" s="19" t="n">
        <f aca="false">SUMIFS($Q$1:Q2067,$J$1:$J2067,J2068)+SUMIFS($Q$1:Q2067,$I$1:$I2067,I2068)</f>
        <v>0</v>
      </c>
      <c r="S2068" s="20" t="str">
        <f aca="false">IF(R2068&gt;0,"Repeat","")</f>
        <v/>
      </c>
      <c r="T2068" s="22"/>
      <c r="U2068" s="4"/>
      <c r="X2068" s="4"/>
      <c r="Y2068" s="4"/>
      <c r="Z2068" s="4"/>
    </row>
    <row r="2069" customFormat="false" ht="14.25" hidden="false" customHeight="false" outlineLevel="0" collapsed="false">
      <c r="A2069" s="46" t="n">
        <f aca="false">A2068+1</f>
        <v>2068</v>
      </c>
      <c r="B2069" s="5" t="n">
        <v>44617</v>
      </c>
      <c r="C2069" s="25" t="s">
        <v>503</v>
      </c>
      <c r="D2069" s="25" t="s">
        <v>4</v>
      </c>
      <c r="E2069" s="25" t="s">
        <v>26</v>
      </c>
      <c r="F2069" s="25"/>
      <c r="G2069" s="25" t="s">
        <v>28</v>
      </c>
      <c r="H2069" s="25" t="n">
        <v>1</v>
      </c>
      <c r="I2069" s="17" t="s">
        <v>504</v>
      </c>
      <c r="J2069" s="38" t="n">
        <v>13476596020</v>
      </c>
      <c r="M2069" s="1" t="str">
        <f aca="false">IF(OR(YEAR(L2069)&gt;2000,LEN(O2069)&gt;0),"Completed","Pending")</f>
        <v>Completed</v>
      </c>
      <c r="N2069" s="25" t="s">
        <v>30</v>
      </c>
      <c r="O2069" s="4" t="s">
        <v>58</v>
      </c>
      <c r="P2069" s="1" t="str">
        <f aca="false">IF(G2069="Pamplet","",E2069&amp;" - "&amp;F2069)</f>
        <v>GG - </v>
      </c>
      <c r="Q2069" s="19" t="n">
        <f aca="false">IF(VALUE(L2069)&gt;1000,1,0)</f>
        <v>0</v>
      </c>
      <c r="R2069" s="19" t="n">
        <f aca="false">SUMIFS($Q$1:Q2068,$J$1:$J2068,J2069)+SUMIFS($Q$1:Q2068,$I$1:$I2068,I2069)</f>
        <v>2</v>
      </c>
      <c r="S2069" s="20" t="str">
        <f aca="false">IF(R2069&gt;0,"Repeat","")</f>
        <v>Repeat</v>
      </c>
      <c r="T2069" s="22"/>
      <c r="U2069" s="4"/>
      <c r="X2069" s="4"/>
      <c r="Y2069" s="4"/>
      <c r="Z2069" s="4"/>
    </row>
    <row r="2070" customFormat="false" ht="14.25" hidden="false" customHeight="false" outlineLevel="0" collapsed="false">
      <c r="A2070" s="46" t="n">
        <f aca="false">A2069+1</f>
        <v>2069</v>
      </c>
      <c r="B2070" s="5" t="n">
        <v>44617</v>
      </c>
      <c r="C2070" s="25" t="s">
        <v>3258</v>
      </c>
      <c r="D2070" s="25" t="s">
        <v>4</v>
      </c>
      <c r="E2070" s="25" t="s">
        <v>26</v>
      </c>
      <c r="F2070" s="25" t="s">
        <v>27</v>
      </c>
      <c r="G2070" s="25" t="s">
        <v>28</v>
      </c>
      <c r="H2070" s="25" t="n">
        <v>1</v>
      </c>
      <c r="I2070" s="25" t="s">
        <v>3259</v>
      </c>
      <c r="J2070" s="38" t="n">
        <v>17187365957</v>
      </c>
      <c r="L2070" s="5" t="n">
        <v>44622</v>
      </c>
      <c r="M2070" s="1" t="str">
        <f aca="false">IF(OR(YEAR(L2070)&gt;2000,LEN(O2070)&gt;0),"Completed","Pending")</f>
        <v>Completed</v>
      </c>
      <c r="N2070" s="25" t="s">
        <v>30</v>
      </c>
      <c r="P2070" s="1" t="str">
        <f aca="false">IF(G2070="Pamplet","",E2070&amp;" - "&amp;F2070)</f>
        <v>GG - Hindi</v>
      </c>
      <c r="Q2070" s="19" t="n">
        <f aca="false">IF(VALUE(L2070)&gt;1000,1,0)</f>
        <v>1</v>
      </c>
      <c r="R2070" s="19" t="n">
        <f aca="false">SUMIFS($Q$1:Q2069,$J$1:$J2069,J2070)+SUMIFS($Q$1:Q2069,$I$1:$I2069,I2070)</f>
        <v>0</v>
      </c>
      <c r="S2070" s="20" t="str">
        <f aca="false">IF(R2070&gt;0,"Repeat","")</f>
        <v/>
      </c>
      <c r="T2070" s="22"/>
      <c r="U2070" s="4"/>
      <c r="X2070" s="4"/>
      <c r="Y2070" s="4"/>
      <c r="Z2070" s="4"/>
    </row>
    <row r="2071" customFormat="false" ht="14.25" hidden="false" customHeight="false" outlineLevel="0" collapsed="false">
      <c r="A2071" s="46" t="n">
        <f aca="false">A2070+1</f>
        <v>2070</v>
      </c>
      <c r="B2071" s="5" t="n">
        <v>44617</v>
      </c>
      <c r="C2071" s="25" t="s">
        <v>3260</v>
      </c>
      <c r="D2071" s="25" t="s">
        <v>4</v>
      </c>
      <c r="E2071" s="25" t="s">
        <v>26</v>
      </c>
      <c r="F2071" s="25" t="s">
        <v>127</v>
      </c>
      <c r="G2071" s="25" t="s">
        <v>28</v>
      </c>
      <c r="H2071" s="25" t="n">
        <v>1</v>
      </c>
      <c r="I2071" s="25" t="s">
        <v>3261</v>
      </c>
      <c r="J2071" s="38" t="n">
        <v>17342990077</v>
      </c>
      <c r="M2071" s="1" t="str">
        <f aca="false">IF(OR(YEAR(L2071)&gt;2000,LEN(O2071)&gt;0),"Completed","Pending")</f>
        <v>Completed</v>
      </c>
      <c r="N2071" s="25" t="s">
        <v>30</v>
      </c>
      <c r="O2071" s="4" t="s">
        <v>58</v>
      </c>
      <c r="P2071" s="1" t="str">
        <f aca="false">IF(G2071="Pamplet","",E2071&amp;" - "&amp;F2071)</f>
        <v>GG - Gujrati</v>
      </c>
      <c r="Q2071" s="19" t="n">
        <f aca="false">IF(VALUE(L2071)&gt;1000,1,0)</f>
        <v>0</v>
      </c>
      <c r="R2071" s="19" t="n">
        <f aca="false">SUMIFS($Q$1:Q2070,$J$1:$J2070,J2071)+SUMIFS($Q$1:Q2070,$I$1:$I2070,I2071)</f>
        <v>0</v>
      </c>
      <c r="S2071" s="20" t="str">
        <f aca="false">IF(R2071&gt;0,"Repeat","")</f>
        <v/>
      </c>
      <c r="T2071" s="22"/>
      <c r="U2071" s="4"/>
      <c r="X2071" s="4"/>
      <c r="Y2071" s="4"/>
      <c r="Z2071" s="4"/>
    </row>
    <row r="2072" customFormat="false" ht="14.25" hidden="false" customHeight="false" outlineLevel="0" collapsed="false">
      <c r="A2072" s="46" t="n">
        <f aca="false">A2071+1</f>
        <v>2071</v>
      </c>
      <c r="B2072" s="5" t="n">
        <v>44617</v>
      </c>
      <c r="C2072" s="25" t="s">
        <v>2472</v>
      </c>
      <c r="D2072" s="25" t="s">
        <v>4</v>
      </c>
      <c r="E2072" s="25" t="s">
        <v>26</v>
      </c>
      <c r="F2072" s="25" t="s">
        <v>808</v>
      </c>
      <c r="G2072" s="25" t="s">
        <v>28</v>
      </c>
      <c r="H2072" s="25" t="n">
        <v>1</v>
      </c>
      <c r="I2072" s="17" t="s">
        <v>2473</v>
      </c>
      <c r="J2072" s="38" t="n">
        <v>17744443358</v>
      </c>
      <c r="M2072" s="1" t="str">
        <f aca="false">IF(OR(YEAR(L2072)&gt;2000,LEN(O2072)&gt;0),"Completed","Pending")</f>
        <v>Completed</v>
      </c>
      <c r="N2072" s="25" t="s">
        <v>30</v>
      </c>
      <c r="O2072" s="4" t="s">
        <v>662</v>
      </c>
      <c r="P2072" s="1" t="str">
        <f aca="false">IF(G2072="Pamplet","",E2072&amp;" - "&amp;F2072)</f>
        <v>GG - Bengali</v>
      </c>
      <c r="Q2072" s="19" t="n">
        <f aca="false">IF(VALUE(L2072)&gt;1000,1,0)</f>
        <v>0</v>
      </c>
      <c r="R2072" s="19" t="n">
        <f aca="false">SUMIFS($Q$1:Q2071,$J$1:$J2071,J2072)+SUMIFS($Q$1:Q2071,$I$1:$I2071,I2072)</f>
        <v>2</v>
      </c>
      <c r="S2072" s="20" t="str">
        <f aca="false">IF(R2072&gt;0,"Repeat","")</f>
        <v>Repeat</v>
      </c>
      <c r="T2072" s="22"/>
      <c r="U2072" s="4"/>
      <c r="X2072" s="4"/>
      <c r="Y2072" s="4"/>
      <c r="Z2072" s="4"/>
    </row>
    <row r="2073" customFormat="false" ht="14.25" hidden="false" customHeight="false" outlineLevel="0" collapsed="false">
      <c r="A2073" s="46" t="n">
        <f aca="false">A2072+1</f>
        <v>2072</v>
      </c>
      <c r="B2073" s="5" t="n">
        <v>44617</v>
      </c>
      <c r="C2073" s="25" t="s">
        <v>3262</v>
      </c>
      <c r="D2073" s="25" t="s">
        <v>4</v>
      </c>
      <c r="E2073" s="25" t="s">
        <v>26</v>
      </c>
      <c r="F2073" s="25" t="s">
        <v>808</v>
      </c>
      <c r="G2073" s="25" t="s">
        <v>28</v>
      </c>
      <c r="H2073" s="25" t="n">
        <v>1</v>
      </c>
      <c r="I2073" s="25" t="s">
        <v>3263</v>
      </c>
      <c r="J2073" s="38" t="n">
        <v>19293702664</v>
      </c>
      <c r="L2073" s="5" t="n">
        <v>44628</v>
      </c>
      <c r="M2073" s="1" t="str">
        <f aca="false">IF(OR(YEAR(L2073)&gt;2000,LEN(O2073)&gt;0),"Completed","Pending")</f>
        <v>Completed</v>
      </c>
      <c r="N2073" s="25" t="s">
        <v>30</v>
      </c>
      <c r="P2073" s="1" t="str">
        <f aca="false">IF(G2073="Pamplet","",E2073&amp;" - "&amp;F2073)</f>
        <v>GG - Bengali</v>
      </c>
      <c r="Q2073" s="19" t="n">
        <f aca="false">IF(VALUE(L2073)&gt;1000,1,0)</f>
        <v>1</v>
      </c>
      <c r="R2073" s="19" t="n">
        <f aca="false">SUMIFS($Q$1:Q2072,$J$1:$J2072,J2073)+SUMIFS($Q$1:Q2072,$I$1:$I2072,I2073)</f>
        <v>0</v>
      </c>
      <c r="S2073" s="20" t="str">
        <f aca="false">IF(R2073&gt;0,"Repeat","")</f>
        <v/>
      </c>
      <c r="T2073" s="22"/>
      <c r="U2073" s="4"/>
      <c r="X2073" s="4"/>
      <c r="Y2073" s="4"/>
      <c r="Z2073" s="4"/>
    </row>
    <row r="2074" customFormat="false" ht="14.25" hidden="false" customHeight="false" outlineLevel="0" collapsed="false">
      <c r="A2074" s="46" t="n">
        <f aca="false">A2073+1</f>
        <v>2073</v>
      </c>
      <c r="B2074" s="47" t="n">
        <v>44617</v>
      </c>
      <c r="C2074" s="25" t="s">
        <v>3264</v>
      </c>
      <c r="D2074" s="25" t="s">
        <v>4</v>
      </c>
      <c r="E2074" s="25" t="s">
        <v>26</v>
      </c>
      <c r="F2074" s="25" t="s">
        <v>808</v>
      </c>
      <c r="G2074" s="25" t="s">
        <v>28</v>
      </c>
      <c r="H2074" s="25" t="n">
        <v>1</v>
      </c>
      <c r="I2074" s="25" t="s">
        <v>3265</v>
      </c>
      <c r="J2074" s="18" t="n">
        <v>18177391674</v>
      </c>
      <c r="L2074" s="5" t="n">
        <v>44628</v>
      </c>
      <c r="M2074" s="1" t="str">
        <f aca="false">IF(OR(YEAR(L2074)&gt;2000,LEN(O2074)&gt;0),"Completed","Pending")</f>
        <v>Completed</v>
      </c>
      <c r="N2074" s="25" t="s">
        <v>30</v>
      </c>
      <c r="P2074" s="1" t="str">
        <f aca="false">IF(G2074="Pamplet","",E2074&amp;" - "&amp;F2074)</f>
        <v>GG - Bengali</v>
      </c>
      <c r="Q2074" s="19" t="n">
        <f aca="false">IF(VALUE(L2074)&gt;1000,1,0)</f>
        <v>1</v>
      </c>
      <c r="R2074" s="19" t="n">
        <f aca="false">SUMIFS($Q$1:Q2073,$J$1:$J2073,J2074)+SUMIFS($Q$1:Q2073,$I$1:$I2073,I2074)</f>
        <v>0</v>
      </c>
      <c r="S2074" s="20" t="str">
        <f aca="false">IF(R2074&gt;0,"Repeat","")</f>
        <v/>
      </c>
      <c r="T2074" s="22"/>
      <c r="U2074" s="4"/>
      <c r="X2074" s="4"/>
      <c r="Y2074" s="4"/>
      <c r="Z2074" s="4"/>
    </row>
    <row r="2075" customFormat="false" ht="14.25" hidden="false" customHeight="false" outlineLevel="0" collapsed="false">
      <c r="A2075" s="46" t="n">
        <f aca="false">A2074+1</f>
        <v>2074</v>
      </c>
      <c r="B2075" s="5" t="n">
        <v>44617</v>
      </c>
      <c r="C2075" s="25" t="s">
        <v>3266</v>
      </c>
      <c r="D2075" s="25" t="s">
        <v>4</v>
      </c>
      <c r="E2075" s="25" t="s">
        <v>38</v>
      </c>
      <c r="F2075" s="25" t="s">
        <v>127</v>
      </c>
      <c r="G2075" s="25" t="s">
        <v>28</v>
      </c>
      <c r="H2075" s="25" t="n">
        <v>1</v>
      </c>
      <c r="I2075" s="25" t="s">
        <v>3267</v>
      </c>
      <c r="J2075" s="38" t="n">
        <v>19374090425</v>
      </c>
      <c r="L2075" s="5" t="n">
        <v>44622</v>
      </c>
      <c r="M2075" s="1" t="str">
        <f aca="false">IF(OR(YEAR(L2075)&gt;2000,LEN(O2075)&gt;0),"Completed","Pending")</f>
        <v>Completed</v>
      </c>
      <c r="N2075" s="25" t="s">
        <v>30</v>
      </c>
      <c r="P2075" s="1" t="str">
        <f aca="false">IF(G2075="Pamplet","",E2075&amp;" - "&amp;F2075)</f>
        <v>JKR - Gujrati</v>
      </c>
      <c r="Q2075" s="19" t="n">
        <f aca="false">IF(VALUE(L2075)&gt;1000,1,0)</f>
        <v>1</v>
      </c>
      <c r="R2075" s="19" t="n">
        <f aca="false">SUMIFS($Q$1:Q2074,$J$1:$J2074,J2075)+SUMIFS($Q$1:Q2074,$I$1:$I2074,I2075)</f>
        <v>0</v>
      </c>
      <c r="S2075" s="20" t="str">
        <f aca="false">IF(R2075&gt;0,"Repeat","")</f>
        <v/>
      </c>
      <c r="T2075" s="22"/>
      <c r="U2075" s="4"/>
      <c r="X2075" s="4"/>
      <c r="Y2075" s="4"/>
      <c r="Z2075" s="4"/>
    </row>
    <row r="2076" customFormat="false" ht="14.25" hidden="false" customHeight="false" outlineLevel="0" collapsed="false">
      <c r="A2076" s="46" t="n">
        <f aca="false">A2075+1</f>
        <v>2075</v>
      </c>
      <c r="B2076" s="5" t="n">
        <v>44617</v>
      </c>
      <c r="C2076" s="25" t="s">
        <v>3268</v>
      </c>
      <c r="D2076" s="25" t="s">
        <v>4</v>
      </c>
      <c r="E2076" s="25" t="s">
        <v>26</v>
      </c>
      <c r="F2076" s="25" t="s">
        <v>127</v>
      </c>
      <c r="G2076" s="25" t="s">
        <v>28</v>
      </c>
      <c r="H2076" s="25" t="n">
        <v>1</v>
      </c>
      <c r="I2076" s="25" t="s">
        <v>3269</v>
      </c>
      <c r="J2076" s="38" t="n">
        <v>19739704072</v>
      </c>
      <c r="M2076" s="1" t="str">
        <f aca="false">IF(OR(YEAR(L2076)&gt;2000,LEN(O2076)&gt;0),"Completed","Pending")</f>
        <v>Completed</v>
      </c>
      <c r="N2076" s="25" t="s">
        <v>30</v>
      </c>
      <c r="O2076" s="4" t="s">
        <v>58</v>
      </c>
      <c r="P2076" s="1" t="str">
        <f aca="false">IF(G2076="Pamplet","",E2076&amp;" - "&amp;F2076)</f>
        <v>GG - Gujrati</v>
      </c>
      <c r="Q2076" s="19" t="n">
        <f aca="false">IF(VALUE(L2076)&gt;1000,1,0)</f>
        <v>0</v>
      </c>
      <c r="R2076" s="19" t="n">
        <f aca="false">SUMIFS($Q$1:Q2075,$J$1:$J2075,J2076)+SUMIFS($Q$1:Q2075,$I$1:$I2075,I2076)</f>
        <v>0</v>
      </c>
      <c r="S2076" s="20" t="str">
        <f aca="false">IF(R2076&gt;0,"Repeat","")</f>
        <v/>
      </c>
      <c r="T2076" s="22"/>
      <c r="U2076" s="4"/>
      <c r="X2076" s="4"/>
      <c r="Y2076" s="4"/>
      <c r="Z2076" s="4"/>
    </row>
    <row r="2077" customFormat="false" ht="14.25" hidden="false" customHeight="false" outlineLevel="0" collapsed="false">
      <c r="A2077" s="46" t="n">
        <f aca="false">A2076+1</f>
        <v>2076</v>
      </c>
      <c r="B2077" s="5" t="n">
        <v>44617</v>
      </c>
      <c r="C2077" s="25" t="s">
        <v>3270</v>
      </c>
      <c r="D2077" s="25" t="s">
        <v>4</v>
      </c>
      <c r="E2077" s="25" t="s">
        <v>26</v>
      </c>
      <c r="F2077" s="25" t="s">
        <v>35</v>
      </c>
      <c r="G2077" s="25" t="s">
        <v>28</v>
      </c>
      <c r="H2077" s="25" t="n">
        <v>1</v>
      </c>
      <c r="I2077" s="25" t="s">
        <v>3271</v>
      </c>
      <c r="J2077" s="38" t="n">
        <v>13472835832</v>
      </c>
      <c r="L2077" s="5" t="n">
        <v>44622</v>
      </c>
      <c r="M2077" s="1" t="str">
        <f aca="false">IF(OR(YEAR(L2077)&gt;2000,LEN(O2077)&gt;0),"Completed","Pending")</f>
        <v>Completed</v>
      </c>
      <c r="N2077" s="25" t="s">
        <v>30</v>
      </c>
      <c r="P2077" s="1" t="str">
        <f aca="false">IF(G2077="Pamplet","",E2077&amp;" - "&amp;F2077)</f>
        <v>GG - English</v>
      </c>
      <c r="Q2077" s="19" t="n">
        <f aca="false">IF(VALUE(L2077)&gt;1000,1,0)</f>
        <v>1</v>
      </c>
      <c r="R2077" s="19" t="n">
        <f aca="false">SUMIFS($Q$1:Q2076,$J$1:$J2076,J2077)+SUMIFS($Q$1:Q2076,$I$1:$I2076,I2077)</f>
        <v>0</v>
      </c>
      <c r="S2077" s="20" t="str">
        <f aca="false">IF(R2077&gt;0,"Repeat","")</f>
        <v/>
      </c>
      <c r="T2077" s="22"/>
      <c r="U2077" s="4"/>
      <c r="X2077" s="4"/>
      <c r="Y2077" s="4"/>
      <c r="Z2077" s="4"/>
    </row>
    <row r="2078" customFormat="false" ht="12.8" hidden="false" customHeight="false" outlineLevel="0" collapsed="false">
      <c r="A2078" s="46" t="n">
        <f aca="false">A2077+1</f>
        <v>2077</v>
      </c>
      <c r="B2078" s="5" t="n">
        <v>44617</v>
      </c>
      <c r="C2078" s="25" t="s">
        <v>3272</v>
      </c>
      <c r="D2078" s="25" t="s">
        <v>4</v>
      </c>
      <c r="E2078" s="25" t="s">
        <v>26</v>
      </c>
      <c r="F2078" s="25"/>
      <c r="G2078" s="25" t="s">
        <v>28</v>
      </c>
      <c r="H2078" s="25" t="n">
        <v>1</v>
      </c>
      <c r="I2078" s="25"/>
      <c r="J2078" s="18" t="n">
        <v>1722344267</v>
      </c>
      <c r="M2078" s="1" t="str">
        <f aca="false">IF(OR(YEAR(L2078)&gt;2000,LEN(O2078)&gt;0),"Completed","Pending")</f>
        <v>Completed</v>
      </c>
      <c r="N2078" s="25" t="s">
        <v>30</v>
      </c>
      <c r="O2078" s="4" t="s">
        <v>56</v>
      </c>
      <c r="P2078" s="1" t="str">
        <f aca="false">IF(G2078="Pamplet","",E2078&amp;" - "&amp;F2078)</f>
        <v>GG - </v>
      </c>
      <c r="Q2078" s="19" t="n">
        <f aca="false">IF(VALUE(L2078)&gt;1000,1,0)</f>
        <v>0</v>
      </c>
      <c r="R2078" s="19" t="n">
        <f aca="false">SUMIFS($Q$1:Q2077,$J$1:$J2077,J2078)+SUMIFS($Q$1:Q2077,$I$1:$I2077,I2078)</f>
        <v>0</v>
      </c>
      <c r="S2078" s="20" t="str">
        <f aca="false">IF(R2078&gt;0,"Repeat","")</f>
        <v/>
      </c>
      <c r="T2078" s="22"/>
      <c r="U2078" s="4"/>
      <c r="X2078" s="4"/>
      <c r="Y2078" s="4"/>
      <c r="Z2078" s="4"/>
    </row>
    <row r="2079" customFormat="false" ht="14.25" hidden="false" customHeight="false" outlineLevel="0" collapsed="false">
      <c r="A2079" s="46" t="n">
        <f aca="false">A2078+1</f>
        <v>2078</v>
      </c>
      <c r="B2079" s="5" t="n">
        <v>44617</v>
      </c>
      <c r="C2079" s="25" t="s">
        <v>3273</v>
      </c>
      <c r="D2079" s="25" t="s">
        <v>4</v>
      </c>
      <c r="E2079" s="25" t="s">
        <v>26</v>
      </c>
      <c r="F2079" s="25" t="s">
        <v>127</v>
      </c>
      <c r="G2079" s="25" t="s">
        <v>28</v>
      </c>
      <c r="H2079" s="25" t="n">
        <v>1</v>
      </c>
      <c r="I2079" s="25" t="s">
        <v>2145</v>
      </c>
      <c r="J2079" s="38" t="n">
        <v>13024196651</v>
      </c>
      <c r="M2079" s="1" t="str">
        <f aca="false">IF(OR(YEAR(L2079)&gt;2000,LEN(O2079)&gt;0),"Completed","Pending")</f>
        <v>Completed</v>
      </c>
      <c r="N2079" s="25" t="s">
        <v>30</v>
      </c>
      <c r="O2079" s="4" t="s">
        <v>58</v>
      </c>
      <c r="P2079" s="1" t="str">
        <f aca="false">IF(G2079="Pamplet","",E2079&amp;" - "&amp;F2079)</f>
        <v>GG - Gujrati</v>
      </c>
      <c r="Q2079" s="19" t="n">
        <f aca="false">IF(VALUE(L2079)&gt;1000,1,0)</f>
        <v>0</v>
      </c>
      <c r="R2079" s="19" t="n">
        <f aca="false">SUMIFS($Q$1:Q2078,$J$1:$J2078,J2079)+SUMIFS($Q$1:Q2078,$I$1:$I2078,I2079)</f>
        <v>2</v>
      </c>
      <c r="S2079" s="20" t="str">
        <f aca="false">IF(R2079&gt;0,"Repeat","")</f>
        <v>Repeat</v>
      </c>
      <c r="T2079" s="22"/>
      <c r="U2079" s="4"/>
      <c r="X2079" s="4"/>
      <c r="Y2079" s="4"/>
      <c r="Z2079" s="4"/>
    </row>
    <row r="2080" customFormat="false" ht="14.25" hidden="false" customHeight="false" outlineLevel="0" collapsed="false">
      <c r="A2080" s="46" t="n">
        <f aca="false">A2079+1</f>
        <v>2079</v>
      </c>
      <c r="B2080" s="5" t="n">
        <v>44617</v>
      </c>
      <c r="C2080" s="25" t="s">
        <v>3084</v>
      </c>
      <c r="D2080" s="25" t="s">
        <v>4</v>
      </c>
      <c r="E2080" s="25" t="s">
        <v>26</v>
      </c>
      <c r="F2080" s="25" t="s">
        <v>27</v>
      </c>
      <c r="G2080" s="25" t="s">
        <v>28</v>
      </c>
      <c r="H2080" s="25" t="n">
        <v>1</v>
      </c>
      <c r="I2080" s="25" t="s">
        <v>3274</v>
      </c>
      <c r="J2080" s="38" t="n">
        <v>13345310639</v>
      </c>
      <c r="L2080" s="5" t="n">
        <v>44622</v>
      </c>
      <c r="M2080" s="1" t="str">
        <f aca="false">IF(OR(YEAR(L2080)&gt;2000,LEN(O2080)&gt;0),"Completed","Pending")</f>
        <v>Completed</v>
      </c>
      <c r="N2080" s="25" t="s">
        <v>30</v>
      </c>
      <c r="P2080" s="1" t="str">
        <f aca="false">IF(G2080="Pamplet","",E2080&amp;" - "&amp;F2080)</f>
        <v>GG - Hindi</v>
      </c>
      <c r="Q2080" s="19" t="n">
        <f aca="false">IF(VALUE(L2080)&gt;1000,1,0)</f>
        <v>1</v>
      </c>
      <c r="R2080" s="19" t="n">
        <f aca="false">SUMIFS($Q$1:Q2079,$J$1:$J2079,J2080)+SUMIFS($Q$1:Q2079,$I$1:$I2079,I2080)</f>
        <v>0</v>
      </c>
      <c r="S2080" s="20" t="str">
        <f aca="false">IF(R2080&gt;0,"Repeat","")</f>
        <v/>
      </c>
      <c r="T2080" s="22"/>
      <c r="U2080" s="4"/>
      <c r="X2080" s="4"/>
      <c r="Y2080" s="4"/>
      <c r="Z2080" s="4"/>
    </row>
    <row r="2081" customFormat="false" ht="14.25" hidden="false" customHeight="false" outlineLevel="0" collapsed="false">
      <c r="A2081" s="46" t="n">
        <f aca="false">A2080+1</f>
        <v>2080</v>
      </c>
      <c r="B2081" s="47" t="n">
        <v>44617</v>
      </c>
      <c r="C2081" s="25" t="s">
        <v>3275</v>
      </c>
      <c r="D2081" s="25" t="s">
        <v>4</v>
      </c>
      <c r="E2081" s="25" t="s">
        <v>26</v>
      </c>
      <c r="F2081" s="25" t="s">
        <v>35</v>
      </c>
      <c r="G2081" s="25" t="s">
        <v>28</v>
      </c>
      <c r="H2081" s="25" t="n">
        <v>1</v>
      </c>
      <c r="I2081" s="25" t="s">
        <v>3276</v>
      </c>
      <c r="J2081" s="18" t="n">
        <v>13373266136</v>
      </c>
      <c r="L2081" s="5" t="n">
        <v>44628</v>
      </c>
      <c r="M2081" s="1" t="str">
        <f aca="false">IF(OR(YEAR(L2081)&gt;2000,LEN(O2081)&gt;0),"Completed","Pending")</f>
        <v>Completed</v>
      </c>
      <c r="N2081" s="25" t="s">
        <v>30</v>
      </c>
      <c r="P2081" s="1" t="str">
        <f aca="false">IF(G2081="Pamplet","",E2081&amp;" - "&amp;F2081)</f>
        <v>GG - English</v>
      </c>
      <c r="Q2081" s="19" t="n">
        <f aca="false">IF(VALUE(L2081)&gt;1000,1,0)</f>
        <v>1</v>
      </c>
      <c r="R2081" s="19" t="n">
        <f aca="false">SUMIFS($Q$1:Q2080,$J$1:$J2080,J2081)+SUMIFS($Q$1:Q2080,$I$1:$I2080,I2081)</f>
        <v>0</v>
      </c>
      <c r="S2081" s="20" t="str">
        <f aca="false">IF(R2081&gt;0,"Repeat","")</f>
        <v/>
      </c>
      <c r="T2081" s="22"/>
      <c r="U2081" s="4"/>
      <c r="X2081" s="4"/>
      <c r="Y2081" s="4"/>
      <c r="Z2081" s="4"/>
    </row>
    <row r="2082" customFormat="false" ht="14.25" hidden="false" customHeight="false" outlineLevel="0" collapsed="false">
      <c r="A2082" s="46" t="n">
        <f aca="false">A2081+1</f>
        <v>2081</v>
      </c>
      <c r="B2082" s="49" t="n">
        <v>44617</v>
      </c>
      <c r="C2082" s="25" t="s">
        <v>3277</v>
      </c>
      <c r="D2082" s="25" t="s">
        <v>4</v>
      </c>
      <c r="E2082" s="25" t="s">
        <v>38</v>
      </c>
      <c r="F2082" s="25" t="s">
        <v>127</v>
      </c>
      <c r="G2082" s="25" t="s">
        <v>28</v>
      </c>
      <c r="H2082" s="25" t="n">
        <v>1</v>
      </c>
      <c r="I2082" s="25" t="s">
        <v>1943</v>
      </c>
      <c r="J2082" s="18" t="n">
        <v>14433947437</v>
      </c>
      <c r="M2082" s="1" t="str">
        <f aca="false">IF(OR(YEAR(L2082)&gt;2000,LEN(O2082)&gt;0),"Completed","Pending")</f>
        <v>Completed</v>
      </c>
      <c r="N2082" s="25" t="s">
        <v>30</v>
      </c>
      <c r="O2082" s="4" t="s">
        <v>58</v>
      </c>
      <c r="P2082" s="1" t="str">
        <f aca="false">IF(G2082="Pamplet","",E2082&amp;" - "&amp;F2082)</f>
        <v>JKR - Gujrati</v>
      </c>
      <c r="Q2082" s="19" t="n">
        <f aca="false">IF(VALUE(L2082)&gt;1000,1,0)</f>
        <v>0</v>
      </c>
      <c r="R2082" s="19" t="n">
        <f aca="false">SUMIFS($Q$1:Q2081,$J$1:$J2081,J2082)+SUMIFS($Q$1:Q2081,$I$1:$I2081,I2082)</f>
        <v>1</v>
      </c>
      <c r="S2082" s="20" t="str">
        <f aca="false">IF(R2082&gt;0,"Repeat","")</f>
        <v>Repeat</v>
      </c>
      <c r="T2082" s="22"/>
      <c r="U2082" s="4"/>
      <c r="X2082" s="4"/>
      <c r="Y2082" s="4"/>
      <c r="Z2082" s="4"/>
    </row>
    <row r="2083" customFormat="false" ht="14.25" hidden="false" customHeight="false" outlineLevel="0" collapsed="false">
      <c r="A2083" s="46" t="n">
        <f aca="false">A2082+1</f>
        <v>2082</v>
      </c>
      <c r="B2083" s="5" t="n">
        <v>44617</v>
      </c>
      <c r="C2083" s="25" t="s">
        <v>3278</v>
      </c>
      <c r="D2083" s="25" t="s">
        <v>4</v>
      </c>
      <c r="E2083" s="25" t="s">
        <v>26</v>
      </c>
      <c r="F2083" s="25" t="s">
        <v>35</v>
      </c>
      <c r="G2083" s="25" t="s">
        <v>28</v>
      </c>
      <c r="H2083" s="25" t="n">
        <v>1</v>
      </c>
      <c r="I2083" s="25" t="s">
        <v>3279</v>
      </c>
      <c r="J2083" s="38" t="n">
        <v>18704563815</v>
      </c>
      <c r="M2083" s="1" t="str">
        <f aca="false">IF(OR(YEAR(L2083)&gt;2000,LEN(O2083)&gt;0),"Completed","Pending")</f>
        <v>Completed</v>
      </c>
      <c r="N2083" s="25" t="s">
        <v>30</v>
      </c>
      <c r="O2083" s="4" t="s">
        <v>58</v>
      </c>
      <c r="P2083" s="1" t="str">
        <f aca="false">IF(G2083="Pamplet","",E2083&amp;" - "&amp;F2083)</f>
        <v>GG - English</v>
      </c>
      <c r="Q2083" s="19" t="n">
        <f aca="false">IF(VALUE(L2083)&gt;1000,1,0)</f>
        <v>0</v>
      </c>
      <c r="R2083" s="19" t="n">
        <f aca="false">SUMIFS($Q$1:Q2082,$J$1:$J2082,J2083)+SUMIFS($Q$1:Q2082,$I$1:$I2082,I2083)</f>
        <v>0</v>
      </c>
      <c r="S2083" s="20" t="str">
        <f aca="false">IF(R2083&gt;0,"Repeat","")</f>
        <v/>
      </c>
      <c r="T2083" s="22"/>
      <c r="U2083" s="4"/>
      <c r="X2083" s="4"/>
      <c r="Y2083" s="4"/>
      <c r="Z2083" s="4"/>
    </row>
    <row r="2084" customFormat="false" ht="14.25" hidden="false" customHeight="false" outlineLevel="0" collapsed="false">
      <c r="A2084" s="46" t="n">
        <f aca="false">A2083+1</f>
        <v>2083</v>
      </c>
      <c r="B2084" s="47" t="n">
        <v>44617</v>
      </c>
      <c r="C2084" s="25" t="s">
        <v>3280</v>
      </c>
      <c r="D2084" s="25" t="s">
        <v>4</v>
      </c>
      <c r="E2084" s="25" t="s">
        <v>26</v>
      </c>
      <c r="F2084" s="25"/>
      <c r="G2084" s="25" t="s">
        <v>28</v>
      </c>
      <c r="H2084" s="25" t="n">
        <v>1</v>
      </c>
      <c r="I2084" s="25" t="s">
        <v>3281</v>
      </c>
      <c r="J2084" s="18" t="n">
        <v>15712718615</v>
      </c>
      <c r="M2084" s="1" t="str">
        <f aca="false">IF(OR(YEAR(L2084)&gt;2000,LEN(O2084)&gt;0),"Completed","Pending")</f>
        <v>Completed</v>
      </c>
      <c r="N2084" s="25" t="s">
        <v>30</v>
      </c>
      <c r="O2084" s="4" t="s">
        <v>58</v>
      </c>
      <c r="P2084" s="1" t="str">
        <f aca="false">IF(G2084="Pamplet","",E2084&amp;" - "&amp;F2084)</f>
        <v>GG - </v>
      </c>
      <c r="Q2084" s="19" t="n">
        <f aca="false">IF(VALUE(L2084)&gt;1000,1,0)</f>
        <v>0</v>
      </c>
      <c r="R2084" s="19" t="n">
        <f aca="false">SUMIFS($Q$1:Q2083,$J$1:$J2083,J2084)+SUMIFS($Q$1:Q2083,$I$1:$I2083,I2084)</f>
        <v>0</v>
      </c>
      <c r="S2084" s="20" t="str">
        <f aca="false">IF(R2084&gt;0,"Repeat","")</f>
        <v/>
      </c>
      <c r="T2084" s="22"/>
      <c r="U2084" s="4"/>
      <c r="X2084" s="4"/>
      <c r="Y2084" s="4"/>
      <c r="Z2084" s="4"/>
    </row>
    <row r="2085" customFormat="false" ht="14.25" hidden="false" customHeight="false" outlineLevel="0" collapsed="false">
      <c r="A2085" s="46" t="n">
        <f aca="false">A2084+1</f>
        <v>2084</v>
      </c>
      <c r="B2085" s="5" t="n">
        <v>44619</v>
      </c>
      <c r="C2085" s="25" t="s">
        <v>3282</v>
      </c>
      <c r="D2085" s="25" t="s">
        <v>4</v>
      </c>
      <c r="E2085" s="25" t="s">
        <v>26</v>
      </c>
      <c r="F2085" s="2" t="s">
        <v>1052</v>
      </c>
      <c r="G2085" s="25" t="s">
        <v>28</v>
      </c>
      <c r="H2085" s="25" t="n">
        <v>1</v>
      </c>
      <c r="I2085" s="25" t="s">
        <v>3283</v>
      </c>
      <c r="J2085" s="38" t="n">
        <v>18042996716</v>
      </c>
      <c r="L2085" s="5" t="n">
        <v>44628</v>
      </c>
      <c r="M2085" s="1" t="str">
        <f aca="false">IF(OR(YEAR(L2085)&gt;2000,LEN(O2085)&gt;0),"Completed","Pending")</f>
        <v>Completed</v>
      </c>
      <c r="N2085" s="25" t="s">
        <v>30</v>
      </c>
      <c r="P2085" s="1" t="str">
        <f aca="false">IF(G2085="Pamplet","",E2085&amp;" - "&amp;F2085)</f>
        <v>GG - Telegu</v>
      </c>
      <c r="Q2085" s="19" t="n">
        <f aca="false">IF(VALUE(L2085)&gt;1000,1,0)</f>
        <v>1</v>
      </c>
      <c r="R2085" s="19" t="n">
        <f aca="false">SUMIFS($Q$1:Q2084,$J$1:$J2084,J2085)+SUMIFS($Q$1:Q2084,$I$1:$I2084,I2085)</f>
        <v>0</v>
      </c>
      <c r="S2085" s="20" t="str">
        <f aca="false">IF(R2085&gt;0,"Repeat","")</f>
        <v/>
      </c>
      <c r="T2085" s="22"/>
      <c r="U2085" s="4"/>
      <c r="X2085" s="4"/>
      <c r="Y2085" s="4"/>
      <c r="Z2085" s="4"/>
    </row>
    <row r="2086" customFormat="false" ht="14.25" hidden="false" customHeight="false" outlineLevel="0" collapsed="false">
      <c r="A2086" s="46" t="n">
        <f aca="false">A2085+1</f>
        <v>2085</v>
      </c>
      <c r="B2086" s="5" t="n">
        <v>44620</v>
      </c>
      <c r="C2086" s="25" t="s">
        <v>483</v>
      </c>
      <c r="D2086" s="25" t="s">
        <v>4</v>
      </c>
      <c r="E2086" s="25" t="s">
        <v>44</v>
      </c>
      <c r="F2086" s="25" t="s">
        <v>127</v>
      </c>
      <c r="G2086" s="25" t="s">
        <v>28</v>
      </c>
      <c r="H2086" s="25" t="n">
        <v>1</v>
      </c>
      <c r="I2086" s="1" t="s">
        <v>3284</v>
      </c>
      <c r="J2086" s="38" t="n">
        <v>16084610701</v>
      </c>
      <c r="L2086" s="5" t="n">
        <v>44622</v>
      </c>
      <c r="M2086" s="25" t="str">
        <f aca="false">IF(OR(YEAR(L2086)&gt;2000,LEN(O2086)&gt;0),"Completed","Pending")</f>
        <v>Completed</v>
      </c>
      <c r="N2086" s="25" t="s">
        <v>30</v>
      </c>
      <c r="P2086" s="1" t="str">
        <f aca="false">IF(G2086="Pamplet","",E2086&amp;" - "&amp;F2086)</f>
        <v>GTGA - Gujrati</v>
      </c>
      <c r="Q2086" s="19" t="n">
        <f aca="false">IF(VALUE(L2086)&gt;1000,1,0)</f>
        <v>1</v>
      </c>
      <c r="R2086" s="19" t="n">
        <f aca="false">SUMIFS($Q$1:Q2085,$J$1:$J2085,J2086)+SUMIFS($Q$1:Q2085,$I$1:$I2085,I2086)</f>
        <v>0</v>
      </c>
      <c r="S2086" s="20" t="str">
        <f aca="false">IF(R2086&gt;0,"Repeat","")</f>
        <v/>
      </c>
      <c r="T2086" s="22"/>
      <c r="U2086" s="4"/>
      <c r="X2086" s="4"/>
      <c r="Y2086" s="4"/>
      <c r="Z2086" s="4"/>
    </row>
    <row r="2087" customFormat="false" ht="14.25" hidden="false" customHeight="false" outlineLevel="0" collapsed="false">
      <c r="A2087" s="46" t="n">
        <f aca="false">A2086+1</f>
        <v>2086</v>
      </c>
      <c r="B2087" s="5" t="n">
        <v>44620</v>
      </c>
      <c r="C2087" s="1" t="s">
        <v>3285</v>
      </c>
      <c r="D2087" s="1" t="s">
        <v>4</v>
      </c>
      <c r="E2087" s="1" t="s">
        <v>38</v>
      </c>
      <c r="F2087" s="1" t="s">
        <v>27</v>
      </c>
      <c r="G2087" s="1" t="s">
        <v>28</v>
      </c>
      <c r="H2087" s="1" t="n">
        <v>1</v>
      </c>
      <c r="I2087" s="1" t="s">
        <v>3286</v>
      </c>
      <c r="J2087" s="38" t="n">
        <v>12064668604</v>
      </c>
      <c r="M2087" s="25" t="str">
        <f aca="false">IF(OR(YEAR(L2087)&gt;2000,LEN(O2087)&gt;0),"Completed","Pending")</f>
        <v>Completed</v>
      </c>
      <c r="N2087" s="25" t="s">
        <v>30</v>
      </c>
      <c r="O2087" s="4" t="s">
        <v>662</v>
      </c>
      <c r="P2087" s="1" t="str">
        <f aca="false">IF(G2087="Pamplet","",E2087&amp;" - "&amp;F2087)</f>
        <v>JKR - Hindi</v>
      </c>
      <c r="Q2087" s="19" t="n">
        <f aca="false">IF(VALUE(L2087)&gt;1000,1,0)</f>
        <v>0</v>
      </c>
      <c r="R2087" s="19" t="n">
        <f aca="false">SUMIFS($Q$1:Q2086,$J$1:$J2086,J2087)+SUMIFS($Q$1:Q2086,$I$1:$I2086,I2087)</f>
        <v>1</v>
      </c>
      <c r="S2087" s="20" t="str">
        <f aca="false">IF(R2087&gt;0,"Repeat","")</f>
        <v>Repeat</v>
      </c>
      <c r="T2087" s="22"/>
      <c r="U2087" s="4"/>
      <c r="X2087" s="4"/>
      <c r="Y2087" s="4"/>
      <c r="Z2087" s="4"/>
    </row>
    <row r="2088" customFormat="false" ht="14.25" hidden="false" customHeight="false" outlineLevel="0" collapsed="false">
      <c r="A2088" s="46" t="n">
        <f aca="false">A2087+1</f>
        <v>2087</v>
      </c>
      <c r="B2088" s="5" t="n">
        <v>44620</v>
      </c>
      <c r="C2088" s="1" t="s">
        <v>3287</v>
      </c>
      <c r="D2088" s="1" t="s">
        <v>4</v>
      </c>
      <c r="E2088" s="1" t="s">
        <v>26</v>
      </c>
      <c r="F2088" s="1" t="s">
        <v>35</v>
      </c>
      <c r="G2088" s="1" t="s">
        <v>28</v>
      </c>
      <c r="H2088" s="1" t="n">
        <v>1</v>
      </c>
      <c r="I2088" s="1" t="s">
        <v>3288</v>
      </c>
      <c r="J2088" s="38" t="n">
        <v>13862886702</v>
      </c>
      <c r="M2088" s="25" t="str">
        <f aca="false">IF(OR(YEAR(L2088)&gt;2000,LEN(O2088)&gt;0),"Completed","Pending")</f>
        <v>Completed</v>
      </c>
      <c r="N2088" s="25" t="s">
        <v>30</v>
      </c>
      <c r="O2088" s="4" t="s">
        <v>58</v>
      </c>
      <c r="P2088" s="1" t="str">
        <f aca="false">IF(G2088="Pamplet","",E2088&amp;" - "&amp;F2088)</f>
        <v>GG - English</v>
      </c>
      <c r="Q2088" s="19" t="n">
        <f aca="false">IF(VALUE(L2088)&gt;1000,1,0)</f>
        <v>0</v>
      </c>
      <c r="R2088" s="19" t="n">
        <f aca="false">SUMIFS($Q$1:Q2087,$J$1:$J2087,J2088)+SUMIFS($Q$1:Q2087,$I$1:$I2087,I2088)</f>
        <v>0</v>
      </c>
      <c r="S2088" s="20" t="str">
        <f aca="false">IF(R2088&gt;0,"Repeat","")</f>
        <v/>
      </c>
      <c r="T2088" s="22"/>
      <c r="U2088" s="4"/>
      <c r="X2088" s="4"/>
      <c r="Y2088" s="4"/>
      <c r="Z2088" s="4"/>
    </row>
    <row r="2089" customFormat="false" ht="14.25" hidden="false" customHeight="false" outlineLevel="0" collapsed="false">
      <c r="A2089" s="46" t="n">
        <f aca="false">A2088+1</f>
        <v>2088</v>
      </c>
      <c r="B2089" s="47" t="n">
        <v>44620</v>
      </c>
      <c r="C2089" s="1" t="s">
        <v>3289</v>
      </c>
      <c r="D2089" s="1" t="s">
        <v>4</v>
      </c>
      <c r="E2089" s="1" t="s">
        <v>26</v>
      </c>
      <c r="F2089" s="2" t="s">
        <v>127</v>
      </c>
      <c r="G2089" s="1" t="s">
        <v>28</v>
      </c>
      <c r="H2089" s="1" t="n">
        <v>1</v>
      </c>
      <c r="I2089" s="1" t="s">
        <v>3290</v>
      </c>
      <c r="J2089" s="38" t="n">
        <v>16095054120</v>
      </c>
      <c r="L2089" s="5" t="n">
        <v>44750</v>
      </c>
      <c r="M2089" s="25" t="str">
        <f aca="false">IF(OR(YEAR(L2089)&gt;2000,LEN(O2089)&gt;0),"Completed","Pending")</f>
        <v>Completed</v>
      </c>
      <c r="N2089" s="25" t="s">
        <v>30</v>
      </c>
      <c r="P2089" s="1" t="str">
        <f aca="false">IF(G2089="Pamplet","",E2089&amp;" - "&amp;F2089)</f>
        <v>GG - Gujrati</v>
      </c>
      <c r="Q2089" s="19" t="n">
        <f aca="false">IF(VALUE(L2089)&gt;1000,1,0)</f>
        <v>1</v>
      </c>
      <c r="R2089" s="19" t="n">
        <f aca="false">SUMIFS($Q$1:Q2088,$J$1:$J2088,J2089)+SUMIFS($Q$1:Q2088,$I$1:$I2088,I2089)</f>
        <v>0</v>
      </c>
      <c r="S2089" s="20" t="str">
        <f aca="false">IF(R2089&gt;0,"Repeat","")</f>
        <v/>
      </c>
      <c r="T2089" s="22"/>
      <c r="U2089" s="4"/>
      <c r="X2089" s="4"/>
      <c r="Y2089" s="4"/>
      <c r="Z2089" s="4"/>
    </row>
    <row r="2090" customFormat="false" ht="14.25" hidden="false" customHeight="false" outlineLevel="0" collapsed="false">
      <c r="A2090" s="46" t="n">
        <f aca="false">A2089+1</f>
        <v>2089</v>
      </c>
      <c r="B2090" s="5" t="n">
        <v>44620</v>
      </c>
      <c r="C2090" s="1" t="s">
        <v>3291</v>
      </c>
      <c r="D2090" s="1" t="s">
        <v>4</v>
      </c>
      <c r="E2090" s="1" t="s">
        <v>38</v>
      </c>
      <c r="F2090" s="1" t="s">
        <v>35</v>
      </c>
      <c r="G2090" s="1" t="s">
        <v>28</v>
      </c>
      <c r="H2090" s="1" t="n">
        <v>1</v>
      </c>
      <c r="I2090" s="1" t="s">
        <v>3292</v>
      </c>
      <c r="J2090" s="38" t="n">
        <v>15172271069</v>
      </c>
      <c r="M2090" s="25" t="str">
        <f aca="false">IF(OR(YEAR(L2090)&gt;2000,LEN(O2090)&gt;0),"Completed","Pending")</f>
        <v>Completed</v>
      </c>
      <c r="N2090" s="25" t="s">
        <v>30</v>
      </c>
      <c r="O2090" s="4" t="s">
        <v>58</v>
      </c>
      <c r="P2090" s="1" t="str">
        <f aca="false">IF(G2090="Pamplet","",E2090&amp;" - "&amp;F2090)</f>
        <v>JKR - English</v>
      </c>
      <c r="Q2090" s="19" t="n">
        <f aca="false">IF(VALUE(L2090)&gt;1000,1,0)</f>
        <v>0</v>
      </c>
      <c r="R2090" s="19" t="n">
        <f aca="false">SUMIFS($Q$1:Q2089,$J$1:$J2089,J2090)+SUMIFS($Q$1:Q2089,$I$1:$I2089,I2090)</f>
        <v>0</v>
      </c>
      <c r="S2090" s="20" t="str">
        <f aca="false">IF(R2090&gt;0,"Repeat","")</f>
        <v/>
      </c>
      <c r="T2090" s="22"/>
      <c r="U2090" s="4"/>
      <c r="X2090" s="4"/>
      <c r="Y2090" s="4"/>
      <c r="Z2090" s="4"/>
    </row>
    <row r="2091" customFormat="false" ht="14.25" hidden="false" customHeight="false" outlineLevel="0" collapsed="false">
      <c r="A2091" s="46" t="n">
        <f aca="false">A2090+1</f>
        <v>2090</v>
      </c>
      <c r="B2091" s="5" t="n">
        <v>44620</v>
      </c>
      <c r="C2091" s="1" t="s">
        <v>3293</v>
      </c>
      <c r="D2091" s="1" t="s">
        <v>4</v>
      </c>
      <c r="E2091" s="1" t="s">
        <v>26</v>
      </c>
      <c r="F2091" s="1" t="s">
        <v>35</v>
      </c>
      <c r="G2091" s="1" t="s">
        <v>28</v>
      </c>
      <c r="H2091" s="1" t="n">
        <v>1</v>
      </c>
      <c r="I2091" s="1" t="s">
        <v>3294</v>
      </c>
      <c r="J2091" s="38" t="n">
        <v>15717898089</v>
      </c>
      <c r="L2091" s="5" t="n">
        <v>44622</v>
      </c>
      <c r="M2091" s="25" t="str">
        <f aca="false">IF(OR(YEAR(L2091)&gt;2000,LEN(O2091)&gt;0),"Completed","Pending")</f>
        <v>Completed</v>
      </c>
      <c r="N2091" s="25" t="s">
        <v>30</v>
      </c>
      <c r="P2091" s="1" t="str">
        <f aca="false">IF(G2091="Pamplet","",E2091&amp;" - "&amp;F2091)</f>
        <v>GG - English</v>
      </c>
      <c r="Q2091" s="19" t="n">
        <f aca="false">IF(VALUE(L2091)&gt;1000,1,0)</f>
        <v>1</v>
      </c>
      <c r="R2091" s="19" t="n">
        <f aca="false">SUMIFS($Q$1:Q2090,$J$1:$J2090,J2091)+SUMIFS($Q$1:Q2090,$I$1:$I2090,I2091)</f>
        <v>0</v>
      </c>
      <c r="S2091" s="20" t="str">
        <f aca="false">IF(R2091&gt;0,"Repeat","")</f>
        <v/>
      </c>
      <c r="T2091" s="22"/>
      <c r="U2091" s="4"/>
      <c r="X2091" s="4"/>
      <c r="Y2091" s="4"/>
      <c r="Z2091" s="4"/>
    </row>
    <row r="2092" customFormat="false" ht="14.25" hidden="false" customHeight="false" outlineLevel="0" collapsed="false">
      <c r="A2092" s="46" t="n">
        <f aca="false">A2091+1</f>
        <v>2091</v>
      </c>
      <c r="B2092" s="5" t="n">
        <v>44620</v>
      </c>
      <c r="C2092" s="1" t="s">
        <v>3295</v>
      </c>
      <c r="D2092" s="1" t="s">
        <v>4</v>
      </c>
      <c r="E2092" s="1" t="s">
        <v>26</v>
      </c>
      <c r="F2092" s="1" t="s">
        <v>27</v>
      </c>
      <c r="G2092" s="1" t="s">
        <v>28</v>
      </c>
      <c r="H2092" s="1" t="n">
        <v>1</v>
      </c>
      <c r="I2092" s="1" t="s">
        <v>3296</v>
      </c>
      <c r="J2092" s="38" t="n">
        <v>15626129895</v>
      </c>
      <c r="M2092" s="25" t="str">
        <f aca="false">IF(OR(YEAR(L2092)&gt;2000,LEN(O2092)&gt;0),"Completed","Pending")</f>
        <v>Completed</v>
      </c>
      <c r="N2092" s="25" t="s">
        <v>30</v>
      </c>
      <c r="O2092" s="4" t="s">
        <v>58</v>
      </c>
      <c r="P2092" s="1" t="str">
        <f aca="false">IF(G2092="Pamplet","",E2092&amp;" - "&amp;F2092)</f>
        <v>GG - Hindi</v>
      </c>
      <c r="Q2092" s="19" t="n">
        <f aca="false">IF(VALUE(L2092)&gt;1000,1,0)</f>
        <v>0</v>
      </c>
      <c r="R2092" s="19" t="n">
        <f aca="false">SUMIFS($Q$1:Q2091,$J$1:$J2091,J2092)+SUMIFS($Q$1:Q2091,$I$1:$I2091,I2092)</f>
        <v>0</v>
      </c>
      <c r="S2092" s="20" t="str">
        <f aca="false">IF(R2092&gt;0,"Repeat","")</f>
        <v/>
      </c>
      <c r="T2092" s="22"/>
      <c r="U2092" s="4"/>
      <c r="X2092" s="4"/>
      <c r="Y2092" s="4"/>
      <c r="Z2092" s="4"/>
    </row>
    <row r="2093" customFormat="false" ht="14.25" hidden="false" customHeight="false" outlineLevel="0" collapsed="false">
      <c r="A2093" s="46" t="n">
        <f aca="false">A2092+1</f>
        <v>2092</v>
      </c>
      <c r="B2093" s="5" t="n">
        <v>44621</v>
      </c>
      <c r="C2093" s="1" t="s">
        <v>3297</v>
      </c>
      <c r="D2093" s="1" t="s">
        <v>4</v>
      </c>
      <c r="E2093" s="1" t="s">
        <v>26</v>
      </c>
      <c r="F2093" s="1"/>
      <c r="G2093" s="1" t="s">
        <v>28</v>
      </c>
      <c r="H2093" s="1" t="n">
        <v>1</v>
      </c>
      <c r="I2093" s="1" t="s">
        <v>3298</v>
      </c>
      <c r="J2093" s="38" t="n">
        <v>13473455896</v>
      </c>
      <c r="M2093" s="25" t="str">
        <f aca="false">IF(OR(YEAR(L2093)&gt;2000,LEN(O2093)&gt;0),"Completed","Pending")</f>
        <v>Completed</v>
      </c>
      <c r="N2093" s="25" t="s">
        <v>30</v>
      </c>
      <c r="O2093" s="4" t="s">
        <v>58</v>
      </c>
      <c r="P2093" s="1" t="str">
        <f aca="false">IF(G2093="Pamplet","",E2093&amp;" - "&amp;F2093)</f>
        <v>GG - </v>
      </c>
      <c r="Q2093" s="19" t="n">
        <f aca="false">IF(VALUE(L2093)&gt;1000,1,0)</f>
        <v>0</v>
      </c>
      <c r="R2093" s="19" t="n">
        <f aca="false">SUMIFS($Q$1:Q2092,$J$1:$J2092,J2093)+SUMIFS($Q$1:Q2092,$I$1:$I2092,I2093)</f>
        <v>0</v>
      </c>
      <c r="S2093" s="20" t="str">
        <f aca="false">IF(R2093&gt;0,"Repeat","")</f>
        <v/>
      </c>
      <c r="T2093" s="22"/>
      <c r="U2093" s="4"/>
      <c r="X2093" s="4"/>
      <c r="Y2093" s="4"/>
      <c r="Z2093" s="4"/>
    </row>
    <row r="2094" customFormat="false" ht="14.25" hidden="false" customHeight="false" outlineLevel="0" collapsed="false">
      <c r="A2094" s="46" t="n">
        <f aca="false">A2093+1</f>
        <v>2093</v>
      </c>
      <c r="B2094" s="5" t="n">
        <v>44621</v>
      </c>
      <c r="C2094" s="1" t="s">
        <v>3299</v>
      </c>
      <c r="D2094" s="1" t="s">
        <v>440</v>
      </c>
      <c r="E2094" s="1" t="s">
        <v>38</v>
      </c>
      <c r="F2094" s="1" t="s">
        <v>35</v>
      </c>
      <c r="G2094" s="1" t="s">
        <v>28</v>
      </c>
      <c r="H2094" s="1" t="n">
        <v>1</v>
      </c>
      <c r="I2094" s="42" t="s">
        <v>3300</v>
      </c>
      <c r="J2094" s="38" t="n">
        <v>14157413271</v>
      </c>
      <c r="L2094" s="5" t="n">
        <v>44622</v>
      </c>
      <c r="M2094" s="25" t="str">
        <f aca="false">IF(OR(YEAR(L2094)&gt;2000,LEN(O2094)&gt;0),"Completed","Pending")</f>
        <v>Completed</v>
      </c>
      <c r="N2094" s="25" t="s">
        <v>30</v>
      </c>
      <c r="P2094" s="1" t="str">
        <f aca="false">IF(G2094="Pamplet","",E2094&amp;" - "&amp;F2094)</f>
        <v>JKR - English</v>
      </c>
      <c r="Q2094" s="19" t="n">
        <f aca="false">IF(VALUE(L2094)&gt;1000,1,0)</f>
        <v>1</v>
      </c>
      <c r="R2094" s="19" t="n">
        <f aca="false">SUMIFS($Q$1:Q2093,$J$1:$J2093,J2094)+SUMIFS($Q$1:Q2093,$I$1:$I2093,I2094)</f>
        <v>0</v>
      </c>
      <c r="S2094" s="20" t="str">
        <f aca="false">IF(R2094&gt;0,"Repeat","")</f>
        <v/>
      </c>
      <c r="T2094" s="22"/>
      <c r="U2094" s="4"/>
      <c r="X2094" s="4"/>
      <c r="Y2094" s="4"/>
      <c r="Z2094" s="4"/>
    </row>
    <row r="2095" customFormat="false" ht="14.25" hidden="false" customHeight="false" outlineLevel="0" collapsed="false">
      <c r="A2095" s="46" t="n">
        <f aca="false">A2094+1</f>
        <v>2094</v>
      </c>
      <c r="B2095" s="5" t="n">
        <v>44621</v>
      </c>
      <c r="C2095" s="1" t="s">
        <v>3301</v>
      </c>
      <c r="D2095" s="1" t="s">
        <v>4</v>
      </c>
      <c r="E2095" s="1" t="s">
        <v>26</v>
      </c>
      <c r="F2095" s="1" t="s">
        <v>808</v>
      </c>
      <c r="G2095" s="1" t="s">
        <v>28</v>
      </c>
      <c r="H2095" s="1" t="n">
        <v>1</v>
      </c>
      <c r="I2095" s="1" t="s">
        <v>3302</v>
      </c>
      <c r="J2095" s="38" t="n">
        <v>13476531968</v>
      </c>
      <c r="M2095" s="25" t="str">
        <f aca="false">IF(OR(YEAR(L2095)&gt;2000,LEN(O2095)&gt;0),"Completed","Pending")</f>
        <v>Completed</v>
      </c>
      <c r="N2095" s="25" t="s">
        <v>30</v>
      </c>
      <c r="O2095" s="4" t="s">
        <v>58</v>
      </c>
      <c r="P2095" s="1" t="str">
        <f aca="false">IF(G2095="Pamplet","",E2095&amp;" - "&amp;F2095)</f>
        <v>GG - Bengali</v>
      </c>
      <c r="Q2095" s="19" t="n">
        <f aca="false">IF(VALUE(L2095)&gt;1000,1,0)</f>
        <v>0</v>
      </c>
      <c r="R2095" s="19" t="n">
        <f aca="false">SUMIFS($Q$1:Q2094,$J$1:$J2094,J2095)+SUMIFS($Q$1:Q2094,$I$1:$I2094,I2095)</f>
        <v>0</v>
      </c>
      <c r="S2095" s="20" t="str">
        <f aca="false">IF(R2095&gt;0,"Repeat","")</f>
        <v/>
      </c>
      <c r="T2095" s="22"/>
      <c r="U2095" s="4"/>
      <c r="X2095" s="4"/>
      <c r="Y2095" s="4"/>
      <c r="Z2095" s="4"/>
    </row>
    <row r="2096" customFormat="false" ht="14.25" hidden="false" customHeight="false" outlineLevel="0" collapsed="false">
      <c r="A2096" s="46" t="n">
        <f aca="false">A2095+1</f>
        <v>2095</v>
      </c>
      <c r="B2096" s="5" t="n">
        <v>44621</v>
      </c>
      <c r="C2096" s="1" t="s">
        <v>3303</v>
      </c>
      <c r="D2096" s="1" t="s">
        <v>4</v>
      </c>
      <c r="E2096" s="1" t="s">
        <v>26</v>
      </c>
      <c r="F2096" s="1" t="s">
        <v>127</v>
      </c>
      <c r="G2096" s="1" t="s">
        <v>28</v>
      </c>
      <c r="H2096" s="1" t="n">
        <v>1</v>
      </c>
      <c r="I2096" s="1" t="s">
        <v>3304</v>
      </c>
      <c r="J2096" s="38" t="n">
        <v>15105168152</v>
      </c>
      <c r="M2096" s="25" t="str">
        <f aca="false">IF(OR(YEAR(L2096)&gt;2000,LEN(O2096)&gt;0),"Completed","Pending")</f>
        <v>Completed</v>
      </c>
      <c r="N2096" s="25" t="s">
        <v>30</v>
      </c>
      <c r="O2096" s="4" t="s">
        <v>58</v>
      </c>
      <c r="P2096" s="1" t="str">
        <f aca="false">IF(G2096="Pamplet","",E2096&amp;" - "&amp;F2096)</f>
        <v>GG - Gujrati</v>
      </c>
      <c r="Q2096" s="19" t="n">
        <f aca="false">IF(VALUE(L2096)&gt;1000,1,0)</f>
        <v>0</v>
      </c>
      <c r="R2096" s="19" t="n">
        <f aca="false">SUMIFS($Q$1:Q2095,$J$1:$J2095,J2096)+SUMIFS($Q$1:Q2095,$I$1:$I2095,I2096)</f>
        <v>0</v>
      </c>
      <c r="S2096" s="20" t="str">
        <f aca="false">IF(R2096&gt;0,"Repeat","")</f>
        <v/>
      </c>
      <c r="T2096" s="22"/>
      <c r="U2096" s="4"/>
      <c r="X2096" s="4"/>
      <c r="Y2096" s="4"/>
      <c r="Z2096" s="4"/>
    </row>
    <row r="2097" customFormat="false" ht="14.25" hidden="false" customHeight="false" outlineLevel="0" collapsed="false">
      <c r="A2097" s="46" t="n">
        <f aca="false">A2096+1</f>
        <v>2096</v>
      </c>
      <c r="B2097" s="5" t="n">
        <v>44621</v>
      </c>
      <c r="C2097" s="1" t="s">
        <v>3305</v>
      </c>
      <c r="D2097" s="1" t="s">
        <v>4</v>
      </c>
      <c r="E2097" s="1" t="s">
        <v>26</v>
      </c>
      <c r="F2097" s="1" t="s">
        <v>35</v>
      </c>
      <c r="G2097" s="1" t="s">
        <v>28</v>
      </c>
      <c r="H2097" s="1" t="n">
        <v>1</v>
      </c>
      <c r="I2097" s="1" t="s">
        <v>3306</v>
      </c>
      <c r="J2097" s="38" t="n">
        <v>14072224991</v>
      </c>
      <c r="M2097" s="25" t="str">
        <f aca="false">IF(OR(YEAR(L2097)&gt;2000,LEN(O2097)&gt;0),"Completed","Pending")</f>
        <v>Completed</v>
      </c>
      <c r="N2097" s="25" t="s">
        <v>30</v>
      </c>
      <c r="O2097" s="4" t="s">
        <v>58</v>
      </c>
      <c r="P2097" s="1" t="str">
        <f aca="false">IF(G2097="Pamplet","",E2097&amp;" - "&amp;F2097)</f>
        <v>GG - English</v>
      </c>
      <c r="Q2097" s="19" t="n">
        <f aca="false">IF(VALUE(L2097)&gt;1000,1,0)</f>
        <v>0</v>
      </c>
      <c r="R2097" s="19" t="n">
        <f aca="false">SUMIFS($Q$1:Q2096,$J$1:$J2096,J2097)+SUMIFS($Q$1:Q2096,$I$1:$I2096,I2097)</f>
        <v>0</v>
      </c>
      <c r="S2097" s="20" t="str">
        <f aca="false">IF(R2097&gt;0,"Repeat","")</f>
        <v/>
      </c>
      <c r="T2097" s="22"/>
      <c r="U2097" s="4"/>
      <c r="X2097" s="4"/>
      <c r="Y2097" s="4"/>
      <c r="Z2097" s="4"/>
    </row>
    <row r="2098" customFormat="false" ht="12.8" hidden="false" customHeight="false" outlineLevel="0" collapsed="false">
      <c r="A2098" s="46" t="n">
        <f aca="false">A2097+1</f>
        <v>2097</v>
      </c>
      <c r="B2098" s="5" t="n">
        <v>44621</v>
      </c>
      <c r="C2098" s="1" t="s">
        <v>3307</v>
      </c>
      <c r="D2098" s="1" t="s">
        <v>4</v>
      </c>
      <c r="E2098" s="1" t="s">
        <v>26</v>
      </c>
      <c r="F2098" s="1" t="s">
        <v>72</v>
      </c>
      <c r="G2098" s="1" t="s">
        <v>28</v>
      </c>
      <c r="H2098" s="1" t="n">
        <v>1</v>
      </c>
      <c r="I2098" s="1" t="s">
        <v>3097</v>
      </c>
      <c r="J2098" s="18" t="n">
        <v>16147870985</v>
      </c>
      <c r="M2098" s="25" t="str">
        <f aca="false">IF(OR(YEAR(L2098)&gt;2000,LEN(O2098)&gt;0),"Completed","Pending")</f>
        <v>Completed</v>
      </c>
      <c r="N2098" s="25" t="s">
        <v>30</v>
      </c>
      <c r="O2098" s="4" t="s">
        <v>662</v>
      </c>
      <c r="P2098" s="1" t="str">
        <f aca="false">IF(G2098="Pamplet","",E2098&amp;" - "&amp;F2098)</f>
        <v>GG - Nepali</v>
      </c>
      <c r="Q2098" s="19" t="n">
        <f aca="false">IF(VALUE(L2098)&gt;1000,1,0)</f>
        <v>0</v>
      </c>
      <c r="R2098" s="19" t="n">
        <f aca="false">SUMIFS($Q$1:Q2097,$J$1:$J2097,J2098)+SUMIFS($Q$1:Q2097,$I$1:$I2097,I2098)</f>
        <v>0</v>
      </c>
      <c r="S2098" s="20" t="str">
        <f aca="false">IF(R2098&gt;0,"Repeat","")</f>
        <v/>
      </c>
      <c r="T2098" s="22"/>
      <c r="U2098" s="4"/>
      <c r="X2098" s="4"/>
      <c r="Y2098" s="4"/>
      <c r="Z2098" s="4"/>
    </row>
    <row r="2099" customFormat="false" ht="14.25" hidden="false" customHeight="false" outlineLevel="0" collapsed="false">
      <c r="A2099" s="46" t="n">
        <f aca="false">A2098+1</f>
        <v>2098</v>
      </c>
      <c r="B2099" s="5" t="n">
        <v>44621</v>
      </c>
      <c r="C2099" s="1" t="s">
        <v>3308</v>
      </c>
      <c r="D2099" s="1" t="s">
        <v>4</v>
      </c>
      <c r="E2099" s="1" t="s">
        <v>26</v>
      </c>
      <c r="F2099" s="2" t="s">
        <v>127</v>
      </c>
      <c r="G2099" s="1" t="s">
        <v>28</v>
      </c>
      <c r="H2099" s="1" t="n">
        <v>1</v>
      </c>
      <c r="I2099" s="1" t="s">
        <v>3309</v>
      </c>
      <c r="J2099" s="38" t="n">
        <v>12259399335</v>
      </c>
      <c r="L2099" s="5" t="n">
        <v>44750</v>
      </c>
      <c r="M2099" s="25" t="str">
        <f aca="false">IF(OR(YEAR(L2099)&gt;2000,LEN(O2099)&gt;0),"Completed","Pending")</f>
        <v>Completed</v>
      </c>
      <c r="N2099" s="25" t="s">
        <v>30</v>
      </c>
      <c r="P2099" s="1" t="str">
        <f aca="false">IF(G2099="Pamplet","",E2099&amp;" - "&amp;F2099)</f>
        <v>GG - Gujrati</v>
      </c>
      <c r="Q2099" s="19" t="n">
        <f aca="false">IF(VALUE(L2099)&gt;1000,1,0)</f>
        <v>1</v>
      </c>
      <c r="R2099" s="19" t="n">
        <f aca="false">SUMIFS($Q$1:Q2098,$J$1:$J2098,J2099)+SUMIFS($Q$1:Q2098,$I$1:$I2098,I2099)</f>
        <v>0</v>
      </c>
      <c r="S2099" s="20" t="str">
        <f aca="false">IF(R2099&gt;0,"Repeat","")</f>
        <v/>
      </c>
      <c r="T2099" s="22"/>
      <c r="U2099" s="4"/>
      <c r="X2099" s="4"/>
      <c r="Y2099" s="4"/>
      <c r="Z2099" s="4"/>
    </row>
    <row r="2100" customFormat="false" ht="14.25" hidden="false" customHeight="false" outlineLevel="0" collapsed="false">
      <c r="A2100" s="46" t="n">
        <f aca="false">A2099+1</f>
        <v>2099</v>
      </c>
      <c r="B2100" s="5" t="n">
        <v>44621</v>
      </c>
      <c r="C2100" s="1" t="s">
        <v>3310</v>
      </c>
      <c r="D2100" s="1" t="s">
        <v>4</v>
      </c>
      <c r="E2100" s="1" t="s">
        <v>38</v>
      </c>
      <c r="F2100" s="1" t="s">
        <v>127</v>
      </c>
      <c r="G2100" s="1" t="s">
        <v>28</v>
      </c>
      <c r="H2100" s="1" t="n">
        <v>1</v>
      </c>
      <c r="I2100" s="1" t="s">
        <v>3311</v>
      </c>
      <c r="J2100" s="38" t="n">
        <v>19739029266</v>
      </c>
      <c r="L2100" s="5" t="n">
        <v>44628</v>
      </c>
      <c r="M2100" s="25" t="str">
        <f aca="false">IF(OR(YEAR(L2100)&gt;2000,LEN(O2100)&gt;0),"Completed","Pending")</f>
        <v>Completed</v>
      </c>
      <c r="N2100" s="25" t="s">
        <v>30</v>
      </c>
      <c r="P2100" s="1" t="str">
        <f aca="false">IF(G2100="Pamplet","",E2100&amp;" - "&amp;F2100)</f>
        <v>JKR - Gujrati</v>
      </c>
      <c r="Q2100" s="19" t="n">
        <f aca="false">IF(VALUE(L2100)&gt;1000,1,0)</f>
        <v>1</v>
      </c>
      <c r="R2100" s="19" t="n">
        <f aca="false">SUMIFS($Q$1:Q2099,$J$1:$J2099,J2100)+SUMIFS($Q$1:Q2099,$I$1:$I2099,I2100)</f>
        <v>0</v>
      </c>
      <c r="S2100" s="20" t="str">
        <f aca="false">IF(R2100&gt;0,"Repeat","")</f>
        <v/>
      </c>
      <c r="T2100" s="22"/>
      <c r="U2100" s="4"/>
      <c r="X2100" s="4"/>
      <c r="Y2100" s="4"/>
      <c r="Z2100" s="4"/>
    </row>
    <row r="2101" customFormat="false" ht="14.25" hidden="false" customHeight="false" outlineLevel="0" collapsed="false">
      <c r="A2101" s="46" t="n">
        <f aca="false">A2100+1</f>
        <v>2100</v>
      </c>
      <c r="B2101" s="5" t="n">
        <v>44622</v>
      </c>
      <c r="C2101" s="1" t="s">
        <v>3312</v>
      </c>
      <c r="D2101" s="1" t="s">
        <v>4</v>
      </c>
      <c r="E2101" s="1" t="s">
        <v>26</v>
      </c>
      <c r="F2101" s="1" t="s">
        <v>35</v>
      </c>
      <c r="G2101" s="1" t="s">
        <v>28</v>
      </c>
      <c r="H2101" s="1" t="n">
        <v>1</v>
      </c>
      <c r="I2101" s="1" t="s">
        <v>3313</v>
      </c>
      <c r="J2101" s="38" t="n">
        <v>16092306501</v>
      </c>
      <c r="M2101" s="25" t="str">
        <f aca="false">IF(OR(YEAR(L2101)&gt;2000,LEN(O2101)&gt;0),"Completed","Pending")</f>
        <v>Completed</v>
      </c>
      <c r="N2101" s="25" t="s">
        <v>30</v>
      </c>
      <c r="O2101" s="4" t="s">
        <v>58</v>
      </c>
      <c r="P2101" s="1" t="str">
        <f aca="false">IF(G2101="Pamplet","",E2101&amp;" - "&amp;F2101)</f>
        <v>GG - English</v>
      </c>
      <c r="Q2101" s="19" t="n">
        <f aca="false">IF(VALUE(L2101)&gt;1000,1,0)</f>
        <v>0</v>
      </c>
      <c r="R2101" s="19" t="n">
        <f aca="false">SUMIFS($Q$1:Q2100,$J$1:$J2100,J2101)+SUMIFS($Q$1:Q2100,$I$1:$I2100,I2101)</f>
        <v>0</v>
      </c>
      <c r="S2101" s="20" t="str">
        <f aca="false">IF(R2101&gt;0,"Repeat","")</f>
        <v/>
      </c>
      <c r="T2101" s="22"/>
      <c r="U2101" s="4"/>
      <c r="X2101" s="4"/>
      <c r="Y2101" s="4"/>
      <c r="Z2101" s="4"/>
    </row>
    <row r="2102" customFormat="false" ht="14.25" hidden="false" customHeight="false" outlineLevel="0" collapsed="false">
      <c r="A2102" s="46" t="n">
        <f aca="false">A2101+1</f>
        <v>2101</v>
      </c>
      <c r="B2102" s="5" t="n">
        <v>44622</v>
      </c>
      <c r="C2102" s="1" t="s">
        <v>3314</v>
      </c>
      <c r="D2102" s="1" t="s">
        <v>4</v>
      </c>
      <c r="E2102" s="1" t="s">
        <v>26</v>
      </c>
      <c r="F2102" s="1" t="s">
        <v>127</v>
      </c>
      <c r="G2102" s="1" t="s">
        <v>28</v>
      </c>
      <c r="H2102" s="1" t="n">
        <v>1</v>
      </c>
      <c r="I2102" s="1" t="s">
        <v>3315</v>
      </c>
      <c r="J2102" s="38" t="n">
        <v>12015327832</v>
      </c>
      <c r="M2102" s="25" t="str">
        <f aca="false">IF(OR(YEAR(L2102)&gt;2000,LEN(O2102)&gt;0),"Completed","Pending")</f>
        <v>Completed</v>
      </c>
      <c r="N2102" s="25" t="s">
        <v>30</v>
      </c>
      <c r="O2102" s="4" t="s">
        <v>58</v>
      </c>
      <c r="P2102" s="1" t="str">
        <f aca="false">IF(G2102="Pamplet","",E2102&amp;" - "&amp;F2102)</f>
        <v>GG - Gujrati</v>
      </c>
      <c r="Q2102" s="19" t="n">
        <f aca="false">IF(VALUE(L2102)&gt;1000,1,0)</f>
        <v>0</v>
      </c>
      <c r="R2102" s="19" t="n">
        <f aca="false">SUMIFS($Q$1:Q2101,$J$1:$J2101,J2102)+SUMIFS($Q$1:Q2101,$I$1:$I2101,I2102)</f>
        <v>0</v>
      </c>
      <c r="S2102" s="20" t="str">
        <f aca="false">IF(R2102&gt;0,"Repeat","")</f>
        <v/>
      </c>
      <c r="T2102" s="22"/>
      <c r="U2102" s="4"/>
      <c r="X2102" s="4"/>
      <c r="Y2102" s="4"/>
      <c r="Z2102" s="4"/>
    </row>
    <row r="2103" customFormat="false" ht="12.8" hidden="false" customHeight="false" outlineLevel="0" collapsed="false">
      <c r="A2103" s="46" t="n">
        <f aca="false">A2102+1</f>
        <v>2102</v>
      </c>
      <c r="B2103" s="5" t="n">
        <v>44622</v>
      </c>
      <c r="C2103" s="1" t="s">
        <v>3316</v>
      </c>
      <c r="D2103" s="1" t="s">
        <v>4</v>
      </c>
      <c r="E2103" s="1" t="s">
        <v>38</v>
      </c>
      <c r="F2103" s="1" t="s">
        <v>35</v>
      </c>
      <c r="G2103" s="1" t="s">
        <v>28</v>
      </c>
      <c r="H2103" s="1" t="n">
        <v>1</v>
      </c>
      <c r="I2103" s="1" t="s">
        <v>3317</v>
      </c>
      <c r="J2103" s="18" t="n">
        <v>12349048982153</v>
      </c>
      <c r="M2103" s="25" t="str">
        <f aca="false">IF(OR(YEAR(L2103)&gt;2000,LEN(O2103)&gt;0),"Completed","Pending")</f>
        <v>Completed</v>
      </c>
      <c r="N2103" s="25" t="s">
        <v>30</v>
      </c>
      <c r="O2103" s="4" t="s">
        <v>56</v>
      </c>
      <c r="P2103" s="1" t="str">
        <f aca="false">IF(G2103="Pamplet","",E2103&amp;" - "&amp;F2103)</f>
        <v>JKR - English</v>
      </c>
      <c r="Q2103" s="19" t="n">
        <f aca="false">IF(VALUE(L2103)&gt;1000,1,0)</f>
        <v>0</v>
      </c>
      <c r="R2103" s="19" t="n">
        <f aca="false">SUMIFS($Q$1:Q2102,$J$1:$J2102,J2103)+SUMIFS($Q$1:Q2102,$I$1:$I2102,I2103)</f>
        <v>0</v>
      </c>
      <c r="S2103" s="20" t="str">
        <f aca="false">IF(R2103&gt;0,"Repeat","")</f>
        <v/>
      </c>
      <c r="T2103" s="22"/>
      <c r="U2103" s="4"/>
      <c r="X2103" s="4"/>
      <c r="Y2103" s="4"/>
      <c r="Z2103" s="4"/>
    </row>
    <row r="2104" customFormat="false" ht="14.25" hidden="false" customHeight="false" outlineLevel="0" collapsed="false">
      <c r="A2104" s="46" t="n">
        <f aca="false">A2103+1</f>
        <v>2103</v>
      </c>
      <c r="B2104" s="5" t="n">
        <v>44622</v>
      </c>
      <c r="C2104" s="1" t="s">
        <v>3318</v>
      </c>
      <c r="D2104" s="1" t="s">
        <v>4</v>
      </c>
      <c r="E2104" s="1" t="s">
        <v>26</v>
      </c>
      <c r="F2104" s="1" t="s">
        <v>27</v>
      </c>
      <c r="G2104" s="1" t="s">
        <v>28</v>
      </c>
      <c r="H2104" s="1" t="n">
        <v>1</v>
      </c>
      <c r="I2104" s="1" t="s">
        <v>3319</v>
      </c>
      <c r="J2104" s="38" t="n">
        <v>14252403560</v>
      </c>
      <c r="L2104" s="5" t="n">
        <v>44628</v>
      </c>
      <c r="M2104" s="25" t="str">
        <f aca="false">IF(OR(YEAR(L2104)&gt;2000,LEN(O2104)&gt;0),"Completed","Pending")</f>
        <v>Completed</v>
      </c>
      <c r="N2104" s="25" t="s">
        <v>30</v>
      </c>
      <c r="P2104" s="1" t="str">
        <f aca="false">IF(G2104="Pamplet","",E2104&amp;" - "&amp;F2104)</f>
        <v>GG - Hindi</v>
      </c>
      <c r="Q2104" s="19" t="n">
        <f aca="false">IF(VALUE(L2104)&gt;1000,1,0)</f>
        <v>1</v>
      </c>
      <c r="R2104" s="19" t="n">
        <f aca="false">SUMIFS($Q$1:Q2103,$J$1:$J2103,J2104)+SUMIFS($Q$1:Q2103,$I$1:$I2103,I2104)</f>
        <v>0</v>
      </c>
      <c r="S2104" s="20" t="str">
        <f aca="false">IF(R2104&gt;0,"Repeat","")</f>
        <v/>
      </c>
      <c r="T2104" s="22"/>
      <c r="U2104" s="4"/>
      <c r="X2104" s="4"/>
      <c r="Y2104" s="4"/>
      <c r="Z2104" s="4"/>
    </row>
    <row r="2105" customFormat="false" ht="23.85" hidden="false" customHeight="false" outlineLevel="0" collapsed="false">
      <c r="A2105" s="46" t="n">
        <f aca="false">A2104+1</f>
        <v>2104</v>
      </c>
      <c r="B2105" s="5" t="n">
        <v>44622</v>
      </c>
      <c r="C2105" s="25" t="s">
        <v>3320</v>
      </c>
      <c r="D2105" s="25" t="s">
        <v>4</v>
      </c>
      <c r="E2105" s="25" t="s">
        <v>38</v>
      </c>
      <c r="F2105" s="25" t="s">
        <v>27</v>
      </c>
      <c r="G2105" s="25" t="s">
        <v>28</v>
      </c>
      <c r="H2105" s="25" t="n">
        <v>1</v>
      </c>
      <c r="I2105" s="17" t="s">
        <v>3321</v>
      </c>
      <c r="J2105" s="38" t="n">
        <v>12096068188</v>
      </c>
      <c r="M2105" s="1" t="str">
        <f aca="false">IF(OR(YEAR(L2105)&gt;2000,LEN(O2105)&gt;0),"Completed","Pending")</f>
        <v>Completed</v>
      </c>
      <c r="N2105" s="25" t="s">
        <v>30</v>
      </c>
      <c r="O2105" s="4" t="s">
        <v>58</v>
      </c>
      <c r="P2105" s="1" t="str">
        <f aca="false">IF(G2105="Pamplet","",E2105&amp;" - "&amp;F2105)</f>
        <v>JKR - Hindi</v>
      </c>
      <c r="Q2105" s="19" t="n">
        <f aca="false">IF(VALUE(L2105)&gt;1000,1,0)</f>
        <v>0</v>
      </c>
      <c r="R2105" s="19" t="n">
        <f aca="false">SUMIFS($Q$1:Q2104,$J$1:$J2104,J2105)+SUMIFS($Q$1:Q2104,$I$1:$I2104,I2105)</f>
        <v>0</v>
      </c>
      <c r="S2105" s="20" t="str">
        <f aca="false">IF(R2105&gt;0,"Repeat","")</f>
        <v/>
      </c>
      <c r="T2105" s="22"/>
      <c r="U2105" s="4"/>
      <c r="X2105" s="4"/>
      <c r="Y2105" s="4"/>
      <c r="Z2105" s="4"/>
    </row>
    <row r="2106" customFormat="false" ht="23.85" hidden="false" customHeight="false" outlineLevel="0" collapsed="false">
      <c r="A2106" s="46" t="n">
        <f aca="false">A2105+1</f>
        <v>2105</v>
      </c>
      <c r="B2106" s="5" t="n">
        <v>44622</v>
      </c>
      <c r="C2106" s="25" t="s">
        <v>3322</v>
      </c>
      <c r="D2106" s="25" t="s">
        <v>4</v>
      </c>
      <c r="E2106" s="25" t="s">
        <v>38</v>
      </c>
      <c r="F2106" s="25" t="s">
        <v>35</v>
      </c>
      <c r="G2106" s="25" t="s">
        <v>28</v>
      </c>
      <c r="H2106" s="25" t="n">
        <v>1</v>
      </c>
      <c r="I2106" s="17" t="s">
        <v>3323</v>
      </c>
      <c r="J2106" s="38" t="n">
        <v>18038486842</v>
      </c>
      <c r="M2106" s="1" t="str">
        <f aca="false">IF(OR(YEAR(L2106)&gt;2000,LEN(O2106)&gt;0),"Completed","Pending")</f>
        <v>Completed</v>
      </c>
      <c r="N2106" s="25" t="s">
        <v>30</v>
      </c>
      <c r="O2106" s="4" t="s">
        <v>58</v>
      </c>
      <c r="P2106" s="1" t="str">
        <f aca="false">IF(G2106="Pamplet","",E2106&amp;" - "&amp;F2106)</f>
        <v>JKR - English</v>
      </c>
      <c r="Q2106" s="19" t="n">
        <f aca="false">IF(VALUE(L2106)&gt;1000,1,0)</f>
        <v>0</v>
      </c>
      <c r="R2106" s="19" t="n">
        <f aca="false">SUMIFS($Q$1:Q2105,$J$1:$J2105,J2106)+SUMIFS($Q$1:Q2105,$I$1:$I2105,I2106)</f>
        <v>0</v>
      </c>
      <c r="S2106" s="20" t="str">
        <f aca="false">IF(R2106&gt;0,"Repeat","")</f>
        <v/>
      </c>
      <c r="T2106" s="22"/>
      <c r="U2106" s="4"/>
      <c r="X2106" s="4"/>
      <c r="Y2106" s="4"/>
      <c r="Z2106" s="4"/>
    </row>
    <row r="2107" customFormat="false" ht="14.25" hidden="false" customHeight="false" outlineLevel="0" collapsed="false">
      <c r="A2107" s="46" t="n">
        <f aca="false">A2106+1</f>
        <v>2106</v>
      </c>
      <c r="B2107" s="5" t="n">
        <v>44622</v>
      </c>
      <c r="C2107" s="25" t="s">
        <v>3324</v>
      </c>
      <c r="D2107" s="25" t="s">
        <v>4</v>
      </c>
      <c r="E2107" s="25" t="s">
        <v>26</v>
      </c>
      <c r="F2107" s="25" t="s">
        <v>35</v>
      </c>
      <c r="G2107" s="25" t="s">
        <v>28</v>
      </c>
      <c r="H2107" s="25" t="n">
        <v>1</v>
      </c>
      <c r="I2107" s="25" t="s">
        <v>3325</v>
      </c>
      <c r="J2107" s="38" t="n">
        <v>15612913515</v>
      </c>
      <c r="L2107" s="5" t="n">
        <v>44628</v>
      </c>
      <c r="M2107" s="1" t="str">
        <f aca="false">IF(OR(YEAR(L2107)&gt;2000,LEN(O2107)&gt;0),"Completed","Pending")</f>
        <v>Completed</v>
      </c>
      <c r="N2107" s="25" t="s">
        <v>30</v>
      </c>
      <c r="P2107" s="1" t="str">
        <f aca="false">IF(G2107="Pamplet","",E2107&amp;" - "&amp;F2107)</f>
        <v>GG - English</v>
      </c>
      <c r="Q2107" s="19" t="n">
        <f aca="false">IF(VALUE(L2107)&gt;1000,1,0)</f>
        <v>1</v>
      </c>
      <c r="R2107" s="19" t="n">
        <f aca="false">SUMIFS($Q$1:Q2106,$J$1:$J2106,J2107)+SUMIFS($Q$1:Q2106,$I$1:$I2106,I2107)</f>
        <v>0</v>
      </c>
      <c r="S2107" s="20" t="str">
        <f aca="false">IF(R2107&gt;0,"Repeat","")</f>
        <v/>
      </c>
      <c r="T2107" s="22"/>
      <c r="U2107" s="4"/>
      <c r="X2107" s="4"/>
      <c r="Y2107" s="4"/>
      <c r="Z2107" s="4"/>
    </row>
    <row r="2108" customFormat="false" ht="12.8" hidden="false" customHeight="false" outlineLevel="0" collapsed="false">
      <c r="A2108" s="46" t="n">
        <f aca="false">A2107+1</f>
        <v>2107</v>
      </c>
      <c r="B2108" s="5" t="n">
        <v>44622</v>
      </c>
      <c r="C2108" s="25" t="s">
        <v>3326</v>
      </c>
      <c r="D2108" s="25" t="s">
        <v>4</v>
      </c>
      <c r="E2108" s="25" t="s">
        <v>26</v>
      </c>
      <c r="F2108" s="25" t="s">
        <v>27</v>
      </c>
      <c r="G2108" s="25" t="s">
        <v>28</v>
      </c>
      <c r="H2108" s="25" t="n">
        <v>1</v>
      </c>
      <c r="I2108" s="25" t="s">
        <v>3327</v>
      </c>
      <c r="J2108" s="18" t="n">
        <v>15105520865</v>
      </c>
      <c r="M2108" s="1" t="str">
        <f aca="false">IF(OR(YEAR(L2108)&gt;2000,LEN(O2108)&gt;0),"Completed","Pending")</f>
        <v>Completed</v>
      </c>
      <c r="N2108" s="25" t="s">
        <v>30</v>
      </c>
      <c r="O2108" s="4" t="s">
        <v>56</v>
      </c>
      <c r="P2108" s="1" t="str">
        <f aca="false">IF(G2108="Pamplet","",E2108&amp;" - "&amp;F2108)</f>
        <v>GG - Hindi</v>
      </c>
      <c r="Q2108" s="19" t="n">
        <f aca="false">IF(VALUE(L2108)&gt;1000,1,0)</f>
        <v>0</v>
      </c>
      <c r="R2108" s="19" t="n">
        <f aca="false">SUMIFS($Q$1:Q2107,$J$1:$J2107,J2108)+SUMIFS($Q$1:Q2107,$I$1:$I2107,I2108)</f>
        <v>0</v>
      </c>
      <c r="S2108" s="20" t="str">
        <f aca="false">IF(R2108&gt;0,"Repeat","")</f>
        <v/>
      </c>
      <c r="T2108" s="22"/>
      <c r="U2108" s="4"/>
      <c r="X2108" s="4"/>
      <c r="Y2108" s="4"/>
      <c r="Z2108" s="4"/>
    </row>
    <row r="2109" customFormat="false" ht="14.25" hidden="false" customHeight="false" outlineLevel="0" collapsed="false">
      <c r="A2109" s="46" t="n">
        <f aca="false">A2108+1</f>
        <v>2108</v>
      </c>
      <c r="B2109" s="5" t="n">
        <v>44622</v>
      </c>
      <c r="C2109" s="25" t="s">
        <v>3328</v>
      </c>
      <c r="D2109" s="25" t="s">
        <v>4</v>
      </c>
      <c r="E2109" s="25" t="s">
        <v>44</v>
      </c>
      <c r="F2109" s="25" t="s">
        <v>27</v>
      </c>
      <c r="G2109" s="25" t="s">
        <v>28</v>
      </c>
      <c r="H2109" s="25" t="n">
        <v>1</v>
      </c>
      <c r="I2109" s="25" t="s">
        <v>3034</v>
      </c>
      <c r="J2109" s="38" t="n">
        <v>13153950035</v>
      </c>
      <c r="M2109" s="1" t="str">
        <f aca="false">IF(OR(YEAR(L2109)&gt;2000,LEN(O2109)&gt;0),"Completed","Pending")</f>
        <v>Completed</v>
      </c>
      <c r="N2109" s="25" t="s">
        <v>30</v>
      </c>
      <c r="O2109" s="4" t="s">
        <v>58</v>
      </c>
      <c r="P2109" s="1" t="str">
        <f aca="false">IF(G2109="Pamplet","",E2109&amp;" - "&amp;F2109)</f>
        <v>GTGA - Hindi</v>
      </c>
      <c r="Q2109" s="19" t="n">
        <f aca="false">IF(VALUE(L2109)&gt;1000,1,0)</f>
        <v>0</v>
      </c>
      <c r="R2109" s="19" t="n">
        <f aca="false">SUMIFS($Q$1:Q2108,$J$1:$J2108,J2109)+SUMIFS($Q$1:Q2108,$I$1:$I2108,I2109)</f>
        <v>0</v>
      </c>
      <c r="S2109" s="20" t="str">
        <f aca="false">IF(R2109&gt;0,"Repeat","")</f>
        <v/>
      </c>
      <c r="T2109" s="22"/>
      <c r="U2109" s="4"/>
      <c r="X2109" s="4"/>
      <c r="Y2109" s="4"/>
      <c r="Z2109" s="4"/>
    </row>
    <row r="2110" customFormat="false" ht="14.25" hidden="false" customHeight="false" outlineLevel="0" collapsed="false">
      <c r="A2110" s="46" t="n">
        <f aca="false">A2109+1</f>
        <v>2109</v>
      </c>
      <c r="B2110" s="48" t="n">
        <v>44622</v>
      </c>
      <c r="C2110" s="25" t="s">
        <v>3329</v>
      </c>
      <c r="D2110" s="25" t="s">
        <v>4</v>
      </c>
      <c r="E2110" s="25" t="s">
        <v>44</v>
      </c>
      <c r="F2110" s="25" t="s">
        <v>27</v>
      </c>
      <c r="G2110" s="25" t="s">
        <v>28</v>
      </c>
      <c r="H2110" s="25" t="n">
        <v>1</v>
      </c>
      <c r="I2110" s="25" t="s">
        <v>3330</v>
      </c>
      <c r="J2110" s="18" t="n">
        <v>13159351635</v>
      </c>
      <c r="L2110" s="5" t="n">
        <v>44657</v>
      </c>
      <c r="M2110" s="1" t="str">
        <f aca="false">IF(OR(YEAR(L2110)&gt;2000,LEN(O2110)&gt;0),"Completed","Pending")</f>
        <v>Completed</v>
      </c>
      <c r="N2110" s="25" t="s">
        <v>30</v>
      </c>
      <c r="P2110" s="1" t="str">
        <f aca="false">IF(G2110="Pamplet","",E2110&amp;" - "&amp;F2110)</f>
        <v>GTGA - Hindi</v>
      </c>
      <c r="Q2110" s="19" t="n">
        <f aca="false">IF(VALUE(L2110)&gt;1000,1,0)</f>
        <v>1</v>
      </c>
      <c r="R2110" s="19" t="n">
        <f aca="false">SUMIFS($Q$1:Q2109,$J$1:$J2109,J2110)+SUMIFS($Q$1:Q2109,$I$1:$I2109,I2110)</f>
        <v>0</v>
      </c>
      <c r="S2110" s="20" t="str">
        <f aca="false">IF(R2110&gt;0,"Repeat","")</f>
        <v/>
      </c>
      <c r="T2110" s="22"/>
      <c r="U2110" s="4"/>
      <c r="X2110" s="4"/>
      <c r="Y2110" s="4"/>
      <c r="Z2110" s="4"/>
    </row>
    <row r="2111" customFormat="false" ht="14.25" hidden="false" customHeight="false" outlineLevel="0" collapsed="false">
      <c r="A2111" s="46" t="n">
        <f aca="false">A2110+1</f>
        <v>2110</v>
      </c>
      <c r="B2111" s="5" t="n">
        <v>44622</v>
      </c>
      <c r="C2111" s="25" t="s">
        <v>3331</v>
      </c>
      <c r="D2111" s="25" t="s">
        <v>4</v>
      </c>
      <c r="E2111" s="25" t="s">
        <v>26</v>
      </c>
      <c r="F2111" s="25" t="s">
        <v>27</v>
      </c>
      <c r="G2111" s="25" t="s">
        <v>28</v>
      </c>
      <c r="H2111" s="25" t="n">
        <v>1</v>
      </c>
      <c r="I2111" s="25" t="s">
        <v>3332</v>
      </c>
      <c r="J2111" s="38" t="n">
        <v>16016133070</v>
      </c>
      <c r="L2111" s="5" t="n">
        <v>44628</v>
      </c>
      <c r="M2111" s="1" t="str">
        <f aca="false">IF(OR(YEAR(L2111)&gt;2000,LEN(O2111)&gt;0),"Completed","Pending")</f>
        <v>Completed</v>
      </c>
      <c r="N2111" s="25" t="s">
        <v>30</v>
      </c>
      <c r="P2111" s="1" t="str">
        <f aca="false">IF(G2111="Pamplet","",E2111&amp;" - "&amp;F2111)</f>
        <v>GG - Hindi</v>
      </c>
      <c r="Q2111" s="19" t="n">
        <f aca="false">IF(VALUE(L2111)&gt;1000,1,0)</f>
        <v>1</v>
      </c>
      <c r="R2111" s="19" t="n">
        <f aca="false">SUMIFS($Q$1:Q2110,$J$1:$J2110,J2111)+SUMIFS($Q$1:Q2110,$I$1:$I2110,I2111)</f>
        <v>0</v>
      </c>
      <c r="S2111" s="20" t="str">
        <f aca="false">IF(R2111&gt;0,"Repeat","")</f>
        <v/>
      </c>
      <c r="T2111" s="22"/>
      <c r="U2111" s="4"/>
      <c r="X2111" s="4"/>
      <c r="Y2111" s="4"/>
      <c r="Z2111" s="4"/>
    </row>
    <row r="2112" customFormat="false" ht="14.25" hidden="false" customHeight="false" outlineLevel="0" collapsed="false">
      <c r="A2112" s="46" t="n">
        <f aca="false">A2111+1</f>
        <v>2111</v>
      </c>
      <c r="B2112" s="5" t="n">
        <v>44622</v>
      </c>
      <c r="C2112" s="25" t="s">
        <v>3333</v>
      </c>
      <c r="D2112" s="25" t="s">
        <v>4</v>
      </c>
      <c r="E2112" s="25" t="s">
        <v>26</v>
      </c>
      <c r="F2112" s="25" t="s">
        <v>27</v>
      </c>
      <c r="G2112" s="25" t="s">
        <v>28</v>
      </c>
      <c r="H2112" s="25" t="n">
        <v>1</v>
      </c>
      <c r="I2112" s="25" t="s">
        <v>3334</v>
      </c>
      <c r="J2112" s="38" t="n">
        <v>17049538602</v>
      </c>
      <c r="L2112" s="5" t="n">
        <v>44628</v>
      </c>
      <c r="M2112" s="1" t="str">
        <f aca="false">IF(OR(YEAR(L2112)&gt;2000,LEN(O2112)&gt;0),"Completed","Pending")</f>
        <v>Completed</v>
      </c>
      <c r="N2112" s="25" t="s">
        <v>30</v>
      </c>
      <c r="P2112" s="1" t="str">
        <f aca="false">IF(G2112="Pamplet","",E2112&amp;" - "&amp;F2112)</f>
        <v>GG - Hindi</v>
      </c>
      <c r="Q2112" s="19" t="n">
        <f aca="false">IF(VALUE(L2112)&gt;1000,1,0)</f>
        <v>1</v>
      </c>
      <c r="R2112" s="19" t="n">
        <f aca="false">SUMIFS($Q$1:Q2111,$J$1:$J2111,J2112)+SUMIFS($Q$1:Q2111,$I$1:$I2111,I2112)</f>
        <v>0</v>
      </c>
      <c r="S2112" s="20" t="str">
        <f aca="false">IF(R2112&gt;0,"Repeat","")</f>
        <v/>
      </c>
      <c r="T2112" s="22"/>
      <c r="U2112" s="4"/>
      <c r="X2112" s="4"/>
      <c r="Y2112" s="4"/>
      <c r="Z2112" s="4"/>
    </row>
    <row r="2113" customFormat="false" ht="14.25" hidden="false" customHeight="false" outlineLevel="0" collapsed="false">
      <c r="A2113" s="46" t="n">
        <f aca="false">A2112+1</f>
        <v>2112</v>
      </c>
      <c r="B2113" s="5" t="n">
        <v>44622</v>
      </c>
      <c r="C2113" s="25" t="s">
        <v>3335</v>
      </c>
      <c r="D2113" s="25" t="s">
        <v>4</v>
      </c>
      <c r="E2113" s="25" t="s">
        <v>38</v>
      </c>
      <c r="F2113" s="25" t="s">
        <v>127</v>
      </c>
      <c r="G2113" s="25" t="s">
        <v>28</v>
      </c>
      <c r="H2113" s="25" t="n">
        <v>1</v>
      </c>
      <c r="I2113" s="25" t="s">
        <v>3336</v>
      </c>
      <c r="J2113" s="38" t="n">
        <v>18645183571</v>
      </c>
      <c r="M2113" s="1" t="str">
        <f aca="false">IF(OR(YEAR(L2113)&gt;2000,LEN(O2113)&gt;0),"Completed","Pending")</f>
        <v>Completed</v>
      </c>
      <c r="N2113" s="25" t="s">
        <v>30</v>
      </c>
      <c r="O2113" s="4" t="s">
        <v>58</v>
      </c>
      <c r="P2113" s="1" t="str">
        <f aca="false">IF(G2113="Pamplet","",E2113&amp;" - "&amp;F2113)</f>
        <v>JKR - Gujrati</v>
      </c>
      <c r="Q2113" s="19" t="n">
        <f aca="false">IF(VALUE(L2113)&gt;1000,1,0)</f>
        <v>0</v>
      </c>
      <c r="R2113" s="19" t="n">
        <f aca="false">SUMIFS($Q$1:Q2112,$J$1:$J2112,J2113)+SUMIFS($Q$1:Q2112,$I$1:$I2112,I2113)</f>
        <v>0</v>
      </c>
      <c r="S2113" s="20" t="str">
        <f aca="false">IF(R2113&gt;0,"Repeat","")</f>
        <v/>
      </c>
      <c r="T2113" s="22"/>
      <c r="U2113" s="4"/>
      <c r="X2113" s="4"/>
      <c r="Y2113" s="4"/>
      <c r="Z2113" s="4"/>
    </row>
    <row r="2114" customFormat="false" ht="14.25" hidden="false" customHeight="false" outlineLevel="0" collapsed="false">
      <c r="A2114" s="46" t="n">
        <f aca="false">A2113+1</f>
        <v>2113</v>
      </c>
      <c r="B2114" s="5" t="n">
        <v>44622</v>
      </c>
      <c r="C2114" s="25" t="s">
        <v>3337</v>
      </c>
      <c r="D2114" s="25" t="s">
        <v>4</v>
      </c>
      <c r="E2114" s="25" t="s">
        <v>26</v>
      </c>
      <c r="F2114" s="2" t="s">
        <v>127</v>
      </c>
      <c r="G2114" s="25" t="s">
        <v>28</v>
      </c>
      <c r="H2114" s="25" t="n">
        <v>1</v>
      </c>
      <c r="I2114" s="25" t="s">
        <v>3338</v>
      </c>
      <c r="J2114" s="38" t="n">
        <v>19736521538</v>
      </c>
      <c r="L2114" s="5" t="n">
        <v>44750</v>
      </c>
      <c r="M2114" s="1" t="str">
        <f aca="false">IF(OR(YEAR(L2114)&gt;2000,LEN(O2114)&gt;0),"Completed","Pending")</f>
        <v>Completed</v>
      </c>
      <c r="N2114" s="25" t="s">
        <v>30</v>
      </c>
      <c r="P2114" s="1" t="str">
        <f aca="false">IF(G2114="Pamplet","",E2114&amp;" - "&amp;F2114)</f>
        <v>GG - Gujrati</v>
      </c>
      <c r="Q2114" s="19" t="n">
        <f aca="false">IF(VALUE(L2114)&gt;1000,1,0)</f>
        <v>1</v>
      </c>
      <c r="R2114" s="19" t="n">
        <f aca="false">SUMIFS($Q$1:Q2113,$J$1:$J2113,J2114)+SUMIFS($Q$1:Q2113,$I$1:$I2113,I2114)</f>
        <v>0</v>
      </c>
      <c r="S2114" s="20" t="str">
        <f aca="false">IF(R2114&gt;0,"Repeat","")</f>
        <v/>
      </c>
      <c r="T2114" s="22"/>
      <c r="U2114" s="4"/>
      <c r="X2114" s="4"/>
      <c r="Y2114" s="4"/>
      <c r="Z2114" s="4"/>
    </row>
    <row r="2115" customFormat="false" ht="14.25" hidden="false" customHeight="false" outlineLevel="0" collapsed="false">
      <c r="A2115" s="46" t="n">
        <f aca="false">A2114+1</f>
        <v>2114</v>
      </c>
      <c r="B2115" s="5" t="n">
        <v>44622</v>
      </c>
      <c r="C2115" s="25" t="s">
        <v>3339</v>
      </c>
      <c r="D2115" s="25" t="s">
        <v>4</v>
      </c>
      <c r="E2115" s="25" t="s">
        <v>26</v>
      </c>
      <c r="F2115" s="25" t="s">
        <v>808</v>
      </c>
      <c r="G2115" s="25" t="s">
        <v>28</v>
      </c>
      <c r="H2115" s="25" t="n">
        <v>1</v>
      </c>
      <c r="I2115" s="25" t="s">
        <v>3340</v>
      </c>
      <c r="J2115" s="38" t="n">
        <v>19294907159</v>
      </c>
      <c r="L2115" s="5" t="n">
        <v>44628</v>
      </c>
      <c r="M2115" s="1" t="str">
        <f aca="false">IF(OR(YEAR(L2115)&gt;2000,LEN(O2115)&gt;0),"Completed","Pending")</f>
        <v>Completed</v>
      </c>
      <c r="N2115" s="25" t="s">
        <v>30</v>
      </c>
      <c r="P2115" s="1" t="str">
        <f aca="false">IF(G2115="Pamplet","",E2115&amp;" - "&amp;F2115)</f>
        <v>GG - Bengali</v>
      </c>
      <c r="Q2115" s="19" t="n">
        <f aca="false">IF(VALUE(L2115)&gt;1000,1,0)</f>
        <v>1</v>
      </c>
      <c r="R2115" s="19" t="n">
        <f aca="false">SUMIFS($Q$1:Q2114,$J$1:$J2114,J2115)+SUMIFS($Q$1:Q2114,$I$1:$I2114,I2115)</f>
        <v>0</v>
      </c>
      <c r="S2115" s="20" t="str">
        <f aca="false">IF(R2115&gt;0,"Repeat","")</f>
        <v/>
      </c>
      <c r="T2115" s="22"/>
      <c r="U2115" s="4"/>
      <c r="X2115" s="4"/>
      <c r="Y2115" s="4"/>
      <c r="Z2115" s="4"/>
    </row>
    <row r="2116" customFormat="false" ht="14.25" hidden="false" customHeight="false" outlineLevel="0" collapsed="false">
      <c r="A2116" s="46" t="n">
        <f aca="false">A2115+1</f>
        <v>2115</v>
      </c>
      <c r="B2116" s="5" t="n">
        <v>44622</v>
      </c>
      <c r="C2116" s="25" t="s">
        <v>3199</v>
      </c>
      <c r="D2116" s="25" t="s">
        <v>4</v>
      </c>
      <c r="E2116" s="25" t="s">
        <v>38</v>
      </c>
      <c r="F2116" s="25" t="s">
        <v>127</v>
      </c>
      <c r="G2116" s="25" t="s">
        <v>28</v>
      </c>
      <c r="H2116" s="25" t="n">
        <v>1</v>
      </c>
      <c r="I2116" s="25" t="s">
        <v>3341</v>
      </c>
      <c r="J2116" s="38" t="n">
        <v>19085905477</v>
      </c>
      <c r="M2116" s="1" t="str">
        <f aca="false">IF(OR(YEAR(L2116)&gt;2000,LEN(O2116)&gt;0),"Completed","Pending")</f>
        <v>Completed</v>
      </c>
      <c r="N2116" s="25" t="s">
        <v>30</v>
      </c>
      <c r="O2116" s="4" t="s">
        <v>662</v>
      </c>
      <c r="P2116" s="1" t="str">
        <f aca="false">IF(G2116="Pamplet","",E2116&amp;" - "&amp;F2116)</f>
        <v>JKR - Gujrati</v>
      </c>
      <c r="Q2116" s="19" t="n">
        <f aca="false">IF(VALUE(L2116)&gt;1000,1,0)</f>
        <v>0</v>
      </c>
      <c r="R2116" s="19" t="n">
        <f aca="false">SUMIFS($Q$1:Q2115,$J$1:$J2115,J2116)+SUMIFS($Q$1:Q2115,$I$1:$I2115,I2116)</f>
        <v>1</v>
      </c>
      <c r="S2116" s="20" t="str">
        <f aca="false">IF(R2116&gt;0,"Repeat","")</f>
        <v>Repeat</v>
      </c>
      <c r="T2116" s="22"/>
      <c r="U2116" s="4"/>
      <c r="X2116" s="4"/>
      <c r="Y2116" s="4"/>
      <c r="Z2116" s="4"/>
    </row>
    <row r="2117" customFormat="false" ht="12.8" hidden="false" customHeight="false" outlineLevel="0" collapsed="false">
      <c r="A2117" s="46" t="n">
        <f aca="false">A2116+1</f>
        <v>2116</v>
      </c>
      <c r="B2117" s="5" t="n">
        <v>44622</v>
      </c>
      <c r="C2117" s="25" t="s">
        <v>3342</v>
      </c>
      <c r="D2117" s="25" t="s">
        <v>4</v>
      </c>
      <c r="E2117" s="25" t="s">
        <v>38</v>
      </c>
      <c r="F2117" s="25" t="s">
        <v>919</v>
      </c>
      <c r="G2117" s="25" t="s">
        <v>28</v>
      </c>
      <c r="H2117" s="25" t="n">
        <v>1</v>
      </c>
      <c r="I2117" s="25" t="s">
        <v>3343</v>
      </c>
      <c r="J2117" s="18" t="n">
        <v>18926680189</v>
      </c>
      <c r="M2117" s="1" t="str">
        <f aca="false">IF(OR(YEAR(L2117)&gt;2000,LEN(O2117)&gt;0),"Completed","Pending")</f>
        <v>Completed</v>
      </c>
      <c r="N2117" s="25" t="s">
        <v>30</v>
      </c>
      <c r="O2117" s="4" t="s">
        <v>56</v>
      </c>
      <c r="P2117" s="1" t="str">
        <f aca="false">IF(G2117="Pamplet","",E2117&amp;" - "&amp;F2117)</f>
        <v>JKR - Urdu</v>
      </c>
      <c r="Q2117" s="19" t="n">
        <f aca="false">IF(VALUE(L2117)&gt;1000,1,0)</f>
        <v>0</v>
      </c>
      <c r="R2117" s="19" t="n">
        <f aca="false">SUMIFS($Q$1:Q2116,$J$1:$J2116,J2117)+SUMIFS($Q$1:Q2116,$I$1:$I2116,I2117)</f>
        <v>0</v>
      </c>
      <c r="S2117" s="20" t="str">
        <f aca="false">IF(R2117&gt;0,"Repeat","")</f>
        <v/>
      </c>
      <c r="T2117" s="22"/>
      <c r="U2117" s="4"/>
      <c r="X2117" s="4"/>
      <c r="Y2117" s="4"/>
      <c r="Z2117" s="4"/>
    </row>
    <row r="2118" customFormat="false" ht="14.25" hidden="false" customHeight="false" outlineLevel="0" collapsed="false">
      <c r="A2118" s="46" t="n">
        <f aca="false">A2117+1</f>
        <v>2117</v>
      </c>
      <c r="B2118" s="5" t="n">
        <v>44622</v>
      </c>
      <c r="C2118" s="25" t="s">
        <v>3344</v>
      </c>
      <c r="D2118" s="25" t="s">
        <v>4</v>
      </c>
      <c r="E2118" s="25" t="s">
        <v>44</v>
      </c>
      <c r="F2118" s="25" t="s">
        <v>127</v>
      </c>
      <c r="G2118" s="25" t="s">
        <v>28</v>
      </c>
      <c r="H2118" s="25" t="n">
        <v>1</v>
      </c>
      <c r="I2118" s="25" t="s">
        <v>3345</v>
      </c>
      <c r="J2118" s="38" t="n">
        <v>12673048601</v>
      </c>
      <c r="L2118" s="5" t="n">
        <v>44628</v>
      </c>
      <c r="M2118" s="1" t="str">
        <f aca="false">IF(OR(YEAR(L2118)&gt;2000,LEN(O2118)&gt;0),"Completed","Pending")</f>
        <v>Completed</v>
      </c>
      <c r="N2118" s="25" t="s">
        <v>30</v>
      </c>
      <c r="P2118" s="1" t="str">
        <f aca="false">IF(G2118="Pamplet","",E2118&amp;" - "&amp;F2118)</f>
        <v>GTGA - Gujrati</v>
      </c>
      <c r="Q2118" s="19" t="n">
        <f aca="false">IF(VALUE(L2118)&gt;1000,1,0)</f>
        <v>1</v>
      </c>
      <c r="R2118" s="19" t="n">
        <f aca="false">SUMIFS($Q$1:Q2117,$J$1:$J2117,J2118)+SUMIFS($Q$1:Q2117,$I$1:$I2117,I2118)</f>
        <v>0</v>
      </c>
      <c r="S2118" s="20" t="str">
        <f aca="false">IF(R2118&gt;0,"Repeat","")</f>
        <v/>
      </c>
      <c r="T2118" s="22"/>
      <c r="U2118" s="4"/>
      <c r="X2118" s="4"/>
      <c r="Y2118" s="4"/>
      <c r="Z2118" s="4"/>
    </row>
    <row r="2119" customFormat="false" ht="14.25" hidden="false" customHeight="false" outlineLevel="0" collapsed="false">
      <c r="A2119" s="46" t="n">
        <f aca="false">A2118+1</f>
        <v>2118</v>
      </c>
      <c r="B2119" s="5" t="n">
        <v>44622</v>
      </c>
      <c r="C2119" s="25" t="s">
        <v>3346</v>
      </c>
      <c r="D2119" s="25" t="s">
        <v>440</v>
      </c>
      <c r="E2119" s="25" t="s">
        <v>38</v>
      </c>
      <c r="F2119" s="25" t="s">
        <v>35</v>
      </c>
      <c r="G2119" s="25" t="s">
        <v>28</v>
      </c>
      <c r="H2119" s="25" t="n">
        <v>1</v>
      </c>
      <c r="I2119" s="25"/>
      <c r="J2119" s="38" t="n">
        <v>573193857972</v>
      </c>
      <c r="K2119" s="4" t="s">
        <v>3347</v>
      </c>
      <c r="L2119" s="5" t="n">
        <v>44623</v>
      </c>
      <c r="M2119" s="1" t="str">
        <f aca="false">IF(OR(YEAR(L2119)&gt;2000,LEN(O2119)&gt;0),"Completed","Pending")</f>
        <v>Completed</v>
      </c>
      <c r="N2119" s="25" t="s">
        <v>30</v>
      </c>
      <c r="P2119" s="1" t="str">
        <f aca="false">IF(G2119="Pamplet","",E2119&amp;" - "&amp;F2119)</f>
        <v>JKR - English</v>
      </c>
      <c r="Q2119" s="19" t="n">
        <f aca="false">IF(VALUE(L2119)&gt;1000,1,0)</f>
        <v>1</v>
      </c>
      <c r="R2119" s="19" t="n">
        <f aca="false">SUMIFS($Q$1:Q2118,$J$1:$J2118,J2119)+SUMIFS($Q$1:Q2118,$I$1:$I2118,I2119)</f>
        <v>0</v>
      </c>
      <c r="S2119" s="20" t="str">
        <f aca="false">IF(R2119&gt;0,"Repeat","")</f>
        <v/>
      </c>
      <c r="T2119" s="22"/>
      <c r="U2119" s="4"/>
      <c r="X2119" s="4"/>
      <c r="Y2119" s="4"/>
      <c r="Z2119" s="4"/>
    </row>
    <row r="2120" customFormat="false" ht="14.25" hidden="false" customHeight="false" outlineLevel="0" collapsed="false">
      <c r="A2120" s="46" t="n">
        <f aca="false">A2119+1</f>
        <v>2119</v>
      </c>
      <c r="B2120" s="5" t="n">
        <v>44622</v>
      </c>
      <c r="C2120" s="25" t="s">
        <v>3348</v>
      </c>
      <c r="D2120" s="25" t="s">
        <v>4</v>
      </c>
      <c r="E2120" s="25" t="s">
        <v>38</v>
      </c>
      <c r="F2120" s="25" t="s">
        <v>127</v>
      </c>
      <c r="G2120" s="25" t="s">
        <v>28</v>
      </c>
      <c r="H2120" s="25" t="n">
        <v>1</v>
      </c>
      <c r="I2120" s="25" t="s">
        <v>3349</v>
      </c>
      <c r="J2120" s="38" t="n">
        <v>19789961062</v>
      </c>
      <c r="M2120" s="1" t="str">
        <f aca="false">IF(OR(YEAR(L2120)&gt;2000,LEN(O2120)&gt;0),"Completed","Pending")</f>
        <v>Completed</v>
      </c>
      <c r="N2120" s="25" t="s">
        <v>30</v>
      </c>
      <c r="O2120" s="4" t="s">
        <v>58</v>
      </c>
      <c r="P2120" s="1" t="str">
        <f aca="false">IF(G2120="Pamplet","",E2120&amp;" - "&amp;F2120)</f>
        <v>JKR - Gujrati</v>
      </c>
      <c r="Q2120" s="19" t="n">
        <f aca="false">IF(VALUE(L2120)&gt;1000,1,0)</f>
        <v>0</v>
      </c>
      <c r="R2120" s="19" t="n">
        <f aca="false">SUMIFS($Q$1:Q2119,$J$1:$J2119,J2120)+SUMIFS($Q$1:Q2119,$I$1:$I2119,I2120)</f>
        <v>0</v>
      </c>
      <c r="S2120" s="20" t="str">
        <f aca="false">IF(R2120&gt;0,"Repeat","")</f>
        <v/>
      </c>
      <c r="T2120" s="22"/>
      <c r="U2120" s="4"/>
      <c r="X2120" s="4"/>
      <c r="Y2120" s="4"/>
      <c r="Z2120" s="4"/>
    </row>
    <row r="2121" customFormat="false" ht="14.25" hidden="false" customHeight="false" outlineLevel="0" collapsed="false">
      <c r="A2121" s="46" t="n">
        <f aca="false">A2120+1</f>
        <v>2120</v>
      </c>
      <c r="B2121" s="48" t="n">
        <v>44622</v>
      </c>
      <c r="C2121" s="25" t="s">
        <v>3350</v>
      </c>
      <c r="D2121" s="25" t="s">
        <v>4</v>
      </c>
      <c r="E2121" s="25" t="s">
        <v>38</v>
      </c>
      <c r="F2121" s="25" t="s">
        <v>35</v>
      </c>
      <c r="G2121" s="25" t="s">
        <v>28</v>
      </c>
      <c r="H2121" s="25" t="n">
        <v>1</v>
      </c>
      <c r="I2121" s="25" t="s">
        <v>3351</v>
      </c>
      <c r="J2121" s="18" t="n">
        <v>17164802185</v>
      </c>
      <c r="M2121" s="1" t="str">
        <f aca="false">IF(OR(YEAR(L2121)&gt;2000,LEN(O2121)&gt;0),"Completed","Pending")</f>
        <v>Completed</v>
      </c>
      <c r="N2121" s="25" t="s">
        <v>30</v>
      </c>
      <c r="O2121" s="4" t="s">
        <v>58</v>
      </c>
      <c r="P2121" s="1" t="str">
        <f aca="false">IF(G2121="Pamplet","",E2121&amp;" - "&amp;F2121)</f>
        <v>JKR - English</v>
      </c>
      <c r="Q2121" s="19" t="n">
        <f aca="false">IF(VALUE(L2121)&gt;1000,1,0)</f>
        <v>0</v>
      </c>
      <c r="R2121" s="19" t="n">
        <f aca="false">SUMIFS($Q$1:Q2120,$J$1:$J2120,J2121)+SUMIFS($Q$1:Q2120,$I$1:$I2120,I2121)</f>
        <v>0</v>
      </c>
      <c r="S2121" s="20" t="str">
        <f aca="false">IF(R2121&gt;0,"Repeat","")</f>
        <v/>
      </c>
      <c r="T2121" s="22"/>
      <c r="U2121" s="4"/>
      <c r="X2121" s="4"/>
      <c r="Y2121" s="4"/>
      <c r="Z2121" s="4"/>
    </row>
    <row r="2122" customFormat="false" ht="14.25" hidden="false" customHeight="false" outlineLevel="0" collapsed="false">
      <c r="A2122" s="46" t="n">
        <f aca="false">A2121+1</f>
        <v>2121</v>
      </c>
      <c r="B2122" s="5" t="n">
        <v>44622</v>
      </c>
      <c r="C2122" s="25" t="s">
        <v>3352</v>
      </c>
      <c r="D2122" s="25" t="s">
        <v>4</v>
      </c>
      <c r="E2122" s="25" t="s">
        <v>26</v>
      </c>
      <c r="F2122" s="25" t="s">
        <v>36</v>
      </c>
      <c r="G2122" s="25" t="s">
        <v>28</v>
      </c>
      <c r="H2122" s="25" t="n">
        <v>1</v>
      </c>
      <c r="I2122" s="25" t="s">
        <v>3353</v>
      </c>
      <c r="J2122" s="38" t="n">
        <v>15623990598</v>
      </c>
      <c r="M2122" s="1" t="str">
        <f aca="false">IF(OR(YEAR(L2122)&gt;2000,LEN(O2122)&gt;0),"Completed","Pending")</f>
        <v>Completed</v>
      </c>
      <c r="N2122" s="25" t="s">
        <v>30</v>
      </c>
      <c r="O2122" s="4" t="s">
        <v>58</v>
      </c>
      <c r="P2122" s="1" t="str">
        <f aca="false">IF(G2122="Pamplet","",E2122&amp;" - "&amp;F2122)</f>
        <v>GG - Punjabi</v>
      </c>
      <c r="Q2122" s="19" t="n">
        <f aca="false">IF(VALUE(L2122)&gt;1000,1,0)</f>
        <v>0</v>
      </c>
      <c r="R2122" s="19" t="n">
        <f aca="false">SUMIFS($Q$1:Q2121,$J$1:$J2121,J2122)+SUMIFS($Q$1:Q2121,$I$1:$I2121,I2122)</f>
        <v>0</v>
      </c>
      <c r="S2122" s="20" t="str">
        <f aca="false">IF(R2122&gt;0,"Repeat","")</f>
        <v/>
      </c>
      <c r="T2122" s="22"/>
      <c r="U2122" s="4"/>
      <c r="X2122" s="4"/>
      <c r="Y2122" s="4"/>
      <c r="Z2122" s="4"/>
    </row>
    <row r="2123" customFormat="false" ht="14.25" hidden="false" customHeight="false" outlineLevel="0" collapsed="false">
      <c r="A2123" s="46" t="n">
        <f aca="false">A2122+1</f>
        <v>2122</v>
      </c>
      <c r="B2123" s="5" t="n">
        <v>44622</v>
      </c>
      <c r="C2123" s="25" t="s">
        <v>3354</v>
      </c>
      <c r="D2123" s="25" t="s">
        <v>4</v>
      </c>
      <c r="E2123" s="25" t="s">
        <v>26</v>
      </c>
      <c r="F2123" s="25" t="s">
        <v>35</v>
      </c>
      <c r="G2123" s="25" t="s">
        <v>28</v>
      </c>
      <c r="H2123" s="25" t="n">
        <v>1</v>
      </c>
      <c r="I2123" s="25" t="s">
        <v>3355</v>
      </c>
      <c r="J2123" s="38" t="n">
        <v>16309140881</v>
      </c>
      <c r="L2123" s="5" t="n">
        <v>44632</v>
      </c>
      <c r="M2123" s="1" t="str">
        <f aca="false">IF(OR(YEAR(L2123)&gt;2000,LEN(O2123)&gt;0),"Completed","Pending")</f>
        <v>Completed</v>
      </c>
      <c r="N2123" s="25" t="s">
        <v>30</v>
      </c>
      <c r="P2123" s="1" t="str">
        <f aca="false">IF(G2123="Pamplet","",E2123&amp;" - "&amp;F2123)</f>
        <v>GG - English</v>
      </c>
      <c r="Q2123" s="19" t="n">
        <f aca="false">IF(VALUE(L2123)&gt;1000,1,0)</f>
        <v>1</v>
      </c>
      <c r="R2123" s="19" t="n">
        <f aca="false">SUMIFS($Q$1:Q2122,$J$1:$J2122,J2123)+SUMIFS($Q$1:Q2122,$I$1:$I2122,I2123)</f>
        <v>0</v>
      </c>
      <c r="S2123" s="20" t="str">
        <f aca="false">IF(R2123&gt;0,"Repeat","")</f>
        <v/>
      </c>
      <c r="T2123" s="22"/>
      <c r="U2123" s="4"/>
      <c r="X2123" s="4"/>
      <c r="Y2123" s="4"/>
      <c r="Z2123" s="4"/>
    </row>
    <row r="2124" customFormat="false" ht="14.25" hidden="false" customHeight="false" outlineLevel="0" collapsed="false">
      <c r="A2124" s="46" t="n">
        <f aca="false">A2123+1</f>
        <v>2123</v>
      </c>
      <c r="B2124" s="5" t="n">
        <v>44622</v>
      </c>
      <c r="C2124" s="25" t="s">
        <v>1128</v>
      </c>
      <c r="D2124" s="25" t="s">
        <v>4</v>
      </c>
      <c r="E2124" s="25" t="s">
        <v>38</v>
      </c>
      <c r="F2124" s="25" t="s">
        <v>127</v>
      </c>
      <c r="G2124" s="25" t="s">
        <v>28</v>
      </c>
      <c r="H2124" s="25" t="n">
        <v>1</v>
      </c>
      <c r="I2124" s="25" t="s">
        <v>3356</v>
      </c>
      <c r="J2124" s="38" t="n">
        <v>17078495099</v>
      </c>
      <c r="L2124" s="5" t="n">
        <v>44636</v>
      </c>
      <c r="M2124" s="1" t="str">
        <f aca="false">IF(OR(YEAR(L2124)&gt;2000,LEN(O2124)&gt;0),"Completed","Pending")</f>
        <v>Completed</v>
      </c>
      <c r="N2124" s="25" t="s">
        <v>30</v>
      </c>
      <c r="P2124" s="1" t="str">
        <f aca="false">IF(G2124="Pamplet","",E2124&amp;" - "&amp;F2124)</f>
        <v>JKR - Gujrati</v>
      </c>
      <c r="Q2124" s="19" t="n">
        <f aca="false">IF(VALUE(L2124)&gt;1000,1,0)</f>
        <v>1</v>
      </c>
      <c r="R2124" s="19" t="n">
        <f aca="false">SUMIFS($Q$1:Q2123,$J$1:$J2123,J2124)+SUMIFS($Q$1:Q2123,$I$1:$I2123,I2124)</f>
        <v>0</v>
      </c>
      <c r="S2124" s="20" t="str">
        <f aca="false">IF(R2124&gt;0,"Repeat","")</f>
        <v/>
      </c>
      <c r="T2124" s="22"/>
      <c r="U2124" s="4"/>
      <c r="X2124" s="4"/>
      <c r="Y2124" s="4"/>
      <c r="Z2124" s="4"/>
    </row>
    <row r="2125" customFormat="false" ht="14.25" hidden="false" customHeight="false" outlineLevel="0" collapsed="false">
      <c r="A2125" s="46" t="n">
        <f aca="false">A2124+1</f>
        <v>2124</v>
      </c>
      <c r="B2125" s="5" t="n">
        <v>44625</v>
      </c>
      <c r="C2125" s="1" t="s">
        <v>1104</v>
      </c>
      <c r="D2125" s="1" t="s">
        <v>4</v>
      </c>
      <c r="E2125" s="1" t="s">
        <v>26</v>
      </c>
      <c r="F2125" s="1"/>
      <c r="G2125" s="1" t="s">
        <v>28</v>
      </c>
      <c r="H2125" s="1" t="n">
        <v>1</v>
      </c>
      <c r="I2125" s="1" t="s">
        <v>3357</v>
      </c>
      <c r="J2125" s="38" t="n">
        <v>16095299236</v>
      </c>
      <c r="M2125" s="1" t="str">
        <f aca="false">IF(OR(YEAR(L2125)&gt;2000,LEN(O2125)&gt;0),"Completed","Pending")</f>
        <v>Completed</v>
      </c>
      <c r="N2125" s="25" t="s">
        <v>30</v>
      </c>
      <c r="O2125" s="4" t="s">
        <v>58</v>
      </c>
      <c r="P2125" s="1" t="str">
        <f aca="false">IF(G2125="Pamplet","",E2125&amp;" - "&amp;F2125)</f>
        <v>GG - </v>
      </c>
      <c r="Q2125" s="19" t="n">
        <f aca="false">IF(VALUE(L2125)&gt;1000,1,0)</f>
        <v>0</v>
      </c>
      <c r="R2125" s="19" t="n">
        <f aca="false">SUMIFS($Q$1:Q2124,$J$1:$J2124,J2125)+SUMIFS($Q$1:Q2124,$I$1:$I2124,I2125)</f>
        <v>0</v>
      </c>
      <c r="S2125" s="20" t="str">
        <f aca="false">IF(R2125&gt;0,"Repeat","")</f>
        <v/>
      </c>
      <c r="T2125" s="22"/>
      <c r="U2125" s="4"/>
      <c r="X2125" s="4"/>
      <c r="Y2125" s="4"/>
      <c r="Z2125" s="4"/>
    </row>
    <row r="2126" customFormat="false" ht="14.25" hidden="false" customHeight="false" outlineLevel="0" collapsed="false">
      <c r="A2126" s="46" t="n">
        <f aca="false">A2125+1</f>
        <v>2125</v>
      </c>
      <c r="B2126" s="5" t="n">
        <v>44625</v>
      </c>
      <c r="C2126" s="1" t="s">
        <v>3358</v>
      </c>
      <c r="D2126" s="1" t="s">
        <v>4</v>
      </c>
      <c r="E2126" s="1" t="s">
        <v>26</v>
      </c>
      <c r="F2126" s="1" t="s">
        <v>35</v>
      </c>
      <c r="G2126" s="1" t="s">
        <v>28</v>
      </c>
      <c r="H2126" s="1" t="n">
        <v>1</v>
      </c>
      <c r="I2126" s="1" t="s">
        <v>3359</v>
      </c>
      <c r="J2126" s="38" t="n">
        <v>18137864897</v>
      </c>
      <c r="M2126" s="1" t="str">
        <f aca="false">IF(OR(YEAR(L2126)&gt;2000,LEN(O2126)&gt;0),"Completed","Pending")</f>
        <v>Completed</v>
      </c>
      <c r="N2126" s="25" t="s">
        <v>30</v>
      </c>
      <c r="O2126" s="4" t="s">
        <v>58</v>
      </c>
      <c r="P2126" s="1" t="str">
        <f aca="false">IF(G2126="Pamplet","",E2126&amp;" - "&amp;F2126)</f>
        <v>GG - English</v>
      </c>
      <c r="Q2126" s="19" t="n">
        <f aca="false">IF(VALUE(L2126)&gt;1000,1,0)</f>
        <v>0</v>
      </c>
      <c r="R2126" s="19" t="n">
        <f aca="false">SUMIFS($Q$1:Q2125,$J$1:$J2125,J2126)+SUMIFS($Q$1:Q2125,$I$1:$I2125,I2126)</f>
        <v>0</v>
      </c>
      <c r="S2126" s="20" t="str">
        <f aca="false">IF(R2126&gt;0,"Repeat","")</f>
        <v/>
      </c>
      <c r="T2126" s="22"/>
      <c r="U2126" s="4"/>
      <c r="X2126" s="4"/>
      <c r="Y2126" s="4"/>
      <c r="Z2126" s="4"/>
    </row>
    <row r="2127" customFormat="false" ht="14.25" hidden="false" customHeight="false" outlineLevel="0" collapsed="false">
      <c r="A2127" s="46" t="n">
        <f aca="false">A2126+1</f>
        <v>2126</v>
      </c>
      <c r="B2127" s="5" t="n">
        <v>44625</v>
      </c>
      <c r="C2127" s="1" t="s">
        <v>3360</v>
      </c>
      <c r="D2127" s="1" t="s">
        <v>4</v>
      </c>
      <c r="E2127" s="1" t="s">
        <v>26</v>
      </c>
      <c r="F2127" s="1" t="s">
        <v>35</v>
      </c>
      <c r="G2127" s="1" t="s">
        <v>28</v>
      </c>
      <c r="H2127" s="1" t="n">
        <v>1</v>
      </c>
      <c r="I2127" s="1" t="s">
        <v>3361</v>
      </c>
      <c r="J2127" s="38" t="n">
        <v>16692655911</v>
      </c>
      <c r="L2127" s="5" t="n">
        <v>44636</v>
      </c>
      <c r="M2127" s="1" t="str">
        <f aca="false">IF(OR(YEAR(L2127)&gt;2000,LEN(O2127)&gt;0),"Completed","Pending")</f>
        <v>Completed</v>
      </c>
      <c r="N2127" s="25" t="s">
        <v>30</v>
      </c>
      <c r="P2127" s="1" t="str">
        <f aca="false">IF(G2127="Pamplet","",E2127&amp;" - "&amp;F2127)</f>
        <v>GG - English</v>
      </c>
      <c r="Q2127" s="19" t="n">
        <f aca="false">IF(VALUE(L2127)&gt;1000,1,0)</f>
        <v>1</v>
      </c>
      <c r="R2127" s="19" t="n">
        <f aca="false">SUMIFS($Q$1:Q2126,$J$1:$J2126,J2127)+SUMIFS($Q$1:Q2126,$I$1:$I2126,I2127)</f>
        <v>0</v>
      </c>
      <c r="S2127" s="20" t="str">
        <f aca="false">IF(R2127&gt;0,"Repeat","")</f>
        <v/>
      </c>
      <c r="T2127" s="22"/>
      <c r="U2127" s="4"/>
      <c r="X2127" s="4"/>
      <c r="Y2127" s="4"/>
      <c r="Z2127" s="4"/>
    </row>
    <row r="2128" customFormat="false" ht="14.25" hidden="false" customHeight="false" outlineLevel="0" collapsed="false">
      <c r="A2128" s="46" t="n">
        <f aca="false">A2127+1</f>
        <v>2127</v>
      </c>
      <c r="B2128" s="5" t="n">
        <v>44625</v>
      </c>
      <c r="C2128" s="1" t="s">
        <v>3362</v>
      </c>
      <c r="D2128" s="1" t="s">
        <v>4</v>
      </c>
      <c r="E2128" s="1" t="s">
        <v>38</v>
      </c>
      <c r="F2128" s="1" t="s">
        <v>127</v>
      </c>
      <c r="G2128" s="1" t="s">
        <v>28</v>
      </c>
      <c r="H2128" s="1" t="n">
        <v>1</v>
      </c>
      <c r="I2128" s="1" t="s">
        <v>3363</v>
      </c>
      <c r="J2128" s="38" t="n">
        <v>17133033780</v>
      </c>
      <c r="L2128" s="5" t="n">
        <v>44632</v>
      </c>
      <c r="M2128" s="1" t="str">
        <f aca="false">IF(OR(YEAR(L2128)&gt;2000,LEN(O2128)&gt;0),"Completed","Pending")</f>
        <v>Completed</v>
      </c>
      <c r="N2128" s="25" t="s">
        <v>30</v>
      </c>
      <c r="P2128" s="1" t="str">
        <f aca="false">IF(G2128="Pamplet","",E2128&amp;" - "&amp;F2128)</f>
        <v>JKR - Gujrati</v>
      </c>
      <c r="Q2128" s="19" t="n">
        <f aca="false">IF(VALUE(L2128)&gt;1000,1,0)</f>
        <v>1</v>
      </c>
      <c r="R2128" s="19" t="n">
        <f aca="false">SUMIFS($Q$1:Q2127,$J$1:$J2127,J2128)+SUMIFS($Q$1:Q2127,$I$1:$I2127,I2128)</f>
        <v>0</v>
      </c>
      <c r="S2128" s="20" t="str">
        <f aca="false">IF(R2128&gt;0,"Repeat","")</f>
        <v/>
      </c>
      <c r="T2128" s="22"/>
      <c r="U2128" s="4"/>
      <c r="X2128" s="4"/>
      <c r="Y2128" s="4"/>
      <c r="Z2128" s="4"/>
    </row>
    <row r="2129" customFormat="false" ht="14.25" hidden="false" customHeight="false" outlineLevel="0" collapsed="false">
      <c r="A2129" s="46" t="n">
        <f aca="false">A2128+1</f>
        <v>2128</v>
      </c>
      <c r="B2129" s="5" t="n">
        <v>44625</v>
      </c>
      <c r="C2129" s="1" t="s">
        <v>3364</v>
      </c>
      <c r="D2129" s="1" t="s">
        <v>4</v>
      </c>
      <c r="E2129" s="1" t="s">
        <v>26</v>
      </c>
      <c r="F2129" s="1" t="s">
        <v>35</v>
      </c>
      <c r="G2129" s="1" t="s">
        <v>28</v>
      </c>
      <c r="H2129" s="1" t="n">
        <v>1</v>
      </c>
      <c r="I2129" s="1" t="s">
        <v>3365</v>
      </c>
      <c r="J2129" s="38" t="n">
        <v>18327214107</v>
      </c>
      <c r="L2129" s="5" t="n">
        <v>44640</v>
      </c>
      <c r="M2129" s="25" t="str">
        <f aca="false">IF(OR(YEAR(L2129)&gt;2000,LEN(O2129)&gt;0),"Completed","Pending")</f>
        <v>Completed</v>
      </c>
      <c r="N2129" s="25" t="s">
        <v>30</v>
      </c>
      <c r="P2129" s="1" t="str">
        <f aca="false">IF(G2129="Pamplet","",E2129&amp;" - "&amp;F2129)</f>
        <v>GG - English</v>
      </c>
      <c r="Q2129" s="19" t="n">
        <f aca="false">IF(VALUE(L2129)&gt;1000,1,0)</f>
        <v>1</v>
      </c>
      <c r="R2129" s="19" t="n">
        <f aca="false">SUMIFS($Q$1:Q2128,$J$1:$J2128,J2129)+SUMIFS($Q$1:Q2128,$I$1:$I2128,I2129)</f>
        <v>0</v>
      </c>
      <c r="S2129" s="20" t="str">
        <f aca="false">IF(R2129&gt;0,"Repeat","")</f>
        <v/>
      </c>
      <c r="T2129" s="22"/>
      <c r="U2129" s="4"/>
      <c r="X2129" s="4"/>
      <c r="Y2129" s="4"/>
      <c r="Z2129" s="4"/>
    </row>
    <row r="2130" customFormat="false" ht="14.25" hidden="false" customHeight="false" outlineLevel="0" collapsed="false">
      <c r="A2130" s="46" t="n">
        <f aca="false">A2129+1</f>
        <v>2129</v>
      </c>
      <c r="B2130" s="5" t="n">
        <v>44625</v>
      </c>
      <c r="C2130" s="1" t="s">
        <v>3366</v>
      </c>
      <c r="D2130" s="1" t="s">
        <v>4</v>
      </c>
      <c r="E2130" s="1" t="s">
        <v>38</v>
      </c>
      <c r="F2130" s="1" t="s">
        <v>127</v>
      </c>
      <c r="G2130" s="1" t="s">
        <v>28</v>
      </c>
      <c r="H2130" s="1" t="n">
        <v>1</v>
      </c>
      <c r="I2130" s="1" t="s">
        <v>3367</v>
      </c>
      <c r="J2130" s="38" t="n">
        <v>12016754536</v>
      </c>
      <c r="L2130" s="5" t="n">
        <v>44643</v>
      </c>
      <c r="M2130" s="25" t="str">
        <f aca="false">IF(OR(YEAR(L2130)&gt;2000,LEN(O2130)&gt;0),"Completed","Pending")</f>
        <v>Completed</v>
      </c>
      <c r="N2130" s="25" t="s">
        <v>30</v>
      </c>
      <c r="P2130" s="1" t="str">
        <f aca="false">IF(G2130="Pamplet","",E2130&amp;" - "&amp;F2130)</f>
        <v>JKR - Gujrati</v>
      </c>
      <c r="Q2130" s="19" t="n">
        <f aca="false">IF(VALUE(L2130)&gt;1000,1,0)</f>
        <v>1</v>
      </c>
      <c r="R2130" s="19" t="n">
        <f aca="false">SUMIFS($Q$1:Q2129,$J$1:$J2129,J2130)+SUMIFS($Q$1:Q2129,$I$1:$I2129,I2130)</f>
        <v>0</v>
      </c>
      <c r="S2130" s="20" t="str">
        <f aca="false">IF(R2130&gt;0,"Repeat","")</f>
        <v/>
      </c>
      <c r="T2130" s="22"/>
      <c r="U2130" s="4"/>
      <c r="X2130" s="4"/>
      <c r="Y2130" s="4"/>
      <c r="Z2130" s="4"/>
    </row>
    <row r="2131" customFormat="false" ht="14.25" hidden="false" customHeight="false" outlineLevel="0" collapsed="false">
      <c r="A2131" s="46" t="n">
        <f aca="false">A2130+1</f>
        <v>2130</v>
      </c>
      <c r="B2131" s="5" t="n">
        <v>44625</v>
      </c>
      <c r="C2131" s="1" t="s">
        <v>3368</v>
      </c>
      <c r="D2131" s="1" t="s">
        <v>4</v>
      </c>
      <c r="E2131" s="1" t="s">
        <v>26</v>
      </c>
      <c r="F2131" s="1" t="s">
        <v>36</v>
      </c>
      <c r="G2131" s="1" t="s">
        <v>28</v>
      </c>
      <c r="H2131" s="1" t="n">
        <v>1</v>
      </c>
      <c r="I2131" s="1" t="s">
        <v>3369</v>
      </c>
      <c r="J2131" s="38" t="n">
        <v>12093053464</v>
      </c>
      <c r="L2131" s="5" t="n">
        <v>44643</v>
      </c>
      <c r="M2131" s="25" t="str">
        <f aca="false">IF(OR(YEAR(L2131)&gt;2000,LEN(O2131)&gt;0),"Completed","Pending")</f>
        <v>Completed</v>
      </c>
      <c r="N2131" s="25" t="s">
        <v>30</v>
      </c>
      <c r="P2131" s="1" t="str">
        <f aca="false">IF(G2131="Pamplet","",E2131&amp;" - "&amp;F2131)</f>
        <v>GG - Punjabi</v>
      </c>
      <c r="Q2131" s="19" t="n">
        <f aca="false">IF(VALUE(L2131)&gt;1000,1,0)</f>
        <v>1</v>
      </c>
      <c r="R2131" s="19" t="n">
        <f aca="false">SUMIFS($Q$1:Q2130,$J$1:$J2130,J2131)+SUMIFS($Q$1:Q2130,$I$1:$I2130,I2131)</f>
        <v>0</v>
      </c>
      <c r="S2131" s="20" t="str">
        <f aca="false">IF(R2131&gt;0,"Repeat","")</f>
        <v/>
      </c>
      <c r="T2131" s="22"/>
      <c r="U2131" s="4"/>
      <c r="X2131" s="4"/>
      <c r="Y2131" s="4"/>
      <c r="Z2131" s="4"/>
    </row>
    <row r="2132" customFormat="false" ht="14.25" hidden="false" customHeight="false" outlineLevel="0" collapsed="false">
      <c r="A2132" s="46" t="n">
        <f aca="false">A2131+1</f>
        <v>2131</v>
      </c>
      <c r="B2132" s="5" t="n">
        <v>44625</v>
      </c>
      <c r="C2132" s="1" t="s">
        <v>3370</v>
      </c>
      <c r="D2132" s="1" t="s">
        <v>4</v>
      </c>
      <c r="E2132" s="1" t="s">
        <v>26</v>
      </c>
      <c r="F2132" s="1" t="s">
        <v>36</v>
      </c>
      <c r="G2132" s="1" t="s">
        <v>28</v>
      </c>
      <c r="H2132" s="1" t="n">
        <v>1</v>
      </c>
      <c r="I2132" s="1" t="s">
        <v>3371</v>
      </c>
      <c r="J2132" s="38" t="n">
        <v>15103315966</v>
      </c>
      <c r="L2132" s="5" t="n">
        <v>44636</v>
      </c>
      <c r="M2132" s="25" t="str">
        <f aca="false">IF(OR(YEAR(L2132)&gt;2000,LEN(O2132)&gt;0),"Completed","Pending")</f>
        <v>Completed</v>
      </c>
      <c r="N2132" s="25" t="s">
        <v>30</v>
      </c>
      <c r="P2132" s="1" t="str">
        <f aca="false">IF(G2132="Pamplet","",E2132&amp;" - "&amp;F2132)</f>
        <v>GG - Punjabi</v>
      </c>
      <c r="Q2132" s="19" t="n">
        <f aca="false">IF(VALUE(L2132)&gt;1000,1,0)</f>
        <v>1</v>
      </c>
      <c r="R2132" s="19" t="n">
        <f aca="false">SUMIFS($Q$1:Q2131,$J$1:$J2131,J2132)+SUMIFS($Q$1:Q2131,$I$1:$I2131,I2132)</f>
        <v>0</v>
      </c>
      <c r="S2132" s="20" t="str">
        <f aca="false">IF(R2132&gt;0,"Repeat","")</f>
        <v/>
      </c>
      <c r="T2132" s="22"/>
      <c r="U2132" s="4"/>
      <c r="X2132" s="4"/>
      <c r="Y2132" s="4"/>
      <c r="Z2132" s="4"/>
    </row>
    <row r="2133" customFormat="false" ht="14.25" hidden="false" customHeight="false" outlineLevel="0" collapsed="false">
      <c r="A2133" s="46" t="n">
        <f aca="false">A2132+1</f>
        <v>2132</v>
      </c>
      <c r="B2133" s="5" t="n">
        <v>44625</v>
      </c>
      <c r="C2133" s="1" t="s">
        <v>3372</v>
      </c>
      <c r="D2133" s="1" t="s">
        <v>4</v>
      </c>
      <c r="E2133" s="1" t="s">
        <v>26</v>
      </c>
      <c r="F2133" s="1" t="s">
        <v>36</v>
      </c>
      <c r="G2133" s="1" t="s">
        <v>28</v>
      </c>
      <c r="H2133" s="1" t="n">
        <v>1</v>
      </c>
      <c r="I2133" s="1" t="s">
        <v>3373</v>
      </c>
      <c r="J2133" s="38" t="n">
        <v>12095957801</v>
      </c>
      <c r="M2133" s="25" t="str">
        <f aca="false">IF(OR(YEAR(L2133)&gt;2000,LEN(O2133)&gt;0),"Completed","Pending")</f>
        <v>Completed</v>
      </c>
      <c r="N2133" s="25" t="s">
        <v>30</v>
      </c>
      <c r="O2133" s="4" t="s">
        <v>58</v>
      </c>
      <c r="P2133" s="1" t="str">
        <f aca="false">IF(G2133="Pamplet","",E2133&amp;" - "&amp;F2133)</f>
        <v>GG - Punjabi</v>
      </c>
      <c r="Q2133" s="19" t="n">
        <f aca="false">IF(VALUE(L2133)&gt;1000,1,0)</f>
        <v>0</v>
      </c>
      <c r="R2133" s="19" t="n">
        <f aca="false">SUMIFS($Q$1:Q2132,$J$1:$J2132,J2133)+SUMIFS($Q$1:Q2132,$I$1:$I2132,I2133)</f>
        <v>0</v>
      </c>
      <c r="S2133" s="20" t="str">
        <f aca="false">IF(R2133&gt;0,"Repeat","")</f>
        <v/>
      </c>
      <c r="T2133" s="22"/>
      <c r="U2133" s="4"/>
      <c r="X2133" s="4"/>
      <c r="Y2133" s="4"/>
      <c r="Z2133" s="4"/>
    </row>
    <row r="2134" customFormat="false" ht="12.8" hidden="false" customHeight="false" outlineLevel="0" collapsed="false">
      <c r="A2134" s="46" t="n">
        <f aca="false">A2133+1</f>
        <v>2133</v>
      </c>
      <c r="B2134" s="5" t="n">
        <v>44625</v>
      </c>
      <c r="C2134" s="1" t="s">
        <v>3374</v>
      </c>
      <c r="D2134" s="1" t="s">
        <v>4</v>
      </c>
      <c r="E2134" s="1" t="s">
        <v>38</v>
      </c>
      <c r="F2134" s="1" t="s">
        <v>27</v>
      </c>
      <c r="G2134" s="1" t="s">
        <v>28</v>
      </c>
      <c r="H2134" s="1" t="n">
        <v>1</v>
      </c>
      <c r="J2134" s="18" t="n">
        <v>17678248315</v>
      </c>
      <c r="M2134" s="25" t="str">
        <f aca="false">IF(OR(YEAR(L2134)&gt;2000,LEN(O2134)&gt;0),"Completed","Pending")</f>
        <v>Completed</v>
      </c>
      <c r="N2134" s="25" t="s">
        <v>30</v>
      </c>
      <c r="O2134" s="4" t="s">
        <v>56</v>
      </c>
      <c r="P2134" s="1" t="str">
        <f aca="false">IF(G2134="Pamplet","",E2134&amp;" - "&amp;F2134)</f>
        <v>JKR - Hindi</v>
      </c>
      <c r="Q2134" s="19" t="n">
        <f aca="false">IF(VALUE(L2134)&gt;1000,1,0)</f>
        <v>0</v>
      </c>
      <c r="R2134" s="19" t="n">
        <f aca="false">SUMIFS($Q$1:Q2133,$J$1:$J2133,J2134)+SUMIFS($Q$1:Q2133,$I$1:$I2133,I2134)</f>
        <v>0</v>
      </c>
      <c r="S2134" s="20" t="str">
        <f aca="false">IF(R2134&gt;0,"Repeat","")</f>
        <v/>
      </c>
      <c r="T2134" s="22"/>
      <c r="U2134" s="4"/>
      <c r="X2134" s="4"/>
      <c r="Y2134" s="4"/>
      <c r="Z2134" s="4"/>
    </row>
    <row r="2135" customFormat="false" ht="14.25" hidden="false" customHeight="false" outlineLevel="0" collapsed="false">
      <c r="A2135" s="46" t="n">
        <f aca="false">A2134+1</f>
        <v>2134</v>
      </c>
      <c r="B2135" s="5" t="n">
        <v>44625</v>
      </c>
      <c r="C2135" s="1" t="s">
        <v>3375</v>
      </c>
      <c r="D2135" s="1" t="s">
        <v>4</v>
      </c>
      <c r="E2135" s="1" t="s">
        <v>38</v>
      </c>
      <c r="F2135" s="1" t="s">
        <v>127</v>
      </c>
      <c r="G2135" s="1" t="s">
        <v>28</v>
      </c>
      <c r="H2135" s="1" t="n">
        <v>1</v>
      </c>
      <c r="I2135" s="1" t="s">
        <v>3376</v>
      </c>
      <c r="J2135" s="38" t="n">
        <v>17739300915</v>
      </c>
      <c r="M2135" s="25" t="str">
        <f aca="false">IF(OR(YEAR(L2135)&gt;2000,LEN(O2135)&gt;0),"Completed","Pending")</f>
        <v>Completed</v>
      </c>
      <c r="N2135" s="25" t="s">
        <v>30</v>
      </c>
      <c r="O2135" s="4" t="s">
        <v>58</v>
      </c>
      <c r="P2135" s="1" t="str">
        <f aca="false">IF(G2135="Pamplet","",E2135&amp;" - "&amp;F2135)</f>
        <v>JKR - Gujrati</v>
      </c>
      <c r="Q2135" s="19" t="n">
        <f aca="false">IF(VALUE(L2135)&gt;1000,1,0)</f>
        <v>0</v>
      </c>
      <c r="R2135" s="19" t="n">
        <f aca="false">SUMIFS($Q$1:Q2134,$J$1:$J2134,J2135)+SUMIFS($Q$1:Q2134,$I$1:$I2134,I2135)</f>
        <v>0</v>
      </c>
      <c r="S2135" s="20" t="str">
        <f aca="false">IF(R2135&gt;0,"Repeat","")</f>
        <v/>
      </c>
      <c r="T2135" s="22"/>
      <c r="U2135" s="4"/>
      <c r="X2135" s="4"/>
      <c r="Y2135" s="4"/>
      <c r="Z2135" s="4"/>
    </row>
    <row r="2136" customFormat="false" ht="12.8" hidden="false" customHeight="false" outlineLevel="0" collapsed="false">
      <c r="A2136" s="46" t="n">
        <f aca="false">A2135+1</f>
        <v>2135</v>
      </c>
      <c r="B2136" s="5" t="n">
        <v>44625</v>
      </c>
      <c r="C2136" s="1" t="s">
        <v>3377</v>
      </c>
      <c r="D2136" s="1" t="s">
        <v>4</v>
      </c>
      <c r="E2136" s="1" t="s">
        <v>26</v>
      </c>
      <c r="F2136" s="1" t="s">
        <v>3378</v>
      </c>
      <c r="G2136" s="1" t="s">
        <v>28</v>
      </c>
      <c r="H2136" s="1" t="n">
        <v>1</v>
      </c>
      <c r="J2136" s="18" t="n">
        <v>18099305669</v>
      </c>
      <c r="M2136" s="25" t="str">
        <f aca="false">IF(OR(YEAR(L2136)&gt;2000,LEN(O2136)&gt;0),"Completed","Pending")</f>
        <v>Completed</v>
      </c>
      <c r="N2136" s="25" t="s">
        <v>30</v>
      </c>
      <c r="O2136" s="4" t="s">
        <v>56</v>
      </c>
      <c r="P2136" s="1" t="str">
        <f aca="false">IF(G2136="Pamplet","",E2136&amp;" - "&amp;F2136)</f>
        <v>GG - Assam</v>
      </c>
      <c r="Q2136" s="19" t="n">
        <f aca="false">IF(VALUE(L2136)&gt;1000,1,0)</f>
        <v>0</v>
      </c>
      <c r="R2136" s="19" t="n">
        <f aca="false">SUMIFS($Q$1:Q2135,$J$1:$J2135,J2136)+SUMIFS($Q$1:Q2135,$I$1:$I2135,I2136)</f>
        <v>0</v>
      </c>
      <c r="S2136" s="20" t="str">
        <f aca="false">IF(R2136&gt;0,"Repeat","")</f>
        <v/>
      </c>
      <c r="T2136" s="22"/>
      <c r="U2136" s="4"/>
      <c r="X2136" s="4"/>
      <c r="Y2136" s="4"/>
      <c r="Z2136" s="4"/>
    </row>
    <row r="2137" customFormat="false" ht="14.25" hidden="false" customHeight="false" outlineLevel="0" collapsed="false">
      <c r="A2137" s="46" t="n">
        <f aca="false">A2136+1</f>
        <v>2136</v>
      </c>
      <c r="B2137" s="5" t="n">
        <v>44625</v>
      </c>
      <c r="C2137" s="1" t="s">
        <v>3379</v>
      </c>
      <c r="D2137" s="1" t="s">
        <v>4</v>
      </c>
      <c r="E2137" s="1" t="s">
        <v>38</v>
      </c>
      <c r="F2137" s="1" t="s">
        <v>35</v>
      </c>
      <c r="G2137" s="1" t="s">
        <v>28</v>
      </c>
      <c r="H2137" s="1" t="n">
        <v>1</v>
      </c>
      <c r="J2137" s="38" t="n">
        <v>12692746121</v>
      </c>
      <c r="M2137" s="25" t="str">
        <f aca="false">IF(OR(YEAR(L2137)&gt;2000,LEN(O2137)&gt;0),"Completed","Pending")</f>
        <v>Completed</v>
      </c>
      <c r="N2137" s="25" t="s">
        <v>30</v>
      </c>
      <c r="O2137" s="4" t="s">
        <v>58</v>
      </c>
      <c r="P2137" s="1" t="str">
        <f aca="false">IF(G2137="Pamplet","",E2137&amp;" - "&amp;F2137)</f>
        <v>JKR - English</v>
      </c>
      <c r="Q2137" s="19" t="n">
        <f aca="false">IF(VALUE(L2137)&gt;1000,1,0)</f>
        <v>0</v>
      </c>
      <c r="R2137" s="19" t="n">
        <f aca="false">SUMIFS($Q$1:Q2136,$J$1:$J2136,J2137)+SUMIFS($Q$1:Q2136,$I$1:$I2136,I2137)</f>
        <v>0</v>
      </c>
      <c r="S2137" s="20" t="str">
        <f aca="false">IF(R2137&gt;0,"Repeat","")</f>
        <v/>
      </c>
      <c r="T2137" s="22"/>
      <c r="U2137" s="4"/>
      <c r="X2137" s="4"/>
      <c r="Y2137" s="4"/>
      <c r="Z2137" s="4"/>
    </row>
    <row r="2138" customFormat="false" ht="14.25" hidden="false" customHeight="false" outlineLevel="0" collapsed="false">
      <c r="A2138" s="46" t="n">
        <f aca="false">A2137+1</f>
        <v>2137</v>
      </c>
      <c r="B2138" s="5" t="n">
        <v>44625</v>
      </c>
      <c r="C2138" s="1" t="s">
        <v>3380</v>
      </c>
      <c r="D2138" s="1" t="s">
        <v>4</v>
      </c>
      <c r="E2138" s="1" t="s">
        <v>26</v>
      </c>
      <c r="F2138" s="1" t="s">
        <v>35</v>
      </c>
      <c r="G2138" s="1" t="s">
        <v>28</v>
      </c>
      <c r="H2138" s="1" t="n">
        <v>1</v>
      </c>
      <c r="I2138" s="1" t="s">
        <v>3381</v>
      </c>
      <c r="J2138" s="38" t="n">
        <v>19294658616</v>
      </c>
      <c r="M2138" s="25" t="str">
        <f aca="false">IF(OR(YEAR(L2138)&gt;2000,LEN(O2138)&gt;0),"Completed","Pending")</f>
        <v>Completed</v>
      </c>
      <c r="N2138" s="25" t="s">
        <v>30</v>
      </c>
      <c r="O2138" s="4" t="s">
        <v>58</v>
      </c>
      <c r="P2138" s="1" t="str">
        <f aca="false">IF(G2138="Pamplet","",E2138&amp;" - "&amp;F2138)</f>
        <v>GG - English</v>
      </c>
      <c r="Q2138" s="19" t="n">
        <f aca="false">IF(VALUE(L2138)&gt;1000,1,0)</f>
        <v>0</v>
      </c>
      <c r="R2138" s="19" t="n">
        <f aca="false">SUMIFS($Q$1:Q2137,$J$1:$J2137,J2138)+SUMIFS($Q$1:Q2137,$I$1:$I2137,I2138)</f>
        <v>0</v>
      </c>
      <c r="S2138" s="20" t="str">
        <f aca="false">IF(R2138&gt;0,"Repeat","")</f>
        <v/>
      </c>
      <c r="T2138" s="22"/>
      <c r="U2138" s="4"/>
      <c r="X2138" s="4"/>
      <c r="Y2138" s="4"/>
      <c r="Z2138" s="4"/>
    </row>
    <row r="2139" customFormat="false" ht="14.25" hidden="false" customHeight="false" outlineLevel="0" collapsed="false">
      <c r="A2139" s="46" t="n">
        <f aca="false">A2138+1</f>
        <v>2138</v>
      </c>
      <c r="B2139" s="5" t="n">
        <v>44625</v>
      </c>
      <c r="C2139" s="1" t="s">
        <v>3382</v>
      </c>
      <c r="D2139" s="1" t="s">
        <v>4</v>
      </c>
      <c r="E2139" s="1" t="s">
        <v>38</v>
      </c>
      <c r="F2139" s="2" t="s">
        <v>35</v>
      </c>
      <c r="G2139" s="1" t="s">
        <v>28</v>
      </c>
      <c r="H2139" s="1" t="n">
        <v>1</v>
      </c>
      <c r="I2139" s="1" t="s">
        <v>3383</v>
      </c>
      <c r="J2139" s="38" t="n">
        <v>12017577526</v>
      </c>
      <c r="L2139" s="5" t="n">
        <v>44763</v>
      </c>
      <c r="M2139" s="25" t="str">
        <f aca="false">IF(OR(YEAR(L2139)&gt;2000,LEN(O2139)&gt;0),"Completed","Pending")</f>
        <v>Completed</v>
      </c>
      <c r="N2139" s="25" t="s">
        <v>30</v>
      </c>
      <c r="P2139" s="1" t="str">
        <f aca="false">IF(G2139="Pamplet","",E2139&amp;" - "&amp;F2139)</f>
        <v>JKR - English</v>
      </c>
      <c r="Q2139" s="19" t="n">
        <f aca="false">IF(VALUE(L2139)&gt;1000,1,0)</f>
        <v>1</v>
      </c>
      <c r="R2139" s="19" t="n">
        <f aca="false">SUMIFS($Q$1:Q2138,$J$1:$J2138,J2139)+SUMIFS($Q$1:Q2138,$I$1:$I2138,I2139)</f>
        <v>0</v>
      </c>
      <c r="S2139" s="20" t="str">
        <f aca="false">IF(R2139&gt;0,"Repeat","")</f>
        <v/>
      </c>
      <c r="T2139" s="22"/>
      <c r="U2139" s="4"/>
      <c r="X2139" s="4"/>
      <c r="Y2139" s="4"/>
      <c r="Z2139" s="4"/>
    </row>
    <row r="2140" customFormat="false" ht="14.25" hidden="false" customHeight="false" outlineLevel="0" collapsed="false">
      <c r="A2140" s="46" t="n">
        <f aca="false">A2139+1</f>
        <v>2139</v>
      </c>
      <c r="B2140" s="5" t="n">
        <v>44625</v>
      </c>
      <c r="C2140" s="1" t="s">
        <v>1268</v>
      </c>
      <c r="D2140" s="1" t="s">
        <v>4</v>
      </c>
      <c r="E2140" s="1" t="s">
        <v>26</v>
      </c>
      <c r="F2140" s="1" t="s">
        <v>35</v>
      </c>
      <c r="G2140" s="1" t="s">
        <v>28</v>
      </c>
      <c r="H2140" s="1" t="n">
        <v>1</v>
      </c>
      <c r="I2140" s="1" t="s">
        <v>1269</v>
      </c>
      <c r="J2140" s="38" t="n">
        <v>12025976425</v>
      </c>
      <c r="M2140" s="25" t="str">
        <f aca="false">IF(OR(YEAR(L2140)&gt;2000,LEN(O2140)&gt;0),"Completed","Pending")</f>
        <v>Completed</v>
      </c>
      <c r="N2140" s="25" t="s">
        <v>30</v>
      </c>
      <c r="O2140" s="4" t="s">
        <v>58</v>
      </c>
      <c r="P2140" s="1" t="str">
        <f aca="false">IF(G2140="Pamplet","",E2140&amp;" - "&amp;F2140)</f>
        <v>GG - English</v>
      </c>
      <c r="Q2140" s="19" t="n">
        <f aca="false">IF(VALUE(L2140)&gt;1000,1,0)</f>
        <v>0</v>
      </c>
      <c r="R2140" s="19" t="n">
        <f aca="false">SUMIFS($Q$1:Q2139,$J$1:$J2139,J2140)+SUMIFS($Q$1:Q2139,$I$1:$I2139,I2140)</f>
        <v>2</v>
      </c>
      <c r="S2140" s="20" t="str">
        <f aca="false">IF(R2140&gt;0,"Repeat","")</f>
        <v>Repeat</v>
      </c>
      <c r="T2140" s="22"/>
      <c r="U2140" s="4"/>
      <c r="X2140" s="4"/>
      <c r="Y2140" s="4"/>
      <c r="Z2140" s="4"/>
    </row>
    <row r="2141" customFormat="false" ht="14.25" hidden="false" customHeight="false" outlineLevel="0" collapsed="false">
      <c r="A2141" s="46" t="n">
        <f aca="false">A2140+1</f>
        <v>2140</v>
      </c>
      <c r="B2141" s="5" t="n">
        <v>44625</v>
      </c>
      <c r="C2141" s="1" t="s">
        <v>938</v>
      </c>
      <c r="D2141" s="1" t="s">
        <v>4</v>
      </c>
      <c r="E2141" s="1" t="s">
        <v>26</v>
      </c>
      <c r="F2141" s="2" t="s">
        <v>127</v>
      </c>
      <c r="G2141" s="1" t="s">
        <v>28</v>
      </c>
      <c r="H2141" s="1" t="n">
        <v>1</v>
      </c>
      <c r="I2141" s="1" t="s">
        <v>3384</v>
      </c>
      <c r="J2141" s="38" t="n">
        <v>14787475966</v>
      </c>
      <c r="L2141" s="5" t="n">
        <v>44750</v>
      </c>
      <c r="M2141" s="25" t="str">
        <f aca="false">IF(OR(YEAR(L2141)&gt;2000,LEN(O2141)&gt;0),"Completed","Pending")</f>
        <v>Completed</v>
      </c>
      <c r="N2141" s="25" t="s">
        <v>30</v>
      </c>
      <c r="P2141" s="1" t="str">
        <f aca="false">IF(G2141="Pamplet","",E2141&amp;" - "&amp;F2141)</f>
        <v>GG - Gujrati</v>
      </c>
      <c r="Q2141" s="19" t="n">
        <f aca="false">IF(VALUE(L2141)&gt;1000,1,0)</f>
        <v>1</v>
      </c>
      <c r="R2141" s="19" t="n">
        <f aca="false">SUMIFS($Q$1:Q2140,$J$1:$J2140,J2141)+SUMIFS($Q$1:Q2140,$I$1:$I2140,I2141)</f>
        <v>0</v>
      </c>
      <c r="S2141" s="20" t="str">
        <f aca="false">IF(R2141&gt;0,"Repeat","")</f>
        <v/>
      </c>
      <c r="T2141" s="22"/>
      <c r="U2141" s="4"/>
      <c r="X2141" s="4"/>
      <c r="Y2141" s="4"/>
      <c r="Z2141" s="4"/>
    </row>
    <row r="2142" customFormat="false" ht="14.25" hidden="false" customHeight="false" outlineLevel="0" collapsed="false">
      <c r="A2142" s="46" t="n">
        <f aca="false">A2141+1</f>
        <v>2141</v>
      </c>
      <c r="B2142" s="5" t="n">
        <v>44629</v>
      </c>
      <c r="C2142" s="1" t="s">
        <v>3385</v>
      </c>
      <c r="D2142" s="1" t="s">
        <v>4</v>
      </c>
      <c r="E2142" s="1" t="s">
        <v>26</v>
      </c>
      <c r="F2142" s="1" t="s">
        <v>35</v>
      </c>
      <c r="G2142" s="1" t="s">
        <v>28</v>
      </c>
      <c r="H2142" s="1" t="n">
        <v>1</v>
      </c>
      <c r="I2142" s="1" t="s">
        <v>3386</v>
      </c>
      <c r="J2142" s="38" t="n">
        <v>16062167949</v>
      </c>
      <c r="M2142" s="25" t="str">
        <f aca="false">IF(OR(YEAR(L2142)&gt;2000,LEN(O2142)&gt;0),"Completed","Pending")</f>
        <v>Completed</v>
      </c>
      <c r="N2142" s="25" t="s">
        <v>30</v>
      </c>
      <c r="O2142" s="4" t="s">
        <v>58</v>
      </c>
      <c r="P2142" s="1" t="str">
        <f aca="false">IF(G2142="Pamplet","",E2142&amp;" - "&amp;F2142)</f>
        <v>GG - English</v>
      </c>
      <c r="Q2142" s="19" t="n">
        <f aca="false">IF(VALUE(L2142)&gt;1000,1,0)</f>
        <v>0</v>
      </c>
      <c r="R2142" s="19" t="n">
        <f aca="false">SUMIFS($Q$1:Q2141,$J$1:$J2141,J2142)+SUMIFS($Q$1:Q2141,$I$1:$I2141,I2142)</f>
        <v>0</v>
      </c>
      <c r="S2142" s="20" t="str">
        <f aca="false">IF(R2142&gt;0,"Repeat","")</f>
        <v/>
      </c>
      <c r="T2142" s="22"/>
      <c r="U2142" s="4"/>
      <c r="X2142" s="4"/>
      <c r="Y2142" s="4"/>
      <c r="Z2142" s="4"/>
    </row>
    <row r="2143" customFormat="false" ht="14.25" hidden="false" customHeight="false" outlineLevel="0" collapsed="false">
      <c r="A2143" s="46" t="n">
        <f aca="false">A2142+1</f>
        <v>2142</v>
      </c>
      <c r="B2143" s="5" t="n">
        <v>44629</v>
      </c>
      <c r="C2143" s="1" t="s">
        <v>3387</v>
      </c>
      <c r="D2143" s="1" t="s">
        <v>4</v>
      </c>
      <c r="E2143" s="1" t="s">
        <v>26</v>
      </c>
      <c r="F2143" s="1" t="s">
        <v>127</v>
      </c>
      <c r="G2143" s="1" t="s">
        <v>28</v>
      </c>
      <c r="H2143" s="1" t="n">
        <v>1</v>
      </c>
      <c r="I2143" s="1" t="s">
        <v>3388</v>
      </c>
      <c r="J2143" s="38" t="n">
        <v>16096655554</v>
      </c>
      <c r="M2143" s="25" t="str">
        <f aca="false">IF(OR(YEAR(L2143)&gt;2000,LEN(O2143)&gt;0),"Completed","Pending")</f>
        <v>Completed</v>
      </c>
      <c r="N2143" s="25" t="s">
        <v>30</v>
      </c>
      <c r="O2143" s="4" t="s">
        <v>58</v>
      </c>
      <c r="P2143" s="1" t="str">
        <f aca="false">IF(G2143="Pamplet","",E2143&amp;" - "&amp;F2143)</f>
        <v>GG - Gujrati</v>
      </c>
      <c r="Q2143" s="19" t="n">
        <f aca="false">IF(VALUE(L2143)&gt;1000,1,0)</f>
        <v>0</v>
      </c>
      <c r="R2143" s="19" t="n">
        <f aca="false">SUMIFS($Q$1:Q2142,$J$1:$J2142,J2143)+SUMIFS($Q$1:Q2142,$I$1:$I2142,I2143)</f>
        <v>0</v>
      </c>
      <c r="S2143" s="20" t="str">
        <f aca="false">IF(R2143&gt;0,"Repeat","")</f>
        <v/>
      </c>
      <c r="T2143" s="22"/>
      <c r="U2143" s="4"/>
      <c r="X2143" s="4"/>
      <c r="Y2143" s="4"/>
      <c r="Z2143" s="4"/>
    </row>
    <row r="2144" customFormat="false" ht="12.8" hidden="false" customHeight="false" outlineLevel="0" collapsed="false">
      <c r="A2144" s="46" t="n">
        <f aca="false">A2143+1</f>
        <v>2143</v>
      </c>
      <c r="B2144" s="5" t="n">
        <v>44629</v>
      </c>
      <c r="C2144" s="1" t="s">
        <v>3389</v>
      </c>
      <c r="D2144" s="1" t="s">
        <v>4</v>
      </c>
      <c r="E2144" s="1" t="s">
        <v>26</v>
      </c>
      <c r="F2144" s="1" t="s">
        <v>127</v>
      </c>
      <c r="G2144" s="1" t="s">
        <v>28</v>
      </c>
      <c r="H2144" s="1" t="n">
        <v>1</v>
      </c>
      <c r="I2144" s="1" t="s">
        <v>3390</v>
      </c>
      <c r="J2144" s="18" t="n">
        <v>1321689407</v>
      </c>
      <c r="M2144" s="25" t="str">
        <f aca="false">IF(OR(YEAR(L2144)&gt;2000,LEN(O2144)&gt;0),"Completed","Pending")</f>
        <v>Completed</v>
      </c>
      <c r="N2144" s="25" t="s">
        <v>30</v>
      </c>
      <c r="O2144" s="4" t="s">
        <v>56</v>
      </c>
      <c r="P2144" s="1" t="str">
        <f aca="false">IF(G2144="Pamplet","",E2144&amp;" - "&amp;F2144)</f>
        <v>GG - Gujrati</v>
      </c>
      <c r="Q2144" s="19" t="n">
        <f aca="false">IF(VALUE(L2144)&gt;1000,1,0)</f>
        <v>0</v>
      </c>
      <c r="R2144" s="19" t="n">
        <f aca="false">SUMIFS($Q$1:Q2143,$J$1:$J2143,J2144)+SUMIFS($Q$1:Q2143,$I$1:$I2143,I2144)</f>
        <v>0</v>
      </c>
      <c r="S2144" s="20" t="str">
        <f aca="false">IF(R2144&gt;0,"Repeat","")</f>
        <v/>
      </c>
      <c r="T2144" s="22"/>
      <c r="U2144" s="4"/>
      <c r="X2144" s="4"/>
      <c r="Y2144" s="4"/>
      <c r="Z2144" s="4"/>
    </row>
    <row r="2145" customFormat="false" ht="14.25" hidden="false" customHeight="false" outlineLevel="0" collapsed="false">
      <c r="A2145" s="46" t="n">
        <f aca="false">A2144+1</f>
        <v>2144</v>
      </c>
      <c r="B2145" s="5" t="n">
        <v>44629</v>
      </c>
      <c r="C2145" s="1" t="s">
        <v>3391</v>
      </c>
      <c r="D2145" s="1" t="s">
        <v>4</v>
      </c>
      <c r="E2145" s="1" t="s">
        <v>26</v>
      </c>
      <c r="F2145" s="1" t="s">
        <v>35</v>
      </c>
      <c r="G2145" s="1" t="s">
        <v>28</v>
      </c>
      <c r="H2145" s="1" t="n">
        <v>1</v>
      </c>
      <c r="I2145" s="1" t="s">
        <v>3392</v>
      </c>
      <c r="J2145" s="38" t="n">
        <v>19172385640</v>
      </c>
      <c r="M2145" s="25" t="str">
        <f aca="false">IF(OR(YEAR(L2145)&gt;2000,LEN(O2145)&gt;0),"Completed","Pending")</f>
        <v>Completed</v>
      </c>
      <c r="N2145" s="25" t="s">
        <v>30</v>
      </c>
      <c r="O2145" s="4" t="s">
        <v>58</v>
      </c>
      <c r="P2145" s="1" t="str">
        <f aca="false">IF(G2145="Pamplet","",E2145&amp;" - "&amp;F2145)</f>
        <v>GG - English</v>
      </c>
      <c r="Q2145" s="19" t="n">
        <f aca="false">IF(VALUE(L2145)&gt;1000,1,0)</f>
        <v>0</v>
      </c>
      <c r="R2145" s="19" t="n">
        <f aca="false">SUMIFS($Q$1:Q2144,$J$1:$J2144,J2145)+SUMIFS($Q$1:Q2144,$I$1:$I2144,I2145)</f>
        <v>0</v>
      </c>
      <c r="S2145" s="20" t="str">
        <f aca="false">IF(R2145&gt;0,"Repeat","")</f>
        <v/>
      </c>
      <c r="T2145" s="22"/>
      <c r="U2145" s="4"/>
      <c r="X2145" s="4"/>
      <c r="Y2145" s="4"/>
      <c r="Z2145" s="4"/>
    </row>
    <row r="2146" customFormat="false" ht="14.25" hidden="false" customHeight="false" outlineLevel="0" collapsed="false">
      <c r="A2146" s="46" t="n">
        <f aca="false">A2145+1</f>
        <v>2145</v>
      </c>
      <c r="B2146" s="5" t="n">
        <v>44629</v>
      </c>
      <c r="C2146" s="1" t="s">
        <v>3393</v>
      </c>
      <c r="D2146" s="1" t="s">
        <v>4</v>
      </c>
      <c r="E2146" s="1" t="s">
        <v>26</v>
      </c>
      <c r="F2146" s="1" t="s">
        <v>35</v>
      </c>
      <c r="G2146" s="1" t="s">
        <v>28</v>
      </c>
      <c r="H2146" s="1" t="n">
        <v>1</v>
      </c>
      <c r="I2146" s="1" t="s">
        <v>3394</v>
      </c>
      <c r="J2146" s="38" t="n">
        <v>12406267362</v>
      </c>
      <c r="M2146" s="25" t="str">
        <f aca="false">IF(OR(YEAR(L2146)&gt;2000,LEN(O2146)&gt;0),"Completed","Pending")</f>
        <v>Completed</v>
      </c>
      <c r="N2146" s="25" t="s">
        <v>30</v>
      </c>
      <c r="O2146" s="4" t="s">
        <v>58</v>
      </c>
      <c r="P2146" s="1" t="str">
        <f aca="false">IF(G2146="Pamplet","",E2146&amp;" - "&amp;F2146)</f>
        <v>GG - English</v>
      </c>
      <c r="Q2146" s="19" t="n">
        <f aca="false">IF(VALUE(L2146)&gt;1000,1,0)</f>
        <v>0</v>
      </c>
      <c r="R2146" s="19" t="n">
        <f aca="false">SUMIFS($Q$1:Q2145,$J$1:$J2145,J2146)+SUMIFS($Q$1:Q2145,$I$1:$I2145,I2146)</f>
        <v>0</v>
      </c>
      <c r="S2146" s="20" t="str">
        <f aca="false">IF(R2146&gt;0,"Repeat","")</f>
        <v/>
      </c>
      <c r="T2146" s="22"/>
      <c r="U2146" s="4"/>
      <c r="X2146" s="4"/>
      <c r="Y2146" s="4"/>
      <c r="Z2146" s="4"/>
    </row>
    <row r="2147" customFormat="false" ht="14.25" hidden="false" customHeight="false" outlineLevel="0" collapsed="false">
      <c r="A2147" s="46" t="n">
        <f aca="false">A2146+1</f>
        <v>2146</v>
      </c>
      <c r="B2147" s="5" t="n">
        <v>44629</v>
      </c>
      <c r="C2147" s="1" t="s">
        <v>3395</v>
      </c>
      <c r="D2147" s="1" t="s">
        <v>4</v>
      </c>
      <c r="E2147" s="1" t="s">
        <v>26</v>
      </c>
      <c r="F2147" s="1" t="s">
        <v>27</v>
      </c>
      <c r="G2147" s="1" t="s">
        <v>28</v>
      </c>
      <c r="H2147" s="1" t="n">
        <v>1</v>
      </c>
      <c r="I2147" s="1" t="s">
        <v>3396</v>
      </c>
      <c r="J2147" s="38" t="n">
        <v>18475718711</v>
      </c>
      <c r="L2147" s="5" t="n">
        <v>44636</v>
      </c>
      <c r="M2147" s="25" t="str">
        <f aca="false">IF(OR(YEAR(L2147)&gt;2000,LEN(O2147)&gt;0),"Completed","Pending")</f>
        <v>Completed</v>
      </c>
      <c r="N2147" s="25" t="s">
        <v>30</v>
      </c>
      <c r="P2147" s="1" t="str">
        <f aca="false">IF(G2147="Pamplet","",E2147&amp;" - "&amp;F2147)</f>
        <v>GG - Hindi</v>
      </c>
      <c r="Q2147" s="19" t="n">
        <f aca="false">IF(VALUE(L2147)&gt;1000,1,0)</f>
        <v>1</v>
      </c>
      <c r="R2147" s="19" t="n">
        <f aca="false">SUMIFS($Q$1:Q2146,$J$1:$J2146,J2147)+SUMIFS($Q$1:Q2146,$I$1:$I2146,I2147)</f>
        <v>0</v>
      </c>
      <c r="S2147" s="20" t="str">
        <f aca="false">IF(R2147&gt;0,"Repeat","")</f>
        <v/>
      </c>
      <c r="T2147" s="22"/>
      <c r="U2147" s="4"/>
      <c r="X2147" s="4"/>
      <c r="Y2147" s="4"/>
      <c r="Z2147" s="4"/>
    </row>
    <row r="2148" customFormat="false" ht="12.8" hidden="false" customHeight="false" outlineLevel="0" collapsed="false">
      <c r="A2148" s="46" t="n">
        <f aca="false">A2147+1</f>
        <v>2147</v>
      </c>
      <c r="B2148" s="5" t="n">
        <v>44629</v>
      </c>
      <c r="C2148" s="1" t="s">
        <v>1570</v>
      </c>
      <c r="D2148" s="1" t="s">
        <v>4</v>
      </c>
      <c r="E2148" s="1" t="s">
        <v>26</v>
      </c>
      <c r="F2148" s="1"/>
      <c r="G2148" s="1" t="s">
        <v>28</v>
      </c>
      <c r="H2148" s="1" t="n">
        <v>1</v>
      </c>
      <c r="I2148" s="1" t="s">
        <v>3397</v>
      </c>
      <c r="J2148" s="18" t="n">
        <v>18699227330</v>
      </c>
      <c r="M2148" s="25" t="str">
        <f aca="false">IF(OR(YEAR(L2148)&gt;2000,LEN(O2148)&gt;0),"Completed","Pending")</f>
        <v>Completed</v>
      </c>
      <c r="N2148" s="25" t="s">
        <v>30</v>
      </c>
      <c r="O2148" s="4" t="s">
        <v>56</v>
      </c>
      <c r="P2148" s="1" t="str">
        <f aca="false">IF(G2148="Pamplet","",E2148&amp;" - "&amp;F2148)</f>
        <v>GG - </v>
      </c>
      <c r="Q2148" s="19" t="n">
        <f aca="false">IF(VALUE(L2148)&gt;1000,1,0)</f>
        <v>0</v>
      </c>
      <c r="R2148" s="19" t="n">
        <f aca="false">SUMIFS($Q$1:Q2147,$J$1:$J2147,J2148)+SUMIFS($Q$1:Q2147,$I$1:$I2147,I2148)</f>
        <v>0</v>
      </c>
      <c r="S2148" s="20" t="str">
        <f aca="false">IF(R2148&gt;0,"Repeat","")</f>
        <v/>
      </c>
      <c r="T2148" s="22"/>
      <c r="U2148" s="4"/>
      <c r="X2148" s="4"/>
      <c r="Y2148" s="4"/>
      <c r="Z2148" s="4"/>
    </row>
    <row r="2149" customFormat="false" ht="14.25" hidden="false" customHeight="false" outlineLevel="0" collapsed="false">
      <c r="A2149" s="46" t="n">
        <f aca="false">A2148+1</f>
        <v>2148</v>
      </c>
      <c r="B2149" s="5" t="n">
        <v>44629</v>
      </c>
      <c r="C2149" s="1" t="s">
        <v>3398</v>
      </c>
      <c r="D2149" s="1" t="s">
        <v>4</v>
      </c>
      <c r="E2149" s="1" t="s">
        <v>26</v>
      </c>
      <c r="F2149" s="1" t="s">
        <v>35</v>
      </c>
      <c r="G2149" s="1" t="s">
        <v>28</v>
      </c>
      <c r="H2149" s="1" t="n">
        <v>1</v>
      </c>
      <c r="I2149" s="1" t="s">
        <v>3399</v>
      </c>
      <c r="J2149" s="38" t="n">
        <v>17725017747</v>
      </c>
      <c r="M2149" s="25" t="str">
        <f aca="false">IF(OR(YEAR(L2149)&gt;2000,LEN(O2149)&gt;0),"Completed","Pending")</f>
        <v>Completed</v>
      </c>
      <c r="N2149" s="25" t="s">
        <v>30</v>
      </c>
      <c r="O2149" s="4" t="s">
        <v>58</v>
      </c>
      <c r="P2149" s="1" t="str">
        <f aca="false">IF(G2149="Pamplet","",E2149&amp;" - "&amp;F2149)</f>
        <v>GG - English</v>
      </c>
      <c r="Q2149" s="19" t="n">
        <f aca="false">IF(VALUE(L2149)&gt;1000,1,0)</f>
        <v>0</v>
      </c>
      <c r="R2149" s="19" t="n">
        <f aca="false">SUMIFS($Q$1:Q2148,$J$1:$J2148,J2149)+SUMIFS($Q$1:Q2148,$I$1:$I2148,I2149)</f>
        <v>0</v>
      </c>
      <c r="S2149" s="20" t="str">
        <f aca="false">IF(R2149&gt;0,"Repeat","")</f>
        <v/>
      </c>
      <c r="T2149" s="22"/>
      <c r="U2149" s="4"/>
      <c r="X2149" s="4"/>
      <c r="Y2149" s="4"/>
      <c r="Z2149" s="4"/>
    </row>
    <row r="2150" customFormat="false" ht="14.25" hidden="false" customHeight="false" outlineLevel="0" collapsed="false">
      <c r="A2150" s="46" t="n">
        <f aca="false">A2149+1</f>
        <v>2149</v>
      </c>
      <c r="B2150" s="5" t="n">
        <v>44629</v>
      </c>
      <c r="C2150" s="1" t="s">
        <v>3400</v>
      </c>
      <c r="D2150" s="1" t="s">
        <v>440</v>
      </c>
      <c r="E2150" s="1" t="s">
        <v>38</v>
      </c>
      <c r="F2150" s="1" t="s">
        <v>35</v>
      </c>
      <c r="G2150" s="1" t="s">
        <v>28</v>
      </c>
      <c r="H2150" s="1" t="n">
        <v>1</v>
      </c>
      <c r="I2150" s="1" t="s">
        <v>3401</v>
      </c>
      <c r="J2150" s="38" t="n">
        <v>18687255580</v>
      </c>
      <c r="L2150" s="5" t="n">
        <v>44633</v>
      </c>
      <c r="M2150" s="25" t="str">
        <f aca="false">IF(OR(YEAR(L2150)&gt;2000,LEN(O2150)&gt;0),"Completed","Pending")</f>
        <v>Completed</v>
      </c>
      <c r="N2150" s="25" t="s">
        <v>30</v>
      </c>
      <c r="P2150" s="1" t="str">
        <f aca="false">IF(G2150="Pamplet","",E2150&amp;" - "&amp;F2150)</f>
        <v>JKR - English</v>
      </c>
      <c r="Q2150" s="19" t="n">
        <f aca="false">IF(VALUE(L2150)&gt;1000,1,0)</f>
        <v>1</v>
      </c>
      <c r="R2150" s="19" t="n">
        <f aca="false">SUMIFS($Q$1:Q2149,$J$1:$J2149,J2150)+SUMIFS($Q$1:Q2149,$I$1:$I2149,I2150)</f>
        <v>0</v>
      </c>
      <c r="S2150" s="20" t="str">
        <f aca="false">IF(R2150&gt;0,"Repeat","")</f>
        <v/>
      </c>
      <c r="T2150" s="22"/>
      <c r="U2150" s="4"/>
      <c r="X2150" s="4"/>
      <c r="Y2150" s="4"/>
      <c r="Z2150" s="4"/>
    </row>
    <row r="2151" customFormat="false" ht="14.25" hidden="false" customHeight="false" outlineLevel="0" collapsed="false">
      <c r="A2151" s="46" t="n">
        <f aca="false">A2150+1</f>
        <v>2150</v>
      </c>
      <c r="B2151" s="5" t="n">
        <v>44629</v>
      </c>
      <c r="C2151" s="1" t="s">
        <v>3402</v>
      </c>
      <c r="D2151" s="1" t="s">
        <v>4</v>
      </c>
      <c r="E2151" s="1" t="s">
        <v>26</v>
      </c>
      <c r="F2151" s="1" t="s">
        <v>27</v>
      </c>
      <c r="G2151" s="1" t="s">
        <v>28</v>
      </c>
      <c r="H2151" s="1" t="n">
        <v>1</v>
      </c>
      <c r="I2151" s="1" t="s">
        <v>3403</v>
      </c>
      <c r="J2151" s="38" t="n">
        <v>15086155555</v>
      </c>
      <c r="M2151" s="25" t="str">
        <f aca="false">IF(OR(YEAR(L2151)&gt;2000,LEN(O2151)&gt;0),"Completed","Pending")</f>
        <v>Completed</v>
      </c>
      <c r="N2151" s="25" t="s">
        <v>30</v>
      </c>
      <c r="O2151" s="4" t="s">
        <v>58</v>
      </c>
      <c r="P2151" s="1" t="str">
        <f aca="false">IF(G2151="Pamplet","",E2151&amp;" - "&amp;F2151)</f>
        <v>GG - Hindi</v>
      </c>
      <c r="Q2151" s="19" t="n">
        <f aca="false">IF(VALUE(L2151)&gt;1000,1,0)</f>
        <v>0</v>
      </c>
      <c r="R2151" s="19" t="n">
        <f aca="false">SUMIFS($Q$1:Q2150,$J$1:$J2150,J2151)+SUMIFS($Q$1:Q2150,$I$1:$I2150,I2151)</f>
        <v>0</v>
      </c>
      <c r="S2151" s="20" t="str">
        <f aca="false">IF(R2151&gt;0,"Repeat","")</f>
        <v/>
      </c>
      <c r="T2151" s="22"/>
      <c r="U2151" s="4"/>
      <c r="X2151" s="4"/>
      <c r="Y2151" s="4"/>
      <c r="Z2151" s="4"/>
    </row>
    <row r="2152" customFormat="false" ht="14.25" hidden="false" customHeight="false" outlineLevel="0" collapsed="false">
      <c r="A2152" s="46" t="n">
        <f aca="false">A2151+1</f>
        <v>2151</v>
      </c>
      <c r="B2152" s="5" t="n">
        <v>44629</v>
      </c>
      <c r="C2152" s="1" t="s">
        <v>3404</v>
      </c>
      <c r="D2152" s="1" t="s">
        <v>4</v>
      </c>
      <c r="E2152" s="1" t="s">
        <v>38</v>
      </c>
      <c r="F2152" s="1" t="s">
        <v>35</v>
      </c>
      <c r="G2152" s="1" t="s">
        <v>28</v>
      </c>
      <c r="H2152" s="1" t="n">
        <v>1</v>
      </c>
      <c r="I2152" s="1" t="s">
        <v>3405</v>
      </c>
      <c r="J2152" s="38" t="n">
        <v>16463143436</v>
      </c>
      <c r="M2152" s="25" t="str">
        <f aca="false">IF(OR(YEAR(L2152)&gt;2000,LEN(O2152)&gt;0),"Completed","Pending")</f>
        <v>Completed</v>
      </c>
      <c r="N2152" s="25" t="s">
        <v>30</v>
      </c>
      <c r="O2152" s="4" t="s">
        <v>58</v>
      </c>
      <c r="P2152" s="1" t="str">
        <f aca="false">IF(G2152="Pamplet","",E2152&amp;" - "&amp;F2152)</f>
        <v>JKR - English</v>
      </c>
      <c r="Q2152" s="19" t="n">
        <f aca="false">IF(VALUE(L2152)&gt;1000,1,0)</f>
        <v>0</v>
      </c>
      <c r="R2152" s="19" t="n">
        <f aca="false">SUMIFS($Q$1:Q2151,$J$1:$J2151,J2152)+SUMIFS($Q$1:Q2151,$I$1:$I2151,I2152)</f>
        <v>0</v>
      </c>
      <c r="S2152" s="20" t="str">
        <f aca="false">IF(R2152&gt;0,"Repeat","")</f>
        <v/>
      </c>
      <c r="T2152" s="22"/>
      <c r="U2152" s="4"/>
      <c r="X2152" s="4"/>
      <c r="Y2152" s="4"/>
      <c r="Z2152" s="4"/>
    </row>
    <row r="2153" customFormat="false" ht="14.25" hidden="false" customHeight="false" outlineLevel="0" collapsed="false">
      <c r="A2153" s="46" t="n">
        <f aca="false">A2152+1</f>
        <v>2152</v>
      </c>
      <c r="B2153" s="5" t="n">
        <v>44629</v>
      </c>
      <c r="C2153" s="1" t="s">
        <v>3406</v>
      </c>
      <c r="D2153" s="1" t="s">
        <v>4</v>
      </c>
      <c r="E2153" s="1" t="s">
        <v>26</v>
      </c>
      <c r="F2153" s="1" t="s">
        <v>72</v>
      </c>
      <c r="G2153" s="1" t="s">
        <v>28</v>
      </c>
      <c r="H2153" s="1" t="n">
        <v>1</v>
      </c>
      <c r="I2153" s="1" t="s">
        <v>3407</v>
      </c>
      <c r="J2153" s="38" t="n">
        <v>15125529947</v>
      </c>
      <c r="L2153" s="5" t="n">
        <v>44632</v>
      </c>
      <c r="M2153" s="25" t="str">
        <f aca="false">IF(OR(YEAR(L2153)&gt;2000,LEN(O2153)&gt;0),"Completed","Pending")</f>
        <v>Completed</v>
      </c>
      <c r="N2153" s="25" t="s">
        <v>30</v>
      </c>
      <c r="P2153" s="1" t="str">
        <f aca="false">IF(G2153="Pamplet","",E2153&amp;" - "&amp;F2153)</f>
        <v>GG - Nepali</v>
      </c>
      <c r="Q2153" s="19" t="n">
        <f aca="false">IF(VALUE(L2153)&gt;1000,1,0)</f>
        <v>1</v>
      </c>
      <c r="R2153" s="19" t="n">
        <f aca="false">SUMIFS($Q$1:Q2152,$J$1:$J2152,J2153)+SUMIFS($Q$1:Q2152,$I$1:$I2152,I2153)</f>
        <v>0</v>
      </c>
      <c r="S2153" s="20" t="str">
        <f aca="false">IF(R2153&gt;0,"Repeat","")</f>
        <v/>
      </c>
      <c r="T2153" s="22"/>
      <c r="U2153" s="4"/>
      <c r="X2153" s="4"/>
      <c r="Y2153" s="4"/>
      <c r="Z2153" s="4"/>
    </row>
    <row r="2154" customFormat="false" ht="14.25" hidden="false" customHeight="false" outlineLevel="0" collapsed="false">
      <c r="A2154" s="46" t="n">
        <f aca="false">A2153+1</f>
        <v>2153</v>
      </c>
      <c r="B2154" s="5" t="n">
        <v>44629</v>
      </c>
      <c r="C2154" s="1" t="s">
        <v>3408</v>
      </c>
      <c r="D2154" s="1" t="s">
        <v>4</v>
      </c>
      <c r="E2154" s="1" t="s">
        <v>26</v>
      </c>
      <c r="F2154" s="1" t="s">
        <v>127</v>
      </c>
      <c r="G2154" s="1" t="s">
        <v>28</v>
      </c>
      <c r="H2154" s="1" t="n">
        <v>1</v>
      </c>
      <c r="I2154" s="1" t="s">
        <v>3409</v>
      </c>
      <c r="J2154" s="38" t="n">
        <v>17703637154</v>
      </c>
      <c r="M2154" s="25" t="str">
        <f aca="false">IF(OR(YEAR(L2154)&gt;2000,LEN(O2154)&gt;0),"Completed","Pending")</f>
        <v>Completed</v>
      </c>
      <c r="N2154" s="25" t="s">
        <v>30</v>
      </c>
      <c r="O2154" s="4" t="s">
        <v>58</v>
      </c>
      <c r="P2154" s="1" t="str">
        <f aca="false">IF(G2154="Pamplet","",E2154&amp;" - "&amp;F2154)</f>
        <v>GG - Gujrati</v>
      </c>
      <c r="Q2154" s="19" t="n">
        <f aca="false">IF(VALUE(L2154)&gt;1000,1,0)</f>
        <v>0</v>
      </c>
      <c r="R2154" s="19" t="n">
        <f aca="false">SUMIFS($Q$1:Q2153,$J$1:$J2153,J2154)+SUMIFS($Q$1:Q2153,$I$1:$I2153,I2154)</f>
        <v>0</v>
      </c>
      <c r="S2154" s="20" t="str">
        <f aca="false">IF(R2154&gt;0,"Repeat","")</f>
        <v/>
      </c>
      <c r="T2154" s="22"/>
      <c r="U2154" s="4"/>
      <c r="X2154" s="4"/>
      <c r="Y2154" s="4"/>
      <c r="Z2154" s="4"/>
    </row>
    <row r="2155" customFormat="false" ht="14.25" hidden="false" customHeight="false" outlineLevel="0" collapsed="false">
      <c r="A2155" s="46" t="n">
        <f aca="false">A2154+1</f>
        <v>2154</v>
      </c>
      <c r="B2155" s="5" t="n">
        <v>44629</v>
      </c>
      <c r="C2155" s="1" t="s">
        <v>3410</v>
      </c>
      <c r="D2155" s="1" t="s">
        <v>4</v>
      </c>
      <c r="E2155" s="1" t="s">
        <v>26</v>
      </c>
      <c r="F2155" s="1" t="s">
        <v>27</v>
      </c>
      <c r="G2155" s="1" t="s">
        <v>28</v>
      </c>
      <c r="H2155" s="1" t="n">
        <v>1</v>
      </c>
      <c r="I2155" s="1" t="s">
        <v>3411</v>
      </c>
      <c r="J2155" s="38" t="n">
        <v>17206903007</v>
      </c>
      <c r="M2155" s="25" t="str">
        <f aca="false">IF(OR(YEAR(L2155)&gt;2000,LEN(O2155)&gt;0),"Completed","Pending")</f>
        <v>Completed</v>
      </c>
      <c r="N2155" s="25" t="s">
        <v>30</v>
      </c>
      <c r="O2155" s="4" t="s">
        <v>58</v>
      </c>
      <c r="P2155" s="1" t="str">
        <f aca="false">IF(G2155="Pamplet","",E2155&amp;" - "&amp;F2155)</f>
        <v>GG - Hindi</v>
      </c>
      <c r="Q2155" s="19" t="n">
        <f aca="false">IF(VALUE(L2155)&gt;1000,1,0)</f>
        <v>0</v>
      </c>
      <c r="R2155" s="19" t="n">
        <f aca="false">SUMIFS($Q$1:Q2154,$J$1:$J2154,J2155)+SUMIFS($Q$1:Q2154,$I$1:$I2154,I2155)</f>
        <v>0</v>
      </c>
      <c r="S2155" s="20" t="str">
        <f aca="false">IF(R2155&gt;0,"Repeat","")</f>
        <v/>
      </c>
      <c r="T2155" s="22"/>
      <c r="U2155" s="4"/>
      <c r="X2155" s="4"/>
      <c r="Y2155" s="4"/>
      <c r="Z2155" s="4"/>
    </row>
    <row r="2156" customFormat="false" ht="12.8" hidden="false" customHeight="false" outlineLevel="0" collapsed="false">
      <c r="A2156" s="46" t="n">
        <f aca="false">A2155+1</f>
        <v>2155</v>
      </c>
      <c r="B2156" s="5" t="n">
        <v>44629</v>
      </c>
      <c r="C2156" s="1" t="s">
        <v>3412</v>
      </c>
      <c r="D2156" s="1" t="s">
        <v>4</v>
      </c>
      <c r="E2156" s="1" t="s">
        <v>26</v>
      </c>
      <c r="F2156" s="1" t="s">
        <v>35</v>
      </c>
      <c r="G2156" s="1" t="s">
        <v>28</v>
      </c>
      <c r="H2156" s="1" t="n">
        <v>1</v>
      </c>
      <c r="I2156" s="1" t="s">
        <v>3413</v>
      </c>
      <c r="J2156" s="18" t="n">
        <v>17734681158</v>
      </c>
      <c r="M2156" s="25" t="str">
        <f aca="false">IF(OR(YEAR(L2156)&gt;2000,LEN(O2156)&gt;0),"Completed","Pending")</f>
        <v>Completed</v>
      </c>
      <c r="N2156" s="25" t="s">
        <v>30</v>
      </c>
      <c r="O2156" s="4" t="s">
        <v>56</v>
      </c>
      <c r="P2156" s="1" t="str">
        <f aca="false">IF(G2156="Pamplet","",E2156&amp;" - "&amp;F2156)</f>
        <v>GG - English</v>
      </c>
      <c r="Q2156" s="19" t="n">
        <f aca="false">IF(VALUE(L2156)&gt;1000,1,0)</f>
        <v>0</v>
      </c>
      <c r="R2156" s="19" t="n">
        <f aca="false">SUMIFS($Q$1:Q2155,$J$1:$J2155,J2156)+SUMIFS($Q$1:Q2155,$I$1:$I2155,I2156)</f>
        <v>0</v>
      </c>
      <c r="S2156" s="20" t="str">
        <f aca="false">IF(R2156&gt;0,"Repeat","")</f>
        <v/>
      </c>
      <c r="T2156" s="22"/>
      <c r="U2156" s="4"/>
      <c r="X2156" s="4"/>
      <c r="Y2156" s="4"/>
      <c r="Z2156" s="4"/>
    </row>
    <row r="2157" customFormat="false" ht="14.25" hidden="false" customHeight="false" outlineLevel="0" collapsed="false">
      <c r="A2157" s="46" t="n">
        <f aca="false">A2156+1</f>
        <v>2156</v>
      </c>
      <c r="B2157" s="5" t="n">
        <v>44629</v>
      </c>
      <c r="C2157" s="1" t="s">
        <v>3414</v>
      </c>
      <c r="D2157" s="1" t="s">
        <v>4</v>
      </c>
      <c r="E2157" s="1" t="s">
        <v>26</v>
      </c>
      <c r="F2157" s="1" t="s">
        <v>808</v>
      </c>
      <c r="G2157" s="1" t="s">
        <v>28</v>
      </c>
      <c r="H2157" s="1" t="n">
        <v>1</v>
      </c>
      <c r="I2157" s="1" t="s">
        <v>3415</v>
      </c>
      <c r="J2157" s="38" t="n">
        <v>15129978907</v>
      </c>
      <c r="M2157" s="25" t="str">
        <f aca="false">IF(OR(YEAR(L2157)&gt;2000,LEN(O2157)&gt;0),"Completed","Pending")</f>
        <v>Completed</v>
      </c>
      <c r="N2157" s="25" t="s">
        <v>30</v>
      </c>
      <c r="O2157" s="4" t="s">
        <v>56</v>
      </c>
      <c r="P2157" s="1" t="str">
        <f aca="false">IF(G2157="Pamplet","",E2157&amp;" - "&amp;F2157)</f>
        <v>GG - Bengali</v>
      </c>
      <c r="Q2157" s="19" t="n">
        <f aca="false">IF(VALUE(L2157)&gt;1000,1,0)</f>
        <v>0</v>
      </c>
      <c r="R2157" s="19" t="n">
        <f aca="false">SUMIFS($Q$1:Q2156,$J$1:$J2156,J2157)+SUMIFS($Q$1:Q2156,$I$1:$I2156,I2157)</f>
        <v>0</v>
      </c>
      <c r="S2157" s="20" t="str">
        <f aca="false">IF(R2157&gt;0,"Repeat","")</f>
        <v/>
      </c>
      <c r="T2157" s="22"/>
      <c r="U2157" s="4"/>
      <c r="X2157" s="4"/>
      <c r="Y2157" s="4"/>
      <c r="Z2157" s="4"/>
    </row>
    <row r="2158" customFormat="false" ht="14.25" hidden="false" customHeight="false" outlineLevel="0" collapsed="false">
      <c r="A2158" s="46" t="n">
        <f aca="false">A2157+1</f>
        <v>2157</v>
      </c>
      <c r="B2158" s="5" t="n">
        <v>44629</v>
      </c>
      <c r="C2158" s="1" t="s">
        <v>3416</v>
      </c>
      <c r="D2158" s="1" t="s">
        <v>4</v>
      </c>
      <c r="F2158" s="1" t="s">
        <v>27</v>
      </c>
      <c r="G2158" s="1" t="s">
        <v>28</v>
      </c>
      <c r="H2158" s="1" t="n">
        <v>1</v>
      </c>
      <c r="I2158" s="1" t="s">
        <v>3417</v>
      </c>
      <c r="J2158" s="38" t="n">
        <v>15105856028</v>
      </c>
      <c r="M2158" s="25" t="str">
        <f aca="false">IF(OR(YEAR(L2158)&gt;2000,LEN(O2158)&gt;0),"Completed","Pending")</f>
        <v>Completed</v>
      </c>
      <c r="N2158" s="25" t="s">
        <v>30</v>
      </c>
      <c r="O2158" s="4" t="s">
        <v>58</v>
      </c>
      <c r="P2158" s="1" t="str">
        <f aca="false">IF(G2158="Pamplet","",E2158&amp;" - "&amp;F2158)</f>
        <v> - Hindi</v>
      </c>
      <c r="Q2158" s="19" t="n">
        <f aca="false">IF(VALUE(L2158)&gt;1000,1,0)</f>
        <v>0</v>
      </c>
      <c r="R2158" s="19" t="n">
        <f aca="false">SUMIFS($Q$1:Q2157,$J$1:$J2157,J2158)+SUMIFS($Q$1:Q2157,$I$1:$I2157,I2158)</f>
        <v>0</v>
      </c>
      <c r="S2158" s="20" t="str">
        <f aca="false">IF(R2158&gt;0,"Repeat","")</f>
        <v/>
      </c>
      <c r="T2158" s="22"/>
      <c r="U2158" s="4"/>
      <c r="X2158" s="4"/>
      <c r="Y2158" s="4"/>
      <c r="Z2158" s="4"/>
    </row>
    <row r="2159" customFormat="false" ht="23.85" hidden="false" customHeight="false" outlineLevel="0" collapsed="false">
      <c r="A2159" s="46" t="n">
        <f aca="false">A2158+1</f>
        <v>2158</v>
      </c>
      <c r="B2159" s="5" t="n">
        <v>44629</v>
      </c>
      <c r="C2159" s="1" t="s">
        <v>3418</v>
      </c>
      <c r="D2159" s="1" t="s">
        <v>4</v>
      </c>
      <c r="E2159" s="1" t="s">
        <v>26</v>
      </c>
      <c r="F2159" s="1" t="s">
        <v>72</v>
      </c>
      <c r="G2159" s="1" t="s">
        <v>28</v>
      </c>
      <c r="H2159" s="1" t="n">
        <v>1</v>
      </c>
      <c r="I2159" s="17" t="s">
        <v>3419</v>
      </c>
      <c r="J2159" s="38" t="n">
        <v>16149299132</v>
      </c>
      <c r="M2159" s="25" t="str">
        <f aca="false">IF(OR(YEAR(L2159)&gt;2000,LEN(O2159)&gt;0),"Completed","Pending")</f>
        <v>Completed</v>
      </c>
      <c r="N2159" s="25" t="s">
        <v>30</v>
      </c>
      <c r="O2159" s="4" t="s">
        <v>58</v>
      </c>
      <c r="P2159" s="1" t="str">
        <f aca="false">IF(G2159="Pamplet","",E2159&amp;" - "&amp;F2159)</f>
        <v>GG - Nepali</v>
      </c>
      <c r="Q2159" s="19" t="n">
        <f aca="false">IF(VALUE(L2159)&gt;1000,1,0)</f>
        <v>0</v>
      </c>
      <c r="R2159" s="19" t="n">
        <f aca="false">SUMIFS($Q$1:Q2158,$J$1:$J2158,J2159)+SUMIFS($Q$1:Q2158,$I$1:$I2158,I2159)</f>
        <v>0</v>
      </c>
      <c r="S2159" s="20" t="str">
        <f aca="false">IF(R2159&gt;0,"Repeat","")</f>
        <v/>
      </c>
      <c r="T2159" s="22"/>
      <c r="U2159" s="4"/>
      <c r="X2159" s="4"/>
      <c r="Y2159" s="4"/>
      <c r="Z2159" s="4"/>
    </row>
    <row r="2160" customFormat="false" ht="14.25" hidden="false" customHeight="false" outlineLevel="0" collapsed="false">
      <c r="A2160" s="46" t="n">
        <f aca="false">A2159+1</f>
        <v>2159</v>
      </c>
      <c r="B2160" s="5" t="n">
        <v>44629</v>
      </c>
      <c r="C2160" s="1" t="s">
        <v>3420</v>
      </c>
      <c r="D2160" s="1" t="s">
        <v>4</v>
      </c>
      <c r="E2160" s="1" t="s">
        <v>26</v>
      </c>
      <c r="F2160" s="2" t="s">
        <v>127</v>
      </c>
      <c r="G2160" s="1" t="s">
        <v>28</v>
      </c>
      <c r="H2160" s="1" t="n">
        <v>1</v>
      </c>
      <c r="I2160" s="1" t="s">
        <v>3421</v>
      </c>
      <c r="J2160" s="38" t="n">
        <v>17737960545</v>
      </c>
      <c r="L2160" s="5" t="n">
        <v>44750</v>
      </c>
      <c r="M2160" s="25" t="str">
        <f aca="false">IF(OR(YEAR(L2160)&gt;2000,LEN(O2160)&gt;0),"Completed","Pending")</f>
        <v>Completed</v>
      </c>
      <c r="N2160" s="25" t="s">
        <v>30</v>
      </c>
      <c r="P2160" s="1" t="str">
        <f aca="false">IF(G2160="Pamplet","",E2160&amp;" - "&amp;F2160)</f>
        <v>GG - Gujrati</v>
      </c>
      <c r="Q2160" s="19" t="n">
        <f aca="false">IF(VALUE(L2160)&gt;1000,1,0)</f>
        <v>1</v>
      </c>
      <c r="R2160" s="19" t="n">
        <f aca="false">SUMIFS($Q$1:Q2159,$J$1:$J2159,J2160)+SUMIFS($Q$1:Q2159,$I$1:$I2159,I2160)</f>
        <v>0</v>
      </c>
      <c r="S2160" s="20" t="str">
        <f aca="false">IF(R2160&gt;0,"Repeat","")</f>
        <v/>
      </c>
      <c r="T2160" s="22"/>
      <c r="U2160" s="4"/>
      <c r="X2160" s="4"/>
      <c r="Y2160" s="4"/>
      <c r="Z2160" s="4"/>
    </row>
    <row r="2161" customFormat="false" ht="14.25" hidden="false" customHeight="false" outlineLevel="0" collapsed="false">
      <c r="A2161" s="46" t="n">
        <f aca="false">A2160+1</f>
        <v>2160</v>
      </c>
      <c r="B2161" s="5" t="n">
        <v>44629</v>
      </c>
      <c r="C2161" s="1" t="s">
        <v>3422</v>
      </c>
      <c r="D2161" s="1" t="s">
        <v>4</v>
      </c>
      <c r="E2161" s="1" t="s">
        <v>38</v>
      </c>
      <c r="F2161" s="1" t="s">
        <v>27</v>
      </c>
      <c r="G2161" s="1" t="s">
        <v>28</v>
      </c>
      <c r="H2161" s="1" t="n">
        <v>1</v>
      </c>
      <c r="I2161" s="1" t="s">
        <v>3423</v>
      </c>
      <c r="J2161" s="38" t="n">
        <v>16013205340</v>
      </c>
      <c r="L2161" s="5" t="n">
        <v>44636</v>
      </c>
      <c r="M2161" s="25" t="str">
        <f aca="false">IF(OR(YEAR(L2161)&gt;2000,LEN(O2161)&gt;0),"Completed","Pending")</f>
        <v>Completed</v>
      </c>
      <c r="N2161" s="25" t="s">
        <v>30</v>
      </c>
      <c r="P2161" s="1" t="str">
        <f aca="false">IF(G2161="Pamplet","",E2161&amp;" - "&amp;F2161)</f>
        <v>JKR - Hindi</v>
      </c>
      <c r="Q2161" s="19" t="n">
        <f aca="false">IF(VALUE(L2161)&gt;1000,1,0)</f>
        <v>1</v>
      </c>
      <c r="R2161" s="19" t="n">
        <f aca="false">SUMIFS($Q$1:Q2160,$J$1:$J2160,J2161)+SUMIFS($Q$1:Q2160,$I$1:$I2160,I2161)</f>
        <v>0</v>
      </c>
      <c r="S2161" s="20" t="str">
        <f aca="false">IF(R2161&gt;0,"Repeat","")</f>
        <v/>
      </c>
      <c r="T2161" s="22"/>
      <c r="U2161" s="4"/>
      <c r="X2161" s="4"/>
      <c r="Y2161" s="4"/>
      <c r="Z2161" s="4"/>
    </row>
    <row r="2162" customFormat="false" ht="14.25" hidden="false" customHeight="false" outlineLevel="0" collapsed="false">
      <c r="A2162" s="46" t="n">
        <f aca="false">A2161+1</f>
        <v>2161</v>
      </c>
      <c r="B2162" s="5" t="n">
        <v>44629</v>
      </c>
      <c r="C2162" s="1" t="s">
        <v>3424</v>
      </c>
      <c r="D2162" s="1" t="s">
        <v>4</v>
      </c>
      <c r="E2162" s="1" t="s">
        <v>26</v>
      </c>
      <c r="F2162" s="1" t="s">
        <v>35</v>
      </c>
      <c r="G2162" s="1" t="s">
        <v>28</v>
      </c>
      <c r="H2162" s="1" t="n">
        <v>1</v>
      </c>
      <c r="I2162" s="1" t="s">
        <v>3425</v>
      </c>
      <c r="J2162" s="38" t="n">
        <v>13252009438</v>
      </c>
      <c r="M2162" s="25" t="str">
        <f aca="false">IF(OR(YEAR(L2162)&gt;2000,LEN(O2162)&gt;0),"Completed","Pending")</f>
        <v>Completed</v>
      </c>
      <c r="N2162" s="25" t="s">
        <v>30</v>
      </c>
      <c r="O2162" s="4" t="s">
        <v>58</v>
      </c>
      <c r="P2162" s="1" t="str">
        <f aca="false">IF(G2162="Pamplet","",E2162&amp;" - "&amp;F2162)</f>
        <v>GG - English</v>
      </c>
      <c r="Q2162" s="19" t="n">
        <f aca="false">IF(VALUE(L2162)&gt;1000,1,0)</f>
        <v>0</v>
      </c>
      <c r="R2162" s="19" t="n">
        <f aca="false">SUMIFS($Q$1:Q2161,$J$1:$J2161,J2162)+SUMIFS($Q$1:Q2161,$I$1:$I2161,I2162)</f>
        <v>0</v>
      </c>
      <c r="S2162" s="20" t="str">
        <f aca="false">IF(R2162&gt;0,"Repeat","")</f>
        <v/>
      </c>
      <c r="T2162" s="22"/>
      <c r="U2162" s="4"/>
      <c r="X2162" s="4"/>
      <c r="Y2162" s="4"/>
      <c r="Z2162" s="4"/>
    </row>
    <row r="2163" customFormat="false" ht="14.25" hidden="false" customHeight="false" outlineLevel="0" collapsed="false">
      <c r="A2163" s="46" t="n">
        <f aca="false">A2162+1</f>
        <v>2162</v>
      </c>
      <c r="B2163" s="5" t="n">
        <v>44629</v>
      </c>
      <c r="C2163" s="1" t="s">
        <v>2713</v>
      </c>
      <c r="D2163" s="1" t="s">
        <v>4</v>
      </c>
      <c r="E2163" s="1" t="s">
        <v>26</v>
      </c>
      <c r="F2163" s="1" t="s">
        <v>27</v>
      </c>
      <c r="G2163" s="1" t="s">
        <v>28</v>
      </c>
      <c r="H2163" s="1" t="n">
        <v>1</v>
      </c>
      <c r="I2163" s="1" t="s">
        <v>2714</v>
      </c>
      <c r="J2163" s="38" t="n">
        <v>15712179768</v>
      </c>
      <c r="M2163" s="25" t="str">
        <f aca="false">IF(OR(YEAR(L2163)&gt;2000,LEN(O2163)&gt;0),"Completed","Pending")</f>
        <v>Completed</v>
      </c>
      <c r="N2163" s="25" t="s">
        <v>30</v>
      </c>
      <c r="O2163" s="4" t="s">
        <v>89</v>
      </c>
      <c r="P2163" s="1" t="str">
        <f aca="false">IF(G2163="Pamplet","",E2163&amp;" - "&amp;F2163)</f>
        <v>GG - Hindi</v>
      </c>
      <c r="Q2163" s="19" t="n">
        <f aca="false">IF(VALUE(L2163)&gt;1000,1,0)</f>
        <v>0</v>
      </c>
      <c r="R2163" s="19" t="n">
        <f aca="false">SUMIFS($Q$1:Q2162,$J$1:$J2162,J2163)+SUMIFS($Q$1:Q2162,$I$1:$I2162,I2163)</f>
        <v>1</v>
      </c>
      <c r="S2163" s="20" t="str">
        <f aca="false">IF(R2163&gt;0,"Repeat","")</f>
        <v>Repeat</v>
      </c>
      <c r="T2163" s="22"/>
      <c r="U2163" s="4"/>
      <c r="X2163" s="4"/>
      <c r="Y2163" s="4"/>
      <c r="Z2163" s="4"/>
    </row>
    <row r="2164" customFormat="false" ht="12.8" hidden="false" customHeight="false" outlineLevel="0" collapsed="false">
      <c r="A2164" s="46" t="n">
        <f aca="false">A2163+1</f>
        <v>2163</v>
      </c>
      <c r="B2164" s="5" t="n">
        <v>44632</v>
      </c>
      <c r="C2164" s="1" t="s">
        <v>1022</v>
      </c>
      <c r="D2164" s="1" t="s">
        <v>4</v>
      </c>
      <c r="E2164" s="1" t="s">
        <v>26</v>
      </c>
      <c r="F2164" s="1" t="s">
        <v>27</v>
      </c>
      <c r="G2164" s="1" t="s">
        <v>28</v>
      </c>
      <c r="H2164" s="1" t="n">
        <v>30</v>
      </c>
      <c r="I2164" s="17" t="s">
        <v>1023</v>
      </c>
      <c r="J2164" s="18" t="n">
        <v>12064668604</v>
      </c>
      <c r="L2164" s="5" t="n">
        <v>44632</v>
      </c>
      <c r="M2164" s="25" t="str">
        <f aca="false">IF(OR(YEAR(L2164)&gt;2000,LEN(O2164)&gt;0),"Completed","Pending")</f>
        <v>Completed</v>
      </c>
      <c r="N2164" s="25" t="s">
        <v>30</v>
      </c>
      <c r="P2164" s="1" t="str">
        <f aca="false">IF(G2164="Pamplet","",E2164&amp;" - "&amp;F2164)</f>
        <v>GG - Hindi</v>
      </c>
      <c r="Q2164" s="19" t="n">
        <f aca="false">IF(VALUE(L2164)&gt;1000,1,0)</f>
        <v>1</v>
      </c>
      <c r="R2164" s="19" t="n">
        <f aca="false">SUMIFS($Q$1:Q2163,$J$1:$J2163,J2164)+SUMIFS($Q$1:Q2163,$I$1:$I2163,I2164)</f>
        <v>2</v>
      </c>
      <c r="S2164" s="20" t="str">
        <f aca="false">IF(R2164&gt;0,"Repeat","")</f>
        <v>Repeat</v>
      </c>
      <c r="T2164" s="22"/>
      <c r="U2164" s="4"/>
      <c r="X2164" s="4"/>
      <c r="Y2164" s="4"/>
      <c r="Z2164" s="4"/>
    </row>
    <row r="2165" customFormat="false" ht="12.8" hidden="false" customHeight="false" outlineLevel="0" collapsed="false">
      <c r="A2165" s="46" t="n">
        <f aca="false">A2164+1</f>
        <v>2164</v>
      </c>
      <c r="B2165" s="5" t="n">
        <v>44632</v>
      </c>
      <c r="C2165" s="1" t="s">
        <v>1022</v>
      </c>
      <c r="D2165" s="1" t="s">
        <v>4</v>
      </c>
      <c r="E2165" s="1" t="s">
        <v>122</v>
      </c>
      <c r="F2165" s="1" t="s">
        <v>27</v>
      </c>
      <c r="G2165" s="1" t="s">
        <v>28</v>
      </c>
      <c r="H2165" s="1" t="n">
        <v>2</v>
      </c>
      <c r="I2165" s="17" t="s">
        <v>1023</v>
      </c>
      <c r="J2165" s="18" t="n">
        <v>12064668604</v>
      </c>
      <c r="L2165" s="5" t="n">
        <v>44632</v>
      </c>
      <c r="M2165" s="25" t="str">
        <f aca="false">IF(OR(YEAR(L2165)&gt;2000,LEN(O2165)&gt;0),"Completed","Pending")</f>
        <v>Completed</v>
      </c>
      <c r="N2165" s="25" t="s">
        <v>30</v>
      </c>
      <c r="P2165" s="1" t="str">
        <f aca="false">IF(G2165="Pamplet","",E2165&amp;" - "&amp;F2165)</f>
        <v>Andh SB - Hindi</v>
      </c>
      <c r="Q2165" s="19" t="n">
        <f aca="false">IF(VALUE(L2165)&gt;1000,1,0)</f>
        <v>1</v>
      </c>
      <c r="R2165" s="19" t="n">
        <f aca="false">SUMIFS($Q$1:Q2164,$J$1:$J2164,J2165)+SUMIFS($Q$1:Q2164,$I$1:$I2164,I2165)</f>
        <v>4</v>
      </c>
      <c r="S2165" s="20" t="str">
        <f aca="false">IF(R2165&gt;0,"Repeat","")</f>
        <v>Repeat</v>
      </c>
      <c r="T2165" s="22"/>
      <c r="U2165" s="4"/>
      <c r="X2165" s="4"/>
      <c r="Y2165" s="4"/>
      <c r="Z2165" s="4"/>
    </row>
    <row r="2166" customFormat="false" ht="14.25" hidden="false" customHeight="false" outlineLevel="0" collapsed="false">
      <c r="A2166" s="46" t="n">
        <f aca="false">A2165+1</f>
        <v>2165</v>
      </c>
      <c r="B2166" s="5" t="n">
        <v>44632</v>
      </c>
      <c r="C2166" s="1" t="s">
        <v>3426</v>
      </c>
      <c r="D2166" s="1" t="s">
        <v>4</v>
      </c>
      <c r="E2166" s="1" t="s">
        <v>38</v>
      </c>
      <c r="F2166" s="1" t="s">
        <v>72</v>
      </c>
      <c r="G2166" s="1" t="s">
        <v>28</v>
      </c>
      <c r="H2166" s="1" t="n">
        <v>1</v>
      </c>
      <c r="I2166" s="1" t="s">
        <v>3427</v>
      </c>
      <c r="J2166" s="39" t="n">
        <v>13159138255</v>
      </c>
      <c r="L2166" s="5" t="n">
        <v>44639</v>
      </c>
      <c r="M2166" s="25" t="str">
        <f aca="false">IF(OR(YEAR(L2166)&gt;2000,LEN(O2166)&gt;0),"Completed","Pending")</f>
        <v>Completed</v>
      </c>
      <c r="N2166" s="25" t="s">
        <v>30</v>
      </c>
      <c r="P2166" s="1" t="str">
        <f aca="false">IF(G2166="Pamplet","",E2166&amp;" - "&amp;F2166)</f>
        <v>JKR - Nepali</v>
      </c>
      <c r="Q2166" s="19" t="n">
        <f aca="false">IF(VALUE(L2166)&gt;1000,1,0)</f>
        <v>1</v>
      </c>
      <c r="R2166" s="19" t="n">
        <f aca="false">SUMIFS($Q$1:Q2165,$J$1:$J2165,J2166)+SUMIFS($Q$1:Q2165,$I$1:$I2165,I2166)</f>
        <v>0</v>
      </c>
      <c r="S2166" s="20" t="str">
        <f aca="false">IF(R2166&gt;0,"Repeat","")</f>
        <v/>
      </c>
      <c r="T2166" s="22"/>
      <c r="U2166" s="4"/>
      <c r="X2166" s="4"/>
      <c r="Y2166" s="4"/>
      <c r="Z2166" s="4"/>
    </row>
    <row r="2167" customFormat="false" ht="12.8" hidden="false" customHeight="false" outlineLevel="0" collapsed="false">
      <c r="A2167" s="46" t="n">
        <f aca="false">A2166+1</f>
        <v>2166</v>
      </c>
      <c r="B2167" s="5" t="n">
        <v>44632</v>
      </c>
      <c r="C2167" s="1" t="s">
        <v>3428</v>
      </c>
      <c r="D2167" s="1" t="s">
        <v>4</v>
      </c>
      <c r="E2167" s="1" t="s">
        <v>26</v>
      </c>
      <c r="F2167" s="1"/>
      <c r="G2167" s="1" t="s">
        <v>28</v>
      </c>
      <c r="H2167" s="1" t="n">
        <v>1</v>
      </c>
      <c r="I2167" s="1" t="s">
        <v>3429</v>
      </c>
      <c r="J2167" s="1" t="n">
        <v>16618357168</v>
      </c>
      <c r="M2167" s="25" t="str">
        <f aca="false">IF(OR(YEAR(L2167)&gt;2000,LEN(O2167)&gt;0),"Completed","Pending")</f>
        <v>Completed</v>
      </c>
      <c r="N2167" s="25" t="s">
        <v>30</v>
      </c>
      <c r="O2167" s="4" t="s">
        <v>56</v>
      </c>
      <c r="P2167" s="1" t="str">
        <f aca="false">IF(G2167="Pamplet","",E2167&amp;" - "&amp;F2167)</f>
        <v>GG - </v>
      </c>
      <c r="Q2167" s="19" t="n">
        <f aca="false">IF(VALUE(L2167)&gt;1000,1,0)</f>
        <v>0</v>
      </c>
      <c r="R2167" s="19" t="n">
        <f aca="false">SUMIFS($Q$1:Q2166,$J$1:$J2166,J2167)+SUMIFS($Q$1:Q2166,$I$1:$I2166,I2167)</f>
        <v>0</v>
      </c>
      <c r="S2167" s="20" t="str">
        <f aca="false">IF(R2167&gt;0,"Repeat","")</f>
        <v/>
      </c>
      <c r="T2167" s="22"/>
      <c r="U2167" s="4"/>
      <c r="X2167" s="4"/>
      <c r="Y2167" s="4"/>
      <c r="Z2167" s="4"/>
    </row>
    <row r="2168" customFormat="false" ht="14.25" hidden="false" customHeight="false" outlineLevel="0" collapsed="false">
      <c r="A2168" s="46" t="n">
        <f aca="false">A2167+1</f>
        <v>2167</v>
      </c>
      <c r="B2168" s="5" t="n">
        <v>44632</v>
      </c>
      <c r="C2168" s="1" t="s">
        <v>3430</v>
      </c>
      <c r="D2168" s="1" t="s">
        <v>4</v>
      </c>
      <c r="E2168" s="1" t="s">
        <v>26</v>
      </c>
      <c r="F2168" s="2" t="s">
        <v>127</v>
      </c>
      <c r="G2168" s="1" t="s">
        <v>28</v>
      </c>
      <c r="H2168" s="1" t="n">
        <v>1</v>
      </c>
      <c r="I2168" s="1" t="s">
        <v>3431</v>
      </c>
      <c r="J2168" s="39" t="n">
        <v>14088900616</v>
      </c>
      <c r="L2168" s="5" t="n">
        <v>44750</v>
      </c>
      <c r="M2168" s="25" t="str">
        <f aca="false">IF(OR(YEAR(L2168)&gt;2000,LEN(O2168)&gt;0),"Completed","Pending")</f>
        <v>Completed</v>
      </c>
      <c r="N2168" s="25" t="s">
        <v>30</v>
      </c>
      <c r="P2168" s="1" t="str">
        <f aca="false">IF(G2168="Pamplet","",E2168&amp;" - "&amp;F2168)</f>
        <v>GG - Gujrati</v>
      </c>
      <c r="Q2168" s="19" t="n">
        <f aca="false">IF(VALUE(L2168)&gt;1000,1,0)</f>
        <v>1</v>
      </c>
      <c r="R2168" s="19" t="n">
        <f aca="false">SUMIFS($Q$1:Q2167,$J$1:$J2167,J2168)+SUMIFS($Q$1:Q2167,$I$1:$I2167,I2168)</f>
        <v>0</v>
      </c>
      <c r="S2168" s="20" t="str">
        <f aca="false">IF(R2168&gt;0,"Repeat","")</f>
        <v/>
      </c>
      <c r="T2168" s="22"/>
      <c r="U2168" s="4"/>
      <c r="X2168" s="4"/>
      <c r="Y2168" s="4"/>
      <c r="Z2168" s="4"/>
    </row>
    <row r="2169" customFormat="false" ht="14.25" hidden="false" customHeight="false" outlineLevel="0" collapsed="false">
      <c r="A2169" s="46" t="n">
        <f aca="false">A2168+1</f>
        <v>2168</v>
      </c>
      <c r="B2169" s="5" t="n">
        <v>44632</v>
      </c>
      <c r="C2169" s="1" t="s">
        <v>3432</v>
      </c>
      <c r="D2169" s="1" t="s">
        <v>4</v>
      </c>
      <c r="E2169" s="1" t="s">
        <v>38</v>
      </c>
      <c r="F2169" s="1" t="s">
        <v>127</v>
      </c>
      <c r="G2169" s="1" t="s">
        <v>28</v>
      </c>
      <c r="H2169" s="1" t="n">
        <v>1</v>
      </c>
      <c r="I2169" s="1" t="s">
        <v>3433</v>
      </c>
      <c r="J2169" s="39" t="n">
        <v>18478109147</v>
      </c>
      <c r="L2169" s="5" t="n">
        <v>44636</v>
      </c>
      <c r="M2169" s="25" t="str">
        <f aca="false">IF(OR(YEAR(L2169)&gt;2000,LEN(O2169)&gt;0),"Completed","Pending")</f>
        <v>Completed</v>
      </c>
      <c r="N2169" s="25" t="s">
        <v>30</v>
      </c>
      <c r="P2169" s="1" t="str">
        <f aca="false">IF(G2169="Pamplet","",E2169&amp;" - "&amp;F2169)</f>
        <v>JKR - Gujrati</v>
      </c>
      <c r="Q2169" s="19" t="n">
        <f aca="false">IF(VALUE(L2169)&gt;1000,1,0)</f>
        <v>1</v>
      </c>
      <c r="R2169" s="19" t="n">
        <f aca="false">SUMIFS($Q$1:Q2168,$J$1:$J2168,J2169)+SUMIFS($Q$1:Q2168,$I$1:$I2168,I2169)</f>
        <v>0</v>
      </c>
      <c r="S2169" s="20" t="str">
        <f aca="false">IF(R2169&gt;0,"Repeat","")</f>
        <v/>
      </c>
      <c r="T2169" s="22"/>
      <c r="U2169" s="4"/>
      <c r="X2169" s="4"/>
      <c r="Y2169" s="4"/>
      <c r="Z2169" s="4"/>
    </row>
    <row r="2170" customFormat="false" ht="14.25" hidden="false" customHeight="false" outlineLevel="0" collapsed="false">
      <c r="A2170" s="46" t="n">
        <f aca="false">A2169+1</f>
        <v>2169</v>
      </c>
      <c r="B2170" s="5" t="n">
        <v>44632</v>
      </c>
      <c r="C2170" s="1" t="s">
        <v>3434</v>
      </c>
      <c r="D2170" s="1" t="s">
        <v>4</v>
      </c>
      <c r="E2170" s="1" t="s">
        <v>26</v>
      </c>
      <c r="F2170" s="1" t="s">
        <v>36</v>
      </c>
      <c r="G2170" s="1" t="s">
        <v>28</v>
      </c>
      <c r="H2170" s="1" t="n">
        <v>1</v>
      </c>
      <c r="I2170" s="1" t="s">
        <v>3435</v>
      </c>
      <c r="J2170" s="39" t="n">
        <v>19517039640</v>
      </c>
      <c r="M2170" s="25" t="str">
        <f aca="false">IF(OR(YEAR(L2170)&gt;2000,LEN(O2170)&gt;0),"Completed","Pending")</f>
        <v>Completed</v>
      </c>
      <c r="N2170" s="25" t="s">
        <v>30</v>
      </c>
      <c r="O2170" s="4" t="s">
        <v>58</v>
      </c>
      <c r="P2170" s="1" t="str">
        <f aca="false">IF(G2170="Pamplet","",E2170&amp;" - "&amp;F2170)</f>
        <v>GG - Punjabi</v>
      </c>
      <c r="Q2170" s="19" t="n">
        <f aca="false">IF(VALUE(L2170)&gt;1000,1,0)</f>
        <v>0</v>
      </c>
      <c r="R2170" s="19" t="n">
        <f aca="false">SUMIFS($Q$1:Q2169,$J$1:$J2169,J2170)+SUMIFS($Q$1:Q2169,$I$1:$I2169,I2170)</f>
        <v>0</v>
      </c>
      <c r="S2170" s="20" t="str">
        <f aca="false">IF(R2170&gt;0,"Repeat","")</f>
        <v/>
      </c>
      <c r="T2170" s="22"/>
      <c r="U2170" s="4"/>
      <c r="X2170" s="4"/>
      <c r="Y2170" s="4"/>
      <c r="Z2170" s="4"/>
    </row>
    <row r="2171" customFormat="false" ht="14.25" hidden="false" customHeight="false" outlineLevel="0" collapsed="false">
      <c r="A2171" s="46" t="n">
        <f aca="false">A2170+1</f>
        <v>2170</v>
      </c>
      <c r="B2171" s="5" t="n">
        <v>44632</v>
      </c>
      <c r="C2171" s="1" t="s">
        <v>3436</v>
      </c>
      <c r="D2171" s="1" t="s">
        <v>4</v>
      </c>
      <c r="E2171" s="1" t="s">
        <v>26</v>
      </c>
      <c r="F2171" s="1"/>
      <c r="G2171" s="1" t="s">
        <v>28</v>
      </c>
      <c r="H2171" s="1" t="n">
        <v>1</v>
      </c>
      <c r="I2171" s="1" t="s">
        <v>3437</v>
      </c>
      <c r="J2171" s="39" t="n">
        <v>13178094520</v>
      </c>
      <c r="M2171" s="25" t="str">
        <f aca="false">IF(OR(YEAR(L2171)&gt;2000,LEN(O2171)&gt;0),"Completed","Pending")</f>
        <v>Completed</v>
      </c>
      <c r="N2171" s="25" t="s">
        <v>30</v>
      </c>
      <c r="O2171" s="4" t="s">
        <v>58</v>
      </c>
      <c r="P2171" s="1" t="str">
        <f aca="false">IF(G2171="Pamplet","",E2171&amp;" - "&amp;F2171)</f>
        <v>GG - </v>
      </c>
      <c r="Q2171" s="19" t="n">
        <f aca="false">IF(VALUE(L2171)&gt;1000,1,0)</f>
        <v>0</v>
      </c>
      <c r="R2171" s="19" t="n">
        <f aca="false">SUMIFS($Q$1:Q2170,$J$1:$J2170,J2171)+SUMIFS($Q$1:Q2170,$I$1:$I2170,I2171)</f>
        <v>0</v>
      </c>
      <c r="S2171" s="20" t="str">
        <f aca="false">IF(R2171&gt;0,"Repeat","")</f>
        <v/>
      </c>
      <c r="T2171" s="22"/>
      <c r="U2171" s="4"/>
      <c r="X2171" s="4"/>
      <c r="Y2171" s="4"/>
      <c r="Z2171" s="4"/>
    </row>
    <row r="2172" customFormat="false" ht="12.8" hidden="false" customHeight="false" outlineLevel="0" collapsed="false">
      <c r="A2172" s="46" t="n">
        <f aca="false">A2171+1</f>
        <v>2171</v>
      </c>
      <c r="B2172" s="5" t="n">
        <v>44632</v>
      </c>
      <c r="C2172" s="1" t="s">
        <v>2408</v>
      </c>
      <c r="D2172" s="1" t="s">
        <v>4</v>
      </c>
      <c r="E2172" s="1" t="s">
        <v>38</v>
      </c>
      <c r="F2172" s="1" t="s">
        <v>35</v>
      </c>
      <c r="G2172" s="1" t="s">
        <v>28</v>
      </c>
      <c r="H2172" s="1" t="n">
        <v>1</v>
      </c>
      <c r="I2172" s="1" t="s">
        <v>3438</v>
      </c>
      <c r="J2172" s="50" t="n">
        <v>2350000000000</v>
      </c>
      <c r="M2172" s="25" t="str">
        <f aca="false">IF(OR(YEAR(L2172)&gt;2000,LEN(O2172)&gt;0),"Completed","Pending")</f>
        <v>Completed</v>
      </c>
      <c r="N2172" s="25" t="s">
        <v>30</v>
      </c>
      <c r="O2172" s="4" t="s">
        <v>56</v>
      </c>
      <c r="P2172" s="1" t="str">
        <f aca="false">IF(G2172="Pamplet","",E2172&amp;" - "&amp;F2172)</f>
        <v>JKR - English</v>
      </c>
      <c r="Q2172" s="19" t="n">
        <f aca="false">IF(VALUE(L2172)&gt;1000,1,0)</f>
        <v>0</v>
      </c>
      <c r="R2172" s="19" t="n">
        <f aca="false">SUMIFS($Q$1:Q2171,$J$1:$J2171,J2172)+SUMIFS($Q$1:Q2171,$I$1:$I2171,I2172)</f>
        <v>0</v>
      </c>
      <c r="S2172" s="20" t="str">
        <f aca="false">IF(R2172&gt;0,"Repeat","")</f>
        <v/>
      </c>
      <c r="T2172" s="22"/>
      <c r="U2172" s="4"/>
      <c r="X2172" s="4"/>
      <c r="Y2172" s="4"/>
      <c r="Z2172" s="4"/>
    </row>
    <row r="2173" customFormat="false" ht="14.25" hidden="false" customHeight="false" outlineLevel="0" collapsed="false">
      <c r="A2173" s="46" t="n">
        <f aca="false">A2172+1</f>
        <v>2172</v>
      </c>
      <c r="B2173" s="5" t="n">
        <v>44632</v>
      </c>
      <c r="C2173" s="1" t="s">
        <v>3439</v>
      </c>
      <c r="D2173" s="1" t="s">
        <v>4</v>
      </c>
      <c r="E2173" s="1" t="s">
        <v>38</v>
      </c>
      <c r="F2173" s="1" t="s">
        <v>27</v>
      </c>
      <c r="G2173" s="1" t="s">
        <v>28</v>
      </c>
      <c r="H2173" s="1" t="n">
        <v>1</v>
      </c>
      <c r="I2173" s="1" t="s">
        <v>3440</v>
      </c>
      <c r="J2173" s="39" t="n">
        <v>18566412658</v>
      </c>
      <c r="M2173" s="25" t="str">
        <f aca="false">IF(OR(YEAR(L2173)&gt;2000,LEN(O2173)&gt;0),"Completed","Pending")</f>
        <v>Completed</v>
      </c>
      <c r="N2173" s="25" t="s">
        <v>30</v>
      </c>
      <c r="O2173" s="4" t="s">
        <v>58</v>
      </c>
      <c r="P2173" s="1" t="str">
        <f aca="false">IF(G2173="Pamplet","",E2173&amp;" - "&amp;F2173)</f>
        <v>JKR - Hindi</v>
      </c>
      <c r="Q2173" s="19" t="n">
        <f aca="false">IF(VALUE(L2173)&gt;1000,1,0)</f>
        <v>0</v>
      </c>
      <c r="R2173" s="19" t="n">
        <f aca="false">SUMIFS($Q$1:Q2172,$J$1:$J2172,J2173)+SUMIFS($Q$1:Q2172,$I$1:$I2172,I2173)</f>
        <v>0</v>
      </c>
      <c r="S2173" s="20" t="str">
        <f aca="false">IF(R2173&gt;0,"Repeat","")</f>
        <v/>
      </c>
      <c r="T2173" s="22"/>
      <c r="U2173" s="4"/>
      <c r="X2173" s="4"/>
      <c r="Y2173" s="4"/>
      <c r="Z2173" s="4"/>
    </row>
    <row r="2174" customFormat="false" ht="12.8" hidden="false" customHeight="false" outlineLevel="0" collapsed="false">
      <c r="A2174" s="46" t="n">
        <f aca="false">A2173+1</f>
        <v>2173</v>
      </c>
      <c r="B2174" s="5" t="n">
        <v>44632</v>
      </c>
      <c r="C2174" s="1" t="s">
        <v>3441</v>
      </c>
      <c r="D2174" s="1" t="s">
        <v>4</v>
      </c>
      <c r="E2174" s="1" t="s">
        <v>26</v>
      </c>
      <c r="F2174" s="1" t="s">
        <v>35</v>
      </c>
      <c r="G2174" s="1" t="s">
        <v>28</v>
      </c>
      <c r="H2174" s="1" t="n">
        <v>1</v>
      </c>
      <c r="I2174" s="1" t="s">
        <v>3442</v>
      </c>
      <c r="J2174" s="18" t="n">
        <v>885969973454</v>
      </c>
      <c r="M2174" s="25" t="str">
        <f aca="false">IF(OR(YEAR(L2174)&gt;2000,LEN(O2174)&gt;0),"Completed","Pending")</f>
        <v>Completed</v>
      </c>
      <c r="N2174" s="25" t="s">
        <v>30</v>
      </c>
      <c r="O2174" s="4" t="s">
        <v>56</v>
      </c>
      <c r="P2174" s="1" t="str">
        <f aca="false">IF(G2174="Pamplet","",E2174&amp;" - "&amp;F2174)</f>
        <v>GG - English</v>
      </c>
      <c r="Q2174" s="19" t="n">
        <f aca="false">IF(VALUE(L2174)&gt;1000,1,0)</f>
        <v>0</v>
      </c>
      <c r="R2174" s="19" t="n">
        <f aca="false">SUMIFS($Q$1:Q2173,$J$1:$J2173,J2174)+SUMIFS($Q$1:Q2173,$I$1:$I2173,I2174)</f>
        <v>0</v>
      </c>
      <c r="S2174" s="20" t="str">
        <f aca="false">IF(R2174&gt;0,"Repeat","")</f>
        <v/>
      </c>
      <c r="T2174" s="22"/>
      <c r="U2174" s="4"/>
      <c r="X2174" s="4"/>
      <c r="Y2174" s="4"/>
      <c r="Z2174" s="4"/>
    </row>
    <row r="2175" customFormat="false" ht="14.25" hidden="false" customHeight="false" outlineLevel="0" collapsed="false">
      <c r="A2175" s="46" t="n">
        <f aca="false">A2174+1</f>
        <v>2174</v>
      </c>
      <c r="B2175" s="5" t="n">
        <v>44632</v>
      </c>
      <c r="C2175" s="1" t="s">
        <v>3443</v>
      </c>
      <c r="D2175" s="1" t="s">
        <v>4</v>
      </c>
      <c r="E2175" s="1" t="s">
        <v>26</v>
      </c>
      <c r="F2175" s="1" t="s">
        <v>35</v>
      </c>
      <c r="G2175" s="1" t="s">
        <v>28</v>
      </c>
      <c r="H2175" s="1" t="n">
        <v>1</v>
      </c>
      <c r="I2175" s="1" t="s">
        <v>3444</v>
      </c>
      <c r="J2175" s="38" t="n">
        <v>18155012142</v>
      </c>
      <c r="L2175" s="5" t="n">
        <v>44640</v>
      </c>
      <c r="M2175" s="25" t="str">
        <f aca="false">IF(OR(YEAR(L2175)&gt;2000,LEN(O2175)&gt;0),"Completed","Pending")</f>
        <v>Completed</v>
      </c>
      <c r="N2175" s="25" t="s">
        <v>30</v>
      </c>
      <c r="P2175" s="1" t="str">
        <f aca="false">IF(G2175="Pamplet","",E2175&amp;" - "&amp;F2175)</f>
        <v>GG - English</v>
      </c>
      <c r="Q2175" s="19" t="n">
        <f aca="false">IF(VALUE(L2175)&gt;1000,1,0)</f>
        <v>1</v>
      </c>
      <c r="R2175" s="19" t="n">
        <f aca="false">SUMIFS($Q$1:Q2174,$J$1:$J2174,J2175)+SUMIFS($Q$1:Q2174,$I$1:$I2174,I2175)</f>
        <v>0</v>
      </c>
      <c r="S2175" s="20" t="str">
        <f aca="false">IF(R2175&gt;0,"Repeat","")</f>
        <v/>
      </c>
      <c r="T2175" s="22"/>
      <c r="U2175" s="4"/>
      <c r="X2175" s="4"/>
      <c r="Y2175" s="4"/>
      <c r="Z2175" s="4"/>
    </row>
    <row r="2176" customFormat="false" ht="14.25" hidden="false" customHeight="false" outlineLevel="0" collapsed="false">
      <c r="A2176" s="46" t="n">
        <f aca="false">A2175+1</f>
        <v>2175</v>
      </c>
      <c r="B2176" s="5" t="n">
        <v>44632</v>
      </c>
      <c r="C2176" s="1" t="s">
        <v>3443</v>
      </c>
      <c r="D2176" s="1" t="s">
        <v>4</v>
      </c>
      <c r="E2176" s="1" t="s">
        <v>26</v>
      </c>
      <c r="F2176" s="1" t="s">
        <v>127</v>
      </c>
      <c r="G2176" s="1" t="s">
        <v>28</v>
      </c>
      <c r="H2176" s="1" t="n">
        <v>1</v>
      </c>
      <c r="I2176" s="1" t="s">
        <v>3444</v>
      </c>
      <c r="J2176" s="38" t="n">
        <v>18155013640</v>
      </c>
      <c r="M2176" s="25" t="str">
        <f aca="false">IF(OR(YEAR(L2176)&gt;2000,LEN(O2176)&gt;0),"Completed","Pending")</f>
        <v>Completed</v>
      </c>
      <c r="N2176" s="25" t="s">
        <v>30</v>
      </c>
      <c r="O2176" s="4" t="s">
        <v>662</v>
      </c>
      <c r="P2176" s="1" t="str">
        <f aca="false">IF(G2176="Pamplet","",E2176&amp;" - "&amp;F2176)</f>
        <v>GG - Gujrati</v>
      </c>
      <c r="Q2176" s="19" t="n">
        <f aca="false">IF(VALUE(L2176)&gt;1000,1,0)</f>
        <v>0</v>
      </c>
      <c r="R2176" s="19" t="n">
        <f aca="false">SUMIFS($Q$1:Q2175,$J$1:$J2175,J2176)+SUMIFS($Q$1:Q2175,$I$1:$I2175,I2176)</f>
        <v>1</v>
      </c>
      <c r="S2176" s="20" t="str">
        <f aca="false">IF(R2176&gt;0,"Repeat","")</f>
        <v>Repeat</v>
      </c>
      <c r="T2176" s="22"/>
      <c r="U2176" s="4"/>
      <c r="X2176" s="4"/>
      <c r="Y2176" s="4"/>
      <c r="Z2176" s="4"/>
    </row>
    <row r="2177" customFormat="false" ht="14.25" hidden="false" customHeight="false" outlineLevel="0" collapsed="false">
      <c r="A2177" s="46" t="n">
        <f aca="false">A2176+1</f>
        <v>2176</v>
      </c>
      <c r="B2177" s="5" t="n">
        <v>44632</v>
      </c>
      <c r="C2177" s="1" t="s">
        <v>3445</v>
      </c>
      <c r="D2177" s="1" t="s">
        <v>4</v>
      </c>
      <c r="E2177" s="1" t="s">
        <v>38</v>
      </c>
      <c r="F2177" s="1" t="s">
        <v>35</v>
      </c>
      <c r="G2177" s="1" t="s">
        <v>28</v>
      </c>
      <c r="H2177" s="1" t="n">
        <v>1</v>
      </c>
      <c r="J2177" s="38" t="n">
        <v>18492664861</v>
      </c>
      <c r="M2177" s="25" t="str">
        <f aca="false">IF(OR(YEAR(L2177)&gt;2000,LEN(O2177)&gt;0),"Completed","Pending")</f>
        <v>Completed</v>
      </c>
      <c r="N2177" s="25" t="s">
        <v>30</v>
      </c>
      <c r="O2177" s="4" t="s">
        <v>58</v>
      </c>
      <c r="P2177" s="1" t="str">
        <f aca="false">IF(G2177="Pamplet","",E2177&amp;" - "&amp;F2177)</f>
        <v>JKR - English</v>
      </c>
      <c r="Q2177" s="19" t="n">
        <f aca="false">IF(VALUE(L2177)&gt;1000,1,0)</f>
        <v>0</v>
      </c>
      <c r="R2177" s="19" t="n">
        <f aca="false">SUMIFS($Q$1:Q2176,$J$1:$J2176,J2177)+SUMIFS($Q$1:Q2176,$I$1:$I2176,I2177)</f>
        <v>0</v>
      </c>
      <c r="S2177" s="20" t="str">
        <f aca="false">IF(R2177&gt;0,"Repeat","")</f>
        <v/>
      </c>
      <c r="T2177" s="22"/>
      <c r="U2177" s="4"/>
      <c r="X2177" s="4"/>
      <c r="Y2177" s="4"/>
      <c r="Z2177" s="4"/>
    </row>
    <row r="2178" customFormat="false" ht="14.25" hidden="false" customHeight="false" outlineLevel="0" collapsed="false">
      <c r="A2178" s="46" t="n">
        <f aca="false">A2177+1</f>
        <v>2177</v>
      </c>
      <c r="B2178" s="5" t="n">
        <v>44632</v>
      </c>
      <c r="C2178" s="1" t="s">
        <v>3446</v>
      </c>
      <c r="D2178" s="1" t="s">
        <v>4</v>
      </c>
      <c r="E2178" s="1" t="s">
        <v>26</v>
      </c>
      <c r="F2178" s="1" t="s">
        <v>27</v>
      </c>
      <c r="G2178" s="1" t="s">
        <v>28</v>
      </c>
      <c r="H2178" s="1" t="n">
        <v>1</v>
      </c>
      <c r="I2178" s="1" t="s">
        <v>3447</v>
      </c>
      <c r="J2178" s="38" t="n">
        <v>12067125322</v>
      </c>
      <c r="L2178" s="5" t="n">
        <v>44640</v>
      </c>
      <c r="M2178" s="25" t="str">
        <f aca="false">IF(OR(YEAR(L2178)&gt;2000,LEN(O2178)&gt;0),"Completed","Pending")</f>
        <v>Completed</v>
      </c>
      <c r="N2178" s="25" t="s">
        <v>30</v>
      </c>
      <c r="P2178" s="1" t="str">
        <f aca="false">IF(G2178="Pamplet","",E2178&amp;" - "&amp;F2178)</f>
        <v>GG - Hindi</v>
      </c>
      <c r="Q2178" s="19" t="n">
        <f aca="false">IF(VALUE(L2178)&gt;1000,1,0)</f>
        <v>1</v>
      </c>
      <c r="R2178" s="19" t="n">
        <f aca="false">SUMIFS($Q$1:Q2177,$J$1:$J2177,J2178)+SUMIFS($Q$1:Q2177,$I$1:$I2177,I2178)</f>
        <v>0</v>
      </c>
      <c r="S2178" s="20" t="str">
        <f aca="false">IF(R2178&gt;0,"Repeat","")</f>
        <v/>
      </c>
      <c r="T2178" s="22"/>
      <c r="U2178" s="4"/>
      <c r="X2178" s="4"/>
      <c r="Y2178" s="4"/>
      <c r="Z2178" s="4"/>
    </row>
    <row r="2179" customFormat="false" ht="14.25" hidden="false" customHeight="false" outlineLevel="0" collapsed="false">
      <c r="A2179" s="46" t="n">
        <f aca="false">A2178+1</f>
        <v>2178</v>
      </c>
      <c r="B2179" s="5" t="n">
        <v>44632</v>
      </c>
      <c r="C2179" s="1" t="s">
        <v>3448</v>
      </c>
      <c r="D2179" s="1" t="s">
        <v>4</v>
      </c>
      <c r="E2179" s="1" t="s">
        <v>26</v>
      </c>
      <c r="F2179" s="1" t="s">
        <v>35</v>
      </c>
      <c r="G2179" s="1" t="s">
        <v>28</v>
      </c>
      <c r="H2179" s="1" t="n">
        <v>1</v>
      </c>
      <c r="I2179" s="1" t="s">
        <v>3449</v>
      </c>
      <c r="J2179" s="38" t="n">
        <v>18133818247</v>
      </c>
      <c r="L2179" s="5" t="n">
        <v>44640</v>
      </c>
      <c r="M2179" s="25" t="str">
        <f aca="false">IF(OR(YEAR(L2179)&gt;2000,LEN(O2179)&gt;0),"Completed","Pending")</f>
        <v>Completed</v>
      </c>
      <c r="N2179" s="25" t="s">
        <v>30</v>
      </c>
      <c r="P2179" s="1" t="str">
        <f aca="false">IF(G2179="Pamplet","",E2179&amp;" - "&amp;F2179)</f>
        <v>GG - English</v>
      </c>
      <c r="Q2179" s="19" t="n">
        <f aca="false">IF(VALUE(L2179)&gt;1000,1,0)</f>
        <v>1</v>
      </c>
      <c r="R2179" s="19" t="n">
        <f aca="false">SUMIFS($Q$1:Q2178,$J$1:$J2178,J2179)+SUMIFS($Q$1:Q2178,$I$1:$I2178,I2179)</f>
        <v>0</v>
      </c>
      <c r="S2179" s="20" t="str">
        <f aca="false">IF(R2179&gt;0,"Repeat","")</f>
        <v/>
      </c>
      <c r="T2179" s="22"/>
      <c r="U2179" s="4"/>
      <c r="X2179" s="4"/>
      <c r="Y2179" s="4"/>
      <c r="Z2179" s="4"/>
    </row>
    <row r="2180" customFormat="false" ht="14.25" hidden="false" customHeight="false" outlineLevel="0" collapsed="false">
      <c r="A2180" s="46" t="n">
        <f aca="false">A2179+1</f>
        <v>2179</v>
      </c>
      <c r="B2180" s="5" t="n">
        <v>44632</v>
      </c>
      <c r="C2180" s="1" t="s">
        <v>3450</v>
      </c>
      <c r="D2180" s="1" t="s">
        <v>4</v>
      </c>
      <c r="E2180" s="1" t="s">
        <v>26</v>
      </c>
      <c r="F2180" s="1" t="s">
        <v>27</v>
      </c>
      <c r="G2180" s="1" t="s">
        <v>28</v>
      </c>
      <c r="H2180" s="1" t="n">
        <v>1</v>
      </c>
      <c r="I2180" s="1" t="s">
        <v>3451</v>
      </c>
      <c r="J2180" s="38" t="n">
        <v>16109054856</v>
      </c>
      <c r="M2180" s="25" t="str">
        <f aca="false">IF(OR(YEAR(L2180)&gt;2000,LEN(O2180)&gt;0),"Completed","Pending")</f>
        <v>Completed</v>
      </c>
      <c r="N2180" s="25" t="s">
        <v>30</v>
      </c>
      <c r="O2180" s="4" t="s">
        <v>58</v>
      </c>
      <c r="P2180" s="1" t="str">
        <f aca="false">IF(G2180="Pamplet","",E2180&amp;" - "&amp;F2180)</f>
        <v>GG - Hindi</v>
      </c>
      <c r="Q2180" s="19" t="n">
        <f aca="false">IF(VALUE(L2180)&gt;1000,1,0)</f>
        <v>0</v>
      </c>
      <c r="R2180" s="19" t="n">
        <f aca="false">SUMIFS($Q$1:Q2179,$J$1:$J2179,J2180)+SUMIFS($Q$1:Q2179,$I$1:$I2179,I2180)</f>
        <v>2</v>
      </c>
      <c r="S2180" s="20" t="str">
        <f aca="false">IF(R2180&gt;0,"Repeat","")</f>
        <v>Repeat</v>
      </c>
      <c r="T2180" s="22"/>
      <c r="U2180" s="4"/>
      <c r="X2180" s="4"/>
      <c r="Y2180" s="4"/>
      <c r="Z2180" s="4"/>
    </row>
    <row r="2181" customFormat="false" ht="14.25" hidden="false" customHeight="false" outlineLevel="0" collapsed="false">
      <c r="A2181" s="46" t="n">
        <f aca="false">A2180+1</f>
        <v>2180</v>
      </c>
      <c r="B2181" s="5" t="n">
        <v>44632</v>
      </c>
      <c r="C2181" s="1" t="s">
        <v>3452</v>
      </c>
      <c r="D2181" s="1" t="s">
        <v>4</v>
      </c>
      <c r="E2181" s="1" t="s">
        <v>26</v>
      </c>
      <c r="F2181" s="1" t="s">
        <v>35</v>
      </c>
      <c r="G2181" s="1" t="s">
        <v>28</v>
      </c>
      <c r="H2181" s="1" t="n">
        <v>1</v>
      </c>
      <c r="I2181" s="1" t="s">
        <v>3453</v>
      </c>
      <c r="J2181" s="38" t="n">
        <v>17147477857</v>
      </c>
      <c r="L2181" s="5" t="n">
        <v>44640</v>
      </c>
      <c r="M2181" s="25" t="str">
        <f aca="false">IF(OR(YEAR(L2181)&gt;2000,LEN(O2181)&gt;0),"Completed","Pending")</f>
        <v>Completed</v>
      </c>
      <c r="N2181" s="25" t="s">
        <v>30</v>
      </c>
      <c r="P2181" s="1" t="str">
        <f aca="false">IF(G2181="Pamplet","",E2181&amp;" - "&amp;F2181)</f>
        <v>GG - English</v>
      </c>
      <c r="Q2181" s="19" t="n">
        <f aca="false">IF(VALUE(L2181)&gt;1000,1,0)</f>
        <v>1</v>
      </c>
      <c r="R2181" s="19" t="n">
        <f aca="false">SUMIFS($Q$1:Q2180,$J$1:$J2180,J2181)+SUMIFS($Q$1:Q2180,$I$1:$I2180,I2181)</f>
        <v>0</v>
      </c>
      <c r="S2181" s="20" t="str">
        <f aca="false">IF(R2181&gt;0,"Repeat","")</f>
        <v/>
      </c>
      <c r="T2181" s="22"/>
      <c r="U2181" s="4"/>
      <c r="X2181" s="4"/>
      <c r="Y2181" s="4"/>
      <c r="Z2181" s="4"/>
    </row>
    <row r="2182" customFormat="false" ht="14.25" hidden="false" customHeight="false" outlineLevel="0" collapsed="false">
      <c r="A2182" s="46" t="n">
        <f aca="false">A2181+1</f>
        <v>2181</v>
      </c>
      <c r="B2182" s="5" t="n">
        <v>44632</v>
      </c>
      <c r="C2182" s="1" t="s">
        <v>3454</v>
      </c>
      <c r="D2182" s="1" t="s">
        <v>4</v>
      </c>
      <c r="E2182" s="1" t="s">
        <v>26</v>
      </c>
      <c r="F2182" s="1" t="s">
        <v>808</v>
      </c>
      <c r="G2182" s="1" t="s">
        <v>28</v>
      </c>
      <c r="H2182" s="1" t="n">
        <v>1</v>
      </c>
      <c r="I2182" s="1" t="s">
        <v>3455</v>
      </c>
      <c r="J2182" s="38" t="n">
        <v>17185937615</v>
      </c>
      <c r="L2182" s="5" t="n">
        <v>44640</v>
      </c>
      <c r="M2182" s="25" t="str">
        <f aca="false">IF(OR(YEAR(L2182)&gt;2000,LEN(O2182)&gt;0),"Completed","Pending")</f>
        <v>Completed</v>
      </c>
      <c r="N2182" s="25" t="s">
        <v>30</v>
      </c>
      <c r="P2182" s="1" t="str">
        <f aca="false">IF(G2182="Pamplet","",E2182&amp;" - "&amp;F2182)</f>
        <v>GG - Bengali</v>
      </c>
      <c r="Q2182" s="19" t="n">
        <f aca="false">IF(VALUE(L2182)&gt;1000,1,0)</f>
        <v>1</v>
      </c>
      <c r="R2182" s="19" t="n">
        <f aca="false">SUMIFS($Q$1:Q2181,$J$1:$J2181,J2182)+SUMIFS($Q$1:Q2181,$I$1:$I2181,I2182)</f>
        <v>0</v>
      </c>
      <c r="S2182" s="20" t="str">
        <f aca="false">IF(R2182&gt;0,"Repeat","")</f>
        <v/>
      </c>
      <c r="T2182" s="22"/>
      <c r="U2182" s="4"/>
      <c r="X2182" s="4"/>
      <c r="Y2182" s="4"/>
      <c r="Z2182" s="4"/>
    </row>
    <row r="2183" customFormat="false" ht="14.25" hidden="false" customHeight="false" outlineLevel="0" collapsed="false">
      <c r="A2183" s="46" t="n">
        <f aca="false">A2182+1</f>
        <v>2182</v>
      </c>
      <c r="B2183" s="5" t="n">
        <v>44632</v>
      </c>
      <c r="C2183" s="1" t="s">
        <v>3456</v>
      </c>
      <c r="D2183" s="1" t="s">
        <v>4</v>
      </c>
      <c r="E2183" s="1" t="s">
        <v>26</v>
      </c>
      <c r="F2183" s="1"/>
      <c r="G2183" s="1" t="s">
        <v>28</v>
      </c>
      <c r="H2183" s="1" t="n">
        <v>1</v>
      </c>
      <c r="I2183" s="1" t="s">
        <v>3457</v>
      </c>
      <c r="J2183" s="38" t="n">
        <v>15127726577</v>
      </c>
      <c r="M2183" s="25" t="str">
        <f aca="false">IF(OR(YEAR(L2183)&gt;2000,LEN(O2183)&gt;0),"Completed","Pending")</f>
        <v>Completed</v>
      </c>
      <c r="N2183" s="25" t="s">
        <v>30</v>
      </c>
      <c r="O2183" s="4" t="s">
        <v>58</v>
      </c>
      <c r="P2183" s="1" t="str">
        <f aca="false">IF(G2183="Pamplet","",E2183&amp;" - "&amp;F2183)</f>
        <v>GG - </v>
      </c>
      <c r="Q2183" s="19" t="n">
        <f aca="false">IF(VALUE(L2183)&gt;1000,1,0)</f>
        <v>0</v>
      </c>
      <c r="R2183" s="19" t="n">
        <f aca="false">SUMIFS($Q$1:Q2182,$J$1:$J2182,J2183)+SUMIFS($Q$1:Q2182,$I$1:$I2182,I2183)</f>
        <v>0</v>
      </c>
      <c r="S2183" s="20" t="str">
        <f aca="false">IF(R2183&gt;0,"Repeat","")</f>
        <v/>
      </c>
      <c r="T2183" s="22"/>
      <c r="U2183" s="4"/>
      <c r="X2183" s="4"/>
      <c r="Y2183" s="4"/>
      <c r="Z2183" s="4"/>
    </row>
    <row r="2184" customFormat="false" ht="14.25" hidden="false" customHeight="false" outlineLevel="0" collapsed="false">
      <c r="A2184" s="46" t="n">
        <f aca="false">A2183+1</f>
        <v>2183</v>
      </c>
      <c r="B2184" s="5" t="n">
        <v>44632</v>
      </c>
      <c r="C2184" s="1" t="s">
        <v>1570</v>
      </c>
      <c r="D2184" s="1" t="s">
        <v>4</v>
      </c>
      <c r="E2184" s="1" t="s">
        <v>26</v>
      </c>
      <c r="F2184" s="1" t="s">
        <v>27</v>
      </c>
      <c r="G2184" s="1" t="s">
        <v>28</v>
      </c>
      <c r="H2184" s="1" t="n">
        <v>1</v>
      </c>
      <c r="J2184" s="38" t="n">
        <v>19168123650</v>
      </c>
      <c r="M2184" s="25" t="str">
        <f aca="false">IF(OR(YEAR(L2184)&gt;2000,LEN(O2184)&gt;0),"Completed","Pending")</f>
        <v>Completed</v>
      </c>
      <c r="N2184" s="25" t="s">
        <v>30</v>
      </c>
      <c r="O2184" s="4" t="s">
        <v>58</v>
      </c>
      <c r="P2184" s="1" t="str">
        <f aca="false">IF(G2184="Pamplet","",E2184&amp;" - "&amp;F2184)</f>
        <v>GG - Hindi</v>
      </c>
      <c r="Q2184" s="19" t="n">
        <f aca="false">IF(VALUE(L2184)&gt;1000,1,0)</f>
        <v>0</v>
      </c>
      <c r="R2184" s="19" t="n">
        <f aca="false">SUMIFS($Q$1:Q2183,$J$1:$J2183,J2184)+SUMIFS($Q$1:Q2183,$I$1:$I2183,I2184)</f>
        <v>0</v>
      </c>
      <c r="S2184" s="20" t="str">
        <f aca="false">IF(R2184&gt;0,"Repeat","")</f>
        <v/>
      </c>
      <c r="T2184" s="22"/>
      <c r="U2184" s="4"/>
      <c r="X2184" s="4"/>
      <c r="Y2184" s="4"/>
      <c r="Z2184" s="4"/>
    </row>
    <row r="2185" customFormat="false" ht="14.25" hidden="false" customHeight="false" outlineLevel="0" collapsed="false">
      <c r="A2185" s="46" t="n">
        <f aca="false">A2184+1</f>
        <v>2184</v>
      </c>
      <c r="B2185" s="5" t="n">
        <v>44632</v>
      </c>
      <c r="C2185" s="1" t="s">
        <v>3458</v>
      </c>
      <c r="D2185" s="1" t="s">
        <v>4</v>
      </c>
      <c r="E2185" s="1" t="s">
        <v>26</v>
      </c>
      <c r="F2185" s="1" t="s">
        <v>808</v>
      </c>
      <c r="G2185" s="1" t="s">
        <v>28</v>
      </c>
      <c r="H2185" s="1" t="n">
        <v>1</v>
      </c>
      <c r="I2185" s="1" t="s">
        <v>3459</v>
      </c>
      <c r="J2185" s="38" t="n">
        <v>16314280590</v>
      </c>
      <c r="L2185" s="5" t="n">
        <v>44643</v>
      </c>
      <c r="M2185" s="25" t="str">
        <f aca="false">IF(OR(YEAR(L2185)&gt;2000,LEN(O2185)&gt;0),"Completed","Pending")</f>
        <v>Completed</v>
      </c>
      <c r="N2185" s="25" t="s">
        <v>30</v>
      </c>
      <c r="P2185" s="1" t="str">
        <f aca="false">IF(G2185="Pamplet","",E2185&amp;" - "&amp;F2185)</f>
        <v>GG - Bengali</v>
      </c>
      <c r="Q2185" s="19" t="n">
        <f aca="false">IF(VALUE(L2185)&gt;1000,1,0)</f>
        <v>1</v>
      </c>
      <c r="R2185" s="19" t="n">
        <f aca="false">SUMIFS($Q$1:Q2184,$J$1:$J2184,J2185)+SUMIFS($Q$1:Q2184,$I$1:$I2184,I2185)</f>
        <v>0</v>
      </c>
      <c r="S2185" s="20" t="str">
        <f aca="false">IF(R2185&gt;0,"Repeat","")</f>
        <v/>
      </c>
      <c r="T2185" s="22"/>
      <c r="U2185" s="4"/>
      <c r="X2185" s="4"/>
      <c r="Y2185" s="4"/>
      <c r="Z2185" s="4"/>
    </row>
    <row r="2186" customFormat="false" ht="14.25" hidden="false" customHeight="false" outlineLevel="0" collapsed="false">
      <c r="A2186" s="46" t="n">
        <f aca="false">A2185+1</f>
        <v>2185</v>
      </c>
      <c r="B2186" s="5" t="n">
        <v>44632</v>
      </c>
      <c r="C2186" s="1" t="s">
        <v>3460</v>
      </c>
      <c r="D2186" s="1" t="s">
        <v>4</v>
      </c>
      <c r="E2186" s="1" t="s">
        <v>26</v>
      </c>
      <c r="F2186" s="1" t="s">
        <v>35</v>
      </c>
      <c r="G2186" s="1" t="s">
        <v>28</v>
      </c>
      <c r="H2186" s="1" t="n">
        <v>1</v>
      </c>
      <c r="I2186" s="1" t="s">
        <v>3461</v>
      </c>
      <c r="J2186" s="38" t="n">
        <v>19095734772</v>
      </c>
      <c r="L2186" s="5" t="n">
        <v>44640</v>
      </c>
      <c r="M2186" s="25" t="str">
        <f aca="false">IF(OR(YEAR(L2186)&gt;2000,LEN(O2186)&gt;0),"Completed","Pending")</f>
        <v>Completed</v>
      </c>
      <c r="N2186" s="25" t="s">
        <v>30</v>
      </c>
      <c r="P2186" s="1" t="str">
        <f aca="false">IF(G2186="Pamplet","",E2186&amp;" - "&amp;F2186)</f>
        <v>GG - English</v>
      </c>
      <c r="Q2186" s="19" t="n">
        <f aca="false">IF(VALUE(L2186)&gt;1000,1,0)</f>
        <v>1</v>
      </c>
      <c r="R2186" s="19" t="n">
        <f aca="false">SUMIFS($Q$1:Q2185,$J$1:$J2185,J2186)+SUMIFS($Q$1:Q2185,$I$1:$I2185,I2186)</f>
        <v>0</v>
      </c>
      <c r="S2186" s="20" t="str">
        <f aca="false">IF(R2186&gt;0,"Repeat","")</f>
        <v/>
      </c>
      <c r="T2186" s="22"/>
      <c r="U2186" s="4"/>
      <c r="X2186" s="4"/>
      <c r="Y2186" s="4"/>
      <c r="Z2186" s="4"/>
    </row>
    <row r="2187" customFormat="false" ht="14.25" hidden="false" customHeight="false" outlineLevel="0" collapsed="false">
      <c r="A2187" s="46" t="n">
        <f aca="false">A2186+1</f>
        <v>2186</v>
      </c>
      <c r="B2187" s="5" t="n">
        <v>44632</v>
      </c>
      <c r="C2187" s="1" t="s">
        <v>3462</v>
      </c>
      <c r="D2187" s="1" t="s">
        <v>4</v>
      </c>
      <c r="E2187" s="1" t="s">
        <v>26</v>
      </c>
      <c r="F2187" s="1" t="s">
        <v>35</v>
      </c>
      <c r="G2187" s="1" t="s">
        <v>28</v>
      </c>
      <c r="H2187" s="1" t="n">
        <v>1</v>
      </c>
      <c r="I2187" s="1" t="s">
        <v>3463</v>
      </c>
      <c r="J2187" s="38" t="n">
        <v>16466447256</v>
      </c>
      <c r="M2187" s="25" t="str">
        <f aca="false">IF(OR(YEAR(L2187)&gt;2000,LEN(O2187)&gt;0),"Completed","Pending")</f>
        <v>Completed</v>
      </c>
      <c r="N2187" s="25" t="s">
        <v>30</v>
      </c>
      <c r="O2187" s="4" t="s">
        <v>58</v>
      </c>
      <c r="P2187" s="1" t="str">
        <f aca="false">IF(G2187="Pamplet","",E2187&amp;" - "&amp;F2187)</f>
        <v>GG - English</v>
      </c>
      <c r="Q2187" s="19" t="n">
        <f aca="false">IF(VALUE(L2187)&gt;1000,1,0)</f>
        <v>0</v>
      </c>
      <c r="R2187" s="19" t="n">
        <f aca="false">SUMIFS($Q$1:Q2186,$J$1:$J2186,J2187)+SUMIFS($Q$1:Q2186,$I$1:$I2186,I2187)</f>
        <v>0</v>
      </c>
      <c r="S2187" s="20" t="str">
        <f aca="false">IF(R2187&gt;0,"Repeat","")</f>
        <v/>
      </c>
      <c r="T2187" s="22"/>
      <c r="U2187" s="4"/>
      <c r="X2187" s="4"/>
      <c r="Y2187" s="4"/>
      <c r="Z2187" s="4"/>
    </row>
    <row r="2188" customFormat="false" ht="14.25" hidden="false" customHeight="false" outlineLevel="0" collapsed="false">
      <c r="A2188" s="46" t="n">
        <f aca="false">A2187+1</f>
        <v>2187</v>
      </c>
      <c r="B2188" s="48" t="n">
        <v>44632</v>
      </c>
      <c r="C2188" s="1" t="s">
        <v>3464</v>
      </c>
      <c r="D2188" s="1" t="s">
        <v>4</v>
      </c>
      <c r="E2188" s="1" t="s">
        <v>44</v>
      </c>
      <c r="F2188" s="1" t="s">
        <v>808</v>
      </c>
      <c r="G2188" s="1" t="s">
        <v>28</v>
      </c>
      <c r="H2188" s="1" t="n">
        <v>1</v>
      </c>
      <c r="I2188" s="1" t="s">
        <v>3208</v>
      </c>
      <c r="J2188" s="18" t="n">
        <v>13133277458</v>
      </c>
      <c r="M2188" s="25" t="str">
        <f aca="false">IF(OR(YEAR(L2188)&gt;2000,LEN(O2188)&gt;0),"Completed","Pending")</f>
        <v>Completed</v>
      </c>
      <c r="N2188" s="25" t="s">
        <v>30</v>
      </c>
      <c r="O2188" s="4" t="s">
        <v>58</v>
      </c>
      <c r="P2188" s="1" t="str">
        <f aca="false">IF(G2188="Pamplet","",E2188&amp;" - "&amp;F2188)</f>
        <v>GTGA - Bengali</v>
      </c>
      <c r="Q2188" s="19" t="n">
        <f aca="false">IF(VALUE(L2188)&gt;1000,1,0)</f>
        <v>0</v>
      </c>
      <c r="R2188" s="19" t="n">
        <f aca="false">SUMIFS($Q$1:Q2187,$J$1:$J2187,J2188)+SUMIFS($Q$1:Q2187,$I$1:$I2187,I2188)</f>
        <v>2</v>
      </c>
      <c r="S2188" s="20" t="str">
        <f aca="false">IF(R2188&gt;0,"Repeat","")</f>
        <v>Repeat</v>
      </c>
      <c r="T2188" s="22"/>
      <c r="U2188" s="4"/>
      <c r="X2188" s="4"/>
      <c r="Y2188" s="4"/>
      <c r="Z2188" s="4"/>
    </row>
    <row r="2189" customFormat="false" ht="14.25" hidden="false" customHeight="false" outlineLevel="0" collapsed="false">
      <c r="A2189" s="46" t="n">
        <f aca="false">A2188+1</f>
        <v>2188</v>
      </c>
      <c r="B2189" s="5" t="n">
        <v>44632</v>
      </c>
      <c r="C2189" s="1" t="s">
        <v>3465</v>
      </c>
      <c r="D2189" s="1" t="s">
        <v>4</v>
      </c>
      <c r="E2189" s="1" t="s">
        <v>26</v>
      </c>
      <c r="F2189" s="1"/>
      <c r="G2189" s="1" t="s">
        <v>28</v>
      </c>
      <c r="H2189" s="1" t="n">
        <v>1</v>
      </c>
      <c r="I2189" s="1" t="s">
        <v>3466</v>
      </c>
      <c r="J2189" s="38" t="n">
        <v>15022982209</v>
      </c>
      <c r="M2189" s="25" t="str">
        <f aca="false">IF(OR(YEAR(L2189)&gt;2000,LEN(O2189)&gt;0),"Completed","Pending")</f>
        <v>Completed</v>
      </c>
      <c r="N2189" s="25" t="s">
        <v>30</v>
      </c>
      <c r="O2189" s="4" t="s">
        <v>58</v>
      </c>
      <c r="P2189" s="1" t="str">
        <f aca="false">IF(G2189="Pamplet","",E2189&amp;" - "&amp;F2189)</f>
        <v>GG - </v>
      </c>
      <c r="Q2189" s="19" t="n">
        <f aca="false">IF(VALUE(L2189)&gt;1000,1,0)</f>
        <v>0</v>
      </c>
      <c r="R2189" s="19" t="n">
        <f aca="false">SUMIFS($Q$1:Q2188,$J$1:$J2188,J2189)+SUMIFS($Q$1:Q2188,$I$1:$I2188,I2189)</f>
        <v>0</v>
      </c>
      <c r="S2189" s="20" t="str">
        <f aca="false">IF(R2189&gt;0,"Repeat","")</f>
        <v/>
      </c>
      <c r="T2189" s="22"/>
      <c r="U2189" s="4"/>
      <c r="X2189" s="4"/>
      <c r="Y2189" s="4"/>
      <c r="Z2189" s="4"/>
    </row>
    <row r="2190" customFormat="false" ht="14.25" hidden="false" customHeight="false" outlineLevel="0" collapsed="false">
      <c r="A2190" s="46" t="n">
        <f aca="false">A2189+1</f>
        <v>2189</v>
      </c>
      <c r="B2190" s="5" t="n">
        <v>44632</v>
      </c>
      <c r="C2190" s="1" t="s">
        <v>1254</v>
      </c>
      <c r="D2190" s="1" t="s">
        <v>4</v>
      </c>
      <c r="E2190" s="1" t="s">
        <v>26</v>
      </c>
      <c r="F2190" s="1" t="s">
        <v>127</v>
      </c>
      <c r="G2190" s="1" t="s">
        <v>28</v>
      </c>
      <c r="H2190" s="1" t="n">
        <v>1</v>
      </c>
      <c r="I2190" s="1" t="s">
        <v>3467</v>
      </c>
      <c r="J2190" s="38" t="n">
        <v>17172096536</v>
      </c>
      <c r="M2190" s="25" t="str">
        <f aca="false">IF(OR(YEAR(L2190)&gt;2000,LEN(O2190)&gt;0),"Completed","Pending")</f>
        <v>Completed</v>
      </c>
      <c r="N2190" s="25" t="s">
        <v>30</v>
      </c>
      <c r="O2190" s="4" t="s">
        <v>58</v>
      </c>
      <c r="P2190" s="1" t="str">
        <f aca="false">IF(G2190="Pamplet","",E2190&amp;" - "&amp;F2190)</f>
        <v>GG - Gujrati</v>
      </c>
      <c r="Q2190" s="19" t="n">
        <f aca="false">IF(VALUE(L2190)&gt;1000,1,0)</f>
        <v>0</v>
      </c>
      <c r="R2190" s="19" t="n">
        <f aca="false">SUMIFS($Q$1:Q2189,$J$1:$J2189,J2190)+SUMIFS($Q$1:Q2189,$I$1:$I2189,I2190)</f>
        <v>0</v>
      </c>
      <c r="S2190" s="20" t="str">
        <f aca="false">IF(R2190&gt;0,"Repeat","")</f>
        <v/>
      </c>
      <c r="T2190" s="22"/>
      <c r="U2190" s="4"/>
      <c r="X2190" s="4"/>
      <c r="Y2190" s="4"/>
      <c r="Z2190" s="4"/>
    </row>
    <row r="2191" customFormat="false" ht="14.25" hidden="false" customHeight="false" outlineLevel="0" collapsed="false">
      <c r="A2191" s="46" t="n">
        <f aca="false">A2190+1</f>
        <v>2190</v>
      </c>
      <c r="B2191" s="48" t="n">
        <v>44632</v>
      </c>
      <c r="C2191" s="1" t="s">
        <v>3468</v>
      </c>
      <c r="D2191" s="1" t="s">
        <v>4</v>
      </c>
      <c r="E2191" s="1" t="s">
        <v>26</v>
      </c>
      <c r="F2191" s="1" t="s">
        <v>35</v>
      </c>
      <c r="G2191" s="1" t="s">
        <v>28</v>
      </c>
      <c r="H2191" s="1" t="n">
        <v>1</v>
      </c>
      <c r="I2191" s="42" t="s">
        <v>3469</v>
      </c>
      <c r="J2191" s="18" t="n">
        <v>18034696893</v>
      </c>
      <c r="M2191" s="25" t="str">
        <f aca="false">IF(OR(YEAR(L2191)&gt;2000,LEN(O2191)&gt;0),"Completed","Pending")</f>
        <v>Completed</v>
      </c>
      <c r="N2191" s="25" t="s">
        <v>30</v>
      </c>
      <c r="O2191" s="4" t="s">
        <v>58</v>
      </c>
      <c r="P2191" s="1" t="str">
        <f aca="false">IF(G2191="Pamplet","",E2191&amp;" - "&amp;F2191)</f>
        <v>GG - English</v>
      </c>
      <c r="Q2191" s="19" t="n">
        <f aca="false">IF(VALUE(L2191)&gt;1000,1,0)</f>
        <v>0</v>
      </c>
      <c r="R2191" s="19" t="n">
        <f aca="false">SUMIFS($Q$1:Q2190,$J$1:$J2190,J2191)+SUMIFS($Q$1:Q2190,$I$1:$I2190,I2191)</f>
        <v>0</v>
      </c>
      <c r="S2191" s="20" t="str">
        <f aca="false">IF(R2191&gt;0,"Repeat","")</f>
        <v/>
      </c>
      <c r="T2191" s="22"/>
      <c r="U2191" s="4"/>
      <c r="X2191" s="4"/>
      <c r="Y2191" s="4"/>
      <c r="Z2191" s="4"/>
    </row>
    <row r="2192" customFormat="false" ht="14.25" hidden="false" customHeight="false" outlineLevel="0" collapsed="false">
      <c r="A2192" s="46" t="n">
        <f aca="false">A2191+1</f>
        <v>2191</v>
      </c>
      <c r="B2192" s="5" t="n">
        <v>44632</v>
      </c>
      <c r="C2192" s="1" t="s">
        <v>3470</v>
      </c>
      <c r="D2192" s="1" t="s">
        <v>4</v>
      </c>
      <c r="E2192" s="1" t="s">
        <v>38</v>
      </c>
      <c r="F2192" s="1" t="s">
        <v>35</v>
      </c>
      <c r="G2192" s="1" t="s">
        <v>28</v>
      </c>
      <c r="H2192" s="1" t="n">
        <v>1</v>
      </c>
      <c r="I2192" s="1" t="s">
        <v>3471</v>
      </c>
      <c r="J2192" s="38" t="n">
        <v>18644845378</v>
      </c>
      <c r="M2192" s="25" t="str">
        <f aca="false">IF(OR(YEAR(L2192)&gt;2000,LEN(O2192)&gt;0),"Completed","Pending")</f>
        <v>Completed</v>
      </c>
      <c r="N2192" s="25" t="s">
        <v>30</v>
      </c>
      <c r="O2192" s="4" t="s">
        <v>58</v>
      </c>
      <c r="P2192" s="1" t="str">
        <f aca="false">IF(G2192="Pamplet","",E2192&amp;" - "&amp;F2192)</f>
        <v>JKR - English</v>
      </c>
      <c r="Q2192" s="19" t="n">
        <f aca="false">IF(VALUE(L2192)&gt;1000,1,0)</f>
        <v>0</v>
      </c>
      <c r="R2192" s="19" t="n">
        <f aca="false">SUMIFS($Q$1:Q2191,$J$1:$J2191,J2192)+SUMIFS($Q$1:Q2191,$I$1:$I2191,I2192)</f>
        <v>0</v>
      </c>
      <c r="S2192" s="20" t="str">
        <f aca="false">IF(R2192&gt;0,"Repeat","")</f>
        <v/>
      </c>
      <c r="T2192" s="22"/>
      <c r="U2192" s="4"/>
      <c r="X2192" s="4"/>
      <c r="Y2192" s="4"/>
      <c r="Z2192" s="4"/>
    </row>
    <row r="2193" customFormat="false" ht="14.25" hidden="false" customHeight="false" outlineLevel="0" collapsed="false">
      <c r="A2193" s="46" t="n">
        <f aca="false">A2192+1</f>
        <v>2192</v>
      </c>
      <c r="B2193" s="5" t="n">
        <v>44637</v>
      </c>
      <c r="C2193" s="1" t="s">
        <v>1584</v>
      </c>
      <c r="D2193" s="1" t="s">
        <v>4</v>
      </c>
      <c r="E2193" s="1" t="s">
        <v>26</v>
      </c>
      <c r="F2193" s="1" t="s">
        <v>27</v>
      </c>
      <c r="G2193" s="1" t="s">
        <v>28</v>
      </c>
      <c r="H2193" s="1" t="n">
        <v>1</v>
      </c>
      <c r="I2193" s="1" t="s">
        <v>3472</v>
      </c>
      <c r="J2193" s="38" t="n">
        <v>15719919491</v>
      </c>
      <c r="L2193" s="5" t="n">
        <v>44640</v>
      </c>
      <c r="M2193" s="25" t="str">
        <f aca="false">IF(OR(YEAR(L2193)&gt;2000,LEN(O2193)&gt;0),"Completed","Pending")</f>
        <v>Completed</v>
      </c>
      <c r="N2193" s="25" t="s">
        <v>30</v>
      </c>
      <c r="P2193" s="1" t="str">
        <f aca="false">IF(G2193="Pamplet","",E2193&amp;" - "&amp;F2193)</f>
        <v>GG - Hindi</v>
      </c>
      <c r="Q2193" s="19" t="n">
        <f aca="false">IF(VALUE(L2193)&gt;1000,1,0)</f>
        <v>1</v>
      </c>
      <c r="R2193" s="19" t="n">
        <f aca="false">SUMIFS($Q$1:Q2192,$J$1:$J2192,J2193)+SUMIFS($Q$1:Q2192,$I$1:$I2192,I2193)</f>
        <v>1</v>
      </c>
      <c r="S2193" s="20" t="str">
        <f aca="false">IF(R2193&gt;0,"Repeat","")</f>
        <v>Repeat</v>
      </c>
      <c r="T2193" s="22"/>
      <c r="U2193" s="4"/>
      <c r="X2193" s="4"/>
      <c r="Y2193" s="4"/>
      <c r="Z2193" s="4"/>
    </row>
    <row r="2194" customFormat="false" ht="12.8" hidden="false" customHeight="false" outlineLevel="0" collapsed="false">
      <c r="A2194" s="46" t="n">
        <f aca="false">A2193+1</f>
        <v>2193</v>
      </c>
      <c r="B2194" s="5" t="n">
        <v>44637</v>
      </c>
      <c r="C2194" s="1" t="s">
        <v>3464</v>
      </c>
      <c r="D2194" s="1" t="s">
        <v>4</v>
      </c>
      <c r="E2194" s="1" t="s">
        <v>44</v>
      </c>
      <c r="F2194" s="1" t="s">
        <v>808</v>
      </c>
      <c r="G2194" s="1" t="s">
        <v>28</v>
      </c>
      <c r="H2194" s="1" t="n">
        <v>1</v>
      </c>
      <c r="I2194" s="1" t="s">
        <v>3473</v>
      </c>
      <c r="J2194" s="18" t="n">
        <v>13133277458</v>
      </c>
      <c r="M2194" s="25" t="str">
        <f aca="false">IF(OR(YEAR(L2194)&gt;2000,LEN(O2194)&gt;0),"Completed","Pending")</f>
        <v>Completed</v>
      </c>
      <c r="N2194" s="25" t="s">
        <v>30</v>
      </c>
      <c r="O2194" s="4" t="s">
        <v>662</v>
      </c>
      <c r="P2194" s="1" t="str">
        <f aca="false">IF(G2194="Pamplet","",E2194&amp;" - "&amp;F2194)</f>
        <v>GTGA - Bengali</v>
      </c>
      <c r="Q2194" s="19" t="n">
        <f aca="false">IF(VALUE(L2194)&gt;1000,1,0)</f>
        <v>0</v>
      </c>
      <c r="R2194" s="19" t="n">
        <f aca="false">SUMIFS($Q$1:Q2193,$J$1:$J2193,J2194)+SUMIFS($Q$1:Q2193,$I$1:$I2193,I2194)</f>
        <v>1</v>
      </c>
      <c r="S2194" s="20" t="str">
        <f aca="false">IF(R2194&gt;0,"Repeat","")</f>
        <v>Repeat</v>
      </c>
      <c r="T2194" s="22"/>
      <c r="U2194" s="4"/>
      <c r="X2194" s="4"/>
      <c r="Y2194" s="4"/>
      <c r="Z2194" s="4"/>
    </row>
    <row r="2195" customFormat="false" ht="12.8" hidden="false" customHeight="false" outlineLevel="0" collapsed="false">
      <c r="A2195" s="46" t="n">
        <f aca="false">A2194+1</f>
        <v>2194</v>
      </c>
      <c r="B2195" s="5" t="n">
        <v>44637</v>
      </c>
      <c r="C2195" s="1" t="s">
        <v>3436</v>
      </c>
      <c r="D2195" s="1" t="s">
        <v>4</v>
      </c>
      <c r="E2195" s="1" t="s">
        <v>26</v>
      </c>
      <c r="F2195" s="1"/>
      <c r="G2195" s="1" t="s">
        <v>28</v>
      </c>
      <c r="H2195" s="1" t="n">
        <v>1</v>
      </c>
      <c r="I2195" s="1" t="s">
        <v>3474</v>
      </c>
      <c r="J2195" s="18" t="n">
        <v>13178094520</v>
      </c>
      <c r="M2195" s="25" t="str">
        <f aca="false">IF(OR(YEAR(L2195)&gt;2000,LEN(O2195)&gt;0),"Completed","Pending")</f>
        <v>Completed</v>
      </c>
      <c r="N2195" s="25" t="s">
        <v>30</v>
      </c>
      <c r="O2195" s="4" t="s">
        <v>662</v>
      </c>
      <c r="P2195" s="1" t="str">
        <f aca="false">IF(G2195="Pamplet","",E2195&amp;" - "&amp;F2195)</f>
        <v>GG - </v>
      </c>
      <c r="Q2195" s="19" t="n">
        <f aca="false">IF(VALUE(L2195)&gt;1000,1,0)</f>
        <v>0</v>
      </c>
      <c r="R2195" s="19" t="n">
        <f aca="false">SUMIFS($Q$1:Q2194,$J$1:$J2194,J2195)+SUMIFS($Q$1:Q2194,$I$1:$I2194,I2195)</f>
        <v>0</v>
      </c>
      <c r="S2195" s="20" t="str">
        <f aca="false">IF(R2195&gt;0,"Repeat","")</f>
        <v/>
      </c>
      <c r="T2195" s="22"/>
      <c r="U2195" s="4"/>
      <c r="X2195" s="4"/>
      <c r="Y2195" s="4"/>
      <c r="Z2195" s="4"/>
    </row>
    <row r="2196" customFormat="false" ht="14.25" hidden="false" customHeight="false" outlineLevel="0" collapsed="false">
      <c r="A2196" s="46" t="n">
        <f aca="false">A2195+1</f>
        <v>2195</v>
      </c>
      <c r="B2196" s="48" t="n">
        <v>44637</v>
      </c>
      <c r="C2196" s="1" t="s">
        <v>507</v>
      </c>
      <c r="D2196" s="1" t="s">
        <v>4</v>
      </c>
      <c r="E2196" s="1" t="s">
        <v>26</v>
      </c>
      <c r="F2196" s="1"/>
      <c r="G2196" s="1" t="s">
        <v>28</v>
      </c>
      <c r="H2196" s="1" t="n">
        <v>1</v>
      </c>
      <c r="I2196" s="1" t="s">
        <v>3475</v>
      </c>
      <c r="J2196" s="18" t="n">
        <v>14243149786</v>
      </c>
      <c r="M2196" s="25" t="str">
        <f aca="false">IF(OR(YEAR(L2196)&gt;2000,LEN(O2196)&gt;0),"Completed","Pending")</f>
        <v>Completed</v>
      </c>
      <c r="N2196" s="25" t="s">
        <v>30</v>
      </c>
      <c r="O2196" s="4" t="s">
        <v>58</v>
      </c>
      <c r="P2196" s="1" t="str">
        <f aca="false">IF(G2196="Pamplet","",E2196&amp;" - "&amp;F2196)</f>
        <v>GG - </v>
      </c>
      <c r="Q2196" s="19" t="n">
        <f aca="false">IF(VALUE(L2196)&gt;1000,1,0)</f>
        <v>0</v>
      </c>
      <c r="R2196" s="19" t="n">
        <f aca="false">SUMIFS($Q$1:Q2195,$J$1:$J2195,J2196)+SUMIFS($Q$1:Q2195,$I$1:$I2195,I2196)</f>
        <v>0</v>
      </c>
      <c r="S2196" s="20" t="str">
        <f aca="false">IF(R2196&gt;0,"Repeat","")</f>
        <v/>
      </c>
      <c r="T2196" s="22"/>
      <c r="U2196" s="4"/>
      <c r="X2196" s="4"/>
      <c r="Y2196" s="4"/>
      <c r="Z2196" s="4"/>
    </row>
    <row r="2197" customFormat="false" ht="14.25" hidden="false" customHeight="false" outlineLevel="0" collapsed="false">
      <c r="A2197" s="46" t="n">
        <f aca="false">A2196+1</f>
        <v>2196</v>
      </c>
      <c r="B2197" s="48" t="n">
        <v>44637</v>
      </c>
      <c r="C2197" s="1" t="s">
        <v>3476</v>
      </c>
      <c r="D2197" s="1" t="s">
        <v>4</v>
      </c>
      <c r="E2197" s="1" t="s">
        <v>26</v>
      </c>
      <c r="F2197" s="1"/>
      <c r="G2197" s="1" t="s">
        <v>28</v>
      </c>
      <c r="H2197" s="1" t="n">
        <v>1</v>
      </c>
      <c r="I2197" s="1" t="s">
        <v>3477</v>
      </c>
      <c r="J2197" s="18" t="n">
        <v>14083860776</v>
      </c>
      <c r="M2197" s="25" t="str">
        <f aca="false">IF(OR(YEAR(L2197)&gt;2000,LEN(O2197)&gt;0),"Completed","Pending")</f>
        <v>Completed</v>
      </c>
      <c r="N2197" s="25" t="s">
        <v>30</v>
      </c>
      <c r="O2197" s="4" t="s">
        <v>58</v>
      </c>
      <c r="P2197" s="1" t="str">
        <f aca="false">IF(G2197="Pamplet","",E2197&amp;" - "&amp;F2197)</f>
        <v>GG - </v>
      </c>
      <c r="Q2197" s="19" t="n">
        <f aca="false">IF(VALUE(L2197)&gt;1000,1,0)</f>
        <v>0</v>
      </c>
      <c r="R2197" s="19" t="n">
        <f aca="false">SUMIFS($Q$1:Q2196,$J$1:$J2196,J2197)+SUMIFS($Q$1:Q2196,$I$1:$I2196,I2197)</f>
        <v>0</v>
      </c>
      <c r="S2197" s="20" t="str">
        <f aca="false">IF(R2197&gt;0,"Repeat","")</f>
        <v/>
      </c>
      <c r="T2197" s="22"/>
      <c r="U2197" s="4"/>
      <c r="X2197" s="4"/>
      <c r="Y2197" s="4"/>
      <c r="Z2197" s="4"/>
    </row>
    <row r="2198" customFormat="false" ht="12.8" hidden="false" customHeight="false" outlineLevel="0" collapsed="false">
      <c r="A2198" s="46" t="n">
        <f aca="false">A2197+1</f>
        <v>2197</v>
      </c>
      <c r="B2198" s="5" t="n">
        <v>44637</v>
      </c>
      <c r="C2198" s="1" t="s">
        <v>3478</v>
      </c>
      <c r="D2198" s="1" t="s">
        <v>4</v>
      </c>
      <c r="E2198" s="1" t="s">
        <v>26</v>
      </c>
      <c r="F2198" s="1" t="s">
        <v>127</v>
      </c>
      <c r="G2198" s="1" t="s">
        <v>28</v>
      </c>
      <c r="H2198" s="1" t="n">
        <v>1</v>
      </c>
      <c r="I2198" s="1" t="s">
        <v>3479</v>
      </c>
      <c r="J2198" s="18" t="n">
        <v>1750988630</v>
      </c>
      <c r="M2198" s="25" t="str">
        <f aca="false">IF(OR(YEAR(L2198)&gt;2000,LEN(O2198)&gt;0),"Completed","Pending")</f>
        <v>Completed</v>
      </c>
      <c r="N2198" s="25" t="s">
        <v>30</v>
      </c>
      <c r="O2198" s="4" t="s">
        <v>56</v>
      </c>
      <c r="P2198" s="1" t="str">
        <f aca="false">IF(G2198="Pamplet","",E2198&amp;" - "&amp;F2198)</f>
        <v>GG - Gujrati</v>
      </c>
      <c r="Q2198" s="19" t="n">
        <f aca="false">IF(VALUE(L2198)&gt;1000,1,0)</f>
        <v>0</v>
      </c>
      <c r="R2198" s="19" t="n">
        <f aca="false">SUMIFS($Q$1:Q2197,$J$1:$J2197,J2198)+SUMIFS($Q$1:Q2197,$I$1:$I2197,I2198)</f>
        <v>0</v>
      </c>
      <c r="S2198" s="20" t="str">
        <f aca="false">IF(R2198&gt;0,"Repeat","")</f>
        <v/>
      </c>
      <c r="T2198" s="22"/>
      <c r="U2198" s="4"/>
      <c r="X2198" s="4"/>
      <c r="Y2198" s="4"/>
      <c r="Z2198" s="4"/>
    </row>
    <row r="2199" customFormat="false" ht="14.25" hidden="false" customHeight="false" outlineLevel="0" collapsed="false">
      <c r="A2199" s="46" t="n">
        <f aca="false">A2198+1</f>
        <v>2198</v>
      </c>
      <c r="B2199" s="5" t="n">
        <v>44637</v>
      </c>
      <c r="C2199" s="1" t="s">
        <v>3480</v>
      </c>
      <c r="D2199" s="1" t="s">
        <v>4</v>
      </c>
      <c r="E2199" s="1" t="s">
        <v>26</v>
      </c>
      <c r="F2199" s="1" t="s">
        <v>127</v>
      </c>
      <c r="G2199" s="1" t="s">
        <v>28</v>
      </c>
      <c r="H2199" s="1" t="n">
        <v>1</v>
      </c>
      <c r="I2199" s="1" t="s">
        <v>2434</v>
      </c>
      <c r="J2199" s="38" t="n">
        <v>15037805449</v>
      </c>
      <c r="M2199" s="25" t="str">
        <f aca="false">IF(OR(YEAR(L2199)&gt;2000,LEN(O2199)&gt;0),"Completed","Pending")</f>
        <v>Completed</v>
      </c>
      <c r="N2199" s="25" t="s">
        <v>30</v>
      </c>
      <c r="O2199" s="4" t="s">
        <v>58</v>
      </c>
      <c r="P2199" s="1" t="str">
        <f aca="false">IF(G2199="Pamplet","",E2199&amp;" - "&amp;F2199)</f>
        <v>GG - Gujrati</v>
      </c>
      <c r="Q2199" s="19" t="n">
        <f aca="false">IF(VALUE(L2199)&gt;1000,1,0)</f>
        <v>0</v>
      </c>
      <c r="R2199" s="19" t="n">
        <f aca="false">SUMIFS($Q$1:Q2198,$J$1:$J2198,J2199)+SUMIFS($Q$1:Q2198,$I$1:$I2198,I2199)</f>
        <v>2</v>
      </c>
      <c r="S2199" s="20" t="str">
        <f aca="false">IF(R2199&gt;0,"Repeat","")</f>
        <v>Repeat</v>
      </c>
      <c r="T2199" s="22"/>
      <c r="U2199" s="4"/>
      <c r="X2199" s="4"/>
      <c r="Y2199" s="4"/>
      <c r="Z2199" s="4"/>
    </row>
    <row r="2200" customFormat="false" ht="14.25" hidden="false" customHeight="false" outlineLevel="0" collapsed="false">
      <c r="A2200" s="46" t="n">
        <f aca="false">A2199+1</f>
        <v>2199</v>
      </c>
      <c r="B2200" s="48" t="n">
        <v>44637</v>
      </c>
      <c r="C2200" s="1" t="s">
        <v>779</v>
      </c>
      <c r="D2200" s="1" t="s">
        <v>4</v>
      </c>
      <c r="E2200" s="1" t="s">
        <v>26</v>
      </c>
      <c r="F2200" s="1"/>
      <c r="G2200" s="1" t="s">
        <v>28</v>
      </c>
      <c r="H2200" s="1" t="n">
        <v>1</v>
      </c>
      <c r="I2200" s="1" t="s">
        <v>3481</v>
      </c>
      <c r="J2200" s="18" t="n">
        <v>18479663831</v>
      </c>
      <c r="M2200" s="25" t="str">
        <f aca="false">IF(OR(YEAR(L2200)&gt;2000,LEN(O2200)&gt;0),"Completed","Pending")</f>
        <v>Completed</v>
      </c>
      <c r="N2200" s="25" t="s">
        <v>30</v>
      </c>
      <c r="O2200" s="4" t="s">
        <v>58</v>
      </c>
      <c r="P2200" s="1" t="str">
        <f aca="false">IF(G2200="Pamplet","",E2200&amp;" - "&amp;F2200)</f>
        <v>GG - </v>
      </c>
      <c r="Q2200" s="19" t="n">
        <f aca="false">IF(VALUE(L2200)&gt;1000,1,0)</f>
        <v>0</v>
      </c>
      <c r="R2200" s="19" t="n">
        <f aca="false">SUMIFS($Q$1:Q2199,$J$1:$J2199,J2200)+SUMIFS($Q$1:Q2199,$I$1:$I2199,I2200)</f>
        <v>0</v>
      </c>
      <c r="S2200" s="20" t="str">
        <f aca="false">IF(R2200&gt;0,"Repeat","")</f>
        <v/>
      </c>
      <c r="T2200" s="22"/>
      <c r="U2200" s="4"/>
      <c r="X2200" s="4"/>
      <c r="Y2200" s="4"/>
      <c r="Z2200" s="4"/>
    </row>
    <row r="2201" customFormat="false" ht="14.25" hidden="false" customHeight="false" outlineLevel="0" collapsed="false">
      <c r="A2201" s="46" t="n">
        <f aca="false">A2200+1</f>
        <v>2200</v>
      </c>
      <c r="B2201" s="5" t="n">
        <v>44637</v>
      </c>
      <c r="C2201" s="1" t="s">
        <v>938</v>
      </c>
      <c r="D2201" s="1" t="s">
        <v>4</v>
      </c>
      <c r="E2201" s="1" t="s">
        <v>26</v>
      </c>
      <c r="F2201" s="1"/>
      <c r="G2201" s="1" t="s">
        <v>28</v>
      </c>
      <c r="H2201" s="1" t="n">
        <v>1</v>
      </c>
      <c r="I2201" s="1" t="s">
        <v>3482</v>
      </c>
      <c r="J2201" s="38" t="n">
        <v>17813543215</v>
      </c>
      <c r="M2201" s="25" t="str">
        <f aca="false">IF(OR(YEAR(L2201)&gt;2000,LEN(O2201)&gt;0),"Completed","Pending")</f>
        <v>Completed</v>
      </c>
      <c r="N2201" s="25" t="s">
        <v>30</v>
      </c>
      <c r="O2201" s="4" t="s">
        <v>58</v>
      </c>
      <c r="P2201" s="1" t="str">
        <f aca="false">IF(G2201="Pamplet","",E2201&amp;" - "&amp;F2201)</f>
        <v>GG - </v>
      </c>
      <c r="Q2201" s="19" t="n">
        <f aca="false">IF(VALUE(L2201)&gt;1000,1,0)</f>
        <v>0</v>
      </c>
      <c r="R2201" s="19" t="n">
        <f aca="false">SUMIFS($Q$1:Q2200,$J$1:$J2200,J2201)+SUMIFS($Q$1:Q2200,$I$1:$I2200,I2201)</f>
        <v>0</v>
      </c>
      <c r="S2201" s="20" t="str">
        <f aca="false">IF(R2201&gt;0,"Repeat","")</f>
        <v/>
      </c>
      <c r="T2201" s="22"/>
      <c r="U2201" s="4"/>
      <c r="X2201" s="4"/>
      <c r="Y2201" s="4"/>
      <c r="Z2201" s="4"/>
    </row>
    <row r="2202" customFormat="false" ht="14.25" hidden="false" customHeight="false" outlineLevel="0" collapsed="false">
      <c r="A2202" s="46" t="n">
        <f aca="false">A2201+1</f>
        <v>2201</v>
      </c>
      <c r="B2202" s="5" t="n">
        <v>44637</v>
      </c>
      <c r="C2202" s="1" t="s">
        <v>1808</v>
      </c>
      <c r="D2202" s="1" t="s">
        <v>4</v>
      </c>
      <c r="E2202" s="1" t="s">
        <v>26</v>
      </c>
      <c r="F2202" s="1" t="s">
        <v>127</v>
      </c>
      <c r="G2202" s="1" t="s">
        <v>28</v>
      </c>
      <c r="H2202" s="1" t="n">
        <v>1</v>
      </c>
      <c r="I2202" s="1" t="s">
        <v>3483</v>
      </c>
      <c r="J2202" s="39" t="n">
        <v>15627160677</v>
      </c>
      <c r="M2202" s="25" t="str">
        <f aca="false">IF(OR(YEAR(L2202)&gt;2000,LEN(O2202)&gt;0),"Completed","Pending")</f>
        <v>Completed</v>
      </c>
      <c r="N2202" s="25" t="s">
        <v>30</v>
      </c>
      <c r="O2202" s="4" t="s">
        <v>58</v>
      </c>
      <c r="P2202" s="1" t="str">
        <f aca="false">IF(G2202="Pamplet","",E2202&amp;" - "&amp;F2202)</f>
        <v>GG - Gujrati</v>
      </c>
      <c r="Q2202" s="19" t="n">
        <f aca="false">IF(VALUE(L2202)&gt;1000,1,0)</f>
        <v>0</v>
      </c>
      <c r="R2202" s="19" t="n">
        <f aca="false">SUMIFS($Q$1:Q2201,$J$1:$J2201,J2202)+SUMIFS($Q$1:Q2201,$I$1:$I2201,I2202)</f>
        <v>0</v>
      </c>
      <c r="S2202" s="20" t="str">
        <f aca="false">IF(R2202&gt;0,"Repeat","")</f>
        <v/>
      </c>
      <c r="T2202" s="22"/>
      <c r="U2202" s="4"/>
      <c r="X2202" s="4"/>
      <c r="Y2202" s="4"/>
      <c r="Z2202" s="4"/>
    </row>
    <row r="2203" customFormat="false" ht="14.25" hidden="false" customHeight="false" outlineLevel="0" collapsed="false">
      <c r="A2203" s="46" t="n">
        <f aca="false">A2202+1</f>
        <v>2202</v>
      </c>
      <c r="B2203" s="5" t="n">
        <v>44635</v>
      </c>
      <c r="C2203" s="5" t="s">
        <v>3484</v>
      </c>
      <c r="D2203" s="1" t="s">
        <v>4</v>
      </c>
      <c r="E2203" s="1" t="s">
        <v>44</v>
      </c>
      <c r="F2203" s="1" t="s">
        <v>127</v>
      </c>
      <c r="G2203" s="1" t="s">
        <v>28</v>
      </c>
      <c r="H2203" s="1" t="n">
        <v>1</v>
      </c>
      <c r="I2203" s="1" t="s">
        <v>3485</v>
      </c>
      <c r="J2203" s="39" t="n">
        <v>18476604379</v>
      </c>
      <c r="M2203" s="25" t="str">
        <f aca="false">IF(OR(YEAR(L2203)&gt;2000,LEN(O2203)&gt;0),"Completed","Pending")</f>
        <v>Completed</v>
      </c>
      <c r="N2203" s="25" t="s">
        <v>30</v>
      </c>
      <c r="O2203" s="4" t="s">
        <v>58</v>
      </c>
      <c r="P2203" s="1" t="str">
        <f aca="false">IF(G2203="Pamplet","",E2203&amp;" - "&amp;F2203)</f>
        <v>GTGA - Gujrati</v>
      </c>
      <c r="Q2203" s="19" t="n">
        <f aca="false">IF(VALUE(L2203)&gt;1000,1,0)</f>
        <v>0</v>
      </c>
      <c r="R2203" s="19" t="n">
        <f aca="false">SUMIFS($Q$1:Q2202,$J$1:$J2202,J2203)+SUMIFS($Q$1:Q2202,$I$1:$I2202,I2203)</f>
        <v>0</v>
      </c>
      <c r="S2203" s="20" t="str">
        <f aca="false">IF(R2203&gt;0,"Repeat","")</f>
        <v/>
      </c>
      <c r="T2203" s="22"/>
      <c r="U2203" s="4"/>
      <c r="X2203" s="4"/>
      <c r="Y2203" s="4"/>
      <c r="Z2203" s="4"/>
    </row>
    <row r="2204" customFormat="false" ht="14.25" hidden="false" customHeight="false" outlineLevel="0" collapsed="false">
      <c r="A2204" s="46" t="n">
        <f aca="false">A2203+1</f>
        <v>2203</v>
      </c>
      <c r="B2204" s="5" t="n">
        <v>44635</v>
      </c>
      <c r="C2204" s="5" t="s">
        <v>3486</v>
      </c>
      <c r="D2204" s="1" t="s">
        <v>4</v>
      </c>
      <c r="E2204" s="1" t="s">
        <v>44</v>
      </c>
      <c r="F2204" s="1" t="s">
        <v>127</v>
      </c>
      <c r="G2204" s="1" t="s">
        <v>28</v>
      </c>
      <c r="H2204" s="1" t="n">
        <v>1</v>
      </c>
      <c r="I2204" s="1" t="s">
        <v>3487</v>
      </c>
      <c r="J2204" s="39" t="n">
        <v>12819231242</v>
      </c>
      <c r="L2204" s="5" t="n">
        <v>44643</v>
      </c>
      <c r="M2204" s="25" t="str">
        <f aca="false">IF(OR(YEAR(L2204)&gt;2000,LEN(O2204)&gt;0),"Completed","Pending")</f>
        <v>Completed</v>
      </c>
      <c r="N2204" s="25" t="s">
        <v>30</v>
      </c>
      <c r="P2204" s="1" t="str">
        <f aca="false">IF(G2204="Pamplet","",E2204&amp;" - "&amp;F2204)</f>
        <v>GTGA - Gujrati</v>
      </c>
      <c r="Q2204" s="19" t="n">
        <f aca="false">IF(VALUE(L2204)&gt;1000,1,0)</f>
        <v>1</v>
      </c>
      <c r="R2204" s="19" t="n">
        <f aca="false">SUMIFS($Q$1:Q2203,$J$1:$J2203,J2204)+SUMIFS($Q$1:Q2203,$I$1:$I2203,I2204)</f>
        <v>0</v>
      </c>
      <c r="S2204" s="20" t="str">
        <f aca="false">IF(R2204&gt;0,"Repeat","")</f>
        <v/>
      </c>
      <c r="T2204" s="22"/>
      <c r="U2204" s="4"/>
      <c r="X2204" s="4"/>
      <c r="Y2204" s="4"/>
      <c r="Z2204" s="4"/>
    </row>
    <row r="2205" customFormat="false" ht="12.8" hidden="false" customHeight="false" outlineLevel="0" collapsed="false">
      <c r="A2205" s="46" t="n">
        <f aca="false">A2204+1</f>
        <v>2204</v>
      </c>
      <c r="B2205" s="5" t="n">
        <v>44635</v>
      </c>
      <c r="C2205" s="5" t="s">
        <v>3488</v>
      </c>
      <c r="D2205" s="1" t="s">
        <v>4</v>
      </c>
      <c r="E2205" s="1" t="s">
        <v>26</v>
      </c>
      <c r="F2205" s="1" t="s">
        <v>35</v>
      </c>
      <c r="G2205" s="1" t="s">
        <v>28</v>
      </c>
      <c r="H2205" s="1" t="n">
        <v>1</v>
      </c>
      <c r="J2205" s="1" t="n">
        <v>8597775202</v>
      </c>
      <c r="M2205" s="25" t="str">
        <f aca="false">IF(OR(YEAR(L2205)&gt;2000,LEN(O2205)&gt;0),"Completed","Pending")</f>
        <v>Completed</v>
      </c>
      <c r="N2205" s="25" t="s">
        <v>30</v>
      </c>
      <c r="O2205" s="4" t="s">
        <v>56</v>
      </c>
      <c r="P2205" s="1" t="str">
        <f aca="false">IF(G2205="Pamplet","",E2205&amp;" - "&amp;F2205)</f>
        <v>GG - English</v>
      </c>
      <c r="Q2205" s="19" t="n">
        <f aca="false">IF(VALUE(L2205)&gt;1000,1,0)</f>
        <v>0</v>
      </c>
      <c r="R2205" s="19" t="n">
        <f aca="false">SUMIFS($Q$1:Q2204,$J$1:$J2204,J2205)+SUMIFS($Q$1:Q2204,$I$1:$I2204,I2205)</f>
        <v>0</v>
      </c>
      <c r="S2205" s="20" t="str">
        <f aca="false">IF(R2205&gt;0,"Repeat","")</f>
        <v/>
      </c>
      <c r="T2205" s="22"/>
      <c r="U2205" s="4"/>
      <c r="X2205" s="4"/>
      <c r="Y2205" s="4"/>
      <c r="Z2205" s="4"/>
    </row>
    <row r="2206" customFormat="false" ht="14.25" hidden="false" customHeight="false" outlineLevel="0" collapsed="false">
      <c r="A2206" s="46" t="n">
        <f aca="false">A2205+1</f>
        <v>2205</v>
      </c>
      <c r="B2206" s="5" t="n">
        <v>44637</v>
      </c>
      <c r="C2206" s="5" t="s">
        <v>3489</v>
      </c>
      <c r="D2206" s="1" t="s">
        <v>4</v>
      </c>
      <c r="E2206" s="1" t="s">
        <v>26</v>
      </c>
      <c r="F2206" s="1" t="s">
        <v>127</v>
      </c>
      <c r="G2206" s="1" t="s">
        <v>28</v>
      </c>
      <c r="H2206" s="1" t="n">
        <v>1</v>
      </c>
      <c r="I2206" s="1" t="s">
        <v>3490</v>
      </c>
      <c r="J2206" s="39" t="n">
        <v>16019137206</v>
      </c>
      <c r="M2206" s="25" t="str">
        <f aca="false">IF(OR(YEAR(L2206)&gt;2000,LEN(O2206)&gt;0),"Completed","Pending")</f>
        <v>Completed</v>
      </c>
      <c r="N2206" s="25" t="s">
        <v>30</v>
      </c>
      <c r="O2206" s="4" t="s">
        <v>58</v>
      </c>
      <c r="P2206" s="1" t="str">
        <f aca="false">IF(G2206="Pamplet","",E2206&amp;" - "&amp;F2206)</f>
        <v>GG - Gujrati</v>
      </c>
      <c r="Q2206" s="19" t="n">
        <f aca="false">IF(VALUE(L2206)&gt;1000,1,0)</f>
        <v>0</v>
      </c>
      <c r="R2206" s="19" t="n">
        <f aca="false">SUMIFS($Q$1:Q2205,$J$1:$J2205,J2206)+SUMIFS($Q$1:Q2205,$I$1:$I2205,I2206)</f>
        <v>0</v>
      </c>
      <c r="S2206" s="20" t="str">
        <f aca="false">IF(R2206&gt;0,"Repeat","")</f>
        <v/>
      </c>
      <c r="T2206" s="22"/>
      <c r="U2206" s="4"/>
      <c r="X2206" s="4"/>
      <c r="Y2206" s="4"/>
      <c r="Z2206" s="4"/>
    </row>
    <row r="2207" customFormat="false" ht="12.8" hidden="false" customHeight="false" outlineLevel="0" collapsed="false">
      <c r="A2207" s="46" t="n">
        <f aca="false">A2206+1</f>
        <v>2206</v>
      </c>
      <c r="B2207" s="5" t="n">
        <v>44637</v>
      </c>
      <c r="C2207" s="5" t="s">
        <v>3154</v>
      </c>
      <c r="D2207" s="1" t="s">
        <v>4</v>
      </c>
      <c r="E2207" s="1" t="s">
        <v>26</v>
      </c>
      <c r="F2207" s="1" t="s">
        <v>3155</v>
      </c>
      <c r="G2207" s="1" t="s">
        <v>28</v>
      </c>
      <c r="H2207" s="1" t="n">
        <v>1</v>
      </c>
      <c r="I2207" s="1" t="s">
        <v>3156</v>
      </c>
      <c r="J2207" s="1" t="n">
        <v>1549825298</v>
      </c>
      <c r="M2207" s="25" t="str">
        <f aca="false">IF(OR(YEAR(L2207)&gt;2000,LEN(O2207)&gt;0),"Completed","Pending")</f>
        <v>Completed</v>
      </c>
      <c r="N2207" s="25" t="s">
        <v>30</v>
      </c>
      <c r="O2207" s="4" t="s">
        <v>56</v>
      </c>
      <c r="P2207" s="1" t="str">
        <f aca="false">IF(G2207="Pamplet","",E2207&amp;" - "&amp;F2207)</f>
        <v>GG - Kannad</v>
      </c>
      <c r="Q2207" s="19" t="n">
        <f aca="false">IF(VALUE(L2207)&gt;1000,1,0)</f>
        <v>0</v>
      </c>
      <c r="R2207" s="19" t="n">
        <f aca="false">SUMIFS($Q$1:Q2206,$J$1:$J2206,J2207)+SUMIFS($Q$1:Q2206,$I$1:$I2206,I2207)</f>
        <v>0</v>
      </c>
      <c r="S2207" s="20" t="str">
        <f aca="false">IF(R2207&gt;0,"Repeat","")</f>
        <v/>
      </c>
      <c r="T2207" s="22"/>
      <c r="U2207" s="4"/>
      <c r="X2207" s="4"/>
      <c r="Y2207" s="4"/>
      <c r="Z2207" s="4"/>
    </row>
    <row r="2208" customFormat="false" ht="14.25" hidden="false" customHeight="false" outlineLevel="0" collapsed="false">
      <c r="A2208" s="46" t="n">
        <f aca="false">A2207+1</f>
        <v>2207</v>
      </c>
      <c r="B2208" s="5" t="n">
        <v>44637</v>
      </c>
      <c r="C2208" s="5" t="s">
        <v>3491</v>
      </c>
      <c r="D2208" s="1" t="s">
        <v>4</v>
      </c>
      <c r="E2208" s="1" t="s">
        <v>26</v>
      </c>
      <c r="F2208" s="1" t="s">
        <v>36</v>
      </c>
      <c r="G2208" s="1" t="s">
        <v>28</v>
      </c>
      <c r="H2208" s="1" t="n">
        <v>1</v>
      </c>
      <c r="I2208" s="1" t="s">
        <v>3492</v>
      </c>
      <c r="J2208" s="39" t="n">
        <v>16098500882</v>
      </c>
      <c r="M2208" s="25" t="str">
        <f aca="false">IF(OR(YEAR(L2208)&gt;2000,LEN(O2208)&gt;0),"Completed","Pending")</f>
        <v>Completed</v>
      </c>
      <c r="N2208" s="25" t="s">
        <v>30</v>
      </c>
      <c r="O2208" s="4" t="s">
        <v>58</v>
      </c>
      <c r="P2208" s="1" t="str">
        <f aca="false">IF(G2208="Pamplet","",E2208&amp;" - "&amp;F2208)</f>
        <v>GG - Punjabi</v>
      </c>
      <c r="Q2208" s="19" t="n">
        <f aca="false">IF(VALUE(L2208)&gt;1000,1,0)</f>
        <v>0</v>
      </c>
      <c r="R2208" s="19" t="n">
        <f aca="false">SUMIFS($Q$1:Q2207,$J$1:$J2207,J2208)+SUMIFS($Q$1:Q2207,$I$1:$I2207,I2208)</f>
        <v>0</v>
      </c>
      <c r="S2208" s="20" t="str">
        <f aca="false">IF(R2208&gt;0,"Repeat","")</f>
        <v/>
      </c>
      <c r="T2208" s="22"/>
      <c r="U2208" s="4"/>
      <c r="X2208" s="4"/>
      <c r="Y2208" s="4"/>
      <c r="Z2208" s="4"/>
    </row>
    <row r="2209" customFormat="false" ht="12.8" hidden="false" customHeight="false" outlineLevel="0" collapsed="false">
      <c r="A2209" s="46" t="n">
        <f aca="false">A2208+1</f>
        <v>2208</v>
      </c>
      <c r="B2209" s="5" t="n">
        <v>44637</v>
      </c>
      <c r="C2209" s="5" t="s">
        <v>3493</v>
      </c>
      <c r="D2209" s="1" t="s">
        <v>4</v>
      </c>
      <c r="E2209" s="1" t="s">
        <v>26</v>
      </c>
      <c r="F2209" s="1" t="s">
        <v>35</v>
      </c>
      <c r="G2209" s="1" t="s">
        <v>28</v>
      </c>
      <c r="H2209" s="1" t="n">
        <v>1</v>
      </c>
      <c r="I2209" s="1" t="s">
        <v>3494</v>
      </c>
      <c r="J2209" s="1" t="n">
        <v>19535251856</v>
      </c>
      <c r="M2209" s="25" t="str">
        <f aca="false">IF(OR(YEAR(L2209)&gt;2000,LEN(O2209)&gt;0),"Completed","Pending")</f>
        <v>Completed</v>
      </c>
      <c r="N2209" s="25" t="s">
        <v>30</v>
      </c>
      <c r="O2209" s="4" t="s">
        <v>56</v>
      </c>
      <c r="P2209" s="1" t="str">
        <f aca="false">IF(G2209="Pamplet","",E2209&amp;" - "&amp;F2209)</f>
        <v>GG - English</v>
      </c>
      <c r="Q2209" s="19" t="n">
        <f aca="false">IF(VALUE(L2209)&gt;1000,1,0)</f>
        <v>0</v>
      </c>
      <c r="R2209" s="19" t="n">
        <f aca="false">SUMIFS($Q$1:Q2208,$J$1:$J2208,J2209)+SUMIFS($Q$1:Q2208,$I$1:$I2208,I2209)</f>
        <v>0</v>
      </c>
      <c r="S2209" s="20" t="str">
        <f aca="false">IF(R2209&gt;0,"Repeat","")</f>
        <v/>
      </c>
      <c r="T2209" s="22"/>
      <c r="U2209" s="4"/>
      <c r="X2209" s="4"/>
      <c r="Y2209" s="4"/>
      <c r="Z2209" s="4"/>
    </row>
    <row r="2210" customFormat="false" ht="14.25" hidden="false" customHeight="false" outlineLevel="0" collapsed="false">
      <c r="A2210" s="46" t="n">
        <f aca="false">A2209+1</f>
        <v>2209</v>
      </c>
      <c r="B2210" s="48" t="n">
        <v>44637</v>
      </c>
      <c r="C2210" s="5" t="s">
        <v>3495</v>
      </c>
      <c r="D2210" s="1" t="s">
        <v>4</v>
      </c>
      <c r="E2210" s="1" t="s">
        <v>44</v>
      </c>
      <c r="F2210" s="1" t="s">
        <v>127</v>
      </c>
      <c r="G2210" s="1" t="s">
        <v>28</v>
      </c>
      <c r="H2210" s="1" t="n">
        <v>1</v>
      </c>
      <c r="I2210" s="1" t="s">
        <v>3496</v>
      </c>
      <c r="J2210" s="1" t="n">
        <v>12154640411</v>
      </c>
      <c r="M2210" s="25" t="str">
        <f aca="false">IF(OR(YEAR(L2210)&gt;2000,LEN(O2210)&gt;0),"Completed","Pending")</f>
        <v>Completed</v>
      </c>
      <c r="N2210" s="25" t="s">
        <v>30</v>
      </c>
      <c r="O2210" s="4" t="s">
        <v>58</v>
      </c>
      <c r="P2210" s="1" t="str">
        <f aca="false">IF(G2210="Pamplet","",E2210&amp;" - "&amp;F2210)</f>
        <v>GTGA - Gujrati</v>
      </c>
      <c r="Q2210" s="19" t="n">
        <f aca="false">IF(VALUE(L2210)&gt;1000,1,0)</f>
        <v>0</v>
      </c>
      <c r="R2210" s="19" t="n">
        <f aca="false">SUMIFS($Q$1:Q2209,$J$1:$J2209,J2210)+SUMIFS($Q$1:Q2209,$I$1:$I2209,I2210)</f>
        <v>0</v>
      </c>
      <c r="S2210" s="20" t="str">
        <f aca="false">IF(R2210&gt;0,"Repeat","")</f>
        <v/>
      </c>
      <c r="T2210" s="22"/>
      <c r="U2210" s="4"/>
      <c r="X2210" s="4"/>
      <c r="Y2210" s="4"/>
      <c r="Z2210" s="4"/>
    </row>
    <row r="2211" customFormat="false" ht="14.25" hidden="false" customHeight="false" outlineLevel="0" collapsed="false">
      <c r="A2211" s="46" t="n">
        <f aca="false">A2210+1</f>
        <v>2210</v>
      </c>
      <c r="B2211" s="48" t="n">
        <v>44637</v>
      </c>
      <c r="C2211" s="5" t="s">
        <v>3497</v>
      </c>
      <c r="D2211" s="1" t="s">
        <v>4</v>
      </c>
      <c r="E2211" s="1" t="s">
        <v>38</v>
      </c>
      <c r="F2211" s="1" t="s">
        <v>127</v>
      </c>
      <c r="G2211" s="1" t="s">
        <v>28</v>
      </c>
      <c r="H2211" s="1" t="n">
        <v>1</v>
      </c>
      <c r="I2211" s="1" t="s">
        <v>3498</v>
      </c>
      <c r="J2211" s="1" t="n">
        <v>19734734595</v>
      </c>
      <c r="L2211" s="36" t="n">
        <v>44657</v>
      </c>
      <c r="M2211" s="25" t="str">
        <f aca="false">IF(OR(YEAR(L2211)&gt;2000,LEN(O2211)&gt;0),"Completed","Pending")</f>
        <v>Completed</v>
      </c>
      <c r="N2211" s="25" t="s">
        <v>30</v>
      </c>
      <c r="P2211" s="1" t="str">
        <f aca="false">IF(G2211="Pamplet","",E2211&amp;" - "&amp;F2211)</f>
        <v>JKR - Gujrati</v>
      </c>
      <c r="Q2211" s="19" t="n">
        <f aca="false">IF(VALUE(L2211)&gt;1000,1,0)</f>
        <v>1</v>
      </c>
      <c r="R2211" s="19" t="n">
        <f aca="false">SUMIFS($Q$1:Q2210,$J$1:$J2210,J2211)+SUMIFS($Q$1:Q2210,$I$1:$I2210,I2211)</f>
        <v>0</v>
      </c>
      <c r="S2211" s="20" t="str">
        <f aca="false">IF(R2211&gt;0,"Repeat","")</f>
        <v/>
      </c>
      <c r="T2211" s="22"/>
      <c r="U2211" s="4"/>
      <c r="X2211" s="4"/>
      <c r="Y2211" s="4"/>
      <c r="Z2211" s="4"/>
    </row>
    <row r="2212" customFormat="false" ht="14.25" hidden="false" customHeight="false" outlineLevel="0" collapsed="false">
      <c r="A2212" s="46" t="n">
        <f aca="false">A2211+1</f>
        <v>2211</v>
      </c>
      <c r="B2212" s="5" t="n">
        <v>44642</v>
      </c>
      <c r="C2212" s="1" t="s">
        <v>3499</v>
      </c>
      <c r="D2212" s="1" t="s">
        <v>4</v>
      </c>
      <c r="E2212" s="1" t="s">
        <v>26</v>
      </c>
      <c r="F2212" s="1" t="s">
        <v>1052</v>
      </c>
      <c r="G2212" s="1" t="s">
        <v>28</v>
      </c>
      <c r="H2212" s="1" t="n">
        <v>1</v>
      </c>
      <c r="I2212" s="1" t="s">
        <v>3500</v>
      </c>
      <c r="J2212" s="38" t="n">
        <v>12027797517</v>
      </c>
      <c r="L2212" s="5" t="n">
        <v>44643</v>
      </c>
      <c r="M2212" s="25" t="str">
        <f aca="false">IF(OR(YEAR(L2212)&gt;2000,LEN(O2212)&gt;0),"Completed","Pending")</f>
        <v>Completed</v>
      </c>
      <c r="N2212" s="25" t="s">
        <v>30</v>
      </c>
      <c r="P2212" s="1" t="str">
        <f aca="false">IF(G2212="Pamplet","",E2212&amp;" - "&amp;F2212)</f>
        <v>GG - Telegu</v>
      </c>
      <c r="Q2212" s="19" t="n">
        <f aca="false">IF(VALUE(L2212)&gt;1000,1,0)</f>
        <v>1</v>
      </c>
      <c r="R2212" s="19" t="n">
        <f aca="false">SUMIFS($Q$1:Q2211,$J$1:$J2211,J2212)+SUMIFS($Q$1:Q2211,$I$1:$I2211,I2212)</f>
        <v>0</v>
      </c>
      <c r="S2212" s="20" t="str">
        <f aca="false">IF(R2212&gt;0,"Repeat","")</f>
        <v/>
      </c>
      <c r="T2212" s="22"/>
      <c r="U2212" s="4"/>
      <c r="X2212" s="4"/>
      <c r="Y2212" s="4"/>
      <c r="Z2212" s="4"/>
    </row>
    <row r="2213" customFormat="false" ht="14.25" hidden="false" customHeight="false" outlineLevel="0" collapsed="false">
      <c r="A2213" s="51" t="n">
        <f aca="false">A2212+1</f>
        <v>2212</v>
      </c>
      <c r="B2213" s="36" t="n">
        <v>44643</v>
      </c>
      <c r="C2213" s="17" t="s">
        <v>3501</v>
      </c>
      <c r="D2213" s="17" t="s">
        <v>4</v>
      </c>
      <c r="E2213" s="17" t="s">
        <v>26</v>
      </c>
      <c r="F2213" s="17" t="s">
        <v>36</v>
      </c>
      <c r="G2213" s="17" t="s">
        <v>28</v>
      </c>
      <c r="H2213" s="17" t="n">
        <v>1</v>
      </c>
      <c r="I2213" s="17" t="s">
        <v>3502</v>
      </c>
      <c r="J2213" s="38" t="n">
        <v>12162154766</v>
      </c>
      <c r="K2213" s="21"/>
      <c r="L2213" s="36" t="n">
        <v>44643</v>
      </c>
      <c r="M2213" s="18" t="str">
        <f aca="false">IF(OR(YEAR(L2213)&gt;2000,LEN(O2213)&gt;0),"Completed","Pending")</f>
        <v>Completed</v>
      </c>
      <c r="N2213" s="25" t="s">
        <v>30</v>
      </c>
      <c r="P2213" s="1" t="str">
        <f aca="false">IF(G2213="Pamplet","",E2213&amp;" - "&amp;F2213)</f>
        <v>GG - Punjabi</v>
      </c>
      <c r="Q2213" s="19" t="n">
        <f aca="false">IF(VALUE(L2213)&gt;1000,1,0)</f>
        <v>1</v>
      </c>
      <c r="R2213" s="19" t="n">
        <f aca="false">SUMIFS($Q$1:Q2212,$J$1:$J2212,J2213)+SUMIFS($Q$1:Q2212,$I$1:$I2212,I2213)</f>
        <v>0</v>
      </c>
      <c r="S2213" s="20" t="str">
        <f aca="false">IF(R2213&gt;0,"Repeat","")</f>
        <v/>
      </c>
      <c r="T2213" s="22"/>
      <c r="U2213" s="4"/>
      <c r="X2213" s="4"/>
      <c r="Y2213" s="4"/>
      <c r="Z2213" s="4"/>
    </row>
    <row r="2214" customFormat="false" ht="14.25" hidden="false" customHeight="false" outlineLevel="0" collapsed="false">
      <c r="A2214" s="46" t="n">
        <f aca="false">A2213+1</f>
        <v>2213</v>
      </c>
      <c r="B2214" s="5" t="n">
        <v>44637</v>
      </c>
      <c r="C2214" s="1" t="s">
        <v>3503</v>
      </c>
      <c r="D2214" s="1" t="s">
        <v>4</v>
      </c>
      <c r="E2214" s="1" t="s">
        <v>26</v>
      </c>
      <c r="F2214" s="2" t="s">
        <v>127</v>
      </c>
      <c r="G2214" s="1" t="s">
        <v>28</v>
      </c>
      <c r="H2214" s="1" t="n">
        <v>1</v>
      </c>
      <c r="I2214" s="1" t="s">
        <v>3504</v>
      </c>
      <c r="J2214" s="39" t="n">
        <v>18569062326</v>
      </c>
      <c r="L2214" s="5" t="n">
        <v>44750</v>
      </c>
      <c r="M2214" s="25" t="str">
        <f aca="false">IF(OR(YEAR(L2214)&gt;2000,LEN(O2214)&gt;0),"Completed","Pending")</f>
        <v>Completed</v>
      </c>
      <c r="N2214" s="25" t="s">
        <v>30</v>
      </c>
      <c r="P2214" s="1" t="str">
        <f aca="false">IF(G2214="Pamplet","",E2214&amp;" - "&amp;F2214)</f>
        <v>GG - Gujrati</v>
      </c>
      <c r="Q2214" s="19" t="n">
        <f aca="false">IF(VALUE(L2214)&gt;1000,1,0)</f>
        <v>1</v>
      </c>
      <c r="R2214" s="19" t="n">
        <f aca="false">SUMIFS($Q$1:Q2213,$J$1:$J2213,J2214)+SUMIFS($Q$1:Q2213,$I$1:$I2213,I2214)</f>
        <v>0</v>
      </c>
      <c r="S2214" s="20" t="str">
        <f aca="false">IF(R2214&gt;0,"Repeat","")</f>
        <v/>
      </c>
      <c r="T2214" s="22"/>
      <c r="U2214" s="4"/>
      <c r="X2214" s="4"/>
      <c r="Y2214" s="4"/>
      <c r="Z2214" s="4"/>
    </row>
    <row r="2215" customFormat="false" ht="23.85" hidden="false" customHeight="false" outlineLevel="0" collapsed="false">
      <c r="A2215" s="46" t="n">
        <f aca="false">A2214+1</f>
        <v>2214</v>
      </c>
      <c r="B2215" s="5" t="n">
        <v>44637</v>
      </c>
      <c r="C2215" s="1" t="s">
        <v>3505</v>
      </c>
      <c r="D2215" s="1" t="s">
        <v>4</v>
      </c>
      <c r="E2215" s="1" t="s">
        <v>44</v>
      </c>
      <c r="F2215" s="1" t="s">
        <v>127</v>
      </c>
      <c r="G2215" s="1" t="s">
        <v>28</v>
      </c>
      <c r="H2215" s="1" t="n">
        <v>1</v>
      </c>
      <c r="I2215" s="17" t="s">
        <v>3506</v>
      </c>
      <c r="J2215" s="39" t="n">
        <v>18484594715</v>
      </c>
      <c r="L2215" s="5" t="n">
        <v>44650</v>
      </c>
      <c r="M2215" s="25" t="str">
        <f aca="false">IF(OR(YEAR(L2215)&gt;2000,LEN(O2215)&gt;0),"Completed","Pending")</f>
        <v>Completed</v>
      </c>
      <c r="N2215" s="25" t="s">
        <v>30</v>
      </c>
      <c r="P2215" s="1" t="str">
        <f aca="false">IF(G2215="Pamplet","",E2215&amp;" - "&amp;F2215)</f>
        <v>GTGA - Gujrati</v>
      </c>
      <c r="Q2215" s="19" t="n">
        <f aca="false">IF(VALUE(L2215)&gt;1000,1,0)</f>
        <v>1</v>
      </c>
      <c r="R2215" s="19" t="n">
        <f aca="false">SUMIFS($Q$1:Q2214,$J$1:$J2214,J2215)+SUMIFS($Q$1:Q2214,$I$1:$I2214,I2215)</f>
        <v>0</v>
      </c>
      <c r="S2215" s="20" t="str">
        <f aca="false">IF(R2215&gt;0,"Repeat","")</f>
        <v/>
      </c>
      <c r="T2215" s="22"/>
      <c r="U2215" s="4"/>
      <c r="X2215" s="4"/>
      <c r="Y2215" s="4"/>
      <c r="Z2215" s="4"/>
    </row>
    <row r="2216" customFormat="false" ht="14.25" hidden="false" customHeight="false" outlineLevel="0" collapsed="false">
      <c r="A2216" s="46" t="n">
        <f aca="false">A2215+1</f>
        <v>2215</v>
      </c>
      <c r="B2216" s="5" t="n">
        <v>44637</v>
      </c>
      <c r="C2216" s="1" t="s">
        <v>3507</v>
      </c>
      <c r="D2216" s="1" t="s">
        <v>4</v>
      </c>
      <c r="E2216" s="1" t="s">
        <v>44</v>
      </c>
      <c r="F2216" s="1" t="s">
        <v>127</v>
      </c>
      <c r="G2216" s="1" t="s">
        <v>28</v>
      </c>
      <c r="H2216" s="1" t="n">
        <v>1</v>
      </c>
      <c r="I2216" s="1" t="s">
        <v>1902</v>
      </c>
      <c r="J2216" s="39" t="n">
        <v>16012015491</v>
      </c>
      <c r="M2216" s="25" t="str">
        <f aca="false">IF(OR(YEAR(L2216)&gt;2000,LEN(O2216)&gt;0),"Completed","Pending")</f>
        <v>Completed</v>
      </c>
      <c r="N2216" s="25" t="s">
        <v>30</v>
      </c>
      <c r="O2216" s="4" t="s">
        <v>58</v>
      </c>
      <c r="P2216" s="1" t="str">
        <f aca="false">IF(G2216="Pamplet","",E2216&amp;" - "&amp;F2216)</f>
        <v>GTGA - Gujrati</v>
      </c>
      <c r="Q2216" s="19" t="n">
        <f aca="false">IF(VALUE(L2216)&gt;1000,1,0)</f>
        <v>0</v>
      </c>
      <c r="R2216" s="19" t="n">
        <f aca="false">SUMIFS($Q$1:Q2215,$J$1:$J2215,J2216)+SUMIFS($Q$1:Q2215,$I$1:$I2215,I2216)</f>
        <v>1</v>
      </c>
      <c r="S2216" s="20" t="str">
        <f aca="false">IF(R2216&gt;0,"Repeat","")</f>
        <v>Repeat</v>
      </c>
      <c r="T2216" s="22"/>
      <c r="U2216" s="4"/>
      <c r="X2216" s="4"/>
      <c r="Y2216" s="4"/>
      <c r="Z2216" s="4"/>
    </row>
    <row r="2217" customFormat="false" ht="14.25" hidden="false" customHeight="false" outlineLevel="0" collapsed="false">
      <c r="A2217" s="51" t="n">
        <f aca="false">A2216+1</f>
        <v>2216</v>
      </c>
      <c r="B2217" s="36" t="n">
        <v>44637</v>
      </c>
      <c r="C2217" s="17" t="s">
        <v>3508</v>
      </c>
      <c r="D2217" s="17" t="s">
        <v>4</v>
      </c>
      <c r="E2217" s="17" t="s">
        <v>38</v>
      </c>
      <c r="F2217" s="17" t="s">
        <v>127</v>
      </c>
      <c r="G2217" s="17" t="s">
        <v>28</v>
      </c>
      <c r="H2217" s="17" t="n">
        <v>1</v>
      </c>
      <c r="I2217" s="17" t="s">
        <v>3509</v>
      </c>
      <c r="J2217" s="38" t="n">
        <v>18645044798</v>
      </c>
      <c r="K2217" s="21"/>
      <c r="L2217" s="36" t="n">
        <v>44643</v>
      </c>
      <c r="M2217" s="18" t="str">
        <f aca="false">IF(OR(YEAR(L2217)&gt;2000,LEN(O2217)&gt;0),"Completed","Pending")</f>
        <v>Completed</v>
      </c>
      <c r="N2217" s="25" t="s">
        <v>30</v>
      </c>
      <c r="P2217" s="1" t="str">
        <f aca="false">IF(G2217="Pamplet","",E2217&amp;" - "&amp;F2217)</f>
        <v>JKR - Gujrati</v>
      </c>
      <c r="Q2217" s="19" t="n">
        <f aca="false">IF(VALUE(L2217)&gt;1000,1,0)</f>
        <v>1</v>
      </c>
      <c r="R2217" s="19" t="n">
        <f aca="false">SUMIFS($Q$1:Q2216,$J$1:$J2216,J2217)+SUMIFS($Q$1:Q2216,$I$1:$I2216,I2217)</f>
        <v>0</v>
      </c>
      <c r="S2217" s="20" t="str">
        <f aca="false">IF(R2217&gt;0,"Repeat","")</f>
        <v/>
      </c>
      <c r="T2217" s="22"/>
      <c r="U2217" s="4"/>
      <c r="X2217" s="4"/>
      <c r="Y2217" s="4"/>
      <c r="Z2217" s="4"/>
    </row>
    <row r="2218" customFormat="false" ht="23.85" hidden="false" customHeight="false" outlineLevel="0" collapsed="false">
      <c r="A2218" s="51" t="n">
        <f aca="false">A2217+1</f>
        <v>2217</v>
      </c>
      <c r="B2218" s="36" t="n">
        <v>44637</v>
      </c>
      <c r="C2218" s="17" t="s">
        <v>3510</v>
      </c>
      <c r="D2218" s="17" t="s">
        <v>4</v>
      </c>
      <c r="E2218" s="17" t="s">
        <v>26</v>
      </c>
      <c r="F2218" s="17"/>
      <c r="G2218" s="17" t="s">
        <v>28</v>
      </c>
      <c r="H2218" s="17" t="n">
        <v>1</v>
      </c>
      <c r="I2218" s="17" t="s">
        <v>3511</v>
      </c>
      <c r="J2218" s="38" t="n">
        <v>15512636564</v>
      </c>
      <c r="K2218" s="21"/>
      <c r="L2218" s="36"/>
      <c r="M2218" s="18" t="str">
        <f aca="false">IF(OR(YEAR(L2218)&gt;2000,LEN(O2218)&gt;0),"Completed","Pending")</f>
        <v>Completed</v>
      </c>
      <c r="N2218" s="25" t="s">
        <v>30</v>
      </c>
      <c r="O2218" s="4" t="s">
        <v>58</v>
      </c>
      <c r="P2218" s="1" t="str">
        <f aca="false">IF(G2218="Pamplet","",E2218&amp;" - "&amp;F2218)</f>
        <v>GG - </v>
      </c>
      <c r="Q2218" s="19" t="n">
        <f aca="false">IF(VALUE(L2218)&gt;1000,1,0)</f>
        <v>0</v>
      </c>
      <c r="R2218" s="19" t="n">
        <f aca="false">SUMIFS($Q$1:Q2217,$J$1:$J2217,J2218)+SUMIFS($Q$1:Q2217,$I$1:$I2217,I2218)</f>
        <v>0</v>
      </c>
      <c r="S2218" s="20" t="str">
        <f aca="false">IF(R2218&gt;0,"Repeat","")</f>
        <v/>
      </c>
      <c r="T2218" s="22"/>
      <c r="U2218" s="4"/>
      <c r="X2218" s="4"/>
      <c r="Y2218" s="4"/>
      <c r="Z2218" s="4"/>
    </row>
    <row r="2219" customFormat="false" ht="14.25" hidden="false" customHeight="false" outlineLevel="0" collapsed="false">
      <c r="A2219" s="51" t="n">
        <f aca="false">A2218+1</f>
        <v>2218</v>
      </c>
      <c r="B2219" s="52" t="n">
        <v>44637</v>
      </c>
      <c r="C2219" s="17" t="s">
        <v>3512</v>
      </c>
      <c r="D2219" s="17" t="s">
        <v>4</v>
      </c>
      <c r="E2219" s="17" t="s">
        <v>38</v>
      </c>
      <c r="F2219" s="17" t="s">
        <v>35</v>
      </c>
      <c r="G2219" s="17" t="s">
        <v>28</v>
      </c>
      <c r="H2219" s="17" t="n">
        <v>1</v>
      </c>
      <c r="I2219" s="17" t="s">
        <v>2421</v>
      </c>
      <c r="J2219" s="26" t="n">
        <v>14232022745</v>
      </c>
      <c r="K2219" s="21"/>
      <c r="L2219" s="36"/>
      <c r="M2219" s="18" t="str">
        <f aca="false">IF(OR(YEAR(L2219)&gt;2000,LEN(O2219)&gt;0),"Completed","Pending")</f>
        <v>Completed</v>
      </c>
      <c r="N2219" s="25" t="s">
        <v>30</v>
      </c>
      <c r="O2219" s="4" t="s">
        <v>58</v>
      </c>
      <c r="P2219" s="1" t="str">
        <f aca="false">IF(G2219="Pamplet","",E2219&amp;" - "&amp;F2219)</f>
        <v>JKR - English</v>
      </c>
      <c r="Q2219" s="19" t="n">
        <f aca="false">IF(VALUE(L2219)&gt;1000,1,0)</f>
        <v>0</v>
      </c>
      <c r="R2219" s="19" t="n">
        <f aca="false">SUMIFS($Q$1:Q2218,$J$1:$J2218,J2219)+SUMIFS($Q$1:Q2218,$I$1:$I2218,I2219)</f>
        <v>1</v>
      </c>
      <c r="S2219" s="20" t="str">
        <f aca="false">IF(R2219&gt;0,"Repeat","")</f>
        <v>Repeat</v>
      </c>
      <c r="T2219" s="22"/>
      <c r="U2219" s="4"/>
      <c r="X2219" s="4"/>
      <c r="Y2219" s="4"/>
      <c r="Z2219" s="4"/>
    </row>
    <row r="2220" customFormat="false" ht="14.25" hidden="false" customHeight="false" outlineLevel="0" collapsed="false">
      <c r="A2220" s="51" t="n">
        <f aca="false">A2219+1</f>
        <v>2219</v>
      </c>
      <c r="B2220" s="36" t="n">
        <v>44637</v>
      </c>
      <c r="C2220" s="1" t="s">
        <v>3513</v>
      </c>
      <c r="D2220" s="17" t="s">
        <v>4</v>
      </c>
      <c r="E2220" s="17" t="s">
        <v>38</v>
      </c>
      <c r="F2220" s="17" t="s">
        <v>127</v>
      </c>
      <c r="G2220" s="17" t="s">
        <v>28</v>
      </c>
      <c r="H2220" s="17" t="n">
        <v>1</v>
      </c>
      <c r="I2220" s="17" t="s">
        <v>3514</v>
      </c>
      <c r="J2220" s="38" t="n">
        <v>15595379376</v>
      </c>
      <c r="K2220" s="21"/>
      <c r="L2220" s="36" t="n">
        <v>44650</v>
      </c>
      <c r="M2220" s="18" t="str">
        <f aca="false">IF(OR(YEAR(L2220)&gt;2000,LEN(O2220)&gt;0),"Completed","Pending")</f>
        <v>Completed</v>
      </c>
      <c r="N2220" s="25" t="s">
        <v>30</v>
      </c>
      <c r="P2220" s="1" t="str">
        <f aca="false">IF(G2220="Pamplet","",E2220&amp;" - "&amp;F2220)</f>
        <v>JKR - Gujrati</v>
      </c>
      <c r="Q2220" s="19" t="n">
        <f aca="false">IF(VALUE(L2220)&gt;1000,1,0)</f>
        <v>1</v>
      </c>
      <c r="R2220" s="19" t="n">
        <f aca="false">SUMIFS($Q$1:Q2219,$J$1:$J2219,J2220)+SUMIFS($Q$1:Q2219,$I$1:$I2219,I2220)</f>
        <v>0</v>
      </c>
      <c r="S2220" s="20" t="str">
        <f aca="false">IF(R2220&gt;0,"Repeat","")</f>
        <v/>
      </c>
      <c r="T2220" s="22"/>
      <c r="U2220" s="4"/>
      <c r="X2220" s="4"/>
      <c r="Y2220" s="4"/>
      <c r="Z2220" s="4"/>
    </row>
    <row r="2221" customFormat="false" ht="23.85" hidden="false" customHeight="false" outlineLevel="0" collapsed="false">
      <c r="A2221" s="51" t="n">
        <f aca="false">A2220+1</f>
        <v>2220</v>
      </c>
      <c r="B2221" s="36" t="n">
        <v>44637</v>
      </c>
      <c r="C2221" s="17" t="s">
        <v>741</v>
      </c>
      <c r="D2221" s="17" t="s">
        <v>4</v>
      </c>
      <c r="E2221" s="17" t="s">
        <v>44</v>
      </c>
      <c r="F2221" s="17" t="s">
        <v>127</v>
      </c>
      <c r="G2221" s="17" t="s">
        <v>28</v>
      </c>
      <c r="H2221" s="17" t="n">
        <v>1</v>
      </c>
      <c r="I2221" s="17" t="s">
        <v>3515</v>
      </c>
      <c r="J2221" s="38" t="n">
        <v>15512759365</v>
      </c>
      <c r="K2221" s="21"/>
      <c r="L2221" s="36"/>
      <c r="M2221" s="18" t="str">
        <f aca="false">IF(OR(YEAR(L2221)&gt;2000,LEN(O2221)&gt;0),"Completed","Pending")</f>
        <v>Completed</v>
      </c>
      <c r="N2221" s="25" t="s">
        <v>30</v>
      </c>
      <c r="O2221" s="4" t="s">
        <v>58</v>
      </c>
      <c r="P2221" s="1" t="str">
        <f aca="false">IF(G2221="Pamplet","",E2221&amp;" - "&amp;F2221)</f>
        <v>GTGA - Gujrati</v>
      </c>
      <c r="Q2221" s="19" t="n">
        <f aca="false">IF(VALUE(L2221)&gt;1000,1,0)</f>
        <v>0</v>
      </c>
      <c r="R2221" s="19" t="n">
        <f aca="false">SUMIFS($Q$1:Q2220,$J$1:$J2220,J2221)+SUMIFS($Q$1:Q2220,$I$1:$I2220,I2221)</f>
        <v>2</v>
      </c>
      <c r="S2221" s="20" t="str">
        <f aca="false">IF(R2221&gt;0,"Repeat","")</f>
        <v>Repeat</v>
      </c>
      <c r="T2221" s="22"/>
      <c r="U2221" s="4"/>
      <c r="X2221" s="4"/>
      <c r="Y2221" s="4"/>
      <c r="Z2221" s="4"/>
    </row>
    <row r="2222" customFormat="false" ht="14.25" hidden="false" customHeight="false" outlineLevel="0" collapsed="false">
      <c r="A2222" s="51" t="n">
        <f aca="false">A2221+1</f>
        <v>2221</v>
      </c>
      <c r="B2222" s="36" t="n">
        <v>44640</v>
      </c>
      <c r="C2222" s="17" t="s">
        <v>3516</v>
      </c>
      <c r="D2222" s="17" t="s">
        <v>4</v>
      </c>
      <c r="E2222" s="17" t="s">
        <v>26</v>
      </c>
      <c r="F2222" s="17" t="s">
        <v>36</v>
      </c>
      <c r="G2222" s="17" t="s">
        <v>28</v>
      </c>
      <c r="H2222" s="17" t="n">
        <v>1</v>
      </c>
      <c r="I2222" s="17" t="s">
        <v>3517</v>
      </c>
      <c r="J2222" s="38" t="n">
        <v>18135072462</v>
      </c>
      <c r="K2222" s="21"/>
      <c r="L2222" s="36"/>
      <c r="M2222" s="18" t="str">
        <f aca="false">IF(OR(YEAR(L2222)&gt;2000,LEN(O2222)&gt;0),"Completed","Pending")</f>
        <v>Completed</v>
      </c>
      <c r="N2222" s="25" t="s">
        <v>30</v>
      </c>
      <c r="O2222" s="4" t="s">
        <v>58</v>
      </c>
      <c r="P2222" s="1" t="str">
        <f aca="false">IF(G2222="Pamplet","",E2222&amp;" - "&amp;F2222)</f>
        <v>GG - Punjabi</v>
      </c>
      <c r="Q2222" s="19" t="n">
        <f aca="false">IF(VALUE(L2222)&gt;1000,1,0)</f>
        <v>0</v>
      </c>
      <c r="R2222" s="19" t="n">
        <f aca="false">SUMIFS($Q$1:Q2221,$J$1:$J2221,J2222)+SUMIFS($Q$1:Q2221,$I$1:$I2221,I2222)</f>
        <v>0</v>
      </c>
      <c r="S2222" s="20" t="str">
        <f aca="false">IF(R2222&gt;0,"Repeat","")</f>
        <v/>
      </c>
      <c r="T2222" s="22"/>
      <c r="U2222" s="4"/>
      <c r="X2222" s="4"/>
      <c r="Y2222" s="4"/>
      <c r="Z2222" s="4"/>
    </row>
    <row r="2223" customFormat="false" ht="14.25" hidden="false" customHeight="false" outlineLevel="0" collapsed="false">
      <c r="A2223" s="51" t="n">
        <f aca="false">A2222+1</f>
        <v>2222</v>
      </c>
      <c r="B2223" s="36" t="n">
        <v>44640</v>
      </c>
      <c r="C2223" s="17" t="s">
        <v>1254</v>
      </c>
      <c r="D2223" s="17" t="s">
        <v>4</v>
      </c>
      <c r="E2223" s="17" t="s">
        <v>38</v>
      </c>
      <c r="F2223" s="17" t="s">
        <v>127</v>
      </c>
      <c r="G2223" s="17" t="s">
        <v>28</v>
      </c>
      <c r="H2223" s="17" t="n">
        <v>1</v>
      </c>
      <c r="I2223" s="17" t="s">
        <v>2403</v>
      </c>
      <c r="J2223" s="38" t="n">
        <v>17607805325</v>
      </c>
      <c r="K2223" s="21"/>
      <c r="L2223" s="36"/>
      <c r="M2223" s="18" t="str">
        <f aca="false">IF(OR(YEAR(L2223)&gt;2000,LEN(O2223)&gt;0),"Completed","Pending")</f>
        <v>Completed</v>
      </c>
      <c r="N2223" s="25" t="s">
        <v>30</v>
      </c>
      <c r="O2223" s="4" t="s">
        <v>662</v>
      </c>
      <c r="P2223" s="1" t="str">
        <f aca="false">IF(G2223="Pamplet","",E2223&amp;" - "&amp;F2223)</f>
        <v>JKR - Gujrati</v>
      </c>
      <c r="Q2223" s="19" t="n">
        <f aca="false">IF(VALUE(L2223)&gt;1000,1,0)</f>
        <v>0</v>
      </c>
      <c r="R2223" s="19" t="n">
        <f aca="false">SUMIFS($Q$1:Q2222,$J$1:$J2222,J2223)+SUMIFS($Q$1:Q2222,$I$1:$I2222,I2223)</f>
        <v>2</v>
      </c>
      <c r="S2223" s="20" t="str">
        <f aca="false">IF(R2223&gt;0,"Repeat","")</f>
        <v>Repeat</v>
      </c>
      <c r="T2223" s="22"/>
      <c r="U2223" s="4"/>
      <c r="X2223" s="4"/>
      <c r="Y2223" s="4"/>
      <c r="Z2223" s="4"/>
    </row>
    <row r="2224" customFormat="false" ht="14.25" hidden="false" customHeight="false" outlineLevel="0" collapsed="false">
      <c r="A2224" s="51" t="n">
        <f aca="false">A2223+1</f>
        <v>2223</v>
      </c>
      <c r="B2224" s="36" t="n">
        <v>44640</v>
      </c>
      <c r="C2224" s="17" t="s">
        <v>1310</v>
      </c>
      <c r="D2224" s="17" t="s">
        <v>4</v>
      </c>
      <c r="E2224" s="17" t="s">
        <v>26</v>
      </c>
      <c r="F2224" s="17" t="s">
        <v>127</v>
      </c>
      <c r="G2224" s="17" t="s">
        <v>28</v>
      </c>
      <c r="H2224" s="17" t="n">
        <v>1</v>
      </c>
      <c r="I2224" s="17" t="s">
        <v>1311</v>
      </c>
      <c r="J2224" s="38" t="n">
        <v>18622089825</v>
      </c>
      <c r="K2224" s="21"/>
      <c r="L2224" s="36"/>
      <c r="M2224" s="18" t="str">
        <f aca="false">IF(OR(YEAR(L2224)&gt;2000,LEN(O2224)&gt;0),"Completed","Pending")</f>
        <v>Completed</v>
      </c>
      <c r="N2224" s="25" t="s">
        <v>30</v>
      </c>
      <c r="O2224" s="4" t="s">
        <v>58</v>
      </c>
      <c r="P2224" s="1" t="str">
        <f aca="false">IF(G2224="Pamplet","",E2224&amp;" - "&amp;F2224)</f>
        <v>GG - Gujrati</v>
      </c>
      <c r="Q2224" s="19" t="n">
        <f aca="false">IF(VALUE(L2224)&gt;1000,1,0)</f>
        <v>0</v>
      </c>
      <c r="R2224" s="19" t="n">
        <f aca="false">SUMIFS($Q$1:Q2223,$J$1:$J2223,J2224)+SUMIFS($Q$1:Q2223,$I$1:$I2223,I2224)</f>
        <v>2</v>
      </c>
      <c r="S2224" s="20" t="str">
        <f aca="false">IF(R2224&gt;0,"Repeat","")</f>
        <v>Repeat</v>
      </c>
      <c r="T2224" s="22"/>
      <c r="U2224" s="4"/>
      <c r="X2224" s="4"/>
      <c r="Y2224" s="4"/>
      <c r="Z2224" s="4"/>
    </row>
    <row r="2225" customFormat="false" ht="14.25" hidden="false" customHeight="false" outlineLevel="0" collapsed="false">
      <c r="A2225" s="51" t="n">
        <f aca="false">A2224+1</f>
        <v>2224</v>
      </c>
      <c r="B2225" s="36" t="n">
        <v>44640</v>
      </c>
      <c r="C2225" s="17" t="s">
        <v>3518</v>
      </c>
      <c r="D2225" s="17" t="s">
        <v>4</v>
      </c>
      <c r="E2225" s="17" t="s">
        <v>26</v>
      </c>
      <c r="F2225" s="17" t="s">
        <v>36</v>
      </c>
      <c r="G2225" s="17" t="s">
        <v>28</v>
      </c>
      <c r="H2225" s="17" t="n">
        <v>1</v>
      </c>
      <c r="I2225" s="17" t="s">
        <v>3519</v>
      </c>
      <c r="J2225" s="38" t="n">
        <v>16613456193</v>
      </c>
      <c r="K2225" s="21"/>
      <c r="L2225" s="36" t="n">
        <v>44643</v>
      </c>
      <c r="M2225" s="18" t="str">
        <f aca="false">IF(OR(YEAR(L2225)&gt;2000,LEN(O2225)&gt;0),"Completed","Pending")</f>
        <v>Completed</v>
      </c>
      <c r="N2225" s="25" t="s">
        <v>30</v>
      </c>
      <c r="P2225" s="1" t="str">
        <f aca="false">IF(G2225="Pamplet","",E2225&amp;" - "&amp;F2225)</f>
        <v>GG - Punjabi</v>
      </c>
      <c r="Q2225" s="19" t="n">
        <f aca="false">IF(VALUE(L2225)&gt;1000,1,0)</f>
        <v>1</v>
      </c>
      <c r="R2225" s="19" t="n">
        <f aca="false">SUMIFS($Q$1:Q2224,$J$1:$J2224,J2225)+SUMIFS($Q$1:Q2224,$I$1:$I2224,I2225)</f>
        <v>0</v>
      </c>
      <c r="S2225" s="20" t="str">
        <f aca="false">IF(R2225&gt;0,"Repeat","")</f>
        <v/>
      </c>
      <c r="T2225" s="22"/>
      <c r="U2225" s="4"/>
      <c r="X2225" s="4"/>
      <c r="Y2225" s="4"/>
      <c r="Z2225" s="4"/>
    </row>
    <row r="2226" customFormat="false" ht="14.25" hidden="false" customHeight="false" outlineLevel="0" collapsed="false">
      <c r="A2226" s="51" t="n">
        <f aca="false">A2225+1</f>
        <v>2225</v>
      </c>
      <c r="B2226" s="36" t="n">
        <v>44640</v>
      </c>
      <c r="C2226" s="17" t="s">
        <v>3520</v>
      </c>
      <c r="D2226" s="17" t="s">
        <v>4</v>
      </c>
      <c r="E2226" s="17" t="s">
        <v>38</v>
      </c>
      <c r="F2226" s="17" t="s">
        <v>127</v>
      </c>
      <c r="G2226" s="17" t="s">
        <v>28</v>
      </c>
      <c r="H2226" s="17" t="n">
        <v>1</v>
      </c>
      <c r="I2226" s="17" t="s">
        <v>3521</v>
      </c>
      <c r="J2226" s="38" t="n">
        <v>12145623755</v>
      </c>
      <c r="K2226" s="21"/>
      <c r="L2226" s="36"/>
      <c r="M2226" s="18" t="str">
        <f aca="false">IF(OR(YEAR(L2226)&gt;2000,LEN(O2226)&gt;0),"Completed","Pending")</f>
        <v>Completed</v>
      </c>
      <c r="N2226" s="25" t="s">
        <v>30</v>
      </c>
      <c r="O2226" s="4" t="s">
        <v>58</v>
      </c>
      <c r="P2226" s="1" t="str">
        <f aca="false">IF(G2226="Pamplet","",E2226&amp;" - "&amp;F2226)</f>
        <v>JKR - Gujrati</v>
      </c>
      <c r="Q2226" s="19" t="n">
        <f aca="false">IF(VALUE(L2226)&gt;1000,1,0)</f>
        <v>0</v>
      </c>
      <c r="R2226" s="19" t="n">
        <f aca="false">SUMIFS($Q$1:Q2225,$J$1:$J2225,J2226)+SUMIFS($Q$1:Q2225,$I$1:$I2225,I2226)</f>
        <v>0</v>
      </c>
      <c r="S2226" s="20" t="str">
        <f aca="false">IF(R2226&gt;0,"Repeat","")</f>
        <v/>
      </c>
      <c r="T2226" s="22"/>
      <c r="U2226" s="4"/>
      <c r="X2226" s="4"/>
      <c r="Y2226" s="4"/>
      <c r="Z2226" s="4"/>
    </row>
    <row r="2227" customFormat="false" ht="14.25" hidden="false" customHeight="false" outlineLevel="0" collapsed="false">
      <c r="A2227" s="51" t="n">
        <f aca="false">A2226+1</f>
        <v>2226</v>
      </c>
      <c r="B2227" s="36" t="n">
        <v>44640</v>
      </c>
      <c r="C2227" s="17" t="s">
        <v>3522</v>
      </c>
      <c r="D2227" s="17" t="s">
        <v>4</v>
      </c>
      <c r="E2227" s="17" t="s">
        <v>38</v>
      </c>
      <c r="F2227" s="17" t="s">
        <v>127</v>
      </c>
      <c r="G2227" s="17" t="s">
        <v>28</v>
      </c>
      <c r="H2227" s="17" t="n">
        <v>1</v>
      </c>
      <c r="I2227" s="17" t="s">
        <v>1503</v>
      </c>
      <c r="J2227" s="38" t="n">
        <v>17342712945</v>
      </c>
      <c r="K2227" s="21"/>
      <c r="L2227" s="36" t="n">
        <v>44643</v>
      </c>
      <c r="M2227" s="18" t="str">
        <f aca="false">IF(OR(YEAR(L2227)&gt;2000,LEN(O2227)&gt;0),"Completed","Pending")</f>
        <v>Completed</v>
      </c>
      <c r="N2227" s="25" t="s">
        <v>30</v>
      </c>
      <c r="P2227" s="1" t="str">
        <f aca="false">IF(G2227="Pamplet","",E2227&amp;" - "&amp;F2227)</f>
        <v>JKR - Gujrati</v>
      </c>
      <c r="Q2227" s="19" t="n">
        <f aca="false">IF(VALUE(L2227)&gt;1000,1,0)</f>
        <v>1</v>
      </c>
      <c r="R2227" s="19" t="n">
        <f aca="false">SUMIFS($Q$1:Q2226,$J$1:$J2226,J2227)+SUMIFS($Q$1:Q2226,$I$1:$I2226,I2227)</f>
        <v>0</v>
      </c>
      <c r="S2227" s="20" t="str">
        <f aca="false">IF(R2227&gt;0,"Repeat","")</f>
        <v/>
      </c>
      <c r="T2227" s="22"/>
      <c r="U2227" s="4"/>
      <c r="X2227" s="4"/>
      <c r="Y2227" s="4"/>
      <c r="Z2227" s="4"/>
    </row>
    <row r="2228" customFormat="false" ht="14.25" hidden="false" customHeight="false" outlineLevel="0" collapsed="false">
      <c r="A2228" s="51" t="n">
        <f aca="false">A2227+1</f>
        <v>2227</v>
      </c>
      <c r="B2228" s="36" t="n">
        <v>44640</v>
      </c>
      <c r="C2228" s="17" t="s">
        <v>3523</v>
      </c>
      <c r="D2228" s="17" t="s">
        <v>4</v>
      </c>
      <c r="E2228" s="17" t="s">
        <v>38</v>
      </c>
      <c r="F2228" s="17" t="s">
        <v>27</v>
      </c>
      <c r="G2228" s="17" t="s">
        <v>28</v>
      </c>
      <c r="H2228" s="17" t="n">
        <v>1</v>
      </c>
      <c r="I2228" s="40" t="s">
        <v>3524</v>
      </c>
      <c r="J2228" s="38" t="n">
        <v>12562022014</v>
      </c>
      <c r="K2228" s="21"/>
      <c r="L2228" s="36"/>
      <c r="M2228" s="18" t="str">
        <f aca="false">IF(OR(YEAR(L2228)&gt;2000,LEN(O2228)&gt;0),"Completed","Pending")</f>
        <v>Completed</v>
      </c>
      <c r="N2228" s="25" t="s">
        <v>30</v>
      </c>
      <c r="O2228" s="4" t="s">
        <v>58</v>
      </c>
      <c r="P2228" s="1" t="str">
        <f aca="false">IF(G2228="Pamplet","",E2228&amp;" - "&amp;F2228)</f>
        <v>JKR - Hindi</v>
      </c>
      <c r="Q2228" s="19" t="n">
        <f aca="false">IF(VALUE(L2228)&gt;1000,1,0)</f>
        <v>0</v>
      </c>
      <c r="R2228" s="19" t="n">
        <f aca="false">SUMIFS($Q$1:Q2227,$J$1:$J2227,J2228)+SUMIFS($Q$1:Q2227,$I$1:$I2227,I2228)</f>
        <v>0</v>
      </c>
      <c r="S2228" s="20" t="str">
        <f aca="false">IF(R2228&gt;0,"Repeat","")</f>
        <v/>
      </c>
      <c r="T2228" s="22"/>
      <c r="U2228" s="4"/>
      <c r="X2228" s="4"/>
      <c r="Y2228" s="4"/>
      <c r="Z2228" s="4"/>
    </row>
    <row r="2229" customFormat="false" ht="14.25" hidden="false" customHeight="false" outlineLevel="0" collapsed="false">
      <c r="A2229" s="51" t="n">
        <f aca="false">A2228+1</f>
        <v>2228</v>
      </c>
      <c r="B2229" s="36" t="n">
        <v>44640</v>
      </c>
      <c r="C2229" s="17" t="s">
        <v>3525</v>
      </c>
      <c r="D2229" s="17" t="s">
        <v>4</v>
      </c>
      <c r="E2229" s="17" t="s">
        <v>26</v>
      </c>
      <c r="F2229" s="2" t="s">
        <v>127</v>
      </c>
      <c r="G2229" s="17" t="s">
        <v>28</v>
      </c>
      <c r="H2229" s="17" t="n">
        <v>1</v>
      </c>
      <c r="I2229" s="26" t="s">
        <v>3526</v>
      </c>
      <c r="J2229" s="38" t="n">
        <v>15012314666</v>
      </c>
      <c r="K2229" s="21"/>
      <c r="L2229" s="5" t="n">
        <v>44750</v>
      </c>
      <c r="M2229" s="18" t="str">
        <f aca="false">IF(OR(YEAR(L2229)&gt;2000,LEN(O2229)&gt;0),"Completed","Pending")</f>
        <v>Completed</v>
      </c>
      <c r="N2229" s="25" t="s">
        <v>30</v>
      </c>
      <c r="P2229" s="1" t="str">
        <f aca="false">IF(G2229="Pamplet","",E2229&amp;" - "&amp;F2229)</f>
        <v>GG - Gujrati</v>
      </c>
      <c r="Q2229" s="19" t="n">
        <f aca="false">IF(VALUE(L2229)&gt;1000,1,0)</f>
        <v>1</v>
      </c>
      <c r="R2229" s="19" t="n">
        <f aca="false">SUMIFS($Q$1:Q2228,$J$1:$J2228,J2229)+SUMIFS($Q$1:Q2228,$I$1:$I2228,I2229)</f>
        <v>0</v>
      </c>
      <c r="S2229" s="20" t="str">
        <f aca="false">IF(R2229&gt;0,"Repeat","")</f>
        <v/>
      </c>
      <c r="T2229" s="22"/>
      <c r="U2229" s="4"/>
      <c r="X2229" s="4"/>
      <c r="Y2229" s="4"/>
      <c r="Z2229" s="4"/>
    </row>
    <row r="2230" customFormat="false" ht="14.25" hidden="false" customHeight="false" outlineLevel="0" collapsed="false">
      <c r="A2230" s="51" t="n">
        <f aca="false">A2229+1</f>
        <v>2229</v>
      </c>
      <c r="B2230" s="36" t="n">
        <v>44640</v>
      </c>
      <c r="C2230" s="17" t="s">
        <v>3527</v>
      </c>
      <c r="D2230" s="17" t="s">
        <v>4</v>
      </c>
      <c r="E2230" s="17" t="s">
        <v>26</v>
      </c>
      <c r="F2230" s="17" t="s">
        <v>127</v>
      </c>
      <c r="G2230" s="17" t="s">
        <v>28</v>
      </c>
      <c r="H2230" s="17" t="n">
        <v>1</v>
      </c>
      <c r="I2230" s="17" t="s">
        <v>3528</v>
      </c>
      <c r="J2230" s="38" t="n">
        <v>17179914567</v>
      </c>
      <c r="K2230" s="21"/>
      <c r="L2230" s="36"/>
      <c r="M2230" s="18" t="str">
        <f aca="false">IF(OR(YEAR(L2230)&gt;2000,LEN(O2230)&gt;0),"Completed","Pending")</f>
        <v>Completed</v>
      </c>
      <c r="N2230" s="25" t="s">
        <v>30</v>
      </c>
      <c r="O2230" s="4" t="s">
        <v>58</v>
      </c>
      <c r="P2230" s="1" t="str">
        <f aca="false">IF(G2230="Pamplet","",E2230&amp;" - "&amp;F2230)</f>
        <v>GG - Gujrati</v>
      </c>
      <c r="Q2230" s="19" t="n">
        <f aca="false">IF(VALUE(L2230)&gt;1000,1,0)</f>
        <v>0</v>
      </c>
      <c r="R2230" s="19" t="n">
        <f aca="false">SUMIFS($Q$1:Q2229,$J$1:$J2229,J2230)+SUMIFS($Q$1:Q2229,$I$1:$I2229,I2230)</f>
        <v>0</v>
      </c>
      <c r="S2230" s="20" t="str">
        <f aca="false">IF(R2230&gt;0,"Repeat","")</f>
        <v/>
      </c>
      <c r="T2230" s="22"/>
      <c r="U2230" s="4"/>
      <c r="X2230" s="4"/>
      <c r="Y2230" s="4"/>
      <c r="Z2230" s="4"/>
    </row>
    <row r="2231" customFormat="false" ht="14.25" hidden="false" customHeight="false" outlineLevel="0" collapsed="false">
      <c r="A2231" s="51" t="n">
        <f aca="false">A2230+1</f>
        <v>2230</v>
      </c>
      <c r="B2231" s="36" t="n">
        <v>44640</v>
      </c>
      <c r="C2231" s="17" t="s">
        <v>3529</v>
      </c>
      <c r="D2231" s="17" t="s">
        <v>4</v>
      </c>
      <c r="E2231" s="17" t="s">
        <v>26</v>
      </c>
      <c r="F2231" s="17" t="s">
        <v>35</v>
      </c>
      <c r="G2231" s="17" t="s">
        <v>28</v>
      </c>
      <c r="H2231" s="17" t="n">
        <v>1</v>
      </c>
      <c r="I2231" s="17" t="s">
        <v>3530</v>
      </c>
      <c r="J2231" s="38" t="n">
        <v>12068808842</v>
      </c>
      <c r="K2231" s="21"/>
      <c r="L2231" s="36" t="n">
        <v>44643</v>
      </c>
      <c r="M2231" s="18" t="str">
        <f aca="false">IF(OR(YEAR(L2231)&gt;2000,LEN(O2231)&gt;0),"Completed","Pending")</f>
        <v>Completed</v>
      </c>
      <c r="N2231" s="25" t="s">
        <v>30</v>
      </c>
      <c r="P2231" s="1" t="str">
        <f aca="false">IF(G2231="Pamplet","",E2231&amp;" - "&amp;F2231)</f>
        <v>GG - English</v>
      </c>
      <c r="Q2231" s="19" t="n">
        <f aca="false">IF(VALUE(L2231)&gt;1000,1,0)</f>
        <v>1</v>
      </c>
      <c r="R2231" s="19" t="n">
        <f aca="false">SUMIFS($Q$1:Q2230,$J$1:$J2230,J2231)+SUMIFS($Q$1:Q2230,$I$1:$I2230,I2231)</f>
        <v>0</v>
      </c>
      <c r="S2231" s="20" t="str">
        <f aca="false">IF(R2231&gt;0,"Repeat","")</f>
        <v/>
      </c>
      <c r="T2231" s="22"/>
      <c r="U2231" s="4"/>
      <c r="X2231" s="4"/>
      <c r="Y2231" s="4"/>
      <c r="Z2231" s="4"/>
    </row>
    <row r="2232" customFormat="false" ht="14.25" hidden="false" customHeight="false" outlineLevel="0" collapsed="false">
      <c r="A2232" s="51" t="n">
        <f aca="false">A2231+1</f>
        <v>2231</v>
      </c>
      <c r="B2232" s="36" t="n">
        <v>44640</v>
      </c>
      <c r="C2232" s="17" t="s">
        <v>3531</v>
      </c>
      <c r="D2232" s="17" t="s">
        <v>4</v>
      </c>
      <c r="E2232" s="17" t="s">
        <v>38</v>
      </c>
      <c r="F2232" s="17" t="s">
        <v>127</v>
      </c>
      <c r="G2232" s="17" t="s">
        <v>28</v>
      </c>
      <c r="H2232" s="17" t="n">
        <v>1</v>
      </c>
      <c r="I2232" s="17" t="s">
        <v>3532</v>
      </c>
      <c r="J2232" s="38" t="n">
        <v>12196170986</v>
      </c>
      <c r="K2232" s="21"/>
      <c r="L2232" s="36" t="n">
        <v>44650</v>
      </c>
      <c r="M2232" s="18" t="str">
        <f aca="false">IF(OR(YEAR(L2232)&gt;2000,LEN(O2232)&gt;0),"Completed","Pending")</f>
        <v>Completed</v>
      </c>
      <c r="N2232" s="25" t="s">
        <v>30</v>
      </c>
      <c r="P2232" s="1" t="str">
        <f aca="false">IF(G2232="Pamplet","",E2232&amp;" - "&amp;F2232)</f>
        <v>JKR - Gujrati</v>
      </c>
      <c r="Q2232" s="19" t="n">
        <f aca="false">IF(VALUE(L2232)&gt;1000,1,0)</f>
        <v>1</v>
      </c>
      <c r="R2232" s="19" t="n">
        <f aca="false">SUMIFS($Q$1:Q2231,$J$1:$J2231,J2232)+SUMIFS($Q$1:Q2231,$I$1:$I2231,I2232)</f>
        <v>0</v>
      </c>
      <c r="S2232" s="20" t="str">
        <f aca="false">IF(R2232&gt;0,"Repeat","")</f>
        <v/>
      </c>
      <c r="T2232" s="22"/>
      <c r="U2232" s="4"/>
      <c r="X2232" s="4"/>
      <c r="Y2232" s="4"/>
      <c r="Z2232" s="4"/>
    </row>
    <row r="2233" customFormat="false" ht="14.25" hidden="false" customHeight="false" outlineLevel="0" collapsed="false">
      <c r="A2233" s="51" t="n">
        <f aca="false">A2232+1</f>
        <v>2232</v>
      </c>
      <c r="B2233" s="36" t="n">
        <v>44640</v>
      </c>
      <c r="C2233" s="17" t="s">
        <v>3533</v>
      </c>
      <c r="D2233" s="17" t="s">
        <v>4</v>
      </c>
      <c r="E2233" s="17" t="s">
        <v>44</v>
      </c>
      <c r="F2233" s="26" t="s">
        <v>127</v>
      </c>
      <c r="G2233" s="17" t="s">
        <v>28</v>
      </c>
      <c r="H2233" s="17" t="n">
        <v>1</v>
      </c>
      <c r="I2233" s="17" t="s">
        <v>3534</v>
      </c>
      <c r="J2233" s="38" t="n">
        <v>19192992021</v>
      </c>
      <c r="K2233" s="21"/>
      <c r="L2233" s="36" t="n">
        <v>44707</v>
      </c>
      <c r="M2233" s="18" t="str">
        <f aca="false">IF(OR(YEAR(L2233)&gt;2000,LEN(O2233)&gt;0),"Completed","Pending")</f>
        <v>Completed</v>
      </c>
      <c r="N2233" s="25" t="s">
        <v>30</v>
      </c>
      <c r="P2233" s="1" t="str">
        <f aca="false">IF(G2233="Pamplet","",E2233&amp;" - "&amp;F2233)</f>
        <v>GTGA - Gujrati</v>
      </c>
      <c r="Q2233" s="19" t="n">
        <f aca="false">IF(VALUE(L2233)&gt;1000,1,0)</f>
        <v>1</v>
      </c>
      <c r="R2233" s="19" t="n">
        <f aca="false">SUMIFS($Q$1:Q2232,$J$1:$J2232,J2233)+SUMIFS($Q$1:Q2232,$I$1:$I2232,I2233)</f>
        <v>0</v>
      </c>
      <c r="S2233" s="20" t="str">
        <f aca="false">IF(R2233&gt;0,"Repeat","")</f>
        <v/>
      </c>
      <c r="T2233" s="22"/>
      <c r="U2233" s="4"/>
      <c r="X2233" s="4"/>
      <c r="Y2233" s="4"/>
      <c r="Z2233" s="4"/>
    </row>
    <row r="2234" customFormat="false" ht="14.25" hidden="false" customHeight="false" outlineLevel="0" collapsed="false">
      <c r="A2234" s="51" t="n">
        <f aca="false">A2233+1</f>
        <v>2233</v>
      </c>
      <c r="B2234" s="36" t="n">
        <v>44640</v>
      </c>
      <c r="C2234" s="17" t="s">
        <v>3154</v>
      </c>
      <c r="D2234" s="17" t="s">
        <v>4</v>
      </c>
      <c r="E2234" s="17" t="s">
        <v>26</v>
      </c>
      <c r="F2234" s="17" t="s">
        <v>3155</v>
      </c>
      <c r="G2234" s="17" t="s">
        <v>28</v>
      </c>
      <c r="H2234" s="17" t="n">
        <v>1</v>
      </c>
      <c r="I2234" s="17" t="s">
        <v>3156</v>
      </c>
      <c r="J2234" s="26" t="n">
        <v>1549825298</v>
      </c>
      <c r="K2234" s="21"/>
      <c r="L2234" s="36"/>
      <c r="M2234" s="18" t="str">
        <f aca="false">IF(OR(YEAR(L2234)&gt;2000,LEN(O2234)&gt;0),"Completed","Pending")</f>
        <v>Completed</v>
      </c>
      <c r="N2234" s="25" t="s">
        <v>30</v>
      </c>
      <c r="O2234" s="4" t="s">
        <v>56</v>
      </c>
      <c r="P2234" s="1" t="str">
        <f aca="false">IF(G2234="Pamplet","",E2234&amp;" - "&amp;F2234)</f>
        <v>GG - Kannad</v>
      </c>
      <c r="Q2234" s="19" t="n">
        <f aca="false">IF(VALUE(L2234)&gt;1000,1,0)</f>
        <v>0</v>
      </c>
      <c r="R2234" s="19" t="n">
        <f aca="false">SUMIFS($Q$1:Q2233,$J$1:$J2233,J2234)+SUMIFS($Q$1:Q2233,$I$1:$I2233,I2234)</f>
        <v>0</v>
      </c>
      <c r="S2234" s="20" t="str">
        <f aca="false">IF(R2234&gt;0,"Repeat","")</f>
        <v/>
      </c>
      <c r="T2234" s="22"/>
      <c r="U2234" s="4"/>
      <c r="X2234" s="4"/>
      <c r="Y2234" s="4"/>
      <c r="Z2234" s="4"/>
    </row>
    <row r="2235" customFormat="false" ht="14.25" hidden="false" customHeight="false" outlineLevel="0" collapsed="false">
      <c r="A2235" s="51" t="n">
        <f aca="false">A2234+1</f>
        <v>2234</v>
      </c>
      <c r="B2235" s="36" t="n">
        <v>44639</v>
      </c>
      <c r="C2235" s="17" t="s">
        <v>3535</v>
      </c>
      <c r="D2235" s="17" t="s">
        <v>4</v>
      </c>
      <c r="E2235" s="17" t="s">
        <v>26</v>
      </c>
      <c r="F2235" s="17" t="s">
        <v>27</v>
      </c>
      <c r="G2235" s="17" t="s">
        <v>28</v>
      </c>
      <c r="H2235" s="17" t="n">
        <v>1</v>
      </c>
      <c r="I2235" s="17" t="s">
        <v>3536</v>
      </c>
      <c r="J2235" s="38" t="n">
        <v>16303982467</v>
      </c>
      <c r="K2235" s="21"/>
      <c r="L2235" s="36"/>
      <c r="M2235" s="18" t="str">
        <f aca="false">IF(OR(YEAR(L2235)&gt;2000,LEN(O2235)&gt;0),"Completed","Pending")</f>
        <v>Completed</v>
      </c>
      <c r="N2235" s="25" t="s">
        <v>30</v>
      </c>
      <c r="O2235" s="4" t="s">
        <v>58</v>
      </c>
      <c r="P2235" s="1" t="str">
        <f aca="false">IF(G2235="Pamplet","",E2235&amp;" - "&amp;F2235)</f>
        <v>GG - Hindi</v>
      </c>
      <c r="Q2235" s="19" t="n">
        <f aca="false">IF(VALUE(L2235)&gt;1000,1,0)</f>
        <v>0</v>
      </c>
      <c r="R2235" s="19" t="n">
        <f aca="false">SUMIFS($Q$1:Q2234,$J$1:$J2234,J2235)+SUMIFS($Q$1:Q2234,$I$1:$I2234,I2235)</f>
        <v>0</v>
      </c>
      <c r="S2235" s="20" t="str">
        <f aca="false">IF(R2235&gt;0,"Repeat","")</f>
        <v/>
      </c>
      <c r="T2235" s="22"/>
      <c r="U2235" s="4"/>
      <c r="X2235" s="4"/>
      <c r="Y2235" s="4"/>
      <c r="Z2235" s="4"/>
    </row>
    <row r="2236" customFormat="false" ht="14.25" hidden="false" customHeight="false" outlineLevel="0" collapsed="false">
      <c r="A2236" s="51" t="n">
        <f aca="false">A2235+1</f>
        <v>2235</v>
      </c>
      <c r="B2236" s="36" t="n">
        <v>44639</v>
      </c>
      <c r="C2236" s="17" t="s">
        <v>3537</v>
      </c>
      <c r="D2236" s="17" t="s">
        <v>4</v>
      </c>
      <c r="E2236" s="17" t="s">
        <v>26</v>
      </c>
      <c r="F2236" s="17" t="s">
        <v>127</v>
      </c>
      <c r="G2236" s="17" t="s">
        <v>28</v>
      </c>
      <c r="H2236" s="17" t="n">
        <v>1</v>
      </c>
      <c r="I2236" s="17"/>
      <c r="J2236" s="38" t="n">
        <v>15127187923</v>
      </c>
      <c r="K2236" s="21"/>
      <c r="L2236" s="36"/>
      <c r="M2236" s="18" t="str">
        <f aca="false">IF(OR(YEAR(L2236)&gt;2000,LEN(O2236)&gt;0),"Completed","Pending")</f>
        <v>Completed</v>
      </c>
      <c r="N2236" s="25" t="s">
        <v>30</v>
      </c>
      <c r="O2236" s="4" t="s">
        <v>58</v>
      </c>
      <c r="P2236" s="1" t="str">
        <f aca="false">IF(G2236="Pamplet","",E2236&amp;" - "&amp;F2236)</f>
        <v>GG - Gujrati</v>
      </c>
      <c r="Q2236" s="19" t="n">
        <f aca="false">IF(VALUE(L2236)&gt;1000,1,0)</f>
        <v>0</v>
      </c>
      <c r="R2236" s="19" t="n">
        <f aca="false">SUMIFS($Q$1:Q2235,$J$1:$J2235,J2236)+SUMIFS($Q$1:Q2235,$I$1:$I2235,I2236)</f>
        <v>0</v>
      </c>
      <c r="S2236" s="20" t="str">
        <f aca="false">IF(R2236&gt;0,"Repeat","")</f>
        <v/>
      </c>
      <c r="T2236" s="22"/>
      <c r="U2236" s="4"/>
      <c r="X2236" s="4"/>
      <c r="Y2236" s="4"/>
      <c r="Z2236" s="4"/>
    </row>
    <row r="2237" customFormat="false" ht="14.25" hidden="false" customHeight="false" outlineLevel="0" collapsed="false">
      <c r="A2237" s="51" t="n">
        <f aca="false">A2236+1</f>
        <v>2236</v>
      </c>
      <c r="B2237" s="36" t="n">
        <v>44639</v>
      </c>
      <c r="C2237" s="17" t="s">
        <v>3538</v>
      </c>
      <c r="D2237" s="17" t="s">
        <v>4</v>
      </c>
      <c r="E2237" s="17" t="s">
        <v>26</v>
      </c>
      <c r="F2237" s="17" t="s">
        <v>35</v>
      </c>
      <c r="G2237" s="17" t="s">
        <v>28</v>
      </c>
      <c r="H2237" s="17" t="n">
        <v>1</v>
      </c>
      <c r="I2237" s="17" t="s">
        <v>3539</v>
      </c>
      <c r="J2237" s="38" t="n">
        <v>12149093422</v>
      </c>
      <c r="K2237" s="21"/>
      <c r="L2237" s="36"/>
      <c r="M2237" s="18" t="str">
        <f aca="false">IF(OR(YEAR(L2237)&gt;2000,LEN(O2237)&gt;0),"Completed","Pending")</f>
        <v>Completed</v>
      </c>
      <c r="N2237" s="25" t="s">
        <v>30</v>
      </c>
      <c r="O2237" s="4" t="s">
        <v>58</v>
      </c>
      <c r="P2237" s="1" t="str">
        <f aca="false">IF(G2237="Pamplet","",E2237&amp;" - "&amp;F2237)</f>
        <v>GG - English</v>
      </c>
      <c r="Q2237" s="19" t="n">
        <f aca="false">IF(VALUE(L2237)&gt;1000,1,0)</f>
        <v>0</v>
      </c>
      <c r="R2237" s="19" t="n">
        <f aca="false">SUMIFS($Q$1:Q2236,$J$1:$J2236,J2237)+SUMIFS($Q$1:Q2236,$I$1:$I2236,I2237)</f>
        <v>0</v>
      </c>
      <c r="S2237" s="20" t="str">
        <f aca="false">IF(R2237&gt;0,"Repeat","")</f>
        <v/>
      </c>
      <c r="T2237" s="22"/>
      <c r="U2237" s="4"/>
      <c r="X2237" s="4"/>
      <c r="Y2237" s="4"/>
      <c r="Z2237" s="4"/>
    </row>
    <row r="2238" customFormat="false" ht="14.25" hidden="false" customHeight="false" outlineLevel="0" collapsed="false">
      <c r="A2238" s="51" t="n">
        <f aca="false">A2237+1</f>
        <v>2237</v>
      </c>
      <c r="B2238" s="52" t="n">
        <v>44639</v>
      </c>
      <c r="C2238" s="17" t="s">
        <v>3540</v>
      </c>
      <c r="D2238" s="17" t="s">
        <v>4</v>
      </c>
      <c r="E2238" s="17" t="s">
        <v>38</v>
      </c>
      <c r="F2238" s="17" t="s">
        <v>127</v>
      </c>
      <c r="G2238" s="17" t="s">
        <v>28</v>
      </c>
      <c r="H2238" s="17" t="n">
        <v>1</v>
      </c>
      <c r="I2238" s="42" t="s">
        <v>3541</v>
      </c>
      <c r="J2238" s="18" t="n">
        <v>18456456134</v>
      </c>
      <c r="K2238" s="21"/>
      <c r="L2238" s="36" t="n">
        <v>44657</v>
      </c>
      <c r="M2238" s="18" t="str">
        <f aca="false">IF(OR(YEAR(L2238)&gt;2000,LEN(O2238)&gt;0),"Completed","Pending")</f>
        <v>Completed</v>
      </c>
      <c r="N2238" s="25" t="s">
        <v>30</v>
      </c>
      <c r="P2238" s="1" t="str">
        <f aca="false">IF(G2238="Pamplet","",E2238&amp;" - "&amp;F2238)</f>
        <v>JKR - Gujrati</v>
      </c>
      <c r="Q2238" s="19" t="n">
        <f aca="false">IF(VALUE(L2238)&gt;1000,1,0)</f>
        <v>1</v>
      </c>
      <c r="R2238" s="19" t="n">
        <f aca="false">SUMIFS($Q$1:Q2237,$J$1:$J2237,J2238)+SUMIFS($Q$1:Q2237,$I$1:$I2237,I2238)</f>
        <v>0</v>
      </c>
      <c r="S2238" s="20" t="str">
        <f aca="false">IF(R2238&gt;0,"Repeat","")</f>
        <v/>
      </c>
      <c r="T2238" s="22"/>
      <c r="U2238" s="4"/>
      <c r="X2238" s="4"/>
      <c r="Y2238" s="4"/>
      <c r="Z2238" s="4"/>
    </row>
    <row r="2239" customFormat="false" ht="14.25" hidden="false" customHeight="false" outlineLevel="0" collapsed="false">
      <c r="A2239" s="51" t="n">
        <f aca="false">A2238+1</f>
        <v>2238</v>
      </c>
      <c r="B2239" s="36" t="n">
        <v>44639</v>
      </c>
      <c r="C2239" s="17" t="s">
        <v>3542</v>
      </c>
      <c r="D2239" s="17" t="s">
        <v>4</v>
      </c>
      <c r="E2239" s="17" t="s">
        <v>38</v>
      </c>
      <c r="F2239" s="17" t="s">
        <v>808</v>
      </c>
      <c r="G2239" s="17" t="s">
        <v>28</v>
      </c>
      <c r="H2239" s="17" t="n">
        <v>1</v>
      </c>
      <c r="I2239" s="40" t="s">
        <v>2473</v>
      </c>
      <c r="J2239" s="18" t="n">
        <v>17744443358</v>
      </c>
      <c r="K2239" s="21"/>
      <c r="L2239" s="36"/>
      <c r="M2239" s="18" t="str">
        <f aca="false">IF(OR(YEAR(L2239)&gt;2000,LEN(O2239)&gt;0),"Completed","Pending")</f>
        <v>Completed</v>
      </c>
      <c r="N2239" s="25" t="s">
        <v>30</v>
      </c>
      <c r="O2239" s="4" t="s">
        <v>662</v>
      </c>
      <c r="P2239" s="1" t="str">
        <f aca="false">IF(G2239="Pamplet","",E2239&amp;" - "&amp;F2239)</f>
        <v>JKR - Bengali</v>
      </c>
      <c r="Q2239" s="19" t="n">
        <f aca="false">IF(VALUE(L2239)&gt;1000,1,0)</f>
        <v>0</v>
      </c>
      <c r="R2239" s="19" t="n">
        <f aca="false">SUMIFS($Q$1:Q2238,$J$1:$J2238,J2239)+SUMIFS($Q$1:Q2238,$I$1:$I2238,I2239)</f>
        <v>2</v>
      </c>
      <c r="S2239" s="20" t="str">
        <f aca="false">IF(R2239&gt;0,"Repeat","")</f>
        <v>Repeat</v>
      </c>
      <c r="T2239" s="22"/>
      <c r="U2239" s="4"/>
      <c r="X2239" s="4"/>
      <c r="Y2239" s="4"/>
      <c r="Z2239" s="4"/>
    </row>
    <row r="2240" customFormat="false" ht="14.25" hidden="false" customHeight="false" outlineLevel="0" collapsed="false">
      <c r="A2240" s="51" t="n">
        <f aca="false">A2239+1</f>
        <v>2239</v>
      </c>
      <c r="B2240" s="36" t="n">
        <v>44639</v>
      </c>
      <c r="C2240" s="1" t="s">
        <v>3543</v>
      </c>
      <c r="D2240" s="17" t="s">
        <v>4</v>
      </c>
      <c r="E2240" s="17" t="s">
        <v>26</v>
      </c>
      <c r="F2240" s="26" t="s">
        <v>127</v>
      </c>
      <c r="G2240" s="17" t="s">
        <v>28</v>
      </c>
      <c r="H2240" s="17" t="n">
        <v>1</v>
      </c>
      <c r="I2240" s="1" t="s">
        <v>3544</v>
      </c>
      <c r="J2240" s="38" t="n">
        <v>15804617007</v>
      </c>
      <c r="K2240" s="21"/>
      <c r="L2240" s="5" t="n">
        <v>44750</v>
      </c>
      <c r="M2240" s="18" t="str">
        <f aca="false">IF(OR(YEAR(L2240)&gt;2000,LEN(O2240)&gt;0),"Completed","Pending")</f>
        <v>Completed</v>
      </c>
      <c r="N2240" s="25" t="s">
        <v>30</v>
      </c>
      <c r="P2240" s="1" t="str">
        <f aca="false">IF(G2240="Pamplet","",E2240&amp;" - "&amp;F2240)</f>
        <v>GG - Gujrati</v>
      </c>
      <c r="Q2240" s="19" t="n">
        <f aca="false">IF(VALUE(L2240)&gt;1000,1,0)</f>
        <v>1</v>
      </c>
      <c r="R2240" s="19" t="n">
        <f aca="false">SUMIFS($Q$1:Q2239,$J$1:$J2239,J2240)+SUMIFS($Q$1:Q2239,$I$1:$I2239,I2240)</f>
        <v>0</v>
      </c>
      <c r="S2240" s="20" t="str">
        <f aca="false">IF(R2240&gt;0,"Repeat","")</f>
        <v/>
      </c>
      <c r="T2240" s="22"/>
      <c r="U2240" s="4"/>
      <c r="X2240" s="4"/>
      <c r="Y2240" s="4"/>
      <c r="Z2240" s="4"/>
    </row>
    <row r="2241" customFormat="false" ht="14.25" hidden="false" customHeight="false" outlineLevel="0" collapsed="false">
      <c r="A2241" s="51" t="n">
        <f aca="false">A2240+1</f>
        <v>2240</v>
      </c>
      <c r="B2241" s="36" t="n">
        <v>44639</v>
      </c>
      <c r="C2241" s="17" t="s">
        <v>2873</v>
      </c>
      <c r="D2241" s="17" t="s">
        <v>4</v>
      </c>
      <c r="E2241" s="17" t="s">
        <v>26</v>
      </c>
      <c r="F2241" s="26" t="s">
        <v>127</v>
      </c>
      <c r="G2241" s="17" t="s">
        <v>28</v>
      </c>
      <c r="H2241" s="17" t="n">
        <v>1</v>
      </c>
      <c r="I2241" s="17" t="s">
        <v>3545</v>
      </c>
      <c r="J2241" s="38" t="n">
        <v>18134952934</v>
      </c>
      <c r="K2241" s="21"/>
      <c r="L2241" s="5" t="n">
        <v>44750</v>
      </c>
      <c r="M2241" s="18" t="str">
        <f aca="false">IF(OR(YEAR(L2241)&gt;2000,LEN(O2241)&gt;0),"Completed","Pending")</f>
        <v>Completed</v>
      </c>
      <c r="N2241" s="25" t="s">
        <v>30</v>
      </c>
      <c r="P2241" s="1" t="str">
        <f aca="false">IF(G2241="Pamplet","",E2241&amp;" - "&amp;F2241)</f>
        <v>GG - Gujrati</v>
      </c>
      <c r="Q2241" s="19" t="n">
        <f aca="false">IF(VALUE(L2241)&gt;1000,1,0)</f>
        <v>1</v>
      </c>
      <c r="R2241" s="19" t="n">
        <f aca="false">SUMIFS($Q$1:Q2240,$J$1:$J2240,J2241)+SUMIFS($Q$1:Q2240,$I$1:$I2240,I2241)</f>
        <v>0</v>
      </c>
      <c r="S2241" s="20" t="str">
        <f aca="false">IF(R2241&gt;0,"Repeat","")</f>
        <v/>
      </c>
      <c r="T2241" s="22"/>
      <c r="U2241" s="4"/>
      <c r="X2241" s="4"/>
      <c r="Y2241" s="4"/>
      <c r="Z2241" s="4"/>
    </row>
    <row r="2242" customFormat="false" ht="12.8" hidden="false" customHeight="false" outlineLevel="0" collapsed="false">
      <c r="A2242" s="51" t="n">
        <f aca="false">A2241+1</f>
        <v>2241</v>
      </c>
      <c r="B2242" s="5" t="n">
        <v>44639</v>
      </c>
      <c r="C2242" s="25" t="s">
        <v>3546</v>
      </c>
      <c r="D2242" s="25" t="s">
        <v>4</v>
      </c>
      <c r="E2242" s="25" t="s">
        <v>38</v>
      </c>
      <c r="F2242" s="25" t="s">
        <v>35</v>
      </c>
      <c r="G2242" s="25" t="s">
        <v>28</v>
      </c>
      <c r="H2242" s="25" t="n">
        <v>1</v>
      </c>
      <c r="I2242" s="25"/>
      <c r="J2242" s="18" t="n">
        <v>18798194741</v>
      </c>
      <c r="M2242" s="18" t="str">
        <f aca="false">IF(OR(YEAR(L2242)&gt;2000,LEN(O2242)&gt;0),"Completed","Pending")</f>
        <v>Completed</v>
      </c>
      <c r="N2242" s="25" t="s">
        <v>30</v>
      </c>
      <c r="O2242" s="4" t="s">
        <v>56</v>
      </c>
      <c r="P2242" s="1" t="str">
        <f aca="false">IF(G2242="Pamplet","",E2242&amp;" - "&amp;F2242)</f>
        <v>JKR - English</v>
      </c>
      <c r="Q2242" s="19" t="n">
        <f aca="false">IF(VALUE(L2242)&gt;1000,1,0)</f>
        <v>0</v>
      </c>
      <c r="R2242" s="19" t="n">
        <f aca="false">SUMIFS($Q$1:Q2241,$J$1:$J2241,J2242)+SUMIFS($Q$1:Q2241,$I$1:$I2241,I2242)</f>
        <v>0</v>
      </c>
      <c r="S2242" s="20" t="str">
        <f aca="false">IF(R2242&gt;0,"Repeat","")</f>
        <v/>
      </c>
      <c r="T2242" s="22"/>
      <c r="U2242" s="4"/>
      <c r="X2242" s="4"/>
      <c r="Y2242" s="4"/>
      <c r="Z2242" s="4"/>
    </row>
    <row r="2243" customFormat="false" ht="14.25" hidden="false" customHeight="false" outlineLevel="0" collapsed="false">
      <c r="A2243" s="51" t="n">
        <f aca="false">A2242+1</f>
        <v>2242</v>
      </c>
      <c r="B2243" s="36" t="n">
        <v>44639</v>
      </c>
      <c r="C2243" s="17" t="s">
        <v>1666</v>
      </c>
      <c r="D2243" s="17" t="s">
        <v>4</v>
      </c>
      <c r="E2243" s="17" t="s">
        <v>26</v>
      </c>
      <c r="F2243" s="17" t="s">
        <v>127</v>
      </c>
      <c r="G2243" s="17" t="s">
        <v>28</v>
      </c>
      <c r="H2243" s="17" t="n">
        <v>1</v>
      </c>
      <c r="I2243" s="17" t="s">
        <v>1667</v>
      </c>
      <c r="J2243" s="38" t="n">
        <v>19737677218</v>
      </c>
      <c r="K2243" s="21"/>
      <c r="L2243" s="36"/>
      <c r="M2243" s="18" t="str">
        <f aca="false">IF(OR(YEAR(L2243)&gt;2000,LEN(O2243)&gt;0),"Completed","Pending")</f>
        <v>Completed</v>
      </c>
      <c r="N2243" s="25" t="s">
        <v>30</v>
      </c>
      <c r="O2243" s="4" t="s">
        <v>58</v>
      </c>
      <c r="P2243" s="1" t="str">
        <f aca="false">IF(G2243="Pamplet","",E2243&amp;" - "&amp;F2243)</f>
        <v>GG - Gujrati</v>
      </c>
      <c r="Q2243" s="19" t="n">
        <f aca="false">IF(VALUE(L2243)&gt;1000,1,0)</f>
        <v>0</v>
      </c>
      <c r="R2243" s="19" t="n">
        <f aca="false">SUMIFS($Q$1:Q2242,$J$1:$J2242,J2243)+SUMIFS($Q$1:Q2242,$I$1:$I2242,I2243)</f>
        <v>2</v>
      </c>
      <c r="S2243" s="20" t="str">
        <f aca="false">IF(R2243&gt;0,"Repeat","")</f>
        <v>Repeat</v>
      </c>
      <c r="T2243" s="22"/>
      <c r="U2243" s="4"/>
      <c r="X2243" s="4"/>
      <c r="Y2243" s="4"/>
      <c r="Z2243" s="4"/>
    </row>
    <row r="2244" customFormat="false" ht="14.25" hidden="false" customHeight="false" outlineLevel="0" collapsed="false">
      <c r="A2244" s="51" t="n">
        <f aca="false">A2243+1</f>
        <v>2243</v>
      </c>
      <c r="B2244" s="52" t="n">
        <v>44639</v>
      </c>
      <c r="C2244" s="17" t="s">
        <v>3547</v>
      </c>
      <c r="D2244" s="17" t="s">
        <v>4</v>
      </c>
      <c r="E2244" s="17" t="s">
        <v>44</v>
      </c>
      <c r="F2244" s="17" t="s">
        <v>27</v>
      </c>
      <c r="G2244" s="17" t="s">
        <v>28</v>
      </c>
      <c r="H2244" s="17" t="n">
        <v>1</v>
      </c>
      <c r="I2244" s="17" t="s">
        <v>2052</v>
      </c>
      <c r="J2244" s="18" t="n">
        <v>14698777470</v>
      </c>
      <c r="K2244" s="21"/>
      <c r="L2244" s="36"/>
      <c r="M2244" s="18" t="str">
        <f aca="false">IF(OR(YEAR(L2244)&gt;2000,LEN(O2244)&gt;0),"Completed","Pending")</f>
        <v>Completed</v>
      </c>
      <c r="N2244" s="25" t="s">
        <v>30</v>
      </c>
      <c r="O2244" s="4" t="s">
        <v>58</v>
      </c>
      <c r="P2244" s="1" t="str">
        <f aca="false">IF(G2244="Pamplet","",E2244&amp;" - "&amp;F2244)</f>
        <v>GTGA - Hindi</v>
      </c>
      <c r="Q2244" s="19" t="n">
        <f aca="false">IF(VALUE(L2244)&gt;1000,1,0)</f>
        <v>0</v>
      </c>
      <c r="R2244" s="19" t="n">
        <f aca="false">SUMIFS($Q$1:Q2243,$J$1:$J2243,J2244)+SUMIFS($Q$1:Q2243,$I$1:$I2243,I2244)</f>
        <v>2</v>
      </c>
      <c r="S2244" s="20" t="str">
        <f aca="false">IF(R2244&gt;0,"Repeat","")</f>
        <v>Repeat</v>
      </c>
      <c r="T2244" s="22"/>
      <c r="U2244" s="4"/>
      <c r="X2244" s="4"/>
      <c r="Y2244" s="4"/>
      <c r="Z2244" s="4"/>
    </row>
    <row r="2245" customFormat="false" ht="14.25" hidden="false" customHeight="false" outlineLevel="0" collapsed="false">
      <c r="A2245" s="51" t="n">
        <f aca="false">A2244+1</f>
        <v>2244</v>
      </c>
      <c r="B2245" s="36" t="n">
        <v>44639</v>
      </c>
      <c r="C2245" s="17" t="s">
        <v>3548</v>
      </c>
      <c r="D2245" s="17" t="s">
        <v>4</v>
      </c>
      <c r="E2245" s="17" t="s">
        <v>38</v>
      </c>
      <c r="F2245" s="53" t="s">
        <v>35</v>
      </c>
      <c r="G2245" s="17" t="s">
        <v>28</v>
      </c>
      <c r="H2245" s="17" t="n">
        <v>1</v>
      </c>
      <c r="I2245" s="17" t="s">
        <v>3549</v>
      </c>
      <c r="J2245" s="38" t="n">
        <v>16309150609</v>
      </c>
      <c r="K2245" s="21"/>
      <c r="L2245" s="36"/>
      <c r="M2245" s="18" t="str">
        <f aca="false">IF(OR(YEAR(L2245)&gt;2000,LEN(O2245)&gt;0),"Completed","Pending")</f>
        <v>Completed</v>
      </c>
      <c r="N2245" s="25" t="s">
        <v>30</v>
      </c>
      <c r="O2245" s="4" t="s">
        <v>89</v>
      </c>
      <c r="P2245" s="1" t="str">
        <f aca="false">IF(G2245="Pamplet","",E2245&amp;" - "&amp;F2245)</f>
        <v>JKR - English</v>
      </c>
      <c r="Q2245" s="19" t="n">
        <f aca="false">IF(VALUE(L2245)&gt;1000,1,0)</f>
        <v>0</v>
      </c>
      <c r="R2245" s="19" t="n">
        <f aca="false">SUMIFS($Q$1:Q2244,$J$1:$J2244,J2245)+SUMIFS($Q$1:Q2244,$I$1:$I2244,I2245)</f>
        <v>0</v>
      </c>
      <c r="S2245" s="20" t="str">
        <f aca="false">IF(R2245&gt;0,"Repeat","")</f>
        <v/>
      </c>
      <c r="T2245" s="22"/>
      <c r="U2245" s="4"/>
      <c r="X2245" s="4"/>
      <c r="Y2245" s="4"/>
      <c r="Z2245" s="4"/>
    </row>
    <row r="2246" customFormat="false" ht="14.25" hidden="false" customHeight="false" outlineLevel="0" collapsed="false">
      <c r="A2246" s="51" t="n">
        <f aca="false">A2245+1</f>
        <v>2245</v>
      </c>
      <c r="B2246" s="36" t="n">
        <v>44639</v>
      </c>
      <c r="C2246" s="17" t="s">
        <v>3550</v>
      </c>
      <c r="D2246" s="17" t="s">
        <v>4</v>
      </c>
      <c r="E2246" s="17" t="s">
        <v>26</v>
      </c>
      <c r="F2246" s="17" t="s">
        <v>808</v>
      </c>
      <c r="G2246" s="17" t="s">
        <v>28</v>
      </c>
      <c r="H2246" s="17" t="n">
        <v>1</v>
      </c>
      <c r="I2246" s="17" t="s">
        <v>3551</v>
      </c>
      <c r="J2246" s="38" t="n">
        <v>13472070212</v>
      </c>
      <c r="K2246" s="21"/>
      <c r="L2246" s="36" t="n">
        <v>44643</v>
      </c>
      <c r="M2246" s="18" t="str">
        <f aca="false">IF(OR(YEAR(L2246)&gt;2000,LEN(O2246)&gt;0),"Completed","Pending")</f>
        <v>Completed</v>
      </c>
      <c r="N2246" s="25" t="s">
        <v>30</v>
      </c>
      <c r="P2246" s="1" t="str">
        <f aca="false">IF(G2246="Pamplet","",E2246&amp;" - "&amp;F2246)</f>
        <v>GG - Bengali</v>
      </c>
      <c r="Q2246" s="19" t="n">
        <f aca="false">IF(VALUE(L2246)&gt;1000,1,0)</f>
        <v>1</v>
      </c>
      <c r="R2246" s="19" t="n">
        <f aca="false">SUMIFS($Q$1:Q2245,$J$1:$J2245,J2246)+SUMIFS($Q$1:Q2245,$I$1:$I2245,I2246)</f>
        <v>0</v>
      </c>
      <c r="S2246" s="20" t="str">
        <f aca="false">IF(R2246&gt;0,"Repeat","")</f>
        <v/>
      </c>
      <c r="T2246" s="22"/>
      <c r="U2246" s="4"/>
      <c r="X2246" s="4"/>
      <c r="Y2246" s="4"/>
      <c r="Z2246" s="4"/>
    </row>
    <row r="2247" customFormat="false" ht="12.8" hidden="false" customHeight="false" outlineLevel="0" collapsed="false">
      <c r="A2247" s="51" t="n">
        <f aca="false">A2246+1</f>
        <v>2246</v>
      </c>
      <c r="B2247" s="36" t="n">
        <v>44639</v>
      </c>
      <c r="C2247" s="17" t="s">
        <v>3552</v>
      </c>
      <c r="D2247" s="17" t="s">
        <v>4</v>
      </c>
      <c r="E2247" s="17" t="s">
        <v>26</v>
      </c>
      <c r="F2247" s="17" t="s">
        <v>127</v>
      </c>
      <c r="G2247" s="17" t="s">
        <v>28</v>
      </c>
      <c r="H2247" s="17" t="n">
        <v>1</v>
      </c>
      <c r="I2247" s="17" t="s">
        <v>3553</v>
      </c>
      <c r="J2247" s="18" t="n">
        <v>179904221167</v>
      </c>
      <c r="K2247" s="21"/>
      <c r="L2247" s="36"/>
      <c r="M2247" s="18" t="str">
        <f aca="false">IF(OR(YEAR(L2247)&gt;2000,LEN(O2247)&gt;0),"Completed","Pending")</f>
        <v>Completed</v>
      </c>
      <c r="N2247" s="25" t="s">
        <v>30</v>
      </c>
      <c r="O2247" s="4" t="s">
        <v>56</v>
      </c>
      <c r="P2247" s="1" t="str">
        <f aca="false">IF(G2247="Pamplet","",E2247&amp;" - "&amp;F2247)</f>
        <v>GG - Gujrati</v>
      </c>
      <c r="Q2247" s="19" t="n">
        <f aca="false">IF(VALUE(L2247)&gt;1000,1,0)</f>
        <v>0</v>
      </c>
      <c r="R2247" s="19" t="n">
        <f aca="false">SUMIFS($Q$1:Q2246,$J$1:$J2246,J2247)+SUMIFS($Q$1:Q2246,$I$1:$I2246,I2247)</f>
        <v>0</v>
      </c>
      <c r="S2247" s="20" t="str">
        <f aca="false">IF(R2247&gt;0,"Repeat","")</f>
        <v/>
      </c>
      <c r="T2247" s="22"/>
      <c r="U2247" s="4"/>
      <c r="X2247" s="4"/>
      <c r="Y2247" s="4"/>
      <c r="Z2247" s="4"/>
    </row>
    <row r="2248" customFormat="false" ht="14.25" hidden="false" customHeight="false" outlineLevel="0" collapsed="false">
      <c r="A2248" s="51" t="n">
        <f aca="false">A2247+1</f>
        <v>2247</v>
      </c>
      <c r="B2248" s="36" t="n">
        <v>44639</v>
      </c>
      <c r="C2248" s="17" t="s">
        <v>3554</v>
      </c>
      <c r="D2248" s="17" t="s">
        <v>4</v>
      </c>
      <c r="E2248" s="17" t="s">
        <v>26</v>
      </c>
      <c r="F2248" s="17" t="s">
        <v>27</v>
      </c>
      <c r="G2248" s="17" t="s">
        <v>28</v>
      </c>
      <c r="H2248" s="17" t="n">
        <v>1</v>
      </c>
      <c r="I2248" s="17" t="s">
        <v>3555</v>
      </c>
      <c r="J2248" s="38" t="n">
        <v>12522581873</v>
      </c>
      <c r="K2248" s="21"/>
      <c r="L2248" s="36" t="n">
        <v>44643</v>
      </c>
      <c r="M2248" s="18" t="str">
        <f aca="false">IF(OR(YEAR(L2248)&gt;2000,LEN(O2248)&gt;0),"Completed","Pending")</f>
        <v>Completed</v>
      </c>
      <c r="N2248" s="25" t="s">
        <v>30</v>
      </c>
      <c r="P2248" s="1" t="str">
        <f aca="false">IF(G2248="Pamplet","",E2248&amp;" - "&amp;F2248)</f>
        <v>GG - Hindi</v>
      </c>
      <c r="Q2248" s="19" t="n">
        <f aca="false">IF(VALUE(L2248)&gt;1000,1,0)</f>
        <v>1</v>
      </c>
      <c r="R2248" s="19" t="n">
        <f aca="false">SUMIFS($Q$1:Q2247,$J$1:$J2247,J2248)+SUMIFS($Q$1:Q2247,$I$1:$I2247,I2248)</f>
        <v>0</v>
      </c>
      <c r="S2248" s="20" t="str">
        <f aca="false">IF(R2248&gt;0,"Repeat","")</f>
        <v/>
      </c>
      <c r="T2248" s="22"/>
      <c r="U2248" s="4"/>
      <c r="X2248" s="4"/>
      <c r="Y2248" s="4"/>
      <c r="Z2248" s="4"/>
    </row>
    <row r="2249" customFormat="false" ht="14.25" hidden="false" customHeight="false" outlineLevel="0" collapsed="false">
      <c r="A2249" s="51" t="n">
        <f aca="false">A2248+1</f>
        <v>2248</v>
      </c>
      <c r="B2249" s="52" t="n">
        <v>44639</v>
      </c>
      <c r="C2249" s="17" t="s">
        <v>3556</v>
      </c>
      <c r="D2249" s="17" t="s">
        <v>4</v>
      </c>
      <c r="E2249" s="17" t="s">
        <v>26</v>
      </c>
      <c r="F2249" s="17" t="s">
        <v>35</v>
      </c>
      <c r="G2249" s="17" t="s">
        <v>28</v>
      </c>
      <c r="H2249" s="17" t="n">
        <v>1</v>
      </c>
      <c r="I2249" s="17" t="s">
        <v>3557</v>
      </c>
      <c r="J2249" s="18" t="n">
        <v>13523399536</v>
      </c>
      <c r="K2249" s="21"/>
      <c r="L2249" s="36"/>
      <c r="M2249" s="18" t="str">
        <f aca="false">IF(OR(YEAR(L2249)&gt;2000,LEN(O2249)&gt;0),"Completed","Pending")</f>
        <v>Completed</v>
      </c>
      <c r="N2249" s="25" t="s">
        <v>30</v>
      </c>
      <c r="O2249" s="4" t="s">
        <v>58</v>
      </c>
      <c r="P2249" s="1" t="str">
        <f aca="false">IF(G2249="Pamplet","",E2249&amp;" - "&amp;F2249)</f>
        <v>GG - English</v>
      </c>
      <c r="Q2249" s="19" t="n">
        <f aca="false">IF(VALUE(L2249)&gt;1000,1,0)</f>
        <v>0</v>
      </c>
      <c r="R2249" s="19" t="n">
        <f aca="false">SUMIFS($Q$1:Q2248,$J$1:$J2248,J2249)+SUMIFS($Q$1:Q2248,$I$1:$I2248,I2249)</f>
        <v>0</v>
      </c>
      <c r="S2249" s="20" t="str">
        <f aca="false">IF(R2249&gt;0,"Repeat","")</f>
        <v/>
      </c>
      <c r="T2249" s="22"/>
      <c r="U2249" s="4"/>
      <c r="X2249" s="4"/>
      <c r="Y2249" s="4"/>
      <c r="Z2249" s="4"/>
    </row>
    <row r="2250" customFormat="false" ht="14.25" hidden="false" customHeight="false" outlineLevel="0" collapsed="false">
      <c r="A2250" s="51" t="n">
        <f aca="false">A2249+1</f>
        <v>2249</v>
      </c>
      <c r="B2250" s="36" t="n">
        <v>44643</v>
      </c>
      <c r="C2250" s="17" t="s">
        <v>3558</v>
      </c>
      <c r="D2250" s="17" t="s">
        <v>4</v>
      </c>
      <c r="E2250" s="17" t="s">
        <v>26</v>
      </c>
      <c r="F2250" s="17" t="s">
        <v>36</v>
      </c>
      <c r="G2250" s="17" t="s">
        <v>28</v>
      </c>
      <c r="H2250" s="17" t="n">
        <v>1</v>
      </c>
      <c r="I2250" s="17" t="s">
        <v>2570</v>
      </c>
      <c r="J2250" s="38" t="n">
        <v>15109094427</v>
      </c>
      <c r="K2250" s="21"/>
      <c r="L2250" s="36" t="n">
        <v>44650</v>
      </c>
      <c r="M2250" s="18" t="str">
        <f aca="false">IF(OR(YEAR(L2250)&gt;2000,LEN(O2250)&gt;0),"Completed","Pending")</f>
        <v>Completed</v>
      </c>
      <c r="N2250" s="25" t="s">
        <v>30</v>
      </c>
      <c r="P2250" s="1" t="str">
        <f aca="false">IF(G2250="Pamplet","",E2250&amp;" - "&amp;F2250)</f>
        <v>GG - Punjabi</v>
      </c>
      <c r="Q2250" s="19" t="n">
        <f aca="false">IF(VALUE(L2250)&gt;1000,1,0)</f>
        <v>1</v>
      </c>
      <c r="R2250" s="19" t="n">
        <f aca="false">SUMIFS($Q$1:Q2249,$J$1:$J2249,J2250)+SUMIFS($Q$1:Q2249,$I$1:$I2249,I2250)</f>
        <v>0</v>
      </c>
      <c r="S2250" s="20" t="str">
        <f aca="false">IF(R2250&gt;0,"Repeat","")</f>
        <v/>
      </c>
      <c r="T2250" s="22"/>
      <c r="U2250" s="4"/>
      <c r="X2250" s="4"/>
      <c r="Y2250" s="4"/>
      <c r="Z2250" s="4"/>
    </row>
    <row r="2251" customFormat="false" ht="14.25" hidden="false" customHeight="false" outlineLevel="0" collapsed="false">
      <c r="A2251" s="51" t="n">
        <f aca="false">A2250+1</f>
        <v>2250</v>
      </c>
      <c r="B2251" s="5" t="n">
        <v>44643</v>
      </c>
      <c r="C2251" s="25" t="s">
        <v>3559</v>
      </c>
      <c r="D2251" s="25" t="s">
        <v>4</v>
      </c>
      <c r="E2251" s="25" t="s">
        <v>26</v>
      </c>
      <c r="F2251" s="25" t="s">
        <v>127</v>
      </c>
      <c r="G2251" s="25" t="s">
        <v>28</v>
      </c>
      <c r="H2251" s="25" t="n">
        <v>1</v>
      </c>
      <c r="I2251" s="42" t="s">
        <v>3560</v>
      </c>
      <c r="J2251" s="38" t="n">
        <v>18473130158</v>
      </c>
      <c r="M2251" s="18" t="str">
        <f aca="false">IF(OR(YEAR(L2251)&gt;2000,LEN(O2251)&gt;0),"Completed","Pending")</f>
        <v>Completed</v>
      </c>
      <c r="N2251" s="25" t="s">
        <v>30</v>
      </c>
      <c r="O2251" s="4" t="s">
        <v>58</v>
      </c>
      <c r="P2251" s="1" t="str">
        <f aca="false">IF(G2251="Pamplet","",E2251&amp;" - "&amp;F2251)</f>
        <v>GG - Gujrati</v>
      </c>
      <c r="Q2251" s="19" t="n">
        <f aca="false">IF(VALUE(L2251)&gt;1000,1,0)</f>
        <v>0</v>
      </c>
      <c r="R2251" s="19" t="n">
        <f aca="false">SUMIFS($Q$1:Q2250,$J$1:$J2250,J2251)+SUMIFS($Q$1:Q2250,$I$1:$I2250,I2251)</f>
        <v>0</v>
      </c>
      <c r="S2251" s="20" t="str">
        <f aca="false">IF(R2251&gt;0,"Repeat","")</f>
        <v/>
      </c>
      <c r="T2251" s="22"/>
      <c r="U2251" s="4"/>
      <c r="X2251" s="4"/>
      <c r="Y2251" s="4"/>
      <c r="Z2251" s="4"/>
    </row>
    <row r="2252" customFormat="false" ht="14.25" hidden="false" customHeight="false" outlineLevel="0" collapsed="false">
      <c r="A2252" s="51" t="n">
        <f aca="false">A2251+1</f>
        <v>2251</v>
      </c>
      <c r="B2252" s="5" t="n">
        <v>44643</v>
      </c>
      <c r="C2252" s="25" t="s">
        <v>3561</v>
      </c>
      <c r="D2252" s="25" t="s">
        <v>4</v>
      </c>
      <c r="E2252" s="25" t="s">
        <v>26</v>
      </c>
      <c r="F2252" s="26" t="s">
        <v>127</v>
      </c>
      <c r="G2252" s="25" t="s">
        <v>28</v>
      </c>
      <c r="H2252" s="25" t="n">
        <v>1</v>
      </c>
      <c r="I2252" s="25" t="s">
        <v>3562</v>
      </c>
      <c r="J2252" s="38" t="n">
        <v>18134199348</v>
      </c>
      <c r="L2252" s="5" t="n">
        <v>44750</v>
      </c>
      <c r="M2252" s="18" t="str">
        <f aca="false">IF(OR(YEAR(L2252)&gt;2000,LEN(O2252)&gt;0),"Completed","Pending")</f>
        <v>Completed</v>
      </c>
      <c r="N2252" s="25" t="s">
        <v>30</v>
      </c>
      <c r="P2252" s="1" t="str">
        <f aca="false">IF(G2252="Pamplet","",E2252&amp;" - "&amp;F2252)</f>
        <v>GG - Gujrati</v>
      </c>
      <c r="Q2252" s="19" t="n">
        <f aca="false">IF(VALUE(L2252)&gt;1000,1,0)</f>
        <v>1</v>
      </c>
      <c r="R2252" s="19" t="n">
        <f aca="false">SUMIFS($Q$1:Q2251,$J$1:$J2251,J2252)+SUMIFS($Q$1:Q2251,$I$1:$I2251,I2252)</f>
        <v>0</v>
      </c>
      <c r="S2252" s="20" t="str">
        <f aca="false">IF(R2252&gt;0,"Repeat","")</f>
        <v/>
      </c>
      <c r="T2252" s="22"/>
      <c r="U2252" s="4"/>
      <c r="X2252" s="4"/>
      <c r="Y2252" s="4"/>
      <c r="Z2252" s="4"/>
    </row>
    <row r="2253" customFormat="false" ht="14.25" hidden="false" customHeight="false" outlineLevel="0" collapsed="false">
      <c r="A2253" s="51" t="n">
        <f aca="false">A2252+1</f>
        <v>2252</v>
      </c>
      <c r="B2253" s="5" t="n">
        <v>44643</v>
      </c>
      <c r="C2253" s="25" t="s">
        <v>3563</v>
      </c>
      <c r="D2253" s="25" t="s">
        <v>4</v>
      </c>
      <c r="E2253" s="25" t="s">
        <v>38</v>
      </c>
      <c r="F2253" s="25" t="s">
        <v>127</v>
      </c>
      <c r="G2253" s="25" t="s">
        <v>28</v>
      </c>
      <c r="H2253" s="25" t="n">
        <v>1</v>
      </c>
      <c r="I2253" s="25" t="s">
        <v>3564</v>
      </c>
      <c r="J2253" s="38" t="n">
        <v>17706085562</v>
      </c>
      <c r="M2253" s="18" t="str">
        <f aca="false">IF(OR(YEAR(L2253)&gt;2000,LEN(O2253)&gt;0),"Completed","Pending")</f>
        <v>Completed</v>
      </c>
      <c r="N2253" s="25" t="s">
        <v>30</v>
      </c>
      <c r="O2253" s="4" t="s">
        <v>58</v>
      </c>
      <c r="P2253" s="1" t="str">
        <f aca="false">IF(G2253="Pamplet","",E2253&amp;" - "&amp;F2253)</f>
        <v>JKR - Gujrati</v>
      </c>
      <c r="Q2253" s="19" t="n">
        <f aca="false">IF(VALUE(L2253)&gt;1000,1,0)</f>
        <v>0</v>
      </c>
      <c r="R2253" s="19" t="n">
        <f aca="false">SUMIFS($Q$1:Q2252,$J$1:$J2252,J2253)+SUMIFS($Q$1:Q2252,$I$1:$I2252,I2253)</f>
        <v>0</v>
      </c>
      <c r="S2253" s="20" t="str">
        <f aca="false">IF(R2253&gt;0,"Repeat","")</f>
        <v/>
      </c>
      <c r="T2253" s="22"/>
      <c r="U2253" s="4"/>
      <c r="X2253" s="4"/>
      <c r="Y2253" s="4"/>
      <c r="Z2253" s="4"/>
    </row>
    <row r="2254" customFormat="false" ht="14.25" hidden="false" customHeight="false" outlineLevel="0" collapsed="false">
      <c r="A2254" s="51" t="n">
        <f aca="false">A2253+1</f>
        <v>2253</v>
      </c>
      <c r="B2254" s="5" t="n">
        <v>44643</v>
      </c>
      <c r="C2254" s="25" t="s">
        <v>3565</v>
      </c>
      <c r="D2254" s="25" t="s">
        <v>4</v>
      </c>
      <c r="E2254" s="25" t="s">
        <v>26</v>
      </c>
      <c r="F2254" s="26" t="s">
        <v>127</v>
      </c>
      <c r="G2254" s="25" t="s">
        <v>28</v>
      </c>
      <c r="H2254" s="25" t="n">
        <v>1</v>
      </c>
      <c r="I2254" s="25" t="s">
        <v>3566</v>
      </c>
      <c r="J2254" s="38" t="n">
        <v>18479221595</v>
      </c>
      <c r="L2254" s="5" t="n">
        <v>44750</v>
      </c>
      <c r="M2254" s="18" t="str">
        <f aca="false">IF(OR(YEAR(L2254)&gt;2000,LEN(O2254)&gt;0),"Completed","Pending")</f>
        <v>Completed</v>
      </c>
      <c r="N2254" s="25" t="s">
        <v>30</v>
      </c>
      <c r="P2254" s="1" t="str">
        <f aca="false">IF(G2254="Pamplet","",E2254&amp;" - "&amp;F2254)</f>
        <v>GG - Gujrati</v>
      </c>
      <c r="Q2254" s="19" t="n">
        <f aca="false">IF(VALUE(L2254)&gt;1000,1,0)</f>
        <v>1</v>
      </c>
      <c r="R2254" s="19" t="n">
        <f aca="false">SUMIFS($Q$1:Q2253,$J$1:$J2253,J2254)+SUMIFS($Q$1:Q2253,$I$1:$I2253,I2254)</f>
        <v>0</v>
      </c>
      <c r="S2254" s="20" t="str">
        <f aca="false">IF(R2254&gt;0,"Repeat","")</f>
        <v/>
      </c>
      <c r="T2254" s="22"/>
      <c r="U2254" s="4"/>
      <c r="X2254" s="4"/>
      <c r="Y2254" s="4"/>
      <c r="Z2254" s="4"/>
    </row>
    <row r="2255" customFormat="false" ht="14.25" hidden="false" customHeight="false" outlineLevel="0" collapsed="false">
      <c r="A2255" s="51" t="n">
        <f aca="false">A2254+1</f>
        <v>2254</v>
      </c>
      <c r="B2255" s="5" t="n">
        <v>44643</v>
      </c>
      <c r="C2255" s="25" t="s">
        <v>3567</v>
      </c>
      <c r="D2255" s="25" t="s">
        <v>4</v>
      </c>
      <c r="E2255" s="25" t="s">
        <v>26</v>
      </c>
      <c r="F2255" s="25" t="s">
        <v>72</v>
      </c>
      <c r="G2255" s="25" t="s">
        <v>28</v>
      </c>
      <c r="H2255" s="25" t="n">
        <v>1</v>
      </c>
      <c r="I2255" s="25" t="s">
        <v>2643</v>
      </c>
      <c r="J2255" s="38" t="n">
        <v>18023994965</v>
      </c>
      <c r="M2255" s="18" t="str">
        <f aca="false">IF(OR(YEAR(L2255)&gt;2000,LEN(O2255)&gt;0),"Completed","Pending")</f>
        <v>Completed</v>
      </c>
      <c r="N2255" s="25" t="s">
        <v>30</v>
      </c>
      <c r="O2255" s="4" t="s">
        <v>58</v>
      </c>
      <c r="P2255" s="1" t="str">
        <f aca="false">IF(G2255="Pamplet","",E2255&amp;" - "&amp;F2255)</f>
        <v>GG - Nepali</v>
      </c>
      <c r="Q2255" s="19" t="n">
        <f aca="false">IF(VALUE(L2255)&gt;1000,1,0)</f>
        <v>0</v>
      </c>
      <c r="R2255" s="19" t="n">
        <f aca="false">SUMIFS($Q$1:Q2254,$J$1:$J2254,J2255)+SUMIFS($Q$1:Q2254,$I$1:$I2254,I2255)</f>
        <v>0</v>
      </c>
      <c r="S2255" s="20" t="str">
        <f aca="false">IF(R2255&gt;0,"Repeat","")</f>
        <v/>
      </c>
      <c r="T2255" s="22"/>
      <c r="U2255" s="4"/>
      <c r="X2255" s="4"/>
      <c r="Y2255" s="4"/>
      <c r="Z2255" s="4"/>
    </row>
    <row r="2256" customFormat="false" ht="14.25" hidden="false" customHeight="false" outlineLevel="0" collapsed="false">
      <c r="A2256" s="51" t="n">
        <f aca="false">A2255+1</f>
        <v>2255</v>
      </c>
      <c r="B2256" s="48" t="n">
        <v>44643</v>
      </c>
      <c r="C2256" s="25" t="s">
        <v>3568</v>
      </c>
      <c r="D2256" s="25" t="s">
        <v>4</v>
      </c>
      <c r="E2256" s="25" t="s">
        <v>26</v>
      </c>
      <c r="F2256" s="25" t="s">
        <v>72</v>
      </c>
      <c r="G2256" s="25" t="s">
        <v>28</v>
      </c>
      <c r="H2256" s="25" t="n">
        <v>1</v>
      </c>
      <c r="I2256" s="42" t="s">
        <v>3569</v>
      </c>
      <c r="J2256" s="18" t="n">
        <v>17165871552</v>
      </c>
      <c r="L2256" s="5" t="n">
        <v>44657</v>
      </c>
      <c r="M2256" s="18" t="str">
        <f aca="false">IF(OR(YEAR(L2256)&gt;2000,LEN(O2256)&gt;0),"Completed","Pending")</f>
        <v>Completed</v>
      </c>
      <c r="N2256" s="25" t="s">
        <v>30</v>
      </c>
      <c r="P2256" s="1" t="str">
        <f aca="false">IF(G2256="Pamplet","",E2256&amp;" - "&amp;F2256)</f>
        <v>GG - Nepali</v>
      </c>
      <c r="Q2256" s="19" t="n">
        <f aca="false">IF(VALUE(L2256)&gt;1000,1,0)</f>
        <v>1</v>
      </c>
      <c r="R2256" s="19" t="n">
        <f aca="false">SUMIFS($Q$1:Q2255,$J$1:$J2255,J2256)+SUMIFS($Q$1:Q2255,$I$1:$I2255,I2256)</f>
        <v>0</v>
      </c>
      <c r="S2256" s="20" t="str">
        <f aca="false">IF(R2256&gt;0,"Repeat","")</f>
        <v/>
      </c>
      <c r="T2256" s="22"/>
      <c r="U2256" s="4"/>
      <c r="X2256" s="4"/>
      <c r="Y2256" s="4"/>
      <c r="Z2256" s="4"/>
    </row>
    <row r="2257" customFormat="false" ht="14.25" hidden="false" customHeight="false" outlineLevel="0" collapsed="false">
      <c r="A2257" s="51" t="n">
        <f aca="false">A2256+1</f>
        <v>2256</v>
      </c>
      <c r="B2257" s="5" t="n">
        <v>44643</v>
      </c>
      <c r="C2257" s="25" t="s">
        <v>3570</v>
      </c>
      <c r="D2257" s="25" t="s">
        <v>4</v>
      </c>
      <c r="E2257" s="25" t="s">
        <v>26</v>
      </c>
      <c r="F2257" s="25" t="s">
        <v>127</v>
      </c>
      <c r="G2257" s="25" t="s">
        <v>28</v>
      </c>
      <c r="H2257" s="25" t="n">
        <v>1</v>
      </c>
      <c r="I2257" s="25" t="s">
        <v>3496</v>
      </c>
      <c r="J2257" s="38" t="n">
        <v>12673257319</v>
      </c>
      <c r="M2257" s="18" t="str">
        <f aca="false">IF(OR(YEAR(L2257)&gt;2000,LEN(O2257)&gt;0),"Completed","Pending")</f>
        <v>Completed</v>
      </c>
      <c r="N2257" s="25" t="s">
        <v>30</v>
      </c>
      <c r="O2257" s="4" t="s">
        <v>58</v>
      </c>
      <c r="P2257" s="1" t="str">
        <f aca="false">IF(G2257="Pamplet","",E2257&amp;" - "&amp;F2257)</f>
        <v>GG - Gujrati</v>
      </c>
      <c r="Q2257" s="19" t="n">
        <f aca="false">IF(VALUE(L2257)&gt;1000,1,0)</f>
        <v>0</v>
      </c>
      <c r="R2257" s="19" t="n">
        <f aca="false">SUMIFS($Q$1:Q2256,$J$1:$J2256,J2257)+SUMIFS($Q$1:Q2256,$I$1:$I2256,I2257)</f>
        <v>0</v>
      </c>
      <c r="S2257" s="20" t="str">
        <f aca="false">IF(R2257&gt;0,"Repeat","")</f>
        <v/>
      </c>
      <c r="T2257" s="22"/>
      <c r="U2257" s="4"/>
      <c r="X2257" s="4"/>
      <c r="Y2257" s="4"/>
      <c r="Z2257" s="4"/>
    </row>
    <row r="2258" customFormat="false" ht="14.25" hidden="false" customHeight="false" outlineLevel="0" collapsed="false">
      <c r="A2258" s="51" t="n">
        <f aca="false">A2257+1</f>
        <v>2257</v>
      </c>
      <c r="B2258" s="5" t="n">
        <v>44643</v>
      </c>
      <c r="C2258" s="25" t="s">
        <v>3571</v>
      </c>
      <c r="D2258" s="25" t="s">
        <v>4</v>
      </c>
      <c r="E2258" s="25" t="s">
        <v>26</v>
      </c>
      <c r="F2258" s="25" t="s">
        <v>127</v>
      </c>
      <c r="G2258" s="25" t="s">
        <v>28</v>
      </c>
      <c r="H2258" s="25" t="n">
        <v>1</v>
      </c>
      <c r="I2258" s="42" t="s">
        <v>3572</v>
      </c>
      <c r="J2258" s="38" t="n">
        <v>13124837363</v>
      </c>
      <c r="M2258" s="18" t="str">
        <f aca="false">IF(OR(YEAR(L2258)&gt;2000,LEN(O2258)&gt;0),"Completed","Pending")</f>
        <v>Completed</v>
      </c>
      <c r="N2258" s="25" t="s">
        <v>30</v>
      </c>
      <c r="O2258" s="4" t="s">
        <v>58</v>
      </c>
      <c r="P2258" s="1" t="str">
        <f aca="false">IF(G2258="Pamplet","",E2258&amp;" - "&amp;F2258)</f>
        <v>GG - Gujrati</v>
      </c>
      <c r="Q2258" s="19" t="n">
        <f aca="false">IF(VALUE(L2258)&gt;1000,1,0)</f>
        <v>0</v>
      </c>
      <c r="R2258" s="19" t="n">
        <f aca="false">SUMIFS($Q$1:Q2257,$J$1:$J2257,J2258)+SUMIFS($Q$1:Q2257,$I$1:$I2257,I2258)</f>
        <v>0</v>
      </c>
      <c r="S2258" s="20" t="str">
        <f aca="false">IF(R2258&gt;0,"Repeat","")</f>
        <v/>
      </c>
      <c r="T2258" s="22"/>
      <c r="U2258" s="4"/>
      <c r="X2258" s="4"/>
      <c r="Y2258" s="4"/>
      <c r="Z2258" s="4"/>
    </row>
    <row r="2259" customFormat="false" ht="14.25" hidden="false" customHeight="false" outlineLevel="0" collapsed="false">
      <c r="A2259" s="51" t="n">
        <f aca="false">A2258+1</f>
        <v>2258</v>
      </c>
      <c r="B2259" s="5" t="n">
        <v>44643</v>
      </c>
      <c r="C2259" s="25" t="s">
        <v>3573</v>
      </c>
      <c r="D2259" s="25" t="s">
        <v>4</v>
      </c>
      <c r="E2259" s="25" t="s">
        <v>38</v>
      </c>
      <c r="F2259" s="25" t="s">
        <v>127</v>
      </c>
      <c r="G2259" s="25" t="s">
        <v>28</v>
      </c>
      <c r="H2259" s="25" t="n">
        <v>1</v>
      </c>
      <c r="I2259" s="25" t="s">
        <v>3574</v>
      </c>
      <c r="J2259" s="38" t="n">
        <v>15707807351</v>
      </c>
      <c r="L2259" s="5" t="n">
        <v>44661</v>
      </c>
      <c r="M2259" s="18" t="str">
        <f aca="false">IF(OR(YEAR(L2259)&gt;2000,LEN(O2259)&gt;0),"Completed","Pending")</f>
        <v>Completed</v>
      </c>
      <c r="N2259" s="25" t="s">
        <v>30</v>
      </c>
      <c r="P2259" s="1" t="str">
        <f aca="false">IF(G2259="Pamplet","",E2259&amp;" - "&amp;F2259)</f>
        <v>JKR - Gujrati</v>
      </c>
      <c r="Q2259" s="19" t="n">
        <f aca="false">IF(VALUE(L2259)&gt;1000,1,0)</f>
        <v>1</v>
      </c>
      <c r="R2259" s="19" t="n">
        <f aca="false">SUMIFS($Q$1:Q2258,$J$1:$J2258,J2259)+SUMIFS($Q$1:Q2258,$I$1:$I2258,I2259)</f>
        <v>0</v>
      </c>
      <c r="S2259" s="20" t="str">
        <f aca="false">IF(R2259&gt;0,"Repeat","")</f>
        <v/>
      </c>
      <c r="T2259" s="22"/>
      <c r="U2259" s="4"/>
      <c r="X2259" s="4"/>
      <c r="Y2259" s="4"/>
      <c r="Z2259" s="4"/>
    </row>
    <row r="2260" customFormat="false" ht="14.25" hidden="false" customHeight="false" outlineLevel="0" collapsed="false">
      <c r="A2260" s="51" t="n">
        <f aca="false">A2259+1</f>
        <v>2259</v>
      </c>
      <c r="B2260" s="5" t="n">
        <v>44643</v>
      </c>
      <c r="C2260" s="25" t="s">
        <v>3575</v>
      </c>
      <c r="D2260" s="25" t="s">
        <v>4</v>
      </c>
      <c r="E2260" s="25" t="s">
        <v>26</v>
      </c>
      <c r="F2260" s="25" t="s">
        <v>127</v>
      </c>
      <c r="G2260" s="25" t="s">
        <v>28</v>
      </c>
      <c r="H2260" s="25" t="n">
        <v>1</v>
      </c>
      <c r="I2260" s="25" t="s">
        <v>3267</v>
      </c>
      <c r="J2260" s="38" t="n">
        <v>19374090425</v>
      </c>
      <c r="M2260" s="18" t="str">
        <f aca="false">IF(OR(YEAR(L2260)&gt;2000,LEN(O2260)&gt;0),"Completed","Pending")</f>
        <v>Completed</v>
      </c>
      <c r="N2260" s="25" t="s">
        <v>30</v>
      </c>
      <c r="O2260" s="4" t="s">
        <v>662</v>
      </c>
      <c r="P2260" s="1" t="str">
        <f aca="false">IF(G2260="Pamplet","",E2260&amp;" - "&amp;F2260)</f>
        <v>GG - Gujrati</v>
      </c>
      <c r="Q2260" s="19" t="n">
        <f aca="false">IF(VALUE(L2260)&gt;1000,1,0)</f>
        <v>0</v>
      </c>
      <c r="R2260" s="19" t="n">
        <f aca="false">SUMIFS($Q$1:Q2259,$J$1:$J2259,J2260)+SUMIFS($Q$1:Q2259,$I$1:$I2259,I2260)</f>
        <v>2</v>
      </c>
      <c r="S2260" s="20" t="str">
        <f aca="false">IF(R2260&gt;0,"Repeat","")</f>
        <v>Repeat</v>
      </c>
      <c r="T2260" s="22"/>
      <c r="U2260" s="4"/>
      <c r="X2260" s="4"/>
      <c r="Y2260" s="4"/>
      <c r="Z2260" s="4"/>
    </row>
    <row r="2261" customFormat="false" ht="14.25" hidden="false" customHeight="false" outlineLevel="0" collapsed="false">
      <c r="A2261" s="51" t="n">
        <f aca="false">A2260+1</f>
        <v>2260</v>
      </c>
      <c r="B2261" s="5" t="n">
        <v>44643</v>
      </c>
      <c r="C2261" s="25" t="s">
        <v>1254</v>
      </c>
      <c r="D2261" s="25" t="s">
        <v>4</v>
      </c>
      <c r="E2261" s="25" t="s">
        <v>26</v>
      </c>
      <c r="F2261" s="25" t="s">
        <v>35</v>
      </c>
      <c r="G2261" s="25" t="s">
        <v>28</v>
      </c>
      <c r="H2261" s="25" t="n">
        <v>1</v>
      </c>
      <c r="I2261" s="25" t="s">
        <v>3271</v>
      </c>
      <c r="J2261" s="38" t="n">
        <v>13472835832</v>
      </c>
      <c r="M2261" s="18" t="str">
        <f aca="false">IF(OR(YEAR(L2261)&gt;2000,LEN(O2261)&gt;0),"Completed","Pending")</f>
        <v>Completed</v>
      </c>
      <c r="N2261" s="25" t="s">
        <v>30</v>
      </c>
      <c r="O2261" s="4" t="s">
        <v>662</v>
      </c>
      <c r="P2261" s="1" t="str">
        <f aca="false">IF(G2261="Pamplet","",E2261&amp;" - "&amp;F2261)</f>
        <v>GG - English</v>
      </c>
      <c r="Q2261" s="19" t="n">
        <f aca="false">IF(VALUE(L2261)&gt;1000,1,0)</f>
        <v>0</v>
      </c>
      <c r="R2261" s="19" t="n">
        <f aca="false">SUMIFS($Q$1:Q2260,$J$1:$J2260,J2261)+SUMIFS($Q$1:Q2260,$I$1:$I2260,I2261)</f>
        <v>2</v>
      </c>
      <c r="S2261" s="20" t="str">
        <f aca="false">IF(R2261&gt;0,"Repeat","")</f>
        <v>Repeat</v>
      </c>
      <c r="T2261" s="22"/>
      <c r="U2261" s="4"/>
      <c r="X2261" s="4"/>
      <c r="Y2261" s="4"/>
      <c r="Z2261" s="4"/>
    </row>
    <row r="2262" customFormat="false" ht="12.8" hidden="false" customHeight="false" outlineLevel="0" collapsed="false">
      <c r="A2262" s="51" t="n">
        <f aca="false">A2261+1</f>
        <v>2261</v>
      </c>
      <c r="B2262" s="5" t="n">
        <v>44643</v>
      </c>
      <c r="C2262" s="25" t="s">
        <v>3576</v>
      </c>
      <c r="D2262" s="25" t="s">
        <v>4</v>
      </c>
      <c r="E2262" s="25" t="s">
        <v>26</v>
      </c>
      <c r="F2262" s="25"/>
      <c r="G2262" s="25" t="s">
        <v>28</v>
      </c>
      <c r="H2262" s="25" t="n">
        <v>1</v>
      </c>
      <c r="I2262" s="25"/>
      <c r="J2262" s="18" t="n">
        <v>722344267</v>
      </c>
      <c r="M2262" s="18" t="str">
        <f aca="false">IF(OR(YEAR(L2262)&gt;2000,LEN(O2262)&gt;0),"Completed","Pending")</f>
        <v>Completed</v>
      </c>
      <c r="N2262" s="25" t="s">
        <v>30</v>
      </c>
      <c r="O2262" s="4" t="s">
        <v>56</v>
      </c>
      <c r="P2262" s="1" t="str">
        <f aca="false">IF(G2262="Pamplet","",E2262&amp;" - "&amp;F2262)</f>
        <v>GG - </v>
      </c>
      <c r="Q2262" s="19" t="n">
        <f aca="false">IF(VALUE(L2262)&gt;1000,1,0)</f>
        <v>0</v>
      </c>
      <c r="R2262" s="19" t="n">
        <f aca="false">SUMIFS($Q$1:Q2261,$J$1:$J2261,J2262)+SUMIFS($Q$1:Q2261,$I$1:$I2261,I2262)</f>
        <v>0</v>
      </c>
      <c r="S2262" s="20" t="str">
        <f aca="false">IF(R2262&gt;0,"Repeat","")</f>
        <v/>
      </c>
      <c r="T2262" s="22"/>
      <c r="U2262" s="4"/>
      <c r="X2262" s="4"/>
      <c r="Y2262" s="4"/>
      <c r="Z2262" s="4"/>
    </row>
    <row r="2263" customFormat="false" ht="12.8" hidden="false" customHeight="false" outlineLevel="0" collapsed="false">
      <c r="A2263" s="51" t="n">
        <f aca="false">A2262+1</f>
        <v>2262</v>
      </c>
      <c r="B2263" s="5" t="n">
        <v>44643</v>
      </c>
      <c r="C2263" s="25" t="s">
        <v>3577</v>
      </c>
      <c r="D2263" s="25" t="s">
        <v>4</v>
      </c>
      <c r="E2263" s="25" t="s">
        <v>26</v>
      </c>
      <c r="F2263" s="25" t="s">
        <v>127</v>
      </c>
      <c r="G2263" s="25" t="s">
        <v>28</v>
      </c>
      <c r="H2263" s="25" t="n">
        <v>1</v>
      </c>
      <c r="I2263" s="25" t="s">
        <v>3578</v>
      </c>
      <c r="J2263" s="18"/>
      <c r="M2263" s="18" t="str">
        <f aca="false">IF(OR(YEAR(L2263)&gt;2000,LEN(O2263)&gt;0),"Completed","Pending")</f>
        <v>Completed</v>
      </c>
      <c r="N2263" s="25" t="s">
        <v>30</v>
      </c>
      <c r="O2263" s="4" t="s">
        <v>56</v>
      </c>
      <c r="P2263" s="1" t="str">
        <f aca="false">IF(G2263="Pamplet","",E2263&amp;" - "&amp;F2263)</f>
        <v>GG - Gujrati</v>
      </c>
      <c r="Q2263" s="19" t="n">
        <f aca="false">IF(VALUE(L2263)&gt;1000,1,0)</f>
        <v>0</v>
      </c>
      <c r="R2263" s="19" t="n">
        <f aca="false">SUMIFS($Q$1:Q2262,$J$1:$J2262,J2263)+SUMIFS($Q$1:Q2262,$I$1:$I2262,I2263)</f>
        <v>0</v>
      </c>
      <c r="S2263" s="20" t="str">
        <f aca="false">IF(R2263&gt;0,"Repeat","")</f>
        <v/>
      </c>
      <c r="T2263" s="22"/>
      <c r="U2263" s="4"/>
      <c r="X2263" s="4"/>
      <c r="Y2263" s="4"/>
      <c r="Z2263" s="4"/>
    </row>
    <row r="2264" customFormat="false" ht="14.25" hidden="false" customHeight="false" outlineLevel="0" collapsed="false">
      <c r="A2264" s="51" t="n">
        <f aca="false">A2263+1</f>
        <v>2263</v>
      </c>
      <c r="B2264" s="5" t="n">
        <v>44643</v>
      </c>
      <c r="C2264" s="25" t="s">
        <v>3579</v>
      </c>
      <c r="D2264" s="25" t="s">
        <v>4</v>
      </c>
      <c r="E2264" s="25" t="s">
        <v>26</v>
      </c>
      <c r="F2264" s="25" t="s">
        <v>27</v>
      </c>
      <c r="G2264" s="25" t="s">
        <v>28</v>
      </c>
      <c r="H2264" s="25" t="n">
        <v>1</v>
      </c>
      <c r="I2264" s="25" t="s">
        <v>3580</v>
      </c>
      <c r="J2264" s="38" t="n">
        <v>13345310639</v>
      </c>
      <c r="M2264" s="18" t="str">
        <f aca="false">IF(OR(YEAR(L2264)&gt;2000,LEN(O2264)&gt;0),"Completed","Pending")</f>
        <v>Completed</v>
      </c>
      <c r="N2264" s="25" t="s">
        <v>30</v>
      </c>
      <c r="O2264" s="4" t="s">
        <v>662</v>
      </c>
      <c r="P2264" s="1" t="str">
        <f aca="false">IF(G2264="Pamplet","",E2264&amp;" - "&amp;F2264)</f>
        <v>GG - Hindi</v>
      </c>
      <c r="Q2264" s="19" t="n">
        <f aca="false">IF(VALUE(L2264)&gt;1000,1,0)</f>
        <v>0</v>
      </c>
      <c r="R2264" s="19" t="n">
        <f aca="false">SUMIFS($Q$1:Q2263,$J$1:$J2263,J2264)+SUMIFS($Q$1:Q2263,$I$1:$I2263,I2264)</f>
        <v>1</v>
      </c>
      <c r="S2264" s="20" t="str">
        <f aca="false">IF(R2264&gt;0,"Repeat","")</f>
        <v>Repeat</v>
      </c>
      <c r="T2264" s="22"/>
      <c r="U2264" s="4"/>
      <c r="X2264" s="4"/>
      <c r="Y2264" s="4"/>
      <c r="Z2264" s="4"/>
    </row>
    <row r="2265" customFormat="false" ht="12.8" hidden="false" customHeight="false" outlineLevel="0" collapsed="false">
      <c r="A2265" s="51" t="n">
        <f aca="false">A2264+1</f>
        <v>2264</v>
      </c>
      <c r="B2265" s="5" t="n">
        <v>44643</v>
      </c>
      <c r="C2265" s="25" t="s">
        <v>3581</v>
      </c>
      <c r="D2265" s="25" t="s">
        <v>4</v>
      </c>
      <c r="E2265" s="25" t="s">
        <v>26</v>
      </c>
      <c r="F2265" s="25" t="s">
        <v>127</v>
      </c>
      <c r="G2265" s="25" t="s">
        <v>28</v>
      </c>
      <c r="H2265" s="25" t="n">
        <v>1</v>
      </c>
      <c r="I2265" s="25" t="s">
        <v>3582</v>
      </c>
      <c r="J2265" s="18" t="n">
        <v>13024196651</v>
      </c>
      <c r="M2265" s="18" t="str">
        <f aca="false">IF(OR(YEAR(L2265)&gt;2000,LEN(O2265)&gt;0),"Completed","Pending")</f>
        <v>Completed</v>
      </c>
      <c r="N2265" s="25" t="s">
        <v>30</v>
      </c>
      <c r="O2265" s="4" t="s">
        <v>662</v>
      </c>
      <c r="P2265" s="1" t="str">
        <f aca="false">IF(G2265="Pamplet","",E2265&amp;" - "&amp;F2265)</f>
        <v>GG - Gujrati</v>
      </c>
      <c r="Q2265" s="19" t="n">
        <f aca="false">IF(VALUE(L2265)&gt;1000,1,0)</f>
        <v>0</v>
      </c>
      <c r="R2265" s="19" t="n">
        <f aca="false">SUMIFS($Q$1:Q2264,$J$1:$J2264,J2265)+SUMIFS($Q$1:Q2264,$I$1:$I2264,I2265)</f>
        <v>1</v>
      </c>
      <c r="S2265" s="20" t="str">
        <f aca="false">IF(R2265&gt;0,"Repeat","")</f>
        <v>Repeat</v>
      </c>
      <c r="T2265" s="22"/>
      <c r="U2265" s="4"/>
      <c r="X2265" s="4"/>
      <c r="Y2265" s="4"/>
      <c r="Z2265" s="4"/>
    </row>
    <row r="2266" customFormat="false" ht="14.25" hidden="false" customHeight="false" outlineLevel="0" collapsed="false">
      <c r="A2266" s="51" t="n">
        <f aca="false">A2265+1</f>
        <v>2265</v>
      </c>
      <c r="B2266" s="47" t="n">
        <v>44643</v>
      </c>
      <c r="C2266" s="25" t="s">
        <v>3583</v>
      </c>
      <c r="D2266" s="25" t="s">
        <v>4</v>
      </c>
      <c r="E2266" s="25" t="s">
        <v>38</v>
      </c>
      <c r="F2266" s="25" t="s">
        <v>35</v>
      </c>
      <c r="G2266" s="25" t="s">
        <v>28</v>
      </c>
      <c r="H2266" s="25" t="n">
        <v>1</v>
      </c>
      <c r="I2266" s="25" t="s">
        <v>3276</v>
      </c>
      <c r="J2266" s="18" t="n">
        <v>13373266136</v>
      </c>
      <c r="M2266" s="18" t="str">
        <f aca="false">IF(OR(YEAR(L2266)&gt;2000,LEN(O2266)&gt;0),"Completed","Pending")</f>
        <v>Completed</v>
      </c>
      <c r="N2266" s="25" t="s">
        <v>30</v>
      </c>
      <c r="O2266" s="4" t="s">
        <v>662</v>
      </c>
      <c r="P2266" s="1" t="str">
        <f aca="false">IF(G2266="Pamplet","",E2266&amp;" - "&amp;F2266)</f>
        <v>JKR - English</v>
      </c>
      <c r="Q2266" s="19" t="n">
        <f aca="false">IF(VALUE(L2266)&gt;1000,1,0)</f>
        <v>0</v>
      </c>
      <c r="R2266" s="19" t="n">
        <f aca="false">SUMIFS($Q$1:Q2265,$J$1:$J2265,J2266)+SUMIFS($Q$1:Q2265,$I$1:$I2265,I2266)</f>
        <v>2</v>
      </c>
      <c r="S2266" s="20" t="str">
        <f aca="false">IF(R2266&gt;0,"Repeat","")</f>
        <v>Repeat</v>
      </c>
      <c r="T2266" s="22"/>
      <c r="U2266" s="4"/>
      <c r="X2266" s="4"/>
      <c r="Y2266" s="4"/>
      <c r="Z2266" s="4"/>
    </row>
    <row r="2267" customFormat="false" ht="14.25" hidden="false" customHeight="false" outlineLevel="0" collapsed="false">
      <c r="A2267" s="51" t="n">
        <f aca="false">A2266+1</f>
        <v>2266</v>
      </c>
      <c r="B2267" s="48" t="n">
        <v>44643</v>
      </c>
      <c r="C2267" s="25" t="s">
        <v>3584</v>
      </c>
      <c r="D2267" s="25" t="s">
        <v>4</v>
      </c>
      <c r="E2267" s="25" t="s">
        <v>26</v>
      </c>
      <c r="F2267" s="25" t="s">
        <v>35</v>
      </c>
      <c r="G2267" s="25" t="s">
        <v>28</v>
      </c>
      <c r="H2267" s="25" t="n">
        <v>1</v>
      </c>
      <c r="I2267" s="25" t="s">
        <v>3585</v>
      </c>
      <c r="J2267" s="18" t="n">
        <v>12032960142</v>
      </c>
      <c r="M2267" s="18" t="str">
        <f aca="false">IF(OR(YEAR(L2267)&gt;2000,LEN(O2267)&gt;0),"Completed","Pending")</f>
        <v>Completed</v>
      </c>
      <c r="N2267" s="25" t="s">
        <v>30</v>
      </c>
      <c r="O2267" s="4" t="s">
        <v>58</v>
      </c>
      <c r="P2267" s="1" t="str">
        <f aca="false">IF(G2267="Pamplet","",E2267&amp;" - "&amp;F2267)</f>
        <v>GG - English</v>
      </c>
      <c r="Q2267" s="19" t="n">
        <f aca="false">IF(VALUE(L2267)&gt;1000,1,0)</f>
        <v>0</v>
      </c>
      <c r="R2267" s="19" t="n">
        <f aca="false">SUMIFS($Q$1:Q2266,$J$1:$J2266,J2267)+SUMIFS($Q$1:Q2266,$I$1:$I2266,I2267)</f>
        <v>0</v>
      </c>
      <c r="S2267" s="20" t="str">
        <f aca="false">IF(R2267&gt;0,"Repeat","")</f>
        <v/>
      </c>
      <c r="T2267" s="22"/>
      <c r="U2267" s="4"/>
      <c r="X2267" s="4"/>
      <c r="Y2267" s="4"/>
      <c r="Z2267" s="4"/>
    </row>
    <row r="2268" customFormat="false" ht="14.25" hidden="false" customHeight="false" outlineLevel="0" collapsed="false">
      <c r="A2268" s="51" t="n">
        <f aca="false">A2267+1</f>
        <v>2267</v>
      </c>
      <c r="B2268" s="5" t="n">
        <v>44643</v>
      </c>
      <c r="C2268" s="25" t="s">
        <v>3586</v>
      </c>
      <c r="D2268" s="25" t="s">
        <v>4</v>
      </c>
      <c r="E2268" s="25" t="s">
        <v>26</v>
      </c>
      <c r="F2268" s="25" t="s">
        <v>808</v>
      </c>
      <c r="G2268" s="25" t="s">
        <v>28</v>
      </c>
      <c r="H2268" s="25" t="n">
        <v>1</v>
      </c>
      <c r="I2268" s="25" t="s">
        <v>3263</v>
      </c>
      <c r="J2268" s="38" t="n">
        <v>19293702664</v>
      </c>
      <c r="M2268" s="18" t="str">
        <f aca="false">IF(OR(YEAR(L2268)&gt;2000,LEN(O2268)&gt;0),"Completed","Pending")</f>
        <v>Completed</v>
      </c>
      <c r="N2268" s="25" t="s">
        <v>30</v>
      </c>
      <c r="O2268" s="4" t="s">
        <v>662</v>
      </c>
      <c r="P2268" s="1" t="str">
        <f aca="false">IF(G2268="Pamplet","",E2268&amp;" - "&amp;F2268)</f>
        <v>GG - Bengali</v>
      </c>
      <c r="Q2268" s="19" t="n">
        <f aca="false">IF(VALUE(L2268)&gt;1000,1,0)</f>
        <v>0</v>
      </c>
      <c r="R2268" s="19" t="n">
        <f aca="false">SUMIFS($Q$1:Q2267,$J$1:$J2267,J2268)+SUMIFS($Q$1:Q2267,$I$1:$I2267,I2268)</f>
        <v>2</v>
      </c>
      <c r="S2268" s="20" t="str">
        <f aca="false">IF(R2268&gt;0,"Repeat","")</f>
        <v>Repeat</v>
      </c>
      <c r="T2268" s="22"/>
      <c r="U2268" s="4"/>
      <c r="X2268" s="4"/>
      <c r="Y2268" s="4"/>
      <c r="Z2268" s="4"/>
    </row>
    <row r="2269" customFormat="false" ht="14.25" hidden="false" customHeight="false" outlineLevel="0" collapsed="false">
      <c r="A2269" s="51" t="n">
        <f aca="false">A2268+1</f>
        <v>2268</v>
      </c>
      <c r="B2269" s="47" t="n">
        <v>44643</v>
      </c>
      <c r="C2269" s="25" t="s">
        <v>3264</v>
      </c>
      <c r="D2269" s="25" t="s">
        <v>4</v>
      </c>
      <c r="E2269" s="25" t="s">
        <v>26</v>
      </c>
      <c r="F2269" s="25" t="s">
        <v>808</v>
      </c>
      <c r="G2269" s="25" t="s">
        <v>28</v>
      </c>
      <c r="H2269" s="25" t="n">
        <v>1</v>
      </c>
      <c r="I2269" s="25" t="s">
        <v>3265</v>
      </c>
      <c r="J2269" s="18" t="n">
        <v>18177391674</v>
      </c>
      <c r="M2269" s="18" t="str">
        <f aca="false">IF(OR(YEAR(L2269)&gt;2000,LEN(O2269)&gt;0),"Completed","Pending")</f>
        <v>Completed</v>
      </c>
      <c r="N2269" s="25" t="s">
        <v>30</v>
      </c>
      <c r="O2269" s="4" t="s">
        <v>662</v>
      </c>
      <c r="P2269" s="1" t="str">
        <f aca="false">IF(G2269="Pamplet","",E2269&amp;" - "&amp;F2269)</f>
        <v>GG - Bengali</v>
      </c>
      <c r="Q2269" s="19" t="n">
        <f aca="false">IF(VALUE(L2269)&gt;1000,1,0)</f>
        <v>0</v>
      </c>
      <c r="R2269" s="19" t="n">
        <f aca="false">SUMIFS($Q$1:Q2268,$J$1:$J2268,J2269)+SUMIFS($Q$1:Q2268,$I$1:$I2268,I2269)</f>
        <v>2</v>
      </c>
      <c r="S2269" s="20" t="str">
        <f aca="false">IF(R2269&gt;0,"Repeat","")</f>
        <v>Repeat</v>
      </c>
      <c r="T2269" s="22"/>
      <c r="U2269" s="4"/>
      <c r="X2269" s="4"/>
      <c r="Y2269" s="4"/>
      <c r="Z2269" s="4"/>
    </row>
    <row r="2270" customFormat="false" ht="12.8" hidden="false" customHeight="false" outlineLevel="0" collapsed="false">
      <c r="A2270" s="51" t="n">
        <f aca="false">A2269+1</f>
        <v>2269</v>
      </c>
      <c r="B2270" s="5" t="n">
        <v>44643</v>
      </c>
      <c r="C2270" s="25" t="s">
        <v>3587</v>
      </c>
      <c r="D2270" s="25" t="s">
        <v>4</v>
      </c>
      <c r="E2270" s="25" t="s">
        <v>26</v>
      </c>
      <c r="F2270" s="25" t="s">
        <v>127</v>
      </c>
      <c r="G2270" s="25" t="s">
        <v>28</v>
      </c>
      <c r="H2270" s="25" t="n">
        <v>1</v>
      </c>
      <c r="I2270" s="25" t="s">
        <v>2526</v>
      </c>
      <c r="J2270" s="18" t="n">
        <v>19739061865</v>
      </c>
      <c r="M2270" s="18" t="str">
        <f aca="false">IF(OR(YEAR(L2270)&gt;2000,LEN(O2270)&gt;0),"Completed","Pending")</f>
        <v>Completed</v>
      </c>
      <c r="N2270" s="25" t="s">
        <v>30</v>
      </c>
      <c r="O2270" s="4" t="s">
        <v>662</v>
      </c>
      <c r="P2270" s="1" t="str">
        <f aca="false">IF(G2270="Pamplet","",E2270&amp;" - "&amp;F2270)</f>
        <v>GG - Gujrati</v>
      </c>
      <c r="Q2270" s="19" t="n">
        <f aca="false">IF(VALUE(L2270)&gt;1000,1,0)</f>
        <v>0</v>
      </c>
      <c r="R2270" s="19" t="n">
        <f aca="false">SUMIFS($Q$1:Q2269,$J$1:$J2269,J2270)+SUMIFS($Q$1:Q2269,$I$1:$I2269,I2270)</f>
        <v>2</v>
      </c>
      <c r="S2270" s="20" t="str">
        <f aca="false">IF(R2270&gt;0,"Repeat","")</f>
        <v>Repeat</v>
      </c>
      <c r="T2270" s="22"/>
      <c r="U2270" s="4"/>
      <c r="X2270" s="4"/>
      <c r="Y2270" s="4"/>
      <c r="Z2270" s="4"/>
    </row>
    <row r="2271" customFormat="false" ht="14.25" hidden="false" customHeight="false" outlineLevel="0" collapsed="false">
      <c r="A2271" s="51" t="n">
        <f aca="false">A2270+1</f>
        <v>2270</v>
      </c>
      <c r="B2271" s="48" t="n">
        <v>44643</v>
      </c>
      <c r="C2271" s="25" t="s">
        <v>2807</v>
      </c>
      <c r="D2271" s="25" t="s">
        <v>4</v>
      </c>
      <c r="E2271" s="25" t="s">
        <v>26</v>
      </c>
      <c r="F2271" s="25" t="s">
        <v>36</v>
      </c>
      <c r="G2271" s="25" t="s">
        <v>28</v>
      </c>
      <c r="H2271" s="25" t="n">
        <v>1</v>
      </c>
      <c r="I2271" s="25" t="s">
        <v>2808</v>
      </c>
      <c r="J2271" s="18" t="n">
        <v>12092084897</v>
      </c>
      <c r="L2271" s="5" t="n">
        <v>44657</v>
      </c>
      <c r="M2271" s="18" t="str">
        <f aca="false">IF(OR(YEAR(L2271)&gt;2000,LEN(O2271)&gt;0),"Completed","Pending")</f>
        <v>Completed</v>
      </c>
      <c r="N2271" s="25" t="s">
        <v>30</v>
      </c>
      <c r="P2271" s="1" t="str">
        <f aca="false">IF(G2271="Pamplet","",E2271&amp;" - "&amp;F2271)</f>
        <v>GG - Punjabi</v>
      </c>
      <c r="Q2271" s="19" t="n">
        <f aca="false">IF(VALUE(L2271)&gt;1000,1,0)</f>
        <v>1</v>
      </c>
      <c r="R2271" s="19" t="n">
        <f aca="false">SUMIFS($Q$1:Q2270,$J$1:$J2270,J2271)+SUMIFS($Q$1:Q2270,$I$1:$I2270,I2271)</f>
        <v>0</v>
      </c>
      <c r="S2271" s="20" t="str">
        <f aca="false">IF(R2271&gt;0,"Repeat","")</f>
        <v/>
      </c>
      <c r="T2271" s="22"/>
      <c r="U2271" s="4"/>
      <c r="X2271" s="4"/>
      <c r="Y2271" s="4"/>
      <c r="Z2271" s="4"/>
    </row>
    <row r="2272" customFormat="false" ht="14.25" hidden="false" customHeight="false" outlineLevel="0" collapsed="false">
      <c r="A2272" s="51" t="n">
        <f aca="false">A2271+1</f>
        <v>2271</v>
      </c>
      <c r="B2272" s="48" t="n">
        <v>44643</v>
      </c>
      <c r="C2272" s="25" t="s">
        <v>3588</v>
      </c>
      <c r="D2272" s="25" t="s">
        <v>4</v>
      </c>
      <c r="E2272" s="25" t="s">
        <v>26</v>
      </c>
      <c r="F2272" s="25" t="s">
        <v>35</v>
      </c>
      <c r="G2272" s="25" t="s">
        <v>28</v>
      </c>
      <c r="H2272" s="25" t="n">
        <v>1</v>
      </c>
      <c r="I2272" s="25" t="s">
        <v>2742</v>
      </c>
      <c r="J2272" s="18" t="n">
        <v>18315960361</v>
      </c>
      <c r="L2272" s="5" t="n">
        <v>44657</v>
      </c>
      <c r="M2272" s="18" t="str">
        <f aca="false">IF(OR(YEAR(L2272)&gt;2000,LEN(O2272)&gt;0),"Completed","Pending")</f>
        <v>Completed</v>
      </c>
      <c r="N2272" s="25" t="s">
        <v>30</v>
      </c>
      <c r="P2272" s="1" t="str">
        <f aca="false">IF(G2272="Pamplet","",E2272&amp;" - "&amp;F2272)</f>
        <v>GG - English</v>
      </c>
      <c r="Q2272" s="19" t="n">
        <f aca="false">IF(VALUE(L2272)&gt;1000,1,0)</f>
        <v>1</v>
      </c>
      <c r="R2272" s="19" t="n">
        <f aca="false">SUMIFS($Q$1:Q2271,$J$1:$J2271,J2272)+SUMIFS($Q$1:Q2271,$I$1:$I2271,I2272)</f>
        <v>0</v>
      </c>
      <c r="S2272" s="20" t="str">
        <f aca="false">IF(R2272&gt;0,"Repeat","")</f>
        <v/>
      </c>
      <c r="T2272" s="22"/>
      <c r="U2272" s="4"/>
      <c r="X2272" s="4"/>
      <c r="Y2272" s="4"/>
      <c r="Z2272" s="4"/>
    </row>
    <row r="2273" customFormat="false" ht="14.25" hidden="false" customHeight="false" outlineLevel="0" collapsed="false">
      <c r="A2273" s="51" t="n">
        <f aca="false">A2272+1</f>
        <v>2272</v>
      </c>
      <c r="B2273" s="48" t="n">
        <v>44643</v>
      </c>
      <c r="C2273" s="25" t="s">
        <v>3589</v>
      </c>
      <c r="D2273" s="25" t="s">
        <v>4</v>
      </c>
      <c r="E2273" s="25" t="s">
        <v>26</v>
      </c>
      <c r="F2273" s="25" t="s">
        <v>35</v>
      </c>
      <c r="G2273" s="25" t="s">
        <v>28</v>
      </c>
      <c r="H2273" s="25" t="n">
        <v>1</v>
      </c>
      <c r="I2273" s="25" t="s">
        <v>3590</v>
      </c>
      <c r="J2273" s="18" t="n">
        <v>13376363112</v>
      </c>
      <c r="L2273" s="5" t="n">
        <v>44657</v>
      </c>
      <c r="M2273" s="18" t="str">
        <f aca="false">IF(OR(YEAR(L2273)&gt;2000,LEN(O2273)&gt;0),"Completed","Pending")</f>
        <v>Completed</v>
      </c>
      <c r="N2273" s="25" t="s">
        <v>30</v>
      </c>
      <c r="P2273" s="1" t="str">
        <f aca="false">IF(G2273="Pamplet","",E2273&amp;" - "&amp;F2273)</f>
        <v>GG - English</v>
      </c>
      <c r="Q2273" s="19" t="n">
        <f aca="false">IF(VALUE(L2273)&gt;1000,1,0)</f>
        <v>1</v>
      </c>
      <c r="R2273" s="19" t="n">
        <f aca="false">SUMIFS($Q$1:Q2272,$J$1:$J2272,J2273)+SUMIFS($Q$1:Q2272,$I$1:$I2272,I2273)</f>
        <v>0</v>
      </c>
      <c r="S2273" s="20" t="str">
        <f aca="false">IF(R2273&gt;0,"Repeat","")</f>
        <v/>
      </c>
      <c r="T2273" s="22"/>
      <c r="U2273" s="4"/>
      <c r="X2273" s="4"/>
      <c r="Y2273" s="4"/>
      <c r="Z2273" s="4"/>
    </row>
    <row r="2274" customFormat="false" ht="14.25" hidden="false" customHeight="false" outlineLevel="0" collapsed="false">
      <c r="A2274" s="51" t="n">
        <f aca="false">A2273+1</f>
        <v>2273</v>
      </c>
      <c r="B2274" s="5" t="n">
        <v>44643</v>
      </c>
      <c r="C2274" s="25" t="s">
        <v>3591</v>
      </c>
      <c r="D2274" s="25" t="s">
        <v>4</v>
      </c>
      <c r="E2274" s="25" t="s">
        <v>38</v>
      </c>
      <c r="F2274" s="25" t="s">
        <v>127</v>
      </c>
      <c r="G2274" s="25" t="s">
        <v>28</v>
      </c>
      <c r="H2274" s="25" t="n">
        <v>1</v>
      </c>
      <c r="I2274" s="25" t="s">
        <v>3592</v>
      </c>
      <c r="J2274" s="38" t="n">
        <v>13103085755</v>
      </c>
      <c r="L2274" s="5" t="n">
        <v>44650</v>
      </c>
      <c r="M2274" s="18" t="str">
        <f aca="false">IF(OR(YEAR(L2274)&gt;2000,LEN(O2274)&gt;0),"Completed","Pending")</f>
        <v>Completed</v>
      </c>
      <c r="N2274" s="25" t="s">
        <v>30</v>
      </c>
      <c r="P2274" s="1" t="str">
        <f aca="false">IF(G2274="Pamplet","",E2274&amp;" - "&amp;F2274)</f>
        <v>JKR - Gujrati</v>
      </c>
      <c r="Q2274" s="19" t="n">
        <f aca="false">IF(VALUE(L2274)&gt;1000,1,0)</f>
        <v>1</v>
      </c>
      <c r="R2274" s="19" t="n">
        <f aca="false">SUMIFS($Q$1:Q2273,$J$1:$J2273,J2274)+SUMIFS($Q$1:Q2273,$I$1:$I2273,I2274)</f>
        <v>0</v>
      </c>
      <c r="S2274" s="20" t="str">
        <f aca="false">IF(R2274&gt;0,"Repeat","")</f>
        <v/>
      </c>
      <c r="T2274" s="22"/>
      <c r="U2274" s="4"/>
      <c r="X2274" s="4"/>
      <c r="Y2274" s="4"/>
      <c r="Z2274" s="4"/>
    </row>
    <row r="2275" customFormat="false" ht="14.25" hidden="false" customHeight="false" outlineLevel="0" collapsed="false">
      <c r="A2275" s="51" t="n">
        <f aca="false">A2274+1</f>
        <v>2274</v>
      </c>
      <c r="B2275" s="5" t="n">
        <v>44643</v>
      </c>
      <c r="C2275" s="25" t="s">
        <v>3593</v>
      </c>
      <c r="D2275" s="25" t="s">
        <v>4</v>
      </c>
      <c r="E2275" s="25" t="s">
        <v>26</v>
      </c>
      <c r="F2275" s="25" t="s">
        <v>35</v>
      </c>
      <c r="G2275" s="25" t="s">
        <v>28</v>
      </c>
      <c r="H2275" s="25" t="n">
        <v>1</v>
      </c>
      <c r="I2275" s="25" t="s">
        <v>3594</v>
      </c>
      <c r="J2275" s="38" t="n">
        <v>13362685445</v>
      </c>
      <c r="L2275" s="5" t="n">
        <v>44650</v>
      </c>
      <c r="M2275" s="18" t="str">
        <f aca="false">IF(OR(YEAR(L2275)&gt;2000,LEN(O2275)&gt;0),"Completed","Pending")</f>
        <v>Completed</v>
      </c>
      <c r="N2275" s="25" t="s">
        <v>30</v>
      </c>
      <c r="P2275" s="1" t="str">
        <f aca="false">IF(G2275="Pamplet","",E2275&amp;" - "&amp;F2275)</f>
        <v>GG - English</v>
      </c>
      <c r="Q2275" s="19" t="n">
        <f aca="false">IF(VALUE(L2275)&gt;1000,1,0)</f>
        <v>1</v>
      </c>
      <c r="R2275" s="19" t="n">
        <f aca="false">SUMIFS($Q$1:Q2274,$J$1:$J2274,J2275)+SUMIFS($Q$1:Q2274,$I$1:$I2274,I2275)</f>
        <v>0</v>
      </c>
      <c r="S2275" s="20" t="str">
        <f aca="false">IF(R2275&gt;0,"Repeat","")</f>
        <v/>
      </c>
      <c r="T2275" s="22"/>
      <c r="U2275" s="4"/>
      <c r="X2275" s="4"/>
      <c r="Y2275" s="4"/>
      <c r="Z2275" s="4"/>
    </row>
    <row r="2276" customFormat="false" ht="14.25" hidden="false" customHeight="false" outlineLevel="0" collapsed="false">
      <c r="A2276" s="51" t="n">
        <f aca="false">A2275+1</f>
        <v>2275</v>
      </c>
      <c r="B2276" s="5" t="n">
        <v>44643</v>
      </c>
      <c r="C2276" s="25" t="s">
        <v>3595</v>
      </c>
      <c r="D2276" s="25" t="s">
        <v>4</v>
      </c>
      <c r="E2276" s="25" t="s">
        <v>26</v>
      </c>
      <c r="F2276" s="25" t="s">
        <v>27</v>
      </c>
      <c r="G2276" s="25" t="s">
        <v>28</v>
      </c>
      <c r="H2276" s="25" t="n">
        <v>1</v>
      </c>
      <c r="I2276" s="25" t="s">
        <v>3596</v>
      </c>
      <c r="J2276" s="38" t="n">
        <v>17169066612</v>
      </c>
      <c r="L2276" s="5" t="n">
        <v>44650</v>
      </c>
      <c r="M2276" s="18" t="str">
        <f aca="false">IF(OR(YEAR(L2276)&gt;2000,LEN(O2276)&gt;0),"Completed","Pending")</f>
        <v>Completed</v>
      </c>
      <c r="N2276" s="25" t="s">
        <v>30</v>
      </c>
      <c r="P2276" s="1" t="str">
        <f aca="false">IF(G2276="Pamplet","",E2276&amp;" - "&amp;F2276)</f>
        <v>GG - Hindi</v>
      </c>
      <c r="Q2276" s="19" t="n">
        <f aca="false">IF(VALUE(L2276)&gt;1000,1,0)</f>
        <v>1</v>
      </c>
      <c r="R2276" s="19" t="n">
        <f aca="false">SUMIFS($Q$1:Q2275,$J$1:$J2275,J2276)+SUMIFS($Q$1:Q2275,$I$1:$I2275,I2276)</f>
        <v>0</v>
      </c>
      <c r="S2276" s="20" t="str">
        <f aca="false">IF(R2276&gt;0,"Repeat","")</f>
        <v/>
      </c>
      <c r="T2276" s="22"/>
      <c r="U2276" s="4"/>
      <c r="X2276" s="4"/>
      <c r="Y2276" s="4"/>
      <c r="Z2276" s="4"/>
    </row>
    <row r="2277" customFormat="false" ht="12.8" hidden="false" customHeight="false" outlineLevel="0" collapsed="false">
      <c r="A2277" s="51" t="n">
        <f aca="false">A2276+1</f>
        <v>2276</v>
      </c>
      <c r="B2277" s="5" t="n">
        <v>44643</v>
      </c>
      <c r="C2277" s="25" t="s">
        <v>3597</v>
      </c>
      <c r="D2277" s="25" t="s">
        <v>4</v>
      </c>
      <c r="E2277" s="25" t="s">
        <v>26</v>
      </c>
      <c r="F2277" s="25"/>
      <c r="G2277" s="25" t="s">
        <v>28</v>
      </c>
      <c r="H2277" s="25" t="n">
        <v>1</v>
      </c>
      <c r="I2277" s="25" t="s">
        <v>3598</v>
      </c>
      <c r="J2277" s="18" t="n">
        <v>1346392847</v>
      </c>
      <c r="M2277" s="18" t="str">
        <f aca="false">IF(OR(YEAR(L2277)&gt;2000,LEN(O2277)&gt;0),"Completed","Pending")</f>
        <v>Completed</v>
      </c>
      <c r="N2277" s="25" t="s">
        <v>30</v>
      </c>
      <c r="O2277" s="4" t="s">
        <v>56</v>
      </c>
      <c r="P2277" s="1" t="str">
        <f aca="false">IF(G2277="Pamplet","",E2277&amp;" - "&amp;F2277)</f>
        <v>GG - </v>
      </c>
      <c r="Q2277" s="19" t="n">
        <f aca="false">IF(VALUE(L2277)&gt;1000,1,0)</f>
        <v>0</v>
      </c>
      <c r="R2277" s="19" t="n">
        <f aca="false">SUMIFS($Q$1:Q2276,$J$1:$J2276,J2277)+SUMIFS($Q$1:Q2276,$I$1:$I2276,I2277)</f>
        <v>0</v>
      </c>
      <c r="S2277" s="20" t="str">
        <f aca="false">IF(R2277&gt;0,"Repeat","")</f>
        <v/>
      </c>
      <c r="T2277" s="22"/>
      <c r="U2277" s="4"/>
      <c r="X2277" s="4"/>
      <c r="Y2277" s="4"/>
      <c r="Z2277" s="4"/>
    </row>
    <row r="2278" customFormat="false" ht="14.25" hidden="false" customHeight="false" outlineLevel="0" collapsed="false">
      <c r="A2278" s="51" t="n">
        <f aca="false">A2277+1</f>
        <v>2277</v>
      </c>
      <c r="B2278" s="48" t="n">
        <v>44643</v>
      </c>
      <c r="C2278" s="25" t="s">
        <v>3599</v>
      </c>
      <c r="D2278" s="25" t="s">
        <v>4</v>
      </c>
      <c r="E2278" s="25" t="s">
        <v>38</v>
      </c>
      <c r="F2278" s="25" t="s">
        <v>35</v>
      </c>
      <c r="G2278" s="25" t="s">
        <v>28</v>
      </c>
      <c r="H2278" s="25" t="n">
        <v>1</v>
      </c>
      <c r="I2278" s="25"/>
      <c r="J2278" s="18" t="n">
        <v>18143511243</v>
      </c>
      <c r="M2278" s="18" t="str">
        <f aca="false">IF(OR(YEAR(L2278)&gt;2000,LEN(O2278)&gt;0),"Completed","Pending")</f>
        <v>Completed</v>
      </c>
      <c r="N2278" s="25" t="s">
        <v>30</v>
      </c>
      <c r="O2278" s="4" t="s">
        <v>58</v>
      </c>
      <c r="P2278" s="1" t="str">
        <f aca="false">IF(G2278="Pamplet","",E2278&amp;" - "&amp;F2278)</f>
        <v>JKR - English</v>
      </c>
      <c r="Q2278" s="19" t="n">
        <f aca="false">IF(VALUE(L2278)&gt;1000,1,0)</f>
        <v>0</v>
      </c>
      <c r="R2278" s="19" t="n">
        <f aca="false">SUMIFS($Q$1:Q2277,$J$1:$J2277,J2278)+SUMIFS($Q$1:Q2277,$I$1:$I2277,I2278)</f>
        <v>0</v>
      </c>
      <c r="S2278" s="20" t="str">
        <f aca="false">IF(R2278&gt;0,"Repeat","")</f>
        <v/>
      </c>
      <c r="T2278" s="22"/>
      <c r="U2278" s="4"/>
      <c r="X2278" s="4"/>
      <c r="Y2278" s="4"/>
      <c r="Z2278" s="4"/>
    </row>
    <row r="2279" customFormat="false" ht="14.25" hidden="false" customHeight="false" outlineLevel="0" collapsed="false">
      <c r="A2279" s="51" t="n">
        <f aca="false">A2278+1</f>
        <v>2278</v>
      </c>
      <c r="B2279" s="48" t="n">
        <v>44645</v>
      </c>
      <c r="C2279" s="25" t="s">
        <v>3600</v>
      </c>
      <c r="D2279" s="25" t="s">
        <v>4</v>
      </c>
      <c r="E2279" s="25" t="s">
        <v>26</v>
      </c>
      <c r="F2279" s="25" t="s">
        <v>127</v>
      </c>
      <c r="G2279" s="25" t="s">
        <v>28</v>
      </c>
      <c r="H2279" s="25" t="n">
        <v>1</v>
      </c>
      <c r="I2279" s="25" t="s">
        <v>3601</v>
      </c>
      <c r="J2279" s="18" t="n">
        <v>12016853343</v>
      </c>
      <c r="M2279" s="18" t="str">
        <f aca="false">IF(OR(YEAR(L2279)&gt;2000,LEN(O2279)&gt;0),"Completed","Pending")</f>
        <v>Completed</v>
      </c>
      <c r="N2279" s="25" t="s">
        <v>30</v>
      </c>
      <c r="O2279" s="4" t="s">
        <v>58</v>
      </c>
      <c r="P2279" s="1" t="str">
        <f aca="false">IF(G2279="Pamplet","",E2279&amp;" - "&amp;F2279)</f>
        <v>GG - Gujrati</v>
      </c>
      <c r="Q2279" s="19" t="n">
        <f aca="false">IF(VALUE(L2279)&gt;1000,1,0)</f>
        <v>0</v>
      </c>
      <c r="R2279" s="19" t="n">
        <f aca="false">SUMIFS($Q$1:Q2278,$J$1:$J2278,J2279)+SUMIFS($Q$1:Q2278,$I$1:$I2278,I2279)</f>
        <v>0</v>
      </c>
      <c r="S2279" s="20" t="str">
        <f aca="false">IF(R2279&gt;0,"Repeat","")</f>
        <v/>
      </c>
      <c r="T2279" s="22"/>
      <c r="U2279" s="4"/>
      <c r="X2279" s="4"/>
      <c r="Y2279" s="4"/>
      <c r="Z2279" s="4"/>
    </row>
    <row r="2280" customFormat="false" ht="14.25" hidden="false" customHeight="false" outlineLevel="0" collapsed="false">
      <c r="A2280" s="51" t="n">
        <f aca="false">A2279+1</f>
        <v>2279</v>
      </c>
      <c r="B2280" s="5" t="n">
        <v>44648</v>
      </c>
      <c r="C2280" s="25" t="s">
        <v>3602</v>
      </c>
      <c r="D2280" s="25" t="s">
        <v>4</v>
      </c>
      <c r="E2280" s="25" t="s">
        <v>38</v>
      </c>
      <c r="F2280" s="25" t="s">
        <v>27</v>
      </c>
      <c r="G2280" s="25" t="s">
        <v>28</v>
      </c>
      <c r="H2280" s="25" t="n">
        <v>1</v>
      </c>
      <c r="I2280" s="25" t="s">
        <v>3603</v>
      </c>
      <c r="J2280" s="38" t="n">
        <v>12037942996</v>
      </c>
      <c r="L2280" s="5" t="n">
        <v>44650</v>
      </c>
      <c r="M2280" s="18" t="str">
        <f aca="false">IF(OR(YEAR(L2280)&gt;2000,LEN(O2280)&gt;0),"Completed","Pending")</f>
        <v>Completed</v>
      </c>
      <c r="N2280" s="25" t="s">
        <v>30</v>
      </c>
      <c r="P2280" s="1" t="str">
        <f aca="false">IF(G2280="Pamplet","",E2280&amp;" - "&amp;F2280)</f>
        <v>JKR - Hindi</v>
      </c>
      <c r="Q2280" s="19" t="n">
        <f aca="false">IF(VALUE(L2280)&gt;1000,1,0)</f>
        <v>1</v>
      </c>
      <c r="R2280" s="19" t="n">
        <f aca="false">SUMIFS($Q$1:Q2279,$J$1:$J2279,J2280)+SUMIFS($Q$1:Q2279,$I$1:$I2279,I2280)</f>
        <v>0</v>
      </c>
      <c r="S2280" s="20" t="str">
        <f aca="false">IF(R2280&gt;0,"Repeat","")</f>
        <v/>
      </c>
      <c r="T2280" s="22"/>
      <c r="U2280" s="4"/>
      <c r="X2280" s="4"/>
      <c r="Y2280" s="4"/>
      <c r="Z2280" s="4"/>
    </row>
    <row r="2281" customFormat="false" ht="14.25" hidden="false" customHeight="false" outlineLevel="0" collapsed="false">
      <c r="A2281" s="51" t="n">
        <f aca="false">A2280+1</f>
        <v>2280</v>
      </c>
      <c r="B2281" s="5" t="n">
        <v>44645</v>
      </c>
      <c r="C2281" s="25" t="s">
        <v>3604</v>
      </c>
      <c r="D2281" s="25" t="s">
        <v>4</v>
      </c>
      <c r="E2281" s="25" t="s">
        <v>26</v>
      </c>
      <c r="F2281" s="25" t="s">
        <v>35</v>
      </c>
      <c r="G2281" s="25" t="s">
        <v>28</v>
      </c>
      <c r="H2281" s="25" t="n">
        <v>1</v>
      </c>
      <c r="I2281" s="25" t="s">
        <v>3605</v>
      </c>
      <c r="J2281" s="38" t="n">
        <v>12487037171</v>
      </c>
      <c r="L2281" s="5" t="n">
        <v>44653</v>
      </c>
      <c r="M2281" s="18" t="str">
        <f aca="false">IF(OR(YEAR(L2281)&gt;2000,LEN(O2281)&gt;0),"Completed","Pending")</f>
        <v>Completed</v>
      </c>
      <c r="N2281" s="25" t="s">
        <v>30</v>
      </c>
      <c r="P2281" s="1" t="str">
        <f aca="false">IF(G2281="Pamplet","",E2281&amp;" - "&amp;F2281)</f>
        <v>GG - English</v>
      </c>
      <c r="Q2281" s="19" t="n">
        <f aca="false">IF(VALUE(L2281)&gt;1000,1,0)</f>
        <v>1</v>
      </c>
      <c r="R2281" s="19" t="n">
        <f aca="false">SUMIFS($Q$1:Q2280,$J$1:$J2280,J2281)+SUMIFS($Q$1:Q2280,$I$1:$I2280,I2281)</f>
        <v>0</v>
      </c>
      <c r="S2281" s="20" t="str">
        <f aca="false">IF(R2281&gt;0,"Repeat","")</f>
        <v/>
      </c>
      <c r="T2281" s="22"/>
      <c r="U2281" s="4"/>
      <c r="X2281" s="4"/>
      <c r="Y2281" s="4"/>
      <c r="Z2281" s="4"/>
    </row>
    <row r="2282" customFormat="false" ht="14.25" hidden="false" customHeight="false" outlineLevel="0" collapsed="false">
      <c r="A2282" s="51" t="n">
        <f aca="false">A2281+1</f>
        <v>2281</v>
      </c>
      <c r="B2282" s="5" t="n">
        <v>44645</v>
      </c>
      <c r="C2282" s="25" t="s">
        <v>3606</v>
      </c>
      <c r="D2282" s="25" t="s">
        <v>4</v>
      </c>
      <c r="E2282" s="25" t="s">
        <v>38</v>
      </c>
      <c r="F2282" s="25" t="s">
        <v>35</v>
      </c>
      <c r="G2282" s="25" t="s">
        <v>28</v>
      </c>
      <c r="H2282" s="25" t="n">
        <v>1</v>
      </c>
      <c r="I2282" s="25" t="s">
        <v>3607</v>
      </c>
      <c r="J2282" s="38" t="n">
        <v>18683714023</v>
      </c>
      <c r="M2282" s="18" t="str">
        <f aca="false">IF(OR(YEAR(L2282)&gt;2000,LEN(O2282)&gt;0),"Completed","Pending")</f>
        <v>Completed</v>
      </c>
      <c r="N2282" s="25" t="s">
        <v>30</v>
      </c>
      <c r="O2282" s="4" t="s">
        <v>58</v>
      </c>
      <c r="P2282" s="1" t="str">
        <f aca="false">IF(G2282="Pamplet","",E2282&amp;" - "&amp;F2282)</f>
        <v>JKR - English</v>
      </c>
      <c r="Q2282" s="19" t="n">
        <f aca="false">IF(VALUE(L2282)&gt;1000,1,0)</f>
        <v>0</v>
      </c>
      <c r="R2282" s="19" t="n">
        <f aca="false">SUMIFS($Q$1:Q2281,$J$1:$J2281,J2282)+SUMIFS($Q$1:Q2281,$I$1:$I2281,I2282)</f>
        <v>0</v>
      </c>
      <c r="S2282" s="20" t="str">
        <f aca="false">IF(R2282&gt;0,"Repeat","")</f>
        <v/>
      </c>
      <c r="T2282" s="22"/>
      <c r="U2282" s="4"/>
      <c r="X2282" s="4"/>
      <c r="Y2282" s="4"/>
      <c r="Z2282" s="4"/>
    </row>
    <row r="2283" customFormat="false" ht="14.25" hidden="false" customHeight="false" outlineLevel="0" collapsed="false">
      <c r="A2283" s="51" t="n">
        <f aca="false">A2282+1</f>
        <v>2282</v>
      </c>
      <c r="B2283" s="5" t="n">
        <v>44645</v>
      </c>
      <c r="C2283" s="25" t="s">
        <v>3608</v>
      </c>
      <c r="D2283" s="25" t="s">
        <v>4</v>
      </c>
      <c r="E2283" s="25" t="s">
        <v>26</v>
      </c>
      <c r="F2283" s="25" t="s">
        <v>36</v>
      </c>
      <c r="G2283" s="25" t="s">
        <v>28</v>
      </c>
      <c r="H2283" s="25" t="n">
        <v>1</v>
      </c>
      <c r="I2283" s="25" t="s">
        <v>3609</v>
      </c>
      <c r="J2283" s="38" t="n">
        <v>17739848476</v>
      </c>
      <c r="L2283" s="5" t="n">
        <v>44650</v>
      </c>
      <c r="M2283" s="18" t="str">
        <f aca="false">IF(OR(YEAR(L2283)&gt;2000,LEN(O2283)&gt;0),"Completed","Pending")</f>
        <v>Completed</v>
      </c>
      <c r="N2283" s="25" t="s">
        <v>30</v>
      </c>
      <c r="P2283" s="1" t="str">
        <f aca="false">IF(G2283="Pamplet","",E2283&amp;" - "&amp;F2283)</f>
        <v>GG - Punjabi</v>
      </c>
      <c r="Q2283" s="19" t="n">
        <f aca="false">IF(VALUE(L2283)&gt;1000,1,0)</f>
        <v>1</v>
      </c>
      <c r="R2283" s="19" t="n">
        <f aca="false">SUMIFS($Q$1:Q2282,$J$1:$J2282,J2283)+SUMIFS($Q$1:Q2282,$I$1:$I2282,I2283)</f>
        <v>0</v>
      </c>
      <c r="S2283" s="20" t="str">
        <f aca="false">IF(R2283&gt;0,"Repeat","")</f>
        <v/>
      </c>
      <c r="T2283" s="22"/>
      <c r="U2283" s="4"/>
      <c r="X2283" s="4"/>
      <c r="Y2283" s="4"/>
      <c r="Z2283" s="4"/>
    </row>
    <row r="2284" customFormat="false" ht="14.25" hidden="false" customHeight="false" outlineLevel="0" collapsed="false">
      <c r="A2284" s="51" t="n">
        <f aca="false">A2283+1</f>
        <v>2283</v>
      </c>
      <c r="B2284" s="5" t="n">
        <v>44645</v>
      </c>
      <c r="C2284" s="25" t="s">
        <v>3610</v>
      </c>
      <c r="D2284" s="25" t="s">
        <v>4</v>
      </c>
      <c r="E2284" s="25" t="s">
        <v>26</v>
      </c>
      <c r="F2284" s="25" t="s">
        <v>27</v>
      </c>
      <c r="G2284" s="25" t="s">
        <v>28</v>
      </c>
      <c r="H2284" s="25" t="n">
        <v>1</v>
      </c>
      <c r="I2284" s="25" t="s">
        <v>3611</v>
      </c>
      <c r="J2284" s="38" t="n">
        <v>17754377334</v>
      </c>
      <c r="L2284" s="5" t="n">
        <v>44653</v>
      </c>
      <c r="M2284" s="18" t="str">
        <f aca="false">IF(OR(YEAR(L2284)&gt;2000,LEN(O2284)&gt;0),"Completed","Pending")</f>
        <v>Completed</v>
      </c>
      <c r="N2284" s="25" t="s">
        <v>30</v>
      </c>
      <c r="P2284" s="1" t="str">
        <f aca="false">IF(G2284="Pamplet","",E2284&amp;" - "&amp;F2284)</f>
        <v>GG - Hindi</v>
      </c>
      <c r="Q2284" s="19" t="n">
        <f aca="false">IF(VALUE(L2284)&gt;1000,1,0)</f>
        <v>1</v>
      </c>
      <c r="R2284" s="19" t="n">
        <f aca="false">SUMIFS($Q$1:Q2283,$J$1:$J2283,J2284)+SUMIFS($Q$1:Q2283,$I$1:$I2283,I2284)</f>
        <v>0</v>
      </c>
      <c r="S2284" s="20" t="str">
        <f aca="false">IF(R2284&gt;0,"Repeat","")</f>
        <v/>
      </c>
      <c r="T2284" s="22"/>
      <c r="U2284" s="4"/>
      <c r="X2284" s="4"/>
      <c r="Y2284" s="4"/>
      <c r="Z2284" s="4"/>
    </row>
    <row r="2285" customFormat="false" ht="14.25" hidden="false" customHeight="false" outlineLevel="0" collapsed="false">
      <c r="A2285" s="51" t="n">
        <f aca="false">A2284+1</f>
        <v>2284</v>
      </c>
      <c r="B2285" s="48" t="n">
        <v>44645</v>
      </c>
      <c r="C2285" s="25" t="s">
        <v>3612</v>
      </c>
      <c r="D2285" s="25" t="s">
        <v>4</v>
      </c>
      <c r="E2285" s="25" t="s">
        <v>38</v>
      </c>
      <c r="F2285" s="25" t="s">
        <v>35</v>
      </c>
      <c r="G2285" s="25" t="s">
        <v>28</v>
      </c>
      <c r="H2285" s="25" t="n">
        <v>1</v>
      </c>
      <c r="I2285" s="25" t="s">
        <v>3613</v>
      </c>
      <c r="J2285" s="18" t="n">
        <v>16092288701</v>
      </c>
      <c r="M2285" s="18" t="str">
        <f aca="false">IF(OR(YEAR(L2285)&gt;2000,LEN(O2285)&gt;0),"Completed","Pending")</f>
        <v>Completed</v>
      </c>
      <c r="N2285" s="25" t="s">
        <v>30</v>
      </c>
      <c r="O2285" s="4" t="s">
        <v>58</v>
      </c>
      <c r="P2285" s="1" t="str">
        <f aca="false">IF(G2285="Pamplet","",E2285&amp;" - "&amp;F2285)</f>
        <v>JKR - English</v>
      </c>
      <c r="Q2285" s="19" t="n">
        <f aca="false">IF(VALUE(L2285)&gt;1000,1,0)</f>
        <v>0</v>
      </c>
      <c r="R2285" s="19" t="n">
        <f aca="false">SUMIFS($Q$1:Q2284,$J$1:$J2284,J2285)+SUMIFS($Q$1:Q2284,$I$1:$I2284,I2285)</f>
        <v>0</v>
      </c>
      <c r="S2285" s="20" t="str">
        <f aca="false">IF(R2285&gt;0,"Repeat","")</f>
        <v/>
      </c>
      <c r="T2285" s="22"/>
      <c r="U2285" s="4"/>
      <c r="X2285" s="4"/>
      <c r="Y2285" s="4"/>
      <c r="Z2285" s="4"/>
    </row>
    <row r="2286" customFormat="false" ht="14.25" hidden="false" customHeight="false" outlineLevel="0" collapsed="false">
      <c r="A2286" s="51" t="n">
        <f aca="false">A2285+1</f>
        <v>2285</v>
      </c>
      <c r="B2286" s="5" t="n">
        <v>44645</v>
      </c>
      <c r="C2286" s="25" t="s">
        <v>3614</v>
      </c>
      <c r="D2286" s="25" t="s">
        <v>4</v>
      </c>
      <c r="E2286" s="25" t="s">
        <v>38</v>
      </c>
      <c r="F2286" s="25" t="s">
        <v>808</v>
      </c>
      <c r="G2286" s="25" t="s">
        <v>28</v>
      </c>
      <c r="H2286" s="25" t="n">
        <v>1</v>
      </c>
      <c r="I2286" s="25" t="s">
        <v>3615</v>
      </c>
      <c r="J2286" s="38" t="n">
        <v>19294907159</v>
      </c>
      <c r="M2286" s="18" t="str">
        <f aca="false">IF(OR(YEAR(L2286)&gt;2000,LEN(O2286)&gt;0),"Completed","Pending")</f>
        <v>Completed</v>
      </c>
      <c r="N2286" s="25" t="s">
        <v>30</v>
      </c>
      <c r="O2286" s="4" t="s">
        <v>662</v>
      </c>
      <c r="P2286" s="1" t="str">
        <f aca="false">IF(G2286="Pamplet","",E2286&amp;" - "&amp;F2286)</f>
        <v>JKR - Bengali</v>
      </c>
      <c r="Q2286" s="19" t="n">
        <f aca="false">IF(VALUE(L2286)&gt;1000,1,0)</f>
        <v>0</v>
      </c>
      <c r="R2286" s="19" t="n">
        <f aca="false">SUMIFS($Q$1:Q2285,$J$1:$J2285,J2286)+SUMIFS($Q$1:Q2285,$I$1:$I2285,I2286)</f>
        <v>1</v>
      </c>
      <c r="S2286" s="20" t="str">
        <f aca="false">IF(R2286&gt;0,"Repeat","")</f>
        <v>Repeat</v>
      </c>
      <c r="T2286" s="22"/>
      <c r="U2286" s="4"/>
      <c r="X2286" s="4"/>
      <c r="Y2286" s="4"/>
      <c r="Z2286" s="4"/>
    </row>
    <row r="2287" customFormat="false" ht="14.25" hidden="false" customHeight="false" outlineLevel="0" collapsed="false">
      <c r="A2287" s="51" t="n">
        <f aca="false">A2286+1</f>
        <v>2286</v>
      </c>
      <c r="B2287" s="5" t="n">
        <v>44645</v>
      </c>
      <c r="C2287" s="25" t="s">
        <v>3616</v>
      </c>
      <c r="D2287" s="25" t="s">
        <v>4</v>
      </c>
      <c r="E2287" s="25" t="s">
        <v>44</v>
      </c>
      <c r="F2287" s="25" t="s">
        <v>127</v>
      </c>
      <c r="G2287" s="25" t="s">
        <v>28</v>
      </c>
      <c r="H2287" s="25" t="n">
        <v>1</v>
      </c>
      <c r="I2287" s="25" t="s">
        <v>3617</v>
      </c>
      <c r="J2287" s="38" t="n">
        <v>14049532887</v>
      </c>
      <c r="M2287" s="18" t="str">
        <f aca="false">IF(OR(YEAR(L2287)&gt;2000,LEN(O2287)&gt;0),"Completed","Pending")</f>
        <v>Completed</v>
      </c>
      <c r="N2287" s="25" t="s">
        <v>30</v>
      </c>
      <c r="O2287" s="4" t="s">
        <v>58</v>
      </c>
      <c r="P2287" s="1" t="str">
        <f aca="false">IF(G2287="Pamplet","",E2287&amp;" - "&amp;F2287)</f>
        <v>GTGA - Gujrati</v>
      </c>
      <c r="Q2287" s="19" t="n">
        <f aca="false">IF(VALUE(L2287)&gt;1000,1,0)</f>
        <v>0</v>
      </c>
      <c r="R2287" s="19" t="n">
        <f aca="false">SUMIFS($Q$1:Q2286,$J$1:$J2286,J2287)+SUMIFS($Q$1:Q2286,$I$1:$I2286,I2287)</f>
        <v>1</v>
      </c>
      <c r="S2287" s="20" t="str">
        <f aca="false">IF(R2287&gt;0,"Repeat","")</f>
        <v>Repeat</v>
      </c>
      <c r="T2287" s="22"/>
      <c r="U2287" s="4"/>
      <c r="X2287" s="4"/>
      <c r="Y2287" s="4"/>
      <c r="Z2287" s="4"/>
    </row>
    <row r="2288" customFormat="false" ht="14.25" hidden="false" customHeight="false" outlineLevel="0" collapsed="false">
      <c r="A2288" s="51" t="n">
        <f aca="false">A2287+1</f>
        <v>2287</v>
      </c>
      <c r="B2288" s="5" t="n">
        <v>44645</v>
      </c>
      <c r="C2288" s="25" t="s">
        <v>3618</v>
      </c>
      <c r="D2288" s="25" t="s">
        <v>4</v>
      </c>
      <c r="E2288" s="25" t="s">
        <v>26</v>
      </c>
      <c r="F2288" s="2" t="s">
        <v>127</v>
      </c>
      <c r="G2288" s="25" t="s">
        <v>28</v>
      </c>
      <c r="H2288" s="25" t="n">
        <v>1</v>
      </c>
      <c r="I2288" s="25" t="s">
        <v>3619</v>
      </c>
      <c r="J2288" s="38" t="n">
        <v>17188640767</v>
      </c>
      <c r="L2288" s="5" t="n">
        <v>44750</v>
      </c>
      <c r="M2288" s="18" t="str">
        <f aca="false">IF(OR(YEAR(L2288)&gt;2000,LEN(O2288)&gt;0),"Completed","Pending")</f>
        <v>Completed</v>
      </c>
      <c r="N2288" s="25" t="s">
        <v>30</v>
      </c>
      <c r="P2288" s="1" t="str">
        <f aca="false">IF(G2288="Pamplet","",E2288&amp;" - "&amp;F2288)</f>
        <v>GG - Gujrati</v>
      </c>
      <c r="Q2288" s="19" t="n">
        <f aca="false">IF(VALUE(L2288)&gt;1000,1,0)</f>
        <v>1</v>
      </c>
      <c r="R2288" s="19" t="n">
        <f aca="false">SUMIFS($Q$1:Q2287,$J$1:$J2287,J2288)+SUMIFS($Q$1:Q2287,$I$1:$I2287,I2288)</f>
        <v>0</v>
      </c>
      <c r="S2288" s="20" t="str">
        <f aca="false">IF(R2288&gt;0,"Repeat","")</f>
        <v/>
      </c>
      <c r="T2288" s="22"/>
      <c r="U2288" s="4"/>
      <c r="X2288" s="4"/>
      <c r="Y2288" s="4"/>
      <c r="Z2288" s="4"/>
    </row>
    <row r="2289" customFormat="false" ht="14.25" hidden="false" customHeight="false" outlineLevel="0" collapsed="false">
      <c r="A2289" s="51" t="n">
        <f aca="false">A2288+1</f>
        <v>2288</v>
      </c>
      <c r="B2289" s="5" t="n">
        <v>44645</v>
      </c>
      <c r="C2289" s="25" t="s">
        <v>3620</v>
      </c>
      <c r="D2289" s="25" t="s">
        <v>4</v>
      </c>
      <c r="E2289" s="25" t="s">
        <v>26</v>
      </c>
      <c r="F2289" s="25" t="s">
        <v>35</v>
      </c>
      <c r="G2289" s="25" t="s">
        <v>28</v>
      </c>
      <c r="H2289" s="25" t="n">
        <v>1</v>
      </c>
      <c r="I2289" s="25" t="s">
        <v>3621</v>
      </c>
      <c r="J2289" s="38" t="n">
        <v>12672300033</v>
      </c>
      <c r="L2289" s="5" t="n">
        <v>44653</v>
      </c>
      <c r="M2289" s="18" t="str">
        <f aca="false">IF(OR(YEAR(L2289)&gt;2000,LEN(O2289)&gt;0),"Completed","Pending")</f>
        <v>Completed</v>
      </c>
      <c r="N2289" s="25" t="s">
        <v>30</v>
      </c>
      <c r="P2289" s="1" t="str">
        <f aca="false">IF(G2289="Pamplet","",E2289&amp;" - "&amp;F2289)</f>
        <v>GG - English</v>
      </c>
      <c r="Q2289" s="19" t="n">
        <f aca="false">IF(VALUE(L2289)&gt;1000,1,0)</f>
        <v>1</v>
      </c>
      <c r="R2289" s="19" t="n">
        <f aca="false">SUMIFS($Q$1:Q2288,$J$1:$J2288,J2289)+SUMIFS($Q$1:Q2288,$I$1:$I2288,I2289)</f>
        <v>0</v>
      </c>
      <c r="S2289" s="20" t="str">
        <f aca="false">IF(R2289&gt;0,"Repeat","")</f>
        <v/>
      </c>
      <c r="T2289" s="22"/>
      <c r="U2289" s="4"/>
      <c r="X2289" s="4"/>
      <c r="Y2289" s="4"/>
      <c r="Z2289" s="4"/>
    </row>
    <row r="2290" customFormat="false" ht="14.25" hidden="false" customHeight="false" outlineLevel="0" collapsed="false">
      <c r="A2290" s="51" t="n">
        <f aca="false">A2289+1</f>
        <v>2289</v>
      </c>
      <c r="B2290" s="5" t="n">
        <v>44645</v>
      </c>
      <c r="C2290" s="25" t="s">
        <v>3622</v>
      </c>
      <c r="D2290" s="25" t="s">
        <v>4</v>
      </c>
      <c r="E2290" s="25" t="s">
        <v>26</v>
      </c>
      <c r="F2290" s="2" t="s">
        <v>127</v>
      </c>
      <c r="G2290" s="25" t="s">
        <v>28</v>
      </c>
      <c r="H2290" s="25" t="n">
        <v>1</v>
      </c>
      <c r="I2290" s="25" t="s">
        <v>3623</v>
      </c>
      <c r="J2290" s="38" t="n">
        <v>15512088910</v>
      </c>
      <c r="L2290" s="5" t="n">
        <v>44763</v>
      </c>
      <c r="M2290" s="18" t="str">
        <f aca="false">IF(OR(YEAR(L2290)&gt;2000,LEN(O2290)&gt;0),"Completed","Pending")</f>
        <v>Completed</v>
      </c>
      <c r="N2290" s="25" t="s">
        <v>30</v>
      </c>
      <c r="P2290" s="1" t="str">
        <f aca="false">IF(G2290="Pamplet","",E2290&amp;" - "&amp;F2290)</f>
        <v>GG - Gujrati</v>
      </c>
      <c r="Q2290" s="19" t="n">
        <f aca="false">IF(VALUE(L2290)&gt;1000,1,0)</f>
        <v>1</v>
      </c>
      <c r="R2290" s="19" t="n">
        <f aca="false">SUMIFS($Q$1:Q2289,$J$1:$J2289,J2290)+SUMIFS($Q$1:Q2289,$I$1:$I2289,I2290)</f>
        <v>0</v>
      </c>
      <c r="S2290" s="20" t="str">
        <f aca="false">IF(R2290&gt;0,"Repeat","")</f>
        <v/>
      </c>
      <c r="T2290" s="22"/>
      <c r="U2290" s="4"/>
      <c r="X2290" s="4"/>
      <c r="Y2290" s="4"/>
      <c r="Z2290" s="4"/>
    </row>
    <row r="2291" customFormat="false" ht="14.25" hidden="false" customHeight="false" outlineLevel="0" collapsed="false">
      <c r="A2291" s="51" t="n">
        <f aca="false">A2290+1</f>
        <v>2290</v>
      </c>
      <c r="B2291" s="5" t="n">
        <v>44645</v>
      </c>
      <c r="C2291" s="25" t="s">
        <v>3624</v>
      </c>
      <c r="D2291" s="25" t="s">
        <v>4</v>
      </c>
      <c r="E2291" s="25" t="s">
        <v>26</v>
      </c>
      <c r="F2291" s="25" t="s">
        <v>36</v>
      </c>
      <c r="G2291" s="25" t="s">
        <v>28</v>
      </c>
      <c r="H2291" s="25" t="n">
        <v>1</v>
      </c>
      <c r="I2291" s="25" t="s">
        <v>3625</v>
      </c>
      <c r="J2291" s="38" t="n">
        <v>12162154766</v>
      </c>
      <c r="M2291" s="18" t="str">
        <f aca="false">IF(OR(YEAR(L2291)&gt;2000,LEN(O2291)&gt;0),"Completed","Pending")</f>
        <v>Completed</v>
      </c>
      <c r="N2291" s="25" t="s">
        <v>30</v>
      </c>
      <c r="O2291" s="4" t="s">
        <v>662</v>
      </c>
      <c r="P2291" s="1" t="str">
        <f aca="false">IF(G2291="Pamplet","",E2291&amp;" - "&amp;F2291)</f>
        <v>GG - Punjabi</v>
      </c>
      <c r="Q2291" s="19" t="n">
        <f aca="false">IF(VALUE(L2291)&gt;1000,1,0)</f>
        <v>0</v>
      </c>
      <c r="R2291" s="19" t="n">
        <f aca="false">SUMIFS($Q$1:Q2290,$J$1:$J2290,J2291)+SUMIFS($Q$1:Q2290,$I$1:$I2290,I2291)</f>
        <v>1</v>
      </c>
      <c r="S2291" s="20" t="str">
        <f aca="false">IF(R2291&gt;0,"Repeat","")</f>
        <v>Repeat</v>
      </c>
      <c r="T2291" s="22"/>
      <c r="U2291" s="4"/>
      <c r="X2291" s="4"/>
      <c r="Y2291" s="4"/>
      <c r="Z2291" s="4"/>
    </row>
    <row r="2292" customFormat="false" ht="14.25" hidden="false" customHeight="false" outlineLevel="0" collapsed="false">
      <c r="A2292" s="51" t="n">
        <f aca="false">A2291+1</f>
        <v>2291</v>
      </c>
      <c r="B2292" s="5" t="n">
        <v>44645</v>
      </c>
      <c r="C2292" s="25" t="s">
        <v>3626</v>
      </c>
      <c r="D2292" s="25" t="s">
        <v>4</v>
      </c>
      <c r="E2292" s="25" t="s">
        <v>38</v>
      </c>
      <c r="F2292" s="25" t="s">
        <v>127</v>
      </c>
      <c r="G2292" s="25" t="s">
        <v>28</v>
      </c>
      <c r="H2292" s="25" t="n">
        <v>1</v>
      </c>
      <c r="I2292" s="25" t="s">
        <v>3627</v>
      </c>
      <c r="J2292" s="38" t="n">
        <v>12673420054</v>
      </c>
      <c r="L2292" s="5" t="n">
        <v>44650</v>
      </c>
      <c r="M2292" s="18" t="str">
        <f aca="false">IF(OR(YEAR(L2292)&gt;2000,LEN(O2292)&gt;0),"Completed","Pending")</f>
        <v>Completed</v>
      </c>
      <c r="N2292" s="25" t="s">
        <v>30</v>
      </c>
      <c r="P2292" s="1" t="str">
        <f aca="false">IF(G2292="Pamplet","",E2292&amp;" - "&amp;F2292)</f>
        <v>JKR - Gujrati</v>
      </c>
      <c r="Q2292" s="19" t="n">
        <f aca="false">IF(VALUE(L2292)&gt;1000,1,0)</f>
        <v>1</v>
      </c>
      <c r="R2292" s="19" t="n">
        <f aca="false">SUMIFS($Q$1:Q2291,$J$1:$J2291,J2292)+SUMIFS($Q$1:Q2291,$I$1:$I2291,I2292)</f>
        <v>0</v>
      </c>
      <c r="S2292" s="20" t="str">
        <f aca="false">IF(R2292&gt;0,"Repeat","")</f>
        <v/>
      </c>
      <c r="T2292" s="22"/>
      <c r="U2292" s="4"/>
      <c r="X2292" s="4"/>
      <c r="Y2292" s="4"/>
      <c r="Z2292" s="4"/>
    </row>
    <row r="2293" customFormat="false" ht="14.25" hidden="false" customHeight="false" outlineLevel="0" collapsed="false">
      <c r="A2293" s="51" t="n">
        <f aca="false">A2292+1</f>
        <v>2292</v>
      </c>
      <c r="B2293" s="5" t="n">
        <v>44645</v>
      </c>
      <c r="C2293" s="25" t="s">
        <v>1758</v>
      </c>
      <c r="D2293" s="25" t="s">
        <v>4</v>
      </c>
      <c r="E2293" s="25" t="s">
        <v>26</v>
      </c>
      <c r="F2293" s="25" t="s">
        <v>127</v>
      </c>
      <c r="G2293" s="25" t="s">
        <v>28</v>
      </c>
      <c r="H2293" s="25" t="n">
        <v>1</v>
      </c>
      <c r="I2293" s="25" t="s">
        <v>2860</v>
      </c>
      <c r="J2293" s="38" t="n">
        <v>13474535255</v>
      </c>
      <c r="M2293" s="18" t="str">
        <f aca="false">IF(OR(YEAR(L2293)&gt;2000,LEN(O2293)&gt;0),"Completed","Pending")</f>
        <v>Completed</v>
      </c>
      <c r="N2293" s="25" t="s">
        <v>30</v>
      </c>
      <c r="O2293" s="4" t="s">
        <v>58</v>
      </c>
      <c r="P2293" s="1" t="str">
        <f aca="false">IF(G2293="Pamplet","",E2293&amp;" - "&amp;F2293)</f>
        <v>GG - Gujrati</v>
      </c>
      <c r="Q2293" s="19" t="n">
        <f aca="false">IF(VALUE(L2293)&gt;1000,1,0)</f>
        <v>0</v>
      </c>
      <c r="R2293" s="19" t="n">
        <f aca="false">SUMIFS($Q$1:Q2292,$J$1:$J2292,J2293)+SUMIFS($Q$1:Q2292,$I$1:$I2292,I2293)</f>
        <v>1</v>
      </c>
      <c r="S2293" s="20" t="str">
        <f aca="false">IF(R2293&gt;0,"Repeat","")</f>
        <v>Repeat</v>
      </c>
      <c r="T2293" s="22"/>
      <c r="U2293" s="4"/>
      <c r="X2293" s="4"/>
      <c r="Y2293" s="4"/>
      <c r="Z2293" s="4"/>
    </row>
    <row r="2294" customFormat="false" ht="14.25" hidden="false" customHeight="false" outlineLevel="0" collapsed="false">
      <c r="A2294" s="51" t="n">
        <f aca="false">A2293+1</f>
        <v>2293</v>
      </c>
      <c r="B2294" s="5" t="n">
        <v>44648</v>
      </c>
      <c r="C2294" s="25" t="s">
        <v>3628</v>
      </c>
      <c r="D2294" s="25" t="s">
        <v>4</v>
      </c>
      <c r="E2294" s="25" t="s">
        <v>26</v>
      </c>
      <c r="F2294" s="25" t="s">
        <v>127</v>
      </c>
      <c r="G2294" s="25" t="s">
        <v>28</v>
      </c>
      <c r="H2294" s="25" t="n">
        <v>1</v>
      </c>
      <c r="I2294" s="25" t="s">
        <v>3629</v>
      </c>
      <c r="J2294" s="38" t="n">
        <v>14079829568</v>
      </c>
      <c r="M2294" s="18" t="str">
        <f aca="false">IF(OR(YEAR(L2294)&gt;2000,LEN(O2294)&gt;0),"Completed","Pending")</f>
        <v>Completed</v>
      </c>
      <c r="N2294" s="25" t="s">
        <v>30</v>
      </c>
      <c r="O2294" s="4" t="s">
        <v>58</v>
      </c>
      <c r="P2294" s="1" t="str">
        <f aca="false">IF(G2294="Pamplet","",E2294&amp;" - "&amp;F2294)</f>
        <v>GG - Gujrati</v>
      </c>
      <c r="Q2294" s="19" t="n">
        <f aca="false">IF(VALUE(L2294)&gt;1000,1,0)</f>
        <v>0</v>
      </c>
      <c r="R2294" s="19" t="n">
        <f aca="false">SUMIFS($Q$1:Q2293,$J$1:$J2293,J2294)+SUMIFS($Q$1:Q2293,$I$1:$I2293,I2294)</f>
        <v>0</v>
      </c>
      <c r="S2294" s="20" t="str">
        <f aca="false">IF(R2294&gt;0,"Repeat","")</f>
        <v/>
      </c>
      <c r="T2294" s="22"/>
      <c r="U2294" s="4"/>
      <c r="X2294" s="4"/>
      <c r="Y2294" s="4"/>
      <c r="Z2294" s="4"/>
    </row>
    <row r="2295" customFormat="false" ht="14.25" hidden="false" customHeight="false" outlineLevel="0" collapsed="false">
      <c r="A2295" s="51" t="n">
        <f aca="false">A2294+1</f>
        <v>2294</v>
      </c>
      <c r="B2295" s="48" t="n">
        <v>44648</v>
      </c>
      <c r="C2295" s="25" t="s">
        <v>3630</v>
      </c>
      <c r="D2295" s="25" t="s">
        <v>4</v>
      </c>
      <c r="E2295" s="25" t="s">
        <v>26</v>
      </c>
      <c r="F2295" s="25" t="s">
        <v>35</v>
      </c>
      <c r="G2295" s="25" t="s">
        <v>28</v>
      </c>
      <c r="H2295" s="25" t="n">
        <v>1</v>
      </c>
      <c r="I2295" s="25" t="s">
        <v>3631</v>
      </c>
      <c r="J2295" s="18" t="n">
        <v>13343103229</v>
      </c>
      <c r="M2295" s="18" t="str">
        <f aca="false">IF(OR(YEAR(L2295)&gt;2000,LEN(O2295)&gt;0),"Completed","Pending")</f>
        <v>Completed</v>
      </c>
      <c r="N2295" s="25" t="s">
        <v>30</v>
      </c>
      <c r="O2295" s="4" t="s">
        <v>58</v>
      </c>
      <c r="P2295" s="1" t="str">
        <f aca="false">IF(G2295="Pamplet","",E2295&amp;" - "&amp;F2295)</f>
        <v>GG - English</v>
      </c>
      <c r="Q2295" s="19" t="n">
        <f aca="false">IF(VALUE(L2295)&gt;1000,1,0)</f>
        <v>0</v>
      </c>
      <c r="R2295" s="19" t="n">
        <f aca="false">SUMIFS($Q$1:Q2294,$J$1:$J2294,J2295)+SUMIFS($Q$1:Q2294,$I$1:$I2294,I2295)</f>
        <v>0</v>
      </c>
      <c r="S2295" s="20" t="str">
        <f aca="false">IF(R2295&gt;0,"Repeat","")</f>
        <v/>
      </c>
      <c r="T2295" s="22"/>
      <c r="U2295" s="4"/>
      <c r="X2295" s="4"/>
      <c r="Y2295" s="4"/>
      <c r="Z2295" s="4"/>
    </row>
    <row r="2296" customFormat="false" ht="14.25" hidden="false" customHeight="false" outlineLevel="0" collapsed="false">
      <c r="A2296" s="51" t="n">
        <f aca="false">A2295+1</f>
        <v>2295</v>
      </c>
      <c r="B2296" s="48" t="n">
        <v>44648</v>
      </c>
      <c r="C2296" s="25" t="s">
        <v>3632</v>
      </c>
      <c r="D2296" s="25" t="s">
        <v>4</v>
      </c>
      <c r="E2296" s="25" t="s">
        <v>38</v>
      </c>
      <c r="F2296" s="25"/>
      <c r="G2296" s="25" t="s">
        <v>28</v>
      </c>
      <c r="H2296" s="25" t="n">
        <v>1</v>
      </c>
      <c r="I2296" s="25" t="s">
        <v>3633</v>
      </c>
      <c r="J2296" s="18" t="n">
        <v>16062072239</v>
      </c>
      <c r="M2296" s="18" t="str">
        <f aca="false">IF(OR(YEAR(L2296)&gt;2000,LEN(O2296)&gt;0),"Completed","Pending")</f>
        <v>Completed</v>
      </c>
      <c r="N2296" s="25" t="s">
        <v>30</v>
      </c>
      <c r="O2296" s="4" t="s">
        <v>58</v>
      </c>
      <c r="P2296" s="1" t="str">
        <f aca="false">IF(G2296="Pamplet","",E2296&amp;" - "&amp;F2296)</f>
        <v>JKR - </v>
      </c>
      <c r="Q2296" s="19" t="n">
        <f aca="false">IF(VALUE(L2296)&gt;1000,1,0)</f>
        <v>0</v>
      </c>
      <c r="R2296" s="19" t="n">
        <f aca="false">SUMIFS($Q$1:Q2295,$J$1:$J2295,J2296)+SUMIFS($Q$1:Q2295,$I$1:$I2295,I2296)</f>
        <v>0</v>
      </c>
      <c r="S2296" s="20" t="str">
        <f aca="false">IF(R2296&gt;0,"Repeat","")</f>
        <v/>
      </c>
      <c r="T2296" s="22"/>
      <c r="U2296" s="4"/>
      <c r="X2296" s="4"/>
      <c r="Y2296" s="4"/>
      <c r="Z2296" s="4"/>
    </row>
    <row r="2297" customFormat="false" ht="14.25" hidden="false" customHeight="false" outlineLevel="0" collapsed="false">
      <c r="A2297" s="51" t="n">
        <f aca="false">A2296+1</f>
        <v>2296</v>
      </c>
      <c r="B2297" s="5" t="n">
        <v>44648</v>
      </c>
      <c r="C2297" s="25" t="s">
        <v>3634</v>
      </c>
      <c r="D2297" s="25" t="s">
        <v>4</v>
      </c>
      <c r="E2297" s="25" t="s">
        <v>26</v>
      </c>
      <c r="F2297" s="25" t="s">
        <v>808</v>
      </c>
      <c r="G2297" s="25" t="s">
        <v>28</v>
      </c>
      <c r="H2297" s="25" t="n">
        <v>1</v>
      </c>
      <c r="I2297" s="25" t="s">
        <v>3635</v>
      </c>
      <c r="J2297" s="38" t="n">
        <v>13474470313</v>
      </c>
      <c r="M2297" s="18" t="str">
        <f aca="false">IF(OR(YEAR(L2297)&gt;2000,LEN(O2297)&gt;0),"Completed","Pending")</f>
        <v>Completed</v>
      </c>
      <c r="N2297" s="25" t="s">
        <v>30</v>
      </c>
      <c r="O2297" s="4" t="s">
        <v>58</v>
      </c>
      <c r="P2297" s="1" t="str">
        <f aca="false">IF(G2297="Pamplet","",E2297&amp;" - "&amp;F2297)</f>
        <v>GG - Bengali</v>
      </c>
      <c r="Q2297" s="19" t="n">
        <f aca="false">IF(VALUE(L2297)&gt;1000,1,0)</f>
        <v>0</v>
      </c>
      <c r="R2297" s="19" t="n">
        <f aca="false">SUMIFS($Q$1:Q2296,$J$1:$J2296,J2297)+SUMIFS($Q$1:Q2296,$I$1:$I2296,I2297)</f>
        <v>0</v>
      </c>
      <c r="S2297" s="20" t="str">
        <f aca="false">IF(R2297&gt;0,"Repeat","")</f>
        <v/>
      </c>
      <c r="T2297" s="22"/>
      <c r="U2297" s="4"/>
      <c r="X2297" s="4"/>
      <c r="Y2297" s="4"/>
      <c r="Z2297" s="4"/>
    </row>
    <row r="2298" customFormat="false" ht="14.25" hidden="false" customHeight="false" outlineLevel="0" collapsed="false">
      <c r="A2298" s="51" t="n">
        <f aca="false">A2297+1</f>
        <v>2297</v>
      </c>
      <c r="B2298" s="5" t="n">
        <v>44648</v>
      </c>
      <c r="C2298" s="25" t="s">
        <v>505</v>
      </c>
      <c r="D2298" s="25" t="s">
        <v>4</v>
      </c>
      <c r="E2298" s="25" t="s">
        <v>26</v>
      </c>
      <c r="F2298" s="2" t="s">
        <v>127</v>
      </c>
      <c r="G2298" s="25" t="s">
        <v>28</v>
      </c>
      <c r="H2298" s="25" t="n">
        <v>1</v>
      </c>
      <c r="I2298" s="25" t="s">
        <v>506</v>
      </c>
      <c r="J2298" s="38" t="n">
        <v>18476376008</v>
      </c>
      <c r="L2298" s="5" t="n">
        <v>44763</v>
      </c>
      <c r="M2298" s="18" t="str">
        <f aca="false">IF(OR(YEAR(L2298)&gt;2000,LEN(O2298)&gt;0),"Completed","Pending")</f>
        <v>Completed</v>
      </c>
      <c r="N2298" s="25" t="s">
        <v>30</v>
      </c>
      <c r="P2298" s="1" t="str">
        <f aca="false">IF(G2298="Pamplet","",E2298&amp;" - "&amp;F2298)</f>
        <v>GG - Gujrati</v>
      </c>
      <c r="Q2298" s="19" t="n">
        <f aca="false">IF(VALUE(L2298)&gt;1000,1,0)</f>
        <v>1</v>
      </c>
      <c r="R2298" s="19" t="n">
        <f aca="false">SUMIFS($Q$1:Q2297,$J$1:$J2297,J2298)+SUMIFS($Q$1:Q2297,$I$1:$I2297,I2298)</f>
        <v>2</v>
      </c>
      <c r="S2298" s="20" t="str">
        <f aca="false">IF(R2298&gt;0,"Repeat","")</f>
        <v>Repeat</v>
      </c>
      <c r="T2298" s="22"/>
      <c r="U2298" s="4"/>
      <c r="X2298" s="4"/>
      <c r="Y2298" s="4"/>
      <c r="Z2298" s="4"/>
    </row>
    <row r="2299" customFormat="false" ht="14.25" hidden="false" customHeight="false" outlineLevel="0" collapsed="false">
      <c r="A2299" s="51" t="n">
        <f aca="false">A2298+1</f>
        <v>2298</v>
      </c>
      <c r="B2299" s="5" t="n">
        <v>44648</v>
      </c>
      <c r="C2299" s="25" t="s">
        <v>3636</v>
      </c>
      <c r="D2299" s="25" t="s">
        <v>4</v>
      </c>
      <c r="E2299" s="25" t="s">
        <v>38</v>
      </c>
      <c r="F2299" s="25" t="s">
        <v>1052</v>
      </c>
      <c r="G2299" s="25" t="s">
        <v>28</v>
      </c>
      <c r="H2299" s="25" t="n">
        <v>1</v>
      </c>
      <c r="I2299" s="25" t="s">
        <v>3500</v>
      </c>
      <c r="J2299" s="38" t="n">
        <v>12027797517</v>
      </c>
      <c r="M2299" s="18" t="str">
        <f aca="false">IF(OR(YEAR(L2299)&gt;2000,LEN(O2299)&gt;0),"Completed","Pending")</f>
        <v>Completed</v>
      </c>
      <c r="N2299" s="25" t="s">
        <v>30</v>
      </c>
      <c r="O2299" s="4" t="s">
        <v>662</v>
      </c>
      <c r="P2299" s="1" t="str">
        <f aca="false">IF(G2299="Pamplet","",E2299&amp;" - "&amp;F2299)</f>
        <v>JKR - Telegu</v>
      </c>
      <c r="Q2299" s="19" t="n">
        <f aca="false">IF(VALUE(L2299)&gt;1000,1,0)</f>
        <v>0</v>
      </c>
      <c r="R2299" s="19" t="n">
        <f aca="false">SUMIFS($Q$1:Q2298,$J$1:$J2298,J2299)+SUMIFS($Q$1:Q2298,$I$1:$I2298,I2299)</f>
        <v>2</v>
      </c>
      <c r="S2299" s="20" t="str">
        <f aca="false">IF(R2299&gt;0,"Repeat","")</f>
        <v>Repeat</v>
      </c>
      <c r="T2299" s="22"/>
      <c r="U2299" s="4"/>
      <c r="X2299" s="4"/>
      <c r="Y2299" s="4"/>
      <c r="Z2299" s="4"/>
    </row>
    <row r="2300" customFormat="false" ht="14.25" hidden="false" customHeight="false" outlineLevel="0" collapsed="false">
      <c r="A2300" s="51" t="n">
        <f aca="false">A2299+1</f>
        <v>2299</v>
      </c>
      <c r="B2300" s="5" t="n">
        <v>44648</v>
      </c>
      <c r="C2300" s="25" t="s">
        <v>3637</v>
      </c>
      <c r="D2300" s="25" t="s">
        <v>4</v>
      </c>
      <c r="E2300" s="25" t="s">
        <v>26</v>
      </c>
      <c r="F2300" s="2" t="s">
        <v>127</v>
      </c>
      <c r="G2300" s="25" t="s">
        <v>28</v>
      </c>
      <c r="H2300" s="25" t="n">
        <v>1</v>
      </c>
      <c r="I2300" s="25" t="s">
        <v>3638</v>
      </c>
      <c r="J2300" s="38" t="n">
        <v>17634580120</v>
      </c>
      <c r="L2300" s="5" t="n">
        <v>44763</v>
      </c>
      <c r="M2300" s="18" t="str">
        <f aca="false">IF(OR(YEAR(L2300)&gt;2000,LEN(O2300)&gt;0),"Completed","Pending")</f>
        <v>Completed</v>
      </c>
      <c r="N2300" s="25" t="s">
        <v>30</v>
      </c>
      <c r="P2300" s="1" t="str">
        <f aca="false">IF(G2300="Pamplet","",E2300&amp;" - "&amp;F2300)</f>
        <v>GG - Gujrati</v>
      </c>
      <c r="Q2300" s="19" t="n">
        <f aca="false">IF(VALUE(L2300)&gt;1000,1,0)</f>
        <v>1</v>
      </c>
      <c r="R2300" s="19" t="n">
        <f aca="false">SUMIFS($Q$1:Q2299,$J$1:$J2299,J2300)+SUMIFS($Q$1:Q2299,$I$1:$I2299,I2300)</f>
        <v>0</v>
      </c>
      <c r="S2300" s="20" t="str">
        <f aca="false">IF(R2300&gt;0,"Repeat","")</f>
        <v/>
      </c>
      <c r="T2300" s="22"/>
      <c r="U2300" s="4"/>
      <c r="X2300" s="4"/>
      <c r="Y2300" s="4"/>
      <c r="Z2300" s="4"/>
    </row>
    <row r="2301" customFormat="false" ht="14.25" hidden="false" customHeight="false" outlineLevel="0" collapsed="false">
      <c r="A2301" s="51" t="n">
        <f aca="false">A2300+1</f>
        <v>2300</v>
      </c>
      <c r="B2301" s="5" t="n">
        <v>44648</v>
      </c>
      <c r="C2301" s="25" t="s">
        <v>3639</v>
      </c>
      <c r="D2301" s="25" t="s">
        <v>4</v>
      </c>
      <c r="E2301" s="25" t="s">
        <v>26</v>
      </c>
      <c r="F2301" s="25" t="s">
        <v>35</v>
      </c>
      <c r="G2301" s="25" t="s">
        <v>28</v>
      </c>
      <c r="H2301" s="25" t="n">
        <v>1</v>
      </c>
      <c r="I2301" s="25" t="s">
        <v>3640</v>
      </c>
      <c r="J2301" s="38" t="n">
        <v>12533920147</v>
      </c>
      <c r="M2301" s="18" t="str">
        <f aca="false">IF(OR(YEAR(L2301)&gt;2000,LEN(O2301)&gt;0),"Completed","Pending")</f>
        <v>Completed</v>
      </c>
      <c r="N2301" s="25" t="s">
        <v>30</v>
      </c>
      <c r="O2301" s="4" t="s">
        <v>58</v>
      </c>
      <c r="P2301" s="1" t="str">
        <f aca="false">IF(G2301="Pamplet","",E2301&amp;" - "&amp;F2301)</f>
        <v>GG - English</v>
      </c>
      <c r="Q2301" s="19" t="n">
        <f aca="false">IF(VALUE(L2301)&gt;1000,1,0)</f>
        <v>0</v>
      </c>
      <c r="R2301" s="19" t="n">
        <f aca="false">SUMIFS($Q$1:Q2300,$J$1:$J2300,J2301)+SUMIFS($Q$1:Q2300,$I$1:$I2300,I2301)</f>
        <v>0</v>
      </c>
      <c r="S2301" s="20" t="str">
        <f aca="false">IF(R2301&gt;0,"Repeat","")</f>
        <v/>
      </c>
      <c r="T2301" s="22"/>
      <c r="U2301" s="4"/>
      <c r="X2301" s="4"/>
      <c r="Y2301" s="4"/>
      <c r="Z2301" s="4"/>
    </row>
    <row r="2302" customFormat="false" ht="14.25" hidden="false" customHeight="false" outlineLevel="0" collapsed="false">
      <c r="A2302" s="51" t="n">
        <f aca="false">A2301+1</f>
        <v>2301</v>
      </c>
      <c r="B2302" s="5" t="n">
        <v>44648</v>
      </c>
      <c r="C2302" s="25" t="s">
        <v>3641</v>
      </c>
      <c r="D2302" s="25" t="s">
        <v>4</v>
      </c>
      <c r="E2302" s="25" t="s">
        <v>44</v>
      </c>
      <c r="F2302" s="25"/>
      <c r="G2302" s="25" t="s">
        <v>28</v>
      </c>
      <c r="H2302" s="25" t="n">
        <v>1</v>
      </c>
      <c r="I2302" s="25" t="s">
        <v>3642</v>
      </c>
      <c r="J2302" s="38" t="n">
        <v>12256104559</v>
      </c>
      <c r="M2302" s="18" t="str">
        <f aca="false">IF(OR(YEAR(L2302)&gt;2000,LEN(O2302)&gt;0),"Completed","Pending")</f>
        <v>Completed</v>
      </c>
      <c r="N2302" s="25" t="s">
        <v>30</v>
      </c>
      <c r="O2302" s="4" t="s">
        <v>58</v>
      </c>
      <c r="P2302" s="1" t="str">
        <f aca="false">IF(G2302="Pamplet","",E2302&amp;" - "&amp;F2302)</f>
        <v>GTGA - </v>
      </c>
      <c r="Q2302" s="19" t="n">
        <f aca="false">IF(VALUE(L2302)&gt;1000,1,0)</f>
        <v>0</v>
      </c>
      <c r="R2302" s="19" t="n">
        <f aca="false">SUMIFS($Q$1:Q2301,$J$1:$J2301,J2302)+SUMIFS($Q$1:Q2301,$I$1:$I2301,I2302)</f>
        <v>0</v>
      </c>
      <c r="S2302" s="20" t="str">
        <f aca="false">IF(R2302&gt;0,"Repeat","")</f>
        <v/>
      </c>
      <c r="T2302" s="22"/>
      <c r="U2302" s="4"/>
      <c r="X2302" s="4"/>
      <c r="Y2302" s="4"/>
      <c r="Z2302" s="4"/>
    </row>
    <row r="2303" customFormat="false" ht="14.25" hidden="false" customHeight="false" outlineLevel="0" collapsed="false">
      <c r="A2303" s="51" t="n">
        <f aca="false">A2302+1</f>
        <v>2302</v>
      </c>
      <c r="B2303" s="5" t="n">
        <v>44648</v>
      </c>
      <c r="C2303" s="25" t="s">
        <v>3643</v>
      </c>
      <c r="D2303" s="25" t="s">
        <v>4</v>
      </c>
      <c r="E2303" s="25" t="s">
        <v>26</v>
      </c>
      <c r="F2303" s="25" t="s">
        <v>35</v>
      </c>
      <c r="G2303" s="25" t="s">
        <v>28</v>
      </c>
      <c r="H2303" s="25" t="n">
        <v>1</v>
      </c>
      <c r="I2303" s="25" t="s">
        <v>3644</v>
      </c>
      <c r="J2303" s="38" t="n">
        <v>16232526518</v>
      </c>
      <c r="L2303" s="5" t="n">
        <v>44653</v>
      </c>
      <c r="M2303" s="18" t="str">
        <f aca="false">IF(OR(YEAR(L2303)&gt;2000,LEN(O2303)&gt;0),"Completed","Pending")</f>
        <v>Completed</v>
      </c>
      <c r="N2303" s="25" t="s">
        <v>30</v>
      </c>
      <c r="O2303" s="4" t="s">
        <v>1155</v>
      </c>
      <c r="P2303" s="1" t="str">
        <f aca="false">IF(G2303="Pamplet","",E2303&amp;" - "&amp;F2303)</f>
        <v>GG - English</v>
      </c>
      <c r="Q2303" s="19" t="n">
        <f aca="false">IF(VALUE(L2303)&gt;1000,1,0)</f>
        <v>1</v>
      </c>
      <c r="R2303" s="19" t="n">
        <f aca="false">SUMIFS($Q$1:Q2302,$J$1:$J2302,J2303)+SUMIFS($Q$1:Q2302,$I$1:$I2302,I2303)</f>
        <v>0</v>
      </c>
      <c r="S2303" s="20" t="str">
        <f aca="false">IF(R2303&gt;0,"Repeat","")</f>
        <v/>
      </c>
      <c r="T2303" s="22"/>
      <c r="U2303" s="4"/>
      <c r="X2303" s="4"/>
      <c r="Y2303" s="4"/>
      <c r="Z2303" s="4"/>
    </row>
    <row r="2304" customFormat="false" ht="12.8" hidden="false" customHeight="false" outlineLevel="0" collapsed="false">
      <c r="A2304" s="51" t="n">
        <f aca="false">A2303+1</f>
        <v>2303</v>
      </c>
      <c r="B2304" s="5" t="n">
        <v>44648</v>
      </c>
      <c r="C2304" s="25" t="s">
        <v>3289</v>
      </c>
      <c r="D2304" s="25" t="s">
        <v>4</v>
      </c>
      <c r="E2304" s="25" t="s">
        <v>26</v>
      </c>
      <c r="F2304" s="25" t="s">
        <v>127</v>
      </c>
      <c r="G2304" s="25" t="s">
        <v>28</v>
      </c>
      <c r="H2304" s="25" t="n">
        <v>1</v>
      </c>
      <c r="I2304" s="25" t="s">
        <v>3645</v>
      </c>
      <c r="J2304" s="18" t="n">
        <v>19426373929</v>
      </c>
      <c r="M2304" s="18" t="str">
        <f aca="false">IF(OR(YEAR(L2304)&gt;2000,LEN(O2304)&gt;0),"Completed","Pending")</f>
        <v>Completed</v>
      </c>
      <c r="N2304" s="25" t="s">
        <v>30</v>
      </c>
      <c r="O2304" s="4" t="s">
        <v>56</v>
      </c>
      <c r="P2304" s="1" t="str">
        <f aca="false">IF(G2304="Pamplet","",E2304&amp;" - "&amp;F2304)</f>
        <v>GG - Gujrati</v>
      </c>
      <c r="Q2304" s="19" t="n">
        <f aca="false">IF(VALUE(L2304)&gt;1000,1,0)</f>
        <v>0</v>
      </c>
      <c r="R2304" s="19" t="n">
        <f aca="false">SUMIFS($Q$1:Q2303,$J$1:$J2303,J2304)+SUMIFS($Q$1:Q2303,$I$1:$I2303,I2304)</f>
        <v>0</v>
      </c>
      <c r="S2304" s="20" t="str">
        <f aca="false">IF(R2304&gt;0,"Repeat","")</f>
        <v/>
      </c>
      <c r="T2304" s="22"/>
      <c r="U2304" s="4"/>
      <c r="X2304" s="4"/>
      <c r="Y2304" s="4"/>
      <c r="Z2304" s="4"/>
    </row>
    <row r="2305" customFormat="false" ht="14.25" hidden="false" customHeight="false" outlineLevel="0" collapsed="false">
      <c r="A2305" s="51" t="n">
        <f aca="false">A2304+1</f>
        <v>2304</v>
      </c>
      <c r="B2305" s="5" t="n">
        <v>44650</v>
      </c>
      <c r="C2305" s="25" t="s">
        <v>3646</v>
      </c>
      <c r="D2305" s="25" t="s">
        <v>4</v>
      </c>
      <c r="E2305" s="25" t="s">
        <v>26</v>
      </c>
      <c r="F2305" s="25" t="s">
        <v>808</v>
      </c>
      <c r="G2305" s="25" t="s">
        <v>28</v>
      </c>
      <c r="H2305" s="25" t="n">
        <v>1</v>
      </c>
      <c r="I2305" s="25" t="s">
        <v>3647</v>
      </c>
      <c r="J2305" s="38" t="n">
        <v>13137822173</v>
      </c>
      <c r="L2305" s="5" t="n">
        <v>44653</v>
      </c>
      <c r="M2305" s="18" t="str">
        <f aca="false">IF(OR(YEAR(L2305)&gt;2000,LEN(O2305)&gt;0),"Completed","Pending")</f>
        <v>Completed</v>
      </c>
      <c r="N2305" s="25" t="s">
        <v>30</v>
      </c>
      <c r="P2305" s="1" t="str">
        <f aca="false">IF(G2305="Pamplet","",E2305&amp;" - "&amp;F2305)</f>
        <v>GG - Bengali</v>
      </c>
      <c r="Q2305" s="19" t="n">
        <f aca="false">IF(VALUE(L2305)&gt;1000,1,0)</f>
        <v>1</v>
      </c>
      <c r="R2305" s="19" t="n">
        <f aca="false">SUMIFS($Q$1:Q2304,$J$1:$J2304,J2305)+SUMIFS($Q$1:Q2304,$I$1:$I2304,I2305)</f>
        <v>0</v>
      </c>
      <c r="S2305" s="20" t="str">
        <f aca="false">IF(R2305&gt;0,"Repeat","")</f>
        <v/>
      </c>
      <c r="T2305" s="22"/>
      <c r="U2305" s="4"/>
      <c r="X2305" s="4"/>
      <c r="Y2305" s="4"/>
      <c r="Z2305" s="4"/>
    </row>
    <row r="2306" customFormat="false" ht="14.25" hidden="false" customHeight="false" outlineLevel="0" collapsed="false">
      <c r="A2306" s="51" t="n">
        <f aca="false">A2305+1</f>
        <v>2305</v>
      </c>
      <c r="B2306" s="48" t="n">
        <v>44650</v>
      </c>
      <c r="C2306" s="25" t="s">
        <v>3648</v>
      </c>
      <c r="D2306" s="25" t="s">
        <v>4</v>
      </c>
      <c r="E2306" s="25" t="s">
        <v>26</v>
      </c>
      <c r="F2306" s="25" t="s">
        <v>72</v>
      </c>
      <c r="G2306" s="25" t="s">
        <v>28</v>
      </c>
      <c r="H2306" s="25" t="n">
        <v>1</v>
      </c>
      <c r="I2306" s="25" t="s">
        <v>3649</v>
      </c>
      <c r="J2306" s="18" t="n">
        <v>15406760119</v>
      </c>
      <c r="L2306" s="5" t="n">
        <v>44657</v>
      </c>
      <c r="M2306" s="18" t="str">
        <f aca="false">IF(OR(YEAR(L2306)&gt;2000,LEN(O2306)&gt;0),"Completed","Pending")</f>
        <v>Completed</v>
      </c>
      <c r="N2306" s="25" t="s">
        <v>30</v>
      </c>
      <c r="P2306" s="1" t="str">
        <f aca="false">IF(G2306="Pamplet","",E2306&amp;" - "&amp;F2306)</f>
        <v>GG - Nepali</v>
      </c>
      <c r="Q2306" s="19" t="n">
        <f aca="false">IF(VALUE(L2306)&gt;1000,1,0)</f>
        <v>1</v>
      </c>
      <c r="R2306" s="19" t="n">
        <f aca="false">SUMIFS($Q$1:Q2305,$J$1:$J2305,J2306)+SUMIFS($Q$1:Q2305,$I$1:$I2305,I2306)</f>
        <v>0</v>
      </c>
      <c r="S2306" s="20" t="str">
        <f aca="false">IF(R2306&gt;0,"Repeat","")</f>
        <v/>
      </c>
      <c r="T2306" s="22"/>
      <c r="U2306" s="4"/>
      <c r="X2306" s="4"/>
      <c r="Y2306" s="4"/>
      <c r="Z2306" s="4"/>
    </row>
    <row r="2307" customFormat="false" ht="14.25" hidden="false" customHeight="false" outlineLevel="0" collapsed="false">
      <c r="A2307" s="51" t="n">
        <f aca="false">A2306+1</f>
        <v>2306</v>
      </c>
      <c r="B2307" s="5" t="n">
        <v>44650</v>
      </c>
      <c r="C2307" s="25" t="s">
        <v>3650</v>
      </c>
      <c r="D2307" s="25" t="s">
        <v>4</v>
      </c>
      <c r="E2307" s="25" t="s">
        <v>26</v>
      </c>
      <c r="F2307" s="25" t="s">
        <v>36</v>
      </c>
      <c r="G2307" s="25" t="s">
        <v>28</v>
      </c>
      <c r="H2307" s="25" t="n">
        <v>1</v>
      </c>
      <c r="I2307" s="25" t="s">
        <v>3651</v>
      </c>
      <c r="J2307" s="38" t="n">
        <v>15592905716</v>
      </c>
      <c r="M2307" s="18" t="str">
        <f aca="false">IF(OR(YEAR(L2307)&gt;2000,LEN(O2307)&gt;0),"Completed","Pending")</f>
        <v>Completed</v>
      </c>
      <c r="N2307" s="25" t="s">
        <v>30</v>
      </c>
      <c r="O2307" s="4" t="s">
        <v>58</v>
      </c>
      <c r="P2307" s="1" t="str">
        <f aca="false">IF(G2307="Pamplet","",E2307&amp;" - "&amp;F2307)</f>
        <v>GG - Punjabi</v>
      </c>
      <c r="Q2307" s="19" t="n">
        <f aca="false">IF(VALUE(L2307)&gt;1000,1,0)</f>
        <v>0</v>
      </c>
      <c r="R2307" s="19" t="n">
        <f aca="false">SUMIFS($Q$1:Q2306,$J$1:$J2306,J2307)+SUMIFS($Q$1:Q2306,$I$1:$I2306,I2307)</f>
        <v>0</v>
      </c>
      <c r="S2307" s="20" t="str">
        <f aca="false">IF(R2307&gt;0,"Repeat","")</f>
        <v/>
      </c>
      <c r="T2307" s="22"/>
      <c r="U2307" s="4"/>
      <c r="X2307" s="4"/>
      <c r="Y2307" s="4"/>
      <c r="Z2307" s="4"/>
    </row>
    <row r="2308" customFormat="false" ht="12.8" hidden="false" customHeight="false" outlineLevel="0" collapsed="false">
      <c r="A2308" s="51" t="n">
        <f aca="false">A2307+1</f>
        <v>2307</v>
      </c>
      <c r="B2308" s="5" t="n">
        <v>44650</v>
      </c>
      <c r="C2308" s="25" t="s">
        <v>3493</v>
      </c>
      <c r="D2308" s="25" t="s">
        <v>4</v>
      </c>
      <c r="E2308" s="25" t="s">
        <v>26</v>
      </c>
      <c r="F2308" s="25" t="s">
        <v>35</v>
      </c>
      <c r="G2308" s="25" t="s">
        <v>28</v>
      </c>
      <c r="H2308" s="25" t="n">
        <v>1</v>
      </c>
      <c r="I2308" s="25" t="s">
        <v>3652</v>
      </c>
      <c r="J2308" s="18" t="n">
        <v>19535251856</v>
      </c>
      <c r="M2308" s="18" t="str">
        <f aca="false">IF(OR(YEAR(L2308)&gt;2000,LEN(O2308)&gt;0),"Completed","Pending")</f>
        <v>Completed</v>
      </c>
      <c r="N2308" s="25" t="s">
        <v>30</v>
      </c>
      <c r="O2308" s="4" t="s">
        <v>56</v>
      </c>
      <c r="P2308" s="1" t="str">
        <f aca="false">IF(G2308="Pamplet","",E2308&amp;" - "&amp;F2308)</f>
        <v>GG - English</v>
      </c>
      <c r="Q2308" s="19" t="n">
        <f aca="false">IF(VALUE(L2308)&gt;1000,1,0)</f>
        <v>0</v>
      </c>
      <c r="R2308" s="19" t="n">
        <f aca="false">SUMIFS($Q$1:Q2307,$J$1:$J2307,J2308)+SUMIFS($Q$1:Q2307,$I$1:$I2307,I2308)</f>
        <v>0</v>
      </c>
      <c r="S2308" s="20" t="str">
        <f aca="false">IF(R2308&gt;0,"Repeat","")</f>
        <v/>
      </c>
      <c r="T2308" s="22"/>
      <c r="U2308" s="4"/>
      <c r="X2308" s="4"/>
      <c r="Y2308" s="4"/>
      <c r="Z2308" s="4"/>
    </row>
    <row r="2309" customFormat="false" ht="14.25" hidden="false" customHeight="false" outlineLevel="0" collapsed="false">
      <c r="A2309" s="51" t="n">
        <f aca="false">A2308+1</f>
        <v>2308</v>
      </c>
      <c r="B2309" s="5" t="n">
        <v>44648</v>
      </c>
      <c r="C2309" s="25" t="s">
        <v>3653</v>
      </c>
      <c r="D2309" s="25" t="s">
        <v>4</v>
      </c>
      <c r="E2309" s="25" t="s">
        <v>26</v>
      </c>
      <c r="F2309" s="2" t="s">
        <v>127</v>
      </c>
      <c r="G2309" s="25" t="s">
        <v>28</v>
      </c>
      <c r="H2309" s="25" t="n">
        <v>1</v>
      </c>
      <c r="I2309" s="25" t="s">
        <v>3654</v>
      </c>
      <c r="J2309" s="39" t="n">
        <v>14783182611</v>
      </c>
      <c r="L2309" s="5" t="n">
        <v>44763</v>
      </c>
      <c r="M2309" s="18" t="str">
        <f aca="false">IF(OR(YEAR(L2309)&gt;2000,LEN(O2309)&gt;0),"Completed","Pending")</f>
        <v>Completed</v>
      </c>
      <c r="N2309" s="25" t="s">
        <v>30</v>
      </c>
      <c r="P2309" s="1" t="str">
        <f aca="false">IF(G2309="Pamplet","",E2309&amp;" - "&amp;F2309)</f>
        <v>GG - Gujrati</v>
      </c>
      <c r="Q2309" s="19" t="n">
        <f aca="false">IF(VALUE(L2309)&gt;1000,1,0)</f>
        <v>1</v>
      </c>
      <c r="R2309" s="19" t="n">
        <f aca="false">SUMIFS($Q$1:Q2308,$J$1:$J2308,J2309)+SUMIFS($Q$1:Q2308,$I$1:$I2308,I2309)</f>
        <v>0</v>
      </c>
      <c r="S2309" s="20" t="str">
        <f aca="false">IF(R2309&gt;0,"Repeat","")</f>
        <v/>
      </c>
      <c r="T2309" s="22"/>
      <c r="U2309" s="4"/>
      <c r="X2309" s="4"/>
      <c r="Y2309" s="4"/>
      <c r="Z2309" s="4"/>
    </row>
    <row r="2310" customFormat="false" ht="23.85" hidden="false" customHeight="false" outlineLevel="0" collapsed="false">
      <c r="A2310" s="51" t="n">
        <f aca="false">A2309+1</f>
        <v>2309</v>
      </c>
      <c r="B2310" s="5" t="n">
        <v>44648</v>
      </c>
      <c r="C2310" s="25" t="s">
        <v>3655</v>
      </c>
      <c r="D2310" s="25" t="s">
        <v>4</v>
      </c>
      <c r="E2310" s="25" t="s">
        <v>26</v>
      </c>
      <c r="F2310" s="25" t="s">
        <v>127</v>
      </c>
      <c r="G2310" s="25" t="s">
        <v>28</v>
      </c>
      <c r="H2310" s="25" t="n">
        <v>1</v>
      </c>
      <c r="I2310" s="17" t="s">
        <v>3656</v>
      </c>
      <c r="J2310" s="39" t="n">
        <v>17579477575</v>
      </c>
      <c r="M2310" s="18" t="str">
        <f aca="false">IF(OR(YEAR(L2310)&gt;2000,LEN(O2310)&gt;0),"Completed","Pending")</f>
        <v>Completed</v>
      </c>
      <c r="N2310" s="25" t="s">
        <v>30</v>
      </c>
      <c r="O2310" s="4" t="s">
        <v>58</v>
      </c>
      <c r="P2310" s="1" t="str">
        <f aca="false">IF(G2310="Pamplet","",E2310&amp;" - "&amp;F2310)</f>
        <v>GG - Gujrati</v>
      </c>
      <c r="Q2310" s="19" t="n">
        <f aca="false">IF(VALUE(L2310)&gt;1000,1,0)</f>
        <v>0</v>
      </c>
      <c r="R2310" s="19" t="n">
        <f aca="false">SUMIFS($Q$1:Q2309,$J$1:$J2309,J2310)+SUMIFS($Q$1:Q2309,$I$1:$I2309,I2310)</f>
        <v>0</v>
      </c>
      <c r="S2310" s="20" t="str">
        <f aca="false">IF(R2310&gt;0,"Repeat","")</f>
        <v/>
      </c>
      <c r="T2310" s="22"/>
      <c r="U2310" s="4"/>
      <c r="X2310" s="4"/>
      <c r="Y2310" s="4"/>
      <c r="Z2310" s="4"/>
    </row>
    <row r="2311" customFormat="false" ht="23.85" hidden="false" customHeight="false" outlineLevel="0" collapsed="false">
      <c r="A2311" s="51" t="n">
        <f aca="false">A2310+1</f>
        <v>2310</v>
      </c>
      <c r="B2311" s="5" t="n">
        <v>44648</v>
      </c>
      <c r="C2311" s="25" t="s">
        <v>3657</v>
      </c>
      <c r="D2311" s="25" t="s">
        <v>4</v>
      </c>
      <c r="E2311" s="25" t="s">
        <v>44</v>
      </c>
      <c r="F2311" s="25" t="s">
        <v>127</v>
      </c>
      <c r="G2311" s="25" t="s">
        <v>28</v>
      </c>
      <c r="H2311" s="25" t="n">
        <v>1</v>
      </c>
      <c r="I2311" s="17" t="s">
        <v>3658</v>
      </c>
      <c r="J2311" s="39" t="n">
        <v>16062197004</v>
      </c>
      <c r="L2311" s="5" t="n">
        <v>44653</v>
      </c>
      <c r="M2311" s="18" t="str">
        <f aca="false">IF(OR(YEAR(L2311)&gt;2000,LEN(O2311)&gt;0),"Completed","Pending")</f>
        <v>Completed</v>
      </c>
      <c r="N2311" s="25" t="s">
        <v>30</v>
      </c>
      <c r="P2311" s="1" t="str">
        <f aca="false">IF(G2311="Pamplet","",E2311&amp;" - "&amp;F2311)</f>
        <v>GTGA - Gujrati</v>
      </c>
      <c r="Q2311" s="19" t="n">
        <f aca="false">IF(VALUE(L2311)&gt;1000,1,0)</f>
        <v>1</v>
      </c>
      <c r="R2311" s="19" t="n">
        <f aca="false">SUMIFS($Q$1:Q2310,$J$1:$J2310,J2311)+SUMIFS($Q$1:Q2310,$I$1:$I2310,I2311)</f>
        <v>0</v>
      </c>
      <c r="S2311" s="20" t="str">
        <f aca="false">IF(R2311&gt;0,"Repeat","")</f>
        <v/>
      </c>
      <c r="T2311" s="22"/>
      <c r="U2311" s="4"/>
      <c r="X2311" s="4"/>
      <c r="Y2311" s="4"/>
      <c r="Z2311" s="4"/>
    </row>
    <row r="2312" customFormat="false" ht="23.85" hidden="false" customHeight="false" outlineLevel="0" collapsed="false">
      <c r="A2312" s="51" t="n">
        <f aca="false">A2311+1</f>
        <v>2311</v>
      </c>
      <c r="B2312" s="5" t="n">
        <v>44648</v>
      </c>
      <c r="C2312" s="25" t="s">
        <v>3659</v>
      </c>
      <c r="D2312" s="25" t="s">
        <v>4</v>
      </c>
      <c r="E2312" s="25" t="s">
        <v>26</v>
      </c>
      <c r="F2312" s="25" t="s">
        <v>35</v>
      </c>
      <c r="G2312" s="25" t="s">
        <v>28</v>
      </c>
      <c r="H2312" s="25" t="n">
        <v>1</v>
      </c>
      <c r="I2312" s="17" t="s">
        <v>3660</v>
      </c>
      <c r="J2312" s="39" t="n">
        <v>17038395535</v>
      </c>
      <c r="L2312" s="5" t="n">
        <v>44653</v>
      </c>
      <c r="M2312" s="18" t="str">
        <f aca="false">IF(OR(YEAR(L2312)&gt;2000,LEN(O2312)&gt;0),"Completed","Pending")</f>
        <v>Completed</v>
      </c>
      <c r="N2312" s="25" t="s">
        <v>30</v>
      </c>
      <c r="P2312" s="1" t="str">
        <f aca="false">IF(G2312="Pamplet","",E2312&amp;" - "&amp;F2312)</f>
        <v>GG - English</v>
      </c>
      <c r="Q2312" s="19" t="n">
        <f aca="false">IF(VALUE(L2312)&gt;1000,1,0)</f>
        <v>1</v>
      </c>
      <c r="R2312" s="19" t="n">
        <f aca="false">SUMIFS($Q$1:Q2311,$J$1:$J2311,J2312)+SUMIFS($Q$1:Q2311,$I$1:$I2311,I2312)</f>
        <v>0</v>
      </c>
      <c r="S2312" s="20" t="str">
        <f aca="false">IF(R2312&gt;0,"Repeat","")</f>
        <v/>
      </c>
      <c r="T2312" s="22"/>
      <c r="U2312" s="4"/>
      <c r="X2312" s="4"/>
      <c r="Y2312" s="4"/>
      <c r="Z2312" s="4"/>
    </row>
    <row r="2313" customFormat="false" ht="23.85" hidden="false" customHeight="false" outlineLevel="0" collapsed="false">
      <c r="A2313" s="51" t="n">
        <f aca="false">A2312+1</f>
        <v>2312</v>
      </c>
      <c r="B2313" s="5" t="n">
        <v>44648</v>
      </c>
      <c r="C2313" s="25" t="s">
        <v>3661</v>
      </c>
      <c r="D2313" s="25" t="s">
        <v>4</v>
      </c>
      <c r="E2313" s="25" t="s">
        <v>26</v>
      </c>
      <c r="F2313" s="25" t="s">
        <v>27</v>
      </c>
      <c r="G2313" s="25" t="s">
        <v>28</v>
      </c>
      <c r="H2313" s="25" t="n">
        <v>1</v>
      </c>
      <c r="I2313" s="17" t="s">
        <v>3662</v>
      </c>
      <c r="J2313" s="39" t="n">
        <v>19193973257</v>
      </c>
      <c r="M2313" s="18" t="str">
        <f aca="false">IF(OR(YEAR(L2313)&gt;2000,LEN(O2313)&gt;0),"Completed","Pending")</f>
        <v>Completed</v>
      </c>
      <c r="N2313" s="25" t="s">
        <v>30</v>
      </c>
      <c r="O2313" s="4" t="s">
        <v>58</v>
      </c>
      <c r="P2313" s="1" t="str">
        <f aca="false">IF(G2313="Pamplet","",E2313&amp;" - "&amp;F2313)</f>
        <v>GG - Hindi</v>
      </c>
      <c r="Q2313" s="19" t="n">
        <f aca="false">IF(VALUE(L2313)&gt;1000,1,0)</f>
        <v>0</v>
      </c>
      <c r="R2313" s="19" t="n">
        <f aca="false">SUMIFS($Q$1:Q2312,$J$1:$J2312,J2313)+SUMIFS($Q$1:Q2312,$I$1:$I2312,I2313)</f>
        <v>0</v>
      </c>
      <c r="S2313" s="20" t="str">
        <f aca="false">IF(R2313&gt;0,"Repeat","")</f>
        <v/>
      </c>
      <c r="T2313" s="22"/>
      <c r="U2313" s="4"/>
      <c r="X2313" s="4"/>
      <c r="Y2313" s="4"/>
      <c r="Z2313" s="4"/>
    </row>
    <row r="2314" customFormat="false" ht="23.85" hidden="false" customHeight="false" outlineLevel="0" collapsed="false">
      <c r="A2314" s="51" t="n">
        <f aca="false">A2313+1</f>
        <v>2313</v>
      </c>
      <c r="B2314" s="48" t="n">
        <v>44648</v>
      </c>
      <c r="C2314" s="25" t="s">
        <v>3663</v>
      </c>
      <c r="D2314" s="25" t="s">
        <v>4</v>
      </c>
      <c r="E2314" s="25" t="s">
        <v>26</v>
      </c>
      <c r="F2314" s="25" t="s">
        <v>35</v>
      </c>
      <c r="G2314" s="25" t="s">
        <v>28</v>
      </c>
      <c r="H2314" s="25" t="n">
        <v>1</v>
      </c>
      <c r="I2314" s="17" t="s">
        <v>3664</v>
      </c>
      <c r="J2314" s="1" t="n">
        <v>12016351058</v>
      </c>
      <c r="L2314" s="5" t="n">
        <v>44657</v>
      </c>
      <c r="M2314" s="18" t="str">
        <f aca="false">IF(OR(YEAR(L2314)&gt;2000,LEN(O2314)&gt;0),"Completed","Pending")</f>
        <v>Completed</v>
      </c>
      <c r="N2314" s="25" t="s">
        <v>30</v>
      </c>
      <c r="P2314" s="1" t="str">
        <f aca="false">IF(G2314="Pamplet","",E2314&amp;" - "&amp;F2314)</f>
        <v>GG - English</v>
      </c>
      <c r="Q2314" s="19" t="n">
        <f aca="false">IF(VALUE(L2314)&gt;1000,1,0)</f>
        <v>1</v>
      </c>
      <c r="R2314" s="19" t="n">
        <f aca="false">SUMIFS($Q$1:Q2313,$J$1:$J2313,J2314)+SUMIFS($Q$1:Q2313,$I$1:$I2313,I2314)</f>
        <v>0</v>
      </c>
      <c r="S2314" s="20" t="str">
        <f aca="false">IF(R2314&gt;0,"Repeat","")</f>
        <v/>
      </c>
      <c r="T2314" s="22"/>
      <c r="U2314" s="4"/>
      <c r="X2314" s="4"/>
      <c r="Y2314" s="4"/>
      <c r="Z2314" s="4"/>
    </row>
    <row r="2315" customFormat="false" ht="14.25" hidden="false" customHeight="false" outlineLevel="0" collapsed="false">
      <c r="A2315" s="51" t="n">
        <f aca="false">A2314+1</f>
        <v>2314</v>
      </c>
      <c r="B2315" s="5" t="n">
        <v>44648</v>
      </c>
      <c r="C2315" s="25" t="s">
        <v>3665</v>
      </c>
      <c r="D2315" s="25" t="s">
        <v>4</v>
      </c>
      <c r="E2315" s="25" t="s">
        <v>38</v>
      </c>
      <c r="F2315" s="25" t="s">
        <v>27</v>
      </c>
      <c r="G2315" s="25" t="s">
        <v>28</v>
      </c>
      <c r="H2315" s="25" t="n">
        <v>1</v>
      </c>
      <c r="I2315" s="25" t="s">
        <v>3666</v>
      </c>
      <c r="J2315" s="39" t="n">
        <v>243998690636</v>
      </c>
      <c r="M2315" s="18" t="str">
        <f aca="false">IF(OR(YEAR(L2315)&gt;2000,LEN(O2315)&gt;0),"Completed","Pending")</f>
        <v>Completed</v>
      </c>
      <c r="N2315" s="25" t="s">
        <v>30</v>
      </c>
      <c r="O2315" s="4" t="s">
        <v>58</v>
      </c>
      <c r="P2315" s="1" t="str">
        <f aca="false">IF(G2315="Pamplet","",E2315&amp;" - "&amp;F2315)</f>
        <v>JKR - Hindi</v>
      </c>
      <c r="Q2315" s="19" t="n">
        <f aca="false">IF(VALUE(L2315)&gt;1000,1,0)</f>
        <v>0</v>
      </c>
      <c r="R2315" s="19" t="n">
        <f aca="false">SUMIFS($Q$1:Q2314,$J$1:$J2314,J2315)+SUMIFS($Q$1:Q2314,$I$1:$I2314,I2315)</f>
        <v>0</v>
      </c>
      <c r="S2315" s="20" t="str">
        <f aca="false">IF(R2315&gt;0,"Repeat","")</f>
        <v/>
      </c>
      <c r="T2315" s="22"/>
      <c r="U2315" s="4"/>
      <c r="X2315" s="4"/>
      <c r="Y2315" s="4"/>
      <c r="Z2315" s="4"/>
    </row>
    <row r="2316" customFormat="false" ht="23.85" hidden="false" customHeight="false" outlineLevel="0" collapsed="false">
      <c r="A2316" s="51" t="n">
        <f aca="false">A2315+1</f>
        <v>2315</v>
      </c>
      <c r="B2316" s="5" t="n">
        <v>44648</v>
      </c>
      <c r="C2316" s="25" t="s">
        <v>3667</v>
      </c>
      <c r="D2316" s="25" t="s">
        <v>4</v>
      </c>
      <c r="E2316" s="25" t="s">
        <v>26</v>
      </c>
      <c r="F2316" s="25" t="s">
        <v>36</v>
      </c>
      <c r="G2316" s="25" t="s">
        <v>28</v>
      </c>
      <c r="H2316" s="25" t="n">
        <v>1</v>
      </c>
      <c r="I2316" s="17" t="s">
        <v>3668</v>
      </c>
      <c r="J2316" s="39" t="n">
        <v>15594039911</v>
      </c>
      <c r="M2316" s="18" t="str">
        <f aca="false">IF(OR(YEAR(L2316)&gt;2000,LEN(O2316)&gt;0),"Completed","Pending")</f>
        <v>Completed</v>
      </c>
      <c r="N2316" s="25" t="s">
        <v>30</v>
      </c>
      <c r="O2316" s="4" t="s">
        <v>58</v>
      </c>
      <c r="P2316" s="1" t="str">
        <f aca="false">IF(G2316="Pamplet","",E2316&amp;" - "&amp;F2316)</f>
        <v>GG - Punjabi</v>
      </c>
      <c r="Q2316" s="19" t="n">
        <f aca="false">IF(VALUE(L2316)&gt;1000,1,0)</f>
        <v>0</v>
      </c>
      <c r="R2316" s="19" t="n">
        <f aca="false">SUMIFS($Q$1:Q2315,$J$1:$J2315,J2316)+SUMIFS($Q$1:Q2315,$I$1:$I2315,I2316)</f>
        <v>0</v>
      </c>
      <c r="S2316" s="20" t="str">
        <f aca="false">IF(R2316&gt;0,"Repeat","")</f>
        <v/>
      </c>
      <c r="T2316" s="22"/>
      <c r="U2316" s="4"/>
      <c r="X2316" s="4"/>
      <c r="Y2316" s="4"/>
      <c r="Z2316" s="4"/>
    </row>
    <row r="2317" customFormat="false" ht="14.25" hidden="false" customHeight="false" outlineLevel="0" collapsed="false">
      <c r="A2317" s="51" t="n">
        <f aca="false">A2316+1</f>
        <v>2316</v>
      </c>
      <c r="B2317" s="48" t="n">
        <v>44648</v>
      </c>
      <c r="C2317" s="25" t="s">
        <v>511</v>
      </c>
      <c r="D2317" s="25" t="s">
        <v>4</v>
      </c>
      <c r="E2317" s="25" t="s">
        <v>26</v>
      </c>
      <c r="F2317" s="25" t="s">
        <v>35</v>
      </c>
      <c r="G2317" s="25" t="s">
        <v>28</v>
      </c>
      <c r="H2317" s="25" t="n">
        <v>1</v>
      </c>
      <c r="I2317" s="25" t="s">
        <v>3669</v>
      </c>
      <c r="J2317" s="1" t="n">
        <v>18457817395</v>
      </c>
      <c r="M2317" s="18" t="str">
        <f aca="false">IF(OR(YEAR(L2317)&gt;2000,LEN(O2317)&gt;0),"Completed","Pending")</f>
        <v>Completed</v>
      </c>
      <c r="N2317" s="25" t="s">
        <v>30</v>
      </c>
      <c r="O2317" s="4" t="s">
        <v>58</v>
      </c>
      <c r="P2317" s="1" t="str">
        <f aca="false">IF(G2317="Pamplet","",E2317&amp;" - "&amp;F2317)</f>
        <v>GG - English</v>
      </c>
      <c r="Q2317" s="19" t="n">
        <f aca="false">IF(VALUE(L2317)&gt;1000,1,0)</f>
        <v>0</v>
      </c>
      <c r="R2317" s="19" t="n">
        <f aca="false">SUMIFS($Q$1:Q2316,$J$1:$J2316,J2317)+SUMIFS($Q$1:Q2316,$I$1:$I2316,I2317)</f>
        <v>0</v>
      </c>
      <c r="S2317" s="20" t="str">
        <f aca="false">IF(R2317&gt;0,"Repeat","")</f>
        <v/>
      </c>
      <c r="T2317" s="22"/>
      <c r="U2317" s="4"/>
      <c r="X2317" s="4"/>
      <c r="Y2317" s="4"/>
      <c r="Z2317" s="4"/>
    </row>
    <row r="2318" customFormat="false" ht="23.85" hidden="false" customHeight="false" outlineLevel="0" collapsed="false">
      <c r="A2318" s="51" t="n">
        <f aca="false">A2317+1</f>
        <v>2317</v>
      </c>
      <c r="B2318" s="5" t="n">
        <v>44648</v>
      </c>
      <c r="C2318" s="25" t="s">
        <v>3670</v>
      </c>
      <c r="D2318" s="25" t="s">
        <v>4</v>
      </c>
      <c r="E2318" s="25" t="s">
        <v>26</v>
      </c>
      <c r="F2318" s="25" t="s">
        <v>494</v>
      </c>
      <c r="G2318" s="25" t="s">
        <v>28</v>
      </c>
      <c r="H2318" s="25" t="n">
        <v>1</v>
      </c>
      <c r="I2318" s="17" t="s">
        <v>3671</v>
      </c>
      <c r="J2318" s="39" t="n">
        <v>15107355944</v>
      </c>
      <c r="M2318" s="18" t="str">
        <f aca="false">IF(OR(YEAR(L2318)&gt;2000,LEN(O2318)&gt;0),"Completed","Pending")</f>
        <v>Completed</v>
      </c>
      <c r="N2318" s="25" t="s">
        <v>30</v>
      </c>
      <c r="O2318" s="4" t="s">
        <v>58</v>
      </c>
      <c r="P2318" s="1" t="str">
        <f aca="false">IF(G2318="Pamplet","",E2318&amp;" - "&amp;F2318)</f>
        <v>GG - Marathi</v>
      </c>
      <c r="Q2318" s="19" t="n">
        <f aca="false">IF(VALUE(L2318)&gt;1000,1,0)</f>
        <v>0</v>
      </c>
      <c r="R2318" s="19" t="n">
        <f aca="false">SUMIFS($Q$1:Q2317,$J$1:$J2317,J2318)+SUMIFS($Q$1:Q2317,$I$1:$I2317,I2318)</f>
        <v>0</v>
      </c>
      <c r="S2318" s="20" t="str">
        <f aca="false">IF(R2318&gt;0,"Repeat","")</f>
        <v/>
      </c>
      <c r="T2318" s="22"/>
      <c r="U2318" s="4"/>
      <c r="X2318" s="4"/>
      <c r="Y2318" s="4"/>
      <c r="Z2318" s="4"/>
    </row>
    <row r="2319" customFormat="false" ht="14.25" hidden="false" customHeight="false" outlineLevel="0" collapsed="false">
      <c r="A2319" s="51" t="n">
        <f aca="false">A2318+1</f>
        <v>2318</v>
      </c>
      <c r="B2319" s="48" t="n">
        <v>44648</v>
      </c>
      <c r="C2319" s="25" t="s">
        <v>3672</v>
      </c>
      <c r="D2319" s="25" t="s">
        <v>4</v>
      </c>
      <c r="E2319" s="25" t="s">
        <v>38</v>
      </c>
      <c r="F2319" s="25" t="s">
        <v>27</v>
      </c>
      <c r="G2319" s="25" t="s">
        <v>28</v>
      </c>
      <c r="H2319" s="25" t="n">
        <v>1</v>
      </c>
      <c r="I2319" s="25" t="s">
        <v>3673</v>
      </c>
      <c r="J2319" s="1" t="n">
        <v>14135673661</v>
      </c>
      <c r="M2319" s="18" t="str">
        <f aca="false">IF(OR(YEAR(L2319)&gt;2000,LEN(O2319)&gt;0),"Completed","Pending")</f>
        <v>Completed</v>
      </c>
      <c r="N2319" s="25" t="s">
        <v>30</v>
      </c>
      <c r="O2319" s="4" t="s">
        <v>58</v>
      </c>
      <c r="P2319" s="1" t="str">
        <f aca="false">IF(G2319="Pamplet","",E2319&amp;" - "&amp;F2319)</f>
        <v>JKR - Hindi</v>
      </c>
      <c r="Q2319" s="19" t="n">
        <f aca="false">IF(VALUE(L2319)&gt;1000,1,0)</f>
        <v>0</v>
      </c>
      <c r="R2319" s="19" t="n">
        <f aca="false">SUMIFS($Q$1:Q2318,$J$1:$J2318,J2319)+SUMIFS($Q$1:Q2318,$I$1:$I2318,I2319)</f>
        <v>0</v>
      </c>
      <c r="S2319" s="20" t="str">
        <f aca="false">IF(R2319&gt;0,"Repeat","")</f>
        <v/>
      </c>
      <c r="T2319" s="22"/>
      <c r="U2319" s="4"/>
      <c r="X2319" s="4"/>
      <c r="Y2319" s="4"/>
      <c r="Z2319" s="4"/>
    </row>
    <row r="2320" customFormat="false" ht="14.25" hidden="false" customHeight="false" outlineLevel="0" collapsed="false">
      <c r="A2320" s="51" t="n">
        <f aca="false">A2319+1</f>
        <v>2319</v>
      </c>
      <c r="B2320" s="5" t="n">
        <v>44648</v>
      </c>
      <c r="C2320" s="25" t="s">
        <v>3674</v>
      </c>
      <c r="D2320" s="25" t="s">
        <v>4</v>
      </c>
      <c r="E2320" s="25" t="s">
        <v>26</v>
      </c>
      <c r="F2320" s="25" t="s">
        <v>127</v>
      </c>
      <c r="G2320" s="25" t="s">
        <v>28</v>
      </c>
      <c r="H2320" s="25" t="n">
        <v>1</v>
      </c>
      <c r="I2320" s="25" t="s">
        <v>2976</v>
      </c>
      <c r="J2320" s="39" t="n">
        <v>18043495826</v>
      </c>
      <c r="M2320" s="18" t="str">
        <f aca="false">IF(OR(YEAR(L2320)&gt;2000,LEN(O2320)&gt;0),"Completed","Pending")</f>
        <v>Completed</v>
      </c>
      <c r="N2320" s="25" t="s">
        <v>30</v>
      </c>
      <c r="O2320" s="4" t="s">
        <v>662</v>
      </c>
      <c r="P2320" s="1" t="str">
        <f aca="false">IF(G2320="Pamplet","",E2320&amp;" - "&amp;F2320)</f>
        <v>GG - Gujrati</v>
      </c>
      <c r="Q2320" s="19" t="n">
        <f aca="false">IF(VALUE(L2320)&gt;1000,1,0)</f>
        <v>0</v>
      </c>
      <c r="R2320" s="19" t="n">
        <f aca="false">SUMIFS($Q$1:Q2319,$J$1:$J2319,J2320)+SUMIFS($Q$1:Q2319,$I$1:$I2319,I2320)</f>
        <v>2</v>
      </c>
      <c r="S2320" s="20" t="str">
        <f aca="false">IF(R2320&gt;0,"Repeat","")</f>
        <v>Repeat</v>
      </c>
      <c r="T2320" s="22"/>
      <c r="U2320" s="4"/>
      <c r="X2320" s="4"/>
      <c r="Y2320" s="4"/>
      <c r="Z2320" s="4"/>
    </row>
    <row r="2321" customFormat="false" ht="14.25" hidden="false" customHeight="false" outlineLevel="0" collapsed="false">
      <c r="A2321" s="51" t="n">
        <f aca="false">A2320+1</f>
        <v>2320</v>
      </c>
      <c r="B2321" s="5" t="n">
        <v>44657</v>
      </c>
      <c r="C2321" s="25" t="s">
        <v>3047</v>
      </c>
      <c r="D2321" s="25" t="s">
        <v>4</v>
      </c>
      <c r="E2321" s="25" t="s">
        <v>26</v>
      </c>
      <c r="F2321" s="25" t="s">
        <v>808</v>
      </c>
      <c r="G2321" s="25" t="s">
        <v>28</v>
      </c>
      <c r="H2321" s="25" t="n">
        <v>1</v>
      </c>
      <c r="I2321" s="25" t="s">
        <v>3675</v>
      </c>
      <c r="J2321" s="38" t="n">
        <v>13479256320</v>
      </c>
      <c r="L2321" s="5" t="n">
        <v>44657</v>
      </c>
      <c r="M2321" s="18" t="str">
        <f aca="false">IF(OR(YEAR(L2321)&gt;2000,LEN(O2321)&gt;0),"Completed","Pending")</f>
        <v>Completed</v>
      </c>
      <c r="N2321" s="25" t="s">
        <v>30</v>
      </c>
      <c r="P2321" s="1" t="str">
        <f aca="false">IF(G2321="Pamplet","",E2321&amp;" - "&amp;F2321)</f>
        <v>GG - Bengali</v>
      </c>
      <c r="Q2321" s="19" t="n">
        <f aca="false">IF(VALUE(L2321)&gt;1000,1,0)</f>
        <v>1</v>
      </c>
      <c r="R2321" s="19" t="n">
        <f aca="false">SUMIFS($Q$1:Q2320,$J$1:$J2320,J2321)+SUMIFS($Q$1:Q2320,$I$1:$I2320,I2321)</f>
        <v>0</v>
      </c>
      <c r="S2321" s="20" t="str">
        <f aca="false">IF(R2321&gt;0,"Repeat","")</f>
        <v/>
      </c>
      <c r="T2321" s="22"/>
      <c r="U2321" s="4"/>
      <c r="X2321" s="4"/>
      <c r="Y2321" s="4"/>
      <c r="Z2321" s="4"/>
    </row>
    <row r="2322" customFormat="false" ht="14.25" hidden="false" customHeight="false" outlineLevel="0" collapsed="false">
      <c r="A2322" s="51" t="n">
        <f aca="false">A2321+1</f>
        <v>2321</v>
      </c>
      <c r="B2322" s="5" t="n">
        <v>44652</v>
      </c>
      <c r="C2322" s="25" t="s">
        <v>3676</v>
      </c>
      <c r="D2322" s="25" t="s">
        <v>4</v>
      </c>
      <c r="E2322" s="25" t="s">
        <v>26</v>
      </c>
      <c r="F2322" s="25" t="s">
        <v>27</v>
      </c>
      <c r="G2322" s="25" t="s">
        <v>28</v>
      </c>
      <c r="H2322" s="25" t="n">
        <v>1</v>
      </c>
      <c r="I2322" s="25" t="s">
        <v>3677</v>
      </c>
      <c r="J2322" s="38" t="n">
        <v>17325475057</v>
      </c>
      <c r="M2322" s="18" t="str">
        <f aca="false">IF(OR(YEAR(L2322)&gt;2000,LEN(O2322)&gt;0),"Completed","Pending")</f>
        <v>Completed</v>
      </c>
      <c r="N2322" s="25" t="s">
        <v>30</v>
      </c>
      <c r="O2322" s="4" t="s">
        <v>58</v>
      </c>
      <c r="P2322" s="1" t="str">
        <f aca="false">IF(G2322="Pamplet","",E2322&amp;" - "&amp;F2322)</f>
        <v>GG - Hindi</v>
      </c>
      <c r="Q2322" s="19" t="n">
        <f aca="false">IF(VALUE(L2322)&gt;1000,1,0)</f>
        <v>0</v>
      </c>
      <c r="R2322" s="19" t="n">
        <f aca="false">SUMIFS($Q$1:Q2321,$J$1:$J2321,J2322)+SUMIFS($Q$1:Q2321,$I$1:$I2321,I2322)</f>
        <v>0</v>
      </c>
      <c r="S2322" s="20" t="str">
        <f aca="false">IF(R2322&gt;0,"Repeat","")</f>
        <v/>
      </c>
      <c r="T2322" s="22"/>
      <c r="U2322" s="4"/>
      <c r="X2322" s="4"/>
      <c r="Y2322" s="4"/>
      <c r="Z2322" s="4"/>
    </row>
    <row r="2323" customFormat="false" ht="14.25" hidden="false" customHeight="false" outlineLevel="0" collapsed="false">
      <c r="A2323" s="51" t="n">
        <f aca="false">A2322+1</f>
        <v>2322</v>
      </c>
      <c r="B2323" s="5" t="n">
        <v>44652</v>
      </c>
      <c r="C2323" s="25" t="s">
        <v>3678</v>
      </c>
      <c r="D2323" s="25" t="s">
        <v>4</v>
      </c>
      <c r="E2323" s="25" t="s">
        <v>26</v>
      </c>
      <c r="F2323" s="25" t="s">
        <v>27</v>
      </c>
      <c r="G2323" s="25" t="s">
        <v>28</v>
      </c>
      <c r="H2323" s="25" t="n">
        <v>1</v>
      </c>
      <c r="I2323" s="25" t="s">
        <v>3679</v>
      </c>
      <c r="J2323" s="38" t="n">
        <v>15598199464</v>
      </c>
      <c r="L2323" s="5" t="n">
        <v>44661</v>
      </c>
      <c r="M2323" s="18" t="str">
        <f aca="false">IF(OR(YEAR(L2323)&gt;2000,LEN(O2323)&gt;0),"Completed","Pending")</f>
        <v>Completed</v>
      </c>
      <c r="N2323" s="25" t="s">
        <v>30</v>
      </c>
      <c r="P2323" s="1" t="str">
        <f aca="false">IF(G2323="Pamplet","",E2323&amp;" - "&amp;F2323)</f>
        <v>GG - Hindi</v>
      </c>
      <c r="Q2323" s="19" t="n">
        <f aca="false">IF(VALUE(L2323)&gt;1000,1,0)</f>
        <v>1</v>
      </c>
      <c r="R2323" s="19" t="n">
        <f aca="false">SUMIFS($Q$1:Q2322,$J$1:$J2322,J2323)+SUMIFS($Q$1:Q2322,$I$1:$I2322,I2323)</f>
        <v>0</v>
      </c>
      <c r="S2323" s="20" t="str">
        <f aca="false">IF(R2323&gt;0,"Repeat","")</f>
        <v/>
      </c>
      <c r="T2323" s="22"/>
      <c r="U2323" s="4"/>
      <c r="X2323" s="4"/>
      <c r="Y2323" s="4"/>
      <c r="Z2323" s="4"/>
    </row>
    <row r="2324" customFormat="false" ht="14.25" hidden="false" customHeight="false" outlineLevel="0" collapsed="false">
      <c r="A2324" s="51" t="n">
        <f aca="false">A2323+1</f>
        <v>2323</v>
      </c>
      <c r="B2324" s="5" t="n">
        <v>44652</v>
      </c>
      <c r="C2324" s="25" t="s">
        <v>3680</v>
      </c>
      <c r="D2324" s="25" t="s">
        <v>4</v>
      </c>
      <c r="E2324" s="25" t="s">
        <v>26</v>
      </c>
      <c r="F2324" s="25" t="s">
        <v>35</v>
      </c>
      <c r="G2324" s="25" t="s">
        <v>28</v>
      </c>
      <c r="H2324" s="25" t="n">
        <v>1</v>
      </c>
      <c r="I2324" s="25" t="s">
        <v>3681</v>
      </c>
      <c r="J2324" s="38" t="n">
        <v>18455910671</v>
      </c>
      <c r="L2324" s="5" t="n">
        <v>44657</v>
      </c>
      <c r="M2324" s="18" t="str">
        <f aca="false">IF(OR(YEAR(L2324)&gt;2000,LEN(O2324)&gt;0),"Completed","Pending")</f>
        <v>Completed</v>
      </c>
      <c r="N2324" s="25" t="s">
        <v>30</v>
      </c>
      <c r="P2324" s="1" t="str">
        <f aca="false">IF(G2324="Pamplet","",E2324&amp;" - "&amp;F2324)</f>
        <v>GG - English</v>
      </c>
      <c r="Q2324" s="19" t="n">
        <f aca="false">IF(VALUE(L2324)&gt;1000,1,0)</f>
        <v>1</v>
      </c>
      <c r="R2324" s="19" t="n">
        <f aca="false">SUMIFS($Q$1:Q2323,$J$1:$J2323,J2324)+SUMIFS($Q$1:Q2323,$I$1:$I2323,I2324)</f>
        <v>0</v>
      </c>
      <c r="S2324" s="20" t="str">
        <f aca="false">IF(R2324&gt;0,"Repeat","")</f>
        <v/>
      </c>
      <c r="T2324" s="22"/>
      <c r="U2324" s="4"/>
      <c r="X2324" s="4"/>
      <c r="Y2324" s="4"/>
      <c r="Z2324" s="4"/>
    </row>
    <row r="2325" customFormat="false" ht="14.25" hidden="false" customHeight="false" outlineLevel="0" collapsed="false">
      <c r="A2325" s="51" t="n">
        <f aca="false">A2324+1</f>
        <v>2324</v>
      </c>
      <c r="B2325" s="5" t="n">
        <v>44652</v>
      </c>
      <c r="C2325" s="25" t="s">
        <v>1688</v>
      </c>
      <c r="D2325" s="25" t="s">
        <v>4</v>
      </c>
      <c r="E2325" s="25" t="s">
        <v>38</v>
      </c>
      <c r="F2325" s="25" t="s">
        <v>35</v>
      </c>
      <c r="G2325" s="25" t="s">
        <v>28</v>
      </c>
      <c r="H2325" s="25" t="n">
        <v>1</v>
      </c>
      <c r="I2325" s="25" t="s">
        <v>1689</v>
      </c>
      <c r="J2325" s="38" t="n">
        <v>15102305541</v>
      </c>
      <c r="M2325" s="18" t="str">
        <f aca="false">IF(OR(YEAR(L2325)&gt;2000,LEN(O2325)&gt;0),"Completed","Pending")</f>
        <v>Completed</v>
      </c>
      <c r="N2325" s="25" t="s">
        <v>30</v>
      </c>
      <c r="O2325" s="4" t="s">
        <v>662</v>
      </c>
      <c r="P2325" s="1" t="str">
        <f aca="false">IF(G2325="Pamplet","",E2325&amp;" - "&amp;F2325)</f>
        <v>JKR - English</v>
      </c>
      <c r="Q2325" s="19" t="n">
        <f aca="false">IF(VALUE(L2325)&gt;1000,1,0)</f>
        <v>0</v>
      </c>
      <c r="R2325" s="19" t="n">
        <f aca="false">SUMIFS($Q$1:Q2324,$J$1:$J2324,J2325)+SUMIFS($Q$1:Q2324,$I$1:$I2324,I2325)</f>
        <v>4</v>
      </c>
      <c r="S2325" s="20" t="str">
        <f aca="false">IF(R2325&gt;0,"Repeat","")</f>
        <v>Repeat</v>
      </c>
      <c r="T2325" s="22"/>
      <c r="U2325" s="4"/>
      <c r="X2325" s="4"/>
      <c r="Y2325" s="4"/>
      <c r="Z2325" s="4"/>
    </row>
    <row r="2326" customFormat="false" ht="14.25" hidden="false" customHeight="false" outlineLevel="0" collapsed="false">
      <c r="A2326" s="51" t="n">
        <f aca="false">A2325+1</f>
        <v>2325</v>
      </c>
      <c r="B2326" s="5" t="n">
        <v>44652</v>
      </c>
      <c r="C2326" s="25" t="s">
        <v>3682</v>
      </c>
      <c r="D2326" s="25" t="s">
        <v>4</v>
      </c>
      <c r="E2326" s="25" t="s">
        <v>26</v>
      </c>
      <c r="F2326" s="25" t="s">
        <v>127</v>
      </c>
      <c r="G2326" s="25" t="s">
        <v>28</v>
      </c>
      <c r="H2326" s="25" t="n">
        <v>1</v>
      </c>
      <c r="I2326" s="25" t="s">
        <v>3683</v>
      </c>
      <c r="J2326" s="38" t="n">
        <v>17274154977</v>
      </c>
      <c r="M2326" s="18" t="str">
        <f aca="false">IF(OR(YEAR(L2326)&gt;2000,LEN(O2326)&gt;0),"Completed","Pending")</f>
        <v>Completed</v>
      </c>
      <c r="N2326" s="25" t="s">
        <v>30</v>
      </c>
      <c r="O2326" s="4" t="s">
        <v>58</v>
      </c>
      <c r="P2326" s="1" t="str">
        <f aca="false">IF(G2326="Pamplet","",E2326&amp;" - "&amp;F2326)</f>
        <v>GG - Gujrati</v>
      </c>
      <c r="Q2326" s="19" t="n">
        <f aca="false">IF(VALUE(L2326)&gt;1000,1,0)</f>
        <v>0</v>
      </c>
      <c r="R2326" s="19" t="n">
        <f aca="false">SUMIFS($Q$1:Q2325,$J$1:$J2325,J2326)+SUMIFS($Q$1:Q2325,$I$1:$I2325,I2326)</f>
        <v>0</v>
      </c>
      <c r="S2326" s="20" t="str">
        <f aca="false">IF(R2326&gt;0,"Repeat","")</f>
        <v/>
      </c>
      <c r="T2326" s="22"/>
      <c r="U2326" s="4"/>
      <c r="X2326" s="4"/>
      <c r="Y2326" s="4"/>
      <c r="Z2326" s="4"/>
    </row>
    <row r="2327" customFormat="false" ht="14.25" hidden="false" customHeight="false" outlineLevel="0" collapsed="false">
      <c r="A2327" s="51" t="n">
        <f aca="false">A2326+1</f>
        <v>2326</v>
      </c>
      <c r="B2327" s="5" t="n">
        <v>44652</v>
      </c>
      <c r="C2327" s="25" t="s">
        <v>3684</v>
      </c>
      <c r="D2327" s="25" t="s">
        <v>4</v>
      </c>
      <c r="E2327" s="25" t="s">
        <v>38</v>
      </c>
      <c r="F2327" s="25" t="s">
        <v>127</v>
      </c>
      <c r="G2327" s="25" t="s">
        <v>28</v>
      </c>
      <c r="H2327" s="25" t="n">
        <v>1</v>
      </c>
      <c r="I2327" s="25" t="s">
        <v>3152</v>
      </c>
      <c r="J2327" s="38" t="n">
        <v>17348465424</v>
      </c>
      <c r="L2327" s="5" t="n">
        <v>44661</v>
      </c>
      <c r="M2327" s="18" t="str">
        <f aca="false">IF(OR(YEAR(L2327)&gt;2000,LEN(O2327)&gt;0),"Completed","Pending")</f>
        <v>Completed</v>
      </c>
      <c r="N2327" s="25" t="s">
        <v>30</v>
      </c>
      <c r="P2327" s="1" t="str">
        <f aca="false">IF(G2327="Pamplet","",E2327&amp;" - "&amp;F2327)</f>
        <v>JKR - Gujrati</v>
      </c>
      <c r="Q2327" s="19" t="n">
        <f aca="false">IF(VALUE(L2327)&gt;1000,1,0)</f>
        <v>1</v>
      </c>
      <c r="R2327" s="19" t="n">
        <f aca="false">SUMIFS($Q$1:Q2326,$J$1:$J2326,J2327)+SUMIFS($Q$1:Q2326,$I$1:$I2326,I2327)</f>
        <v>0</v>
      </c>
      <c r="S2327" s="20" t="str">
        <f aca="false">IF(R2327&gt;0,"Repeat","")</f>
        <v/>
      </c>
      <c r="T2327" s="22"/>
      <c r="U2327" s="4"/>
      <c r="X2327" s="4"/>
      <c r="Y2327" s="4"/>
      <c r="Z2327" s="4"/>
    </row>
    <row r="2328" customFormat="false" ht="12.8" hidden="false" customHeight="false" outlineLevel="0" collapsed="false">
      <c r="A2328" s="51" t="n">
        <f aca="false">A2327+1</f>
        <v>2327</v>
      </c>
      <c r="B2328" s="5" t="n">
        <v>44652</v>
      </c>
      <c r="C2328" s="25" t="s">
        <v>377</v>
      </c>
      <c r="D2328" s="25" t="s">
        <v>4</v>
      </c>
      <c r="E2328" s="25" t="s">
        <v>26</v>
      </c>
      <c r="F2328" s="25" t="s">
        <v>127</v>
      </c>
      <c r="G2328" s="25" t="s">
        <v>28</v>
      </c>
      <c r="H2328" s="25" t="n">
        <v>1</v>
      </c>
      <c r="I2328" s="25" t="s">
        <v>378</v>
      </c>
      <c r="J2328" s="18" t="n">
        <v>19035862574</v>
      </c>
      <c r="M2328" s="18" t="str">
        <f aca="false">IF(OR(YEAR(L2328)&gt;2000,LEN(O2328)&gt;0),"Completed","Pending")</f>
        <v>Completed</v>
      </c>
      <c r="N2328" s="25" t="s">
        <v>30</v>
      </c>
      <c r="O2328" s="4" t="s">
        <v>662</v>
      </c>
      <c r="P2328" s="1" t="str">
        <f aca="false">IF(G2328="Pamplet","",E2328&amp;" - "&amp;F2328)</f>
        <v>GG - Gujrati</v>
      </c>
      <c r="Q2328" s="19" t="n">
        <f aca="false">IF(VALUE(L2328)&gt;1000,1,0)</f>
        <v>0</v>
      </c>
      <c r="R2328" s="19" t="n">
        <f aca="false">SUMIFS($Q$1:Q2327,$J$1:$J2327,J2328)+SUMIFS($Q$1:Q2327,$I$1:$I2327,I2328)</f>
        <v>4</v>
      </c>
      <c r="S2328" s="20" t="str">
        <f aca="false">IF(R2328&gt;0,"Repeat","")</f>
        <v>Repeat</v>
      </c>
      <c r="T2328" s="22"/>
      <c r="U2328" s="4"/>
      <c r="X2328" s="4"/>
      <c r="Y2328" s="4"/>
      <c r="Z2328" s="4"/>
    </row>
    <row r="2329" customFormat="false" ht="12.8" hidden="false" customHeight="false" outlineLevel="0" collapsed="false">
      <c r="A2329" s="51" t="n">
        <f aca="false">A2328+1</f>
        <v>2328</v>
      </c>
      <c r="B2329" s="5" t="n">
        <v>44658</v>
      </c>
      <c r="C2329" s="25" t="s">
        <v>3685</v>
      </c>
      <c r="D2329" s="25" t="s">
        <v>4</v>
      </c>
      <c r="E2329" s="25" t="s">
        <v>26</v>
      </c>
      <c r="F2329" s="25" t="s">
        <v>27</v>
      </c>
      <c r="G2329" s="25" t="s">
        <v>28</v>
      </c>
      <c r="H2329" s="25" t="n">
        <v>1</v>
      </c>
      <c r="I2329" s="25" t="s">
        <v>3686</v>
      </c>
      <c r="J2329" s="18" t="n">
        <v>15735876914</v>
      </c>
      <c r="L2329" s="5" t="n">
        <v>44661</v>
      </c>
      <c r="M2329" s="18" t="str">
        <f aca="false">IF(OR(YEAR(L2329)&gt;2000,LEN(O2329)&gt;0),"Completed","Pending")</f>
        <v>Completed</v>
      </c>
      <c r="N2329" s="25" t="s">
        <v>30</v>
      </c>
      <c r="P2329" s="1" t="str">
        <f aca="false">IF(G2329="Pamplet","",E2329&amp;" - "&amp;F2329)</f>
        <v>GG - Hindi</v>
      </c>
      <c r="Q2329" s="19" t="n">
        <f aca="false">IF(VALUE(L2329)&gt;1000,1,0)</f>
        <v>1</v>
      </c>
      <c r="R2329" s="19" t="n">
        <f aca="false">SUMIFS($Q$1:Q2328,$J$1:$J2328,J2329)+SUMIFS($Q$1:Q2328,$I$1:$I2328,I2329)</f>
        <v>0</v>
      </c>
      <c r="S2329" s="20" t="str">
        <f aca="false">IF(R2329&gt;0,"Repeat","")</f>
        <v/>
      </c>
      <c r="T2329" s="22"/>
      <c r="U2329" s="4"/>
      <c r="X2329" s="4"/>
      <c r="Y2329" s="4"/>
      <c r="Z2329" s="4"/>
    </row>
    <row r="2330" customFormat="false" ht="12.8" hidden="false" customHeight="false" outlineLevel="0" collapsed="false">
      <c r="A2330" s="51" t="n">
        <f aca="false">A2329+1</f>
        <v>2329</v>
      </c>
      <c r="B2330" s="5" t="n">
        <v>44661</v>
      </c>
      <c r="C2330" s="25" t="s">
        <v>944</v>
      </c>
      <c r="D2330" s="25" t="s">
        <v>4</v>
      </c>
      <c r="E2330" s="25" t="s">
        <v>26</v>
      </c>
      <c r="F2330" s="25" t="s">
        <v>27</v>
      </c>
      <c r="G2330" s="25" t="s">
        <v>28</v>
      </c>
      <c r="H2330" s="25" t="n">
        <v>1</v>
      </c>
      <c r="I2330" s="25" t="s">
        <v>945</v>
      </c>
      <c r="J2330" s="18" t="n">
        <v>13179860616</v>
      </c>
      <c r="L2330" s="5" t="n">
        <v>44661</v>
      </c>
      <c r="M2330" s="18" t="str">
        <f aca="false">IF(OR(YEAR(L2330)&gt;2000,LEN(O2330)&gt;0),"Completed","Pending")</f>
        <v>Completed</v>
      </c>
      <c r="N2330" s="25" t="s">
        <v>30</v>
      </c>
      <c r="P2330" s="1" t="str">
        <f aca="false">IF(G2330="Pamplet","",E2330&amp;" - "&amp;F2330)</f>
        <v>GG - Hindi</v>
      </c>
      <c r="Q2330" s="19" t="n">
        <f aca="false">IF(VALUE(L2330)&gt;1000,1,0)</f>
        <v>1</v>
      </c>
      <c r="R2330" s="19" t="n">
        <f aca="false">SUMIFS($Q$1:Q2329,$J$1:$J2329,J2330)+SUMIFS($Q$1:Q2329,$I$1:$I2329,I2330)</f>
        <v>2</v>
      </c>
      <c r="S2330" s="20" t="str">
        <f aca="false">IF(R2330&gt;0,"Repeat","")</f>
        <v>Repeat</v>
      </c>
      <c r="T2330" s="22"/>
      <c r="U2330" s="4"/>
      <c r="X2330" s="4"/>
      <c r="Y2330" s="4"/>
      <c r="Z2330" s="4"/>
    </row>
    <row r="2331" customFormat="false" ht="12.8" hidden="false" customHeight="false" outlineLevel="0" collapsed="false">
      <c r="A2331" s="51" t="n">
        <f aca="false">A2330+1</f>
        <v>2330</v>
      </c>
      <c r="B2331" s="5" t="n">
        <v>44661</v>
      </c>
      <c r="C2331" s="25" t="s">
        <v>944</v>
      </c>
      <c r="D2331" s="25" t="s">
        <v>4</v>
      </c>
      <c r="E2331" s="25" t="s">
        <v>26</v>
      </c>
      <c r="F2331" s="25" t="s">
        <v>35</v>
      </c>
      <c r="G2331" s="25" t="s">
        <v>28</v>
      </c>
      <c r="H2331" s="25" t="n">
        <v>1</v>
      </c>
      <c r="I2331" s="25" t="s">
        <v>945</v>
      </c>
      <c r="J2331" s="18" t="n">
        <v>13179860616</v>
      </c>
      <c r="L2331" s="5" t="n">
        <v>44661</v>
      </c>
      <c r="M2331" s="18" t="str">
        <f aca="false">IF(OR(YEAR(L2331)&gt;2000,LEN(O2331)&gt;0),"Completed","Pending")</f>
        <v>Completed</v>
      </c>
      <c r="N2331" s="25" t="s">
        <v>30</v>
      </c>
      <c r="P2331" s="1" t="str">
        <f aca="false">IF(G2331="Pamplet","",E2331&amp;" - "&amp;F2331)</f>
        <v>GG - English</v>
      </c>
      <c r="Q2331" s="19" t="n">
        <f aca="false">IF(VALUE(L2331)&gt;1000,1,0)</f>
        <v>1</v>
      </c>
      <c r="R2331" s="19" t="n">
        <f aca="false">SUMIFS($Q$1:Q2330,$J$1:$J2330,J2331)+SUMIFS($Q$1:Q2330,$I$1:$I2330,I2331)</f>
        <v>4</v>
      </c>
      <c r="S2331" s="20" t="str">
        <f aca="false">IF(R2331&gt;0,"Repeat","")</f>
        <v>Repeat</v>
      </c>
      <c r="T2331" s="22"/>
      <c r="U2331" s="4"/>
      <c r="X2331" s="4"/>
      <c r="Y2331" s="4"/>
      <c r="Z2331" s="4"/>
    </row>
    <row r="2332" customFormat="false" ht="14.25" hidden="false" customHeight="false" outlineLevel="0" collapsed="false">
      <c r="A2332" s="51" t="n">
        <f aca="false">A2331+1</f>
        <v>2331</v>
      </c>
      <c r="B2332" s="5" t="n">
        <v>44660</v>
      </c>
      <c r="C2332" s="25" t="s">
        <v>3687</v>
      </c>
      <c r="D2332" s="25" t="s">
        <v>4</v>
      </c>
      <c r="E2332" s="25" t="s">
        <v>26</v>
      </c>
      <c r="F2332" s="25" t="s">
        <v>27</v>
      </c>
      <c r="G2332" s="25" t="s">
        <v>28</v>
      </c>
      <c r="H2332" s="25" t="n">
        <v>1</v>
      </c>
      <c r="I2332" s="42" t="s">
        <v>3688</v>
      </c>
      <c r="J2332" s="38" t="n">
        <v>19072528901</v>
      </c>
      <c r="M2332" s="18" t="str">
        <f aca="false">IF(OR(YEAR(L2332)&gt;2000,LEN(O2332)&gt;0),"Completed","Pending")</f>
        <v>Completed</v>
      </c>
      <c r="N2332" s="25" t="s">
        <v>30</v>
      </c>
      <c r="O2332" s="4" t="s">
        <v>58</v>
      </c>
      <c r="P2332" s="1" t="str">
        <f aca="false">IF(G2332="Pamplet","",E2332&amp;" - "&amp;F2332)</f>
        <v>GG - Hindi</v>
      </c>
      <c r="Q2332" s="19" t="n">
        <f aca="false">IF(VALUE(L2332)&gt;1000,1,0)</f>
        <v>0</v>
      </c>
      <c r="R2332" s="19" t="n">
        <f aca="false">SUMIFS($Q$1:Q2331,$J$1:$J2331,J2332)+SUMIFS($Q$1:Q2331,$I$1:$I2331,I2332)</f>
        <v>0</v>
      </c>
      <c r="S2332" s="20" t="str">
        <f aca="false">IF(R2332&gt;0,"Repeat","")</f>
        <v/>
      </c>
      <c r="T2332" s="22"/>
      <c r="U2332" s="4"/>
      <c r="X2332" s="4"/>
      <c r="Y2332" s="4"/>
      <c r="Z2332" s="4"/>
    </row>
    <row r="2333" customFormat="false" ht="14.25" hidden="false" customHeight="false" outlineLevel="0" collapsed="false">
      <c r="A2333" s="51" t="n">
        <f aca="false">A2332+1</f>
        <v>2332</v>
      </c>
      <c r="B2333" s="5" t="n">
        <v>44660</v>
      </c>
      <c r="C2333" s="25" t="s">
        <v>3689</v>
      </c>
      <c r="D2333" s="25" t="s">
        <v>4</v>
      </c>
      <c r="E2333" s="25" t="s">
        <v>26</v>
      </c>
      <c r="F2333" s="25" t="s">
        <v>35</v>
      </c>
      <c r="G2333" s="25" t="s">
        <v>28</v>
      </c>
      <c r="H2333" s="25" t="n">
        <v>1</v>
      </c>
      <c r="I2333" s="25" t="s">
        <v>3690</v>
      </c>
      <c r="J2333" s="38" t="n">
        <v>14193512623</v>
      </c>
      <c r="L2333" s="5" t="n">
        <v>44664</v>
      </c>
      <c r="M2333" s="18" t="str">
        <f aca="false">IF(OR(YEAR(L2333)&gt;2000,LEN(O2333)&gt;0),"Completed","Pending")</f>
        <v>Completed</v>
      </c>
      <c r="N2333" s="25" t="s">
        <v>30</v>
      </c>
      <c r="P2333" s="1" t="str">
        <f aca="false">IF(G2333="Pamplet","",E2333&amp;" - "&amp;F2333)</f>
        <v>GG - English</v>
      </c>
      <c r="Q2333" s="19" t="n">
        <f aca="false">IF(VALUE(L2333)&gt;1000,1,0)</f>
        <v>1</v>
      </c>
      <c r="R2333" s="19" t="n">
        <f aca="false">SUMIFS($Q$1:Q2332,$J$1:$J2332,J2333)+SUMIFS($Q$1:Q2332,$I$1:$I2332,I2333)</f>
        <v>0</v>
      </c>
      <c r="S2333" s="20" t="str">
        <f aca="false">IF(R2333&gt;0,"Repeat","")</f>
        <v/>
      </c>
      <c r="T2333" s="22"/>
      <c r="U2333" s="4"/>
      <c r="X2333" s="4"/>
      <c r="Y2333" s="4"/>
      <c r="Z2333" s="4"/>
    </row>
    <row r="2334" customFormat="false" ht="14.25" hidden="false" customHeight="false" outlineLevel="0" collapsed="false">
      <c r="A2334" s="51" t="n">
        <f aca="false">A2333+1</f>
        <v>2333</v>
      </c>
      <c r="B2334" s="5" t="n">
        <v>44660</v>
      </c>
      <c r="C2334" s="25" t="s">
        <v>3691</v>
      </c>
      <c r="D2334" s="25" t="s">
        <v>4</v>
      </c>
      <c r="E2334" s="25" t="s">
        <v>26</v>
      </c>
      <c r="F2334" s="25" t="s">
        <v>27</v>
      </c>
      <c r="G2334" s="25" t="s">
        <v>28</v>
      </c>
      <c r="H2334" s="25" t="n">
        <v>1</v>
      </c>
      <c r="I2334" s="25" t="s">
        <v>3692</v>
      </c>
      <c r="J2334" s="38" t="n">
        <v>14088881520</v>
      </c>
      <c r="L2334" s="5" t="n">
        <v>44664</v>
      </c>
      <c r="M2334" s="18" t="str">
        <f aca="false">IF(OR(YEAR(L2334)&gt;2000,LEN(O2334)&gt;0),"Completed","Pending")</f>
        <v>Completed</v>
      </c>
      <c r="N2334" s="25" t="s">
        <v>30</v>
      </c>
      <c r="P2334" s="1" t="str">
        <f aca="false">IF(G2334="Pamplet","",E2334&amp;" - "&amp;F2334)</f>
        <v>GG - Hindi</v>
      </c>
      <c r="Q2334" s="19" t="n">
        <f aca="false">IF(VALUE(L2334)&gt;1000,1,0)</f>
        <v>1</v>
      </c>
      <c r="R2334" s="19" t="n">
        <f aca="false">SUMIFS($Q$1:Q2333,$J$1:$J2333,J2334)+SUMIFS($Q$1:Q2333,$I$1:$I2333,I2334)</f>
        <v>0</v>
      </c>
      <c r="S2334" s="20" t="str">
        <f aca="false">IF(R2334&gt;0,"Repeat","")</f>
        <v/>
      </c>
      <c r="T2334" s="22"/>
      <c r="U2334" s="4"/>
      <c r="X2334" s="4"/>
      <c r="Y2334" s="4"/>
      <c r="Z2334" s="4"/>
    </row>
    <row r="2335" customFormat="false" ht="14.25" hidden="false" customHeight="false" outlineLevel="0" collapsed="false">
      <c r="A2335" s="51" t="n">
        <f aca="false">A2334+1</f>
        <v>2334</v>
      </c>
      <c r="B2335" s="5" t="n">
        <v>44660</v>
      </c>
      <c r="C2335" s="25" t="s">
        <v>3693</v>
      </c>
      <c r="D2335" s="25" t="s">
        <v>4</v>
      </c>
      <c r="E2335" s="25" t="s">
        <v>26</v>
      </c>
      <c r="F2335" s="25" t="s">
        <v>27</v>
      </c>
      <c r="G2335" s="25" t="s">
        <v>28</v>
      </c>
      <c r="H2335" s="25" t="n">
        <v>1</v>
      </c>
      <c r="I2335" s="25" t="s">
        <v>3694</v>
      </c>
      <c r="J2335" s="38" t="n">
        <v>13123638259</v>
      </c>
      <c r="L2335" s="5" t="n">
        <v>44664</v>
      </c>
      <c r="M2335" s="18" t="str">
        <f aca="false">IF(OR(YEAR(L2335)&gt;2000,LEN(O2335)&gt;0),"Completed","Pending")</f>
        <v>Completed</v>
      </c>
      <c r="N2335" s="25" t="s">
        <v>30</v>
      </c>
      <c r="P2335" s="1" t="str">
        <f aca="false">IF(G2335="Pamplet","",E2335&amp;" - "&amp;F2335)</f>
        <v>GG - Hindi</v>
      </c>
      <c r="Q2335" s="19" t="n">
        <f aca="false">IF(VALUE(L2335)&gt;1000,1,0)</f>
        <v>1</v>
      </c>
      <c r="R2335" s="19" t="n">
        <f aca="false">SUMIFS($Q$1:Q2334,$J$1:$J2334,J2335)+SUMIFS($Q$1:Q2334,$I$1:$I2334,I2335)</f>
        <v>0</v>
      </c>
      <c r="S2335" s="20" t="str">
        <f aca="false">IF(R2335&gt;0,"Repeat","")</f>
        <v/>
      </c>
      <c r="T2335" s="22"/>
      <c r="U2335" s="4"/>
      <c r="X2335" s="4"/>
      <c r="Y2335" s="4"/>
      <c r="Z2335" s="4"/>
    </row>
    <row r="2336" customFormat="false" ht="14.25" hidden="false" customHeight="false" outlineLevel="0" collapsed="false">
      <c r="A2336" s="51" t="n">
        <f aca="false">A2335+1</f>
        <v>2335</v>
      </c>
      <c r="B2336" s="5" t="n">
        <v>44660</v>
      </c>
      <c r="C2336" s="25" t="s">
        <v>3103</v>
      </c>
      <c r="D2336" s="25" t="s">
        <v>4</v>
      </c>
      <c r="E2336" s="25" t="s">
        <v>26</v>
      </c>
      <c r="F2336" s="25" t="s">
        <v>27</v>
      </c>
      <c r="G2336" s="25" t="s">
        <v>28</v>
      </c>
      <c r="H2336" s="25" t="n">
        <v>1</v>
      </c>
      <c r="I2336" s="25" t="s">
        <v>3695</v>
      </c>
      <c r="J2336" s="38" t="n">
        <v>12068492556</v>
      </c>
      <c r="M2336" s="18" t="str">
        <f aca="false">IF(OR(YEAR(L2336)&gt;2000,LEN(O2336)&gt;0),"Completed","Pending")</f>
        <v>Completed</v>
      </c>
      <c r="N2336" s="25" t="s">
        <v>30</v>
      </c>
      <c r="O2336" s="4" t="s">
        <v>58</v>
      </c>
      <c r="P2336" s="1" t="str">
        <f aca="false">IF(G2336="Pamplet","",E2336&amp;" - "&amp;F2336)</f>
        <v>GG - Hindi</v>
      </c>
      <c r="Q2336" s="19" t="n">
        <f aca="false">IF(VALUE(L2336)&gt;1000,1,0)</f>
        <v>0</v>
      </c>
      <c r="R2336" s="19" t="n">
        <f aca="false">SUMIFS($Q$1:Q2335,$J$1:$J2335,J2336)+SUMIFS($Q$1:Q2335,$I$1:$I2335,I2336)</f>
        <v>0</v>
      </c>
      <c r="S2336" s="20" t="str">
        <f aca="false">IF(R2336&gt;0,"Repeat","")</f>
        <v/>
      </c>
      <c r="T2336" s="22"/>
      <c r="U2336" s="4"/>
      <c r="X2336" s="4"/>
      <c r="Y2336" s="4"/>
      <c r="Z2336" s="4"/>
    </row>
    <row r="2337" customFormat="false" ht="14.25" hidden="false" customHeight="false" outlineLevel="0" collapsed="false">
      <c r="A2337" s="51" t="n">
        <f aca="false">A2336+1</f>
        <v>2336</v>
      </c>
      <c r="B2337" s="5" t="n">
        <v>44660</v>
      </c>
      <c r="C2337" s="25" t="s">
        <v>3696</v>
      </c>
      <c r="D2337" s="25" t="s">
        <v>4</v>
      </c>
      <c r="E2337" s="25" t="s">
        <v>44</v>
      </c>
      <c r="F2337" s="25" t="s">
        <v>127</v>
      </c>
      <c r="G2337" s="25" t="s">
        <v>28</v>
      </c>
      <c r="H2337" s="25" t="n">
        <v>1</v>
      </c>
      <c r="I2337" s="25" t="s">
        <v>3697</v>
      </c>
      <c r="J2337" s="38" t="n">
        <v>12248187665</v>
      </c>
      <c r="L2337" s="5" t="n">
        <v>44664</v>
      </c>
      <c r="M2337" s="18" t="str">
        <f aca="false">IF(OR(YEAR(L2337)&gt;2000,LEN(O2337)&gt;0),"Completed","Pending")</f>
        <v>Completed</v>
      </c>
      <c r="N2337" s="25" t="s">
        <v>30</v>
      </c>
      <c r="P2337" s="1" t="str">
        <f aca="false">IF(G2337="Pamplet","",E2337&amp;" - "&amp;F2337)</f>
        <v>GTGA - Gujrati</v>
      </c>
      <c r="Q2337" s="19" t="n">
        <f aca="false">IF(VALUE(L2337)&gt;1000,1,0)</f>
        <v>1</v>
      </c>
      <c r="R2337" s="19" t="n">
        <f aca="false">SUMIFS($Q$1:Q2336,$J$1:$J2336,J2337)+SUMIFS($Q$1:Q2336,$I$1:$I2336,I2337)</f>
        <v>0</v>
      </c>
      <c r="S2337" s="20" t="str">
        <f aca="false">IF(R2337&gt;0,"Repeat","")</f>
        <v/>
      </c>
      <c r="T2337" s="22"/>
      <c r="U2337" s="4"/>
      <c r="X2337" s="4"/>
      <c r="Y2337" s="4"/>
      <c r="Z2337" s="4"/>
    </row>
    <row r="2338" customFormat="false" ht="14.25" hidden="false" customHeight="false" outlineLevel="0" collapsed="false">
      <c r="A2338" s="51" t="n">
        <f aca="false">A2337+1</f>
        <v>2337</v>
      </c>
      <c r="B2338" s="5" t="n">
        <v>44660</v>
      </c>
      <c r="C2338" s="25" t="s">
        <v>3698</v>
      </c>
      <c r="D2338" s="25" t="s">
        <v>4</v>
      </c>
      <c r="E2338" s="25" t="s">
        <v>26</v>
      </c>
      <c r="F2338" s="25" t="s">
        <v>808</v>
      </c>
      <c r="G2338" s="25" t="s">
        <v>28</v>
      </c>
      <c r="H2338" s="25" t="n">
        <v>1</v>
      </c>
      <c r="I2338" s="25" t="s">
        <v>3699</v>
      </c>
      <c r="J2338" s="38" t="n">
        <v>13479447235</v>
      </c>
      <c r="M2338" s="18" t="str">
        <f aca="false">IF(OR(YEAR(L2338)&gt;2000,LEN(O2338)&gt;0),"Completed","Pending")</f>
        <v>Completed</v>
      </c>
      <c r="N2338" s="25" t="s">
        <v>30</v>
      </c>
      <c r="O2338" s="4" t="s">
        <v>58</v>
      </c>
      <c r="P2338" s="1" t="str">
        <f aca="false">IF(G2338="Pamplet","",E2338&amp;" - "&amp;F2338)</f>
        <v>GG - Bengali</v>
      </c>
      <c r="Q2338" s="19" t="n">
        <f aca="false">IF(VALUE(L2338)&gt;1000,1,0)</f>
        <v>0</v>
      </c>
      <c r="R2338" s="19" t="n">
        <f aca="false">SUMIFS($Q$1:Q2337,$J$1:$J2337,J2338)+SUMIFS($Q$1:Q2337,$I$1:$I2337,I2338)</f>
        <v>0</v>
      </c>
      <c r="S2338" s="20" t="str">
        <f aca="false">IF(R2338&gt;0,"Repeat","")</f>
        <v/>
      </c>
      <c r="T2338" s="22"/>
      <c r="U2338" s="4"/>
      <c r="X2338" s="4"/>
      <c r="Y2338" s="4"/>
      <c r="Z2338" s="4"/>
    </row>
    <row r="2339" customFormat="false" ht="12.8" hidden="false" customHeight="false" outlineLevel="0" collapsed="false">
      <c r="A2339" s="51" t="n">
        <f aca="false">A2338+1</f>
        <v>2338</v>
      </c>
      <c r="B2339" s="5" t="n">
        <v>44660</v>
      </c>
      <c r="C2339" s="25" t="s">
        <v>3339</v>
      </c>
      <c r="D2339" s="25" t="s">
        <v>4</v>
      </c>
      <c r="E2339" s="25" t="s">
        <v>38</v>
      </c>
      <c r="F2339" s="25"/>
      <c r="G2339" s="25" t="s">
        <v>28</v>
      </c>
      <c r="H2339" s="25" t="n">
        <v>1</v>
      </c>
      <c r="I2339" s="25" t="s">
        <v>3340</v>
      </c>
      <c r="J2339" s="18" t="n">
        <v>19294907159</v>
      </c>
      <c r="M2339" s="18" t="str">
        <f aca="false">IF(OR(YEAR(L2339)&gt;2000,LEN(O2339)&gt;0),"Completed","Pending")</f>
        <v>Completed</v>
      </c>
      <c r="N2339" s="25" t="s">
        <v>30</v>
      </c>
      <c r="O2339" s="4" t="s">
        <v>662</v>
      </c>
      <c r="P2339" s="1" t="str">
        <f aca="false">IF(G2339="Pamplet","",E2339&amp;" - "&amp;F2339)</f>
        <v>JKR - </v>
      </c>
      <c r="Q2339" s="19" t="n">
        <f aca="false">IF(VALUE(L2339)&gt;1000,1,0)</f>
        <v>0</v>
      </c>
      <c r="R2339" s="19" t="n">
        <f aca="false">SUMIFS($Q$1:Q2338,$J$1:$J2338,J2339)+SUMIFS($Q$1:Q2338,$I$1:$I2338,I2339)</f>
        <v>2</v>
      </c>
      <c r="S2339" s="20" t="str">
        <f aca="false">IF(R2339&gt;0,"Repeat","")</f>
        <v>Repeat</v>
      </c>
      <c r="T2339" s="22"/>
      <c r="U2339" s="4"/>
      <c r="X2339" s="4"/>
      <c r="Y2339" s="4"/>
      <c r="Z2339" s="4"/>
    </row>
    <row r="2340" customFormat="false" ht="14.25" hidden="false" customHeight="false" outlineLevel="0" collapsed="false">
      <c r="A2340" s="51" t="n">
        <f aca="false">A2339+1</f>
        <v>2339</v>
      </c>
      <c r="B2340" s="5" t="n">
        <v>44660</v>
      </c>
      <c r="C2340" s="25" t="s">
        <v>3700</v>
      </c>
      <c r="D2340" s="25" t="s">
        <v>4</v>
      </c>
      <c r="E2340" s="25" t="s">
        <v>26</v>
      </c>
      <c r="F2340" s="25" t="s">
        <v>35</v>
      </c>
      <c r="G2340" s="25" t="s">
        <v>28</v>
      </c>
      <c r="H2340" s="25" t="n">
        <v>1</v>
      </c>
      <c r="I2340" s="25" t="s">
        <v>3701</v>
      </c>
      <c r="J2340" s="38" t="n">
        <v>18479770147</v>
      </c>
      <c r="M2340" s="18" t="str">
        <f aca="false">IF(OR(YEAR(L2340)&gt;2000,LEN(O2340)&gt;0),"Completed","Pending")</f>
        <v>Completed</v>
      </c>
      <c r="N2340" s="25" t="s">
        <v>30</v>
      </c>
      <c r="O2340" s="4" t="s">
        <v>58</v>
      </c>
      <c r="P2340" s="1" t="str">
        <f aca="false">IF(G2340="Pamplet","",E2340&amp;" - "&amp;F2340)</f>
        <v>GG - English</v>
      </c>
      <c r="Q2340" s="19" t="n">
        <f aca="false">IF(VALUE(L2340)&gt;1000,1,0)</f>
        <v>0</v>
      </c>
      <c r="R2340" s="19" t="n">
        <f aca="false">SUMIFS($Q$1:Q2339,$J$1:$J2339,J2340)+SUMIFS($Q$1:Q2339,$I$1:$I2339,I2340)</f>
        <v>0</v>
      </c>
      <c r="S2340" s="20" t="str">
        <f aca="false">IF(R2340&gt;0,"Repeat","")</f>
        <v/>
      </c>
      <c r="T2340" s="22"/>
      <c r="U2340" s="4"/>
      <c r="X2340" s="4"/>
      <c r="Y2340" s="4"/>
      <c r="Z2340" s="4"/>
    </row>
    <row r="2341" customFormat="false" ht="12.8" hidden="false" customHeight="false" outlineLevel="0" collapsed="false">
      <c r="A2341" s="51" t="n">
        <f aca="false">A2340+1</f>
        <v>2340</v>
      </c>
      <c r="B2341" s="5" t="n">
        <v>44660</v>
      </c>
      <c r="C2341" s="25" t="s">
        <v>3436</v>
      </c>
      <c r="D2341" s="25" t="s">
        <v>4</v>
      </c>
      <c r="E2341" s="25" t="s">
        <v>26</v>
      </c>
      <c r="F2341" s="25"/>
      <c r="G2341" s="25" t="s">
        <v>28</v>
      </c>
      <c r="H2341" s="25" t="n">
        <v>1</v>
      </c>
      <c r="I2341" s="25" t="s">
        <v>3474</v>
      </c>
      <c r="J2341" s="18" t="n">
        <v>13178094520</v>
      </c>
      <c r="M2341" s="18" t="str">
        <f aca="false">IF(OR(YEAR(L2341)&gt;2000,LEN(O2341)&gt;0),"Completed","Pending")</f>
        <v>Completed</v>
      </c>
      <c r="N2341" s="25" t="s">
        <v>30</v>
      </c>
      <c r="O2341" s="4" t="s">
        <v>662</v>
      </c>
      <c r="P2341" s="1" t="str">
        <f aca="false">IF(G2341="Pamplet","",E2341&amp;" - "&amp;F2341)</f>
        <v>GG - </v>
      </c>
      <c r="Q2341" s="19" t="n">
        <f aca="false">IF(VALUE(L2341)&gt;1000,1,0)</f>
        <v>0</v>
      </c>
      <c r="R2341" s="19" t="n">
        <f aca="false">SUMIFS($Q$1:Q2340,$J$1:$J2340,J2341)+SUMIFS($Q$1:Q2340,$I$1:$I2340,I2341)</f>
        <v>0</v>
      </c>
      <c r="S2341" s="20" t="str">
        <f aca="false">IF(R2341&gt;0,"Repeat","")</f>
        <v/>
      </c>
      <c r="T2341" s="22"/>
      <c r="U2341" s="4"/>
      <c r="X2341" s="4"/>
      <c r="Y2341" s="4"/>
      <c r="Z2341" s="4"/>
    </row>
    <row r="2342" customFormat="false" ht="14.25" hidden="false" customHeight="false" outlineLevel="0" collapsed="false">
      <c r="A2342" s="51" t="n">
        <f aca="false">A2341+1</f>
        <v>2341</v>
      </c>
      <c r="B2342" s="5" t="n">
        <v>44660</v>
      </c>
      <c r="C2342" s="25" t="s">
        <v>3702</v>
      </c>
      <c r="D2342" s="25" t="s">
        <v>4</v>
      </c>
      <c r="E2342" s="25" t="s">
        <v>38</v>
      </c>
      <c r="F2342" s="25" t="s">
        <v>35</v>
      </c>
      <c r="G2342" s="25" t="s">
        <v>28</v>
      </c>
      <c r="H2342" s="25" t="n">
        <v>1</v>
      </c>
      <c r="I2342" s="25" t="s">
        <v>3703</v>
      </c>
      <c r="J2342" s="38" t="n">
        <v>16463225084</v>
      </c>
      <c r="M2342" s="18" t="str">
        <f aca="false">IF(OR(YEAR(L2342)&gt;2000,LEN(O2342)&gt;0),"Completed","Pending")</f>
        <v>Completed</v>
      </c>
      <c r="N2342" s="25" t="s">
        <v>30</v>
      </c>
      <c r="O2342" s="4" t="s">
        <v>58</v>
      </c>
      <c r="P2342" s="1" t="str">
        <f aca="false">IF(G2342="Pamplet","",E2342&amp;" - "&amp;F2342)</f>
        <v>JKR - English</v>
      </c>
      <c r="Q2342" s="19" t="n">
        <f aca="false">IF(VALUE(L2342)&gt;1000,1,0)</f>
        <v>0</v>
      </c>
      <c r="R2342" s="19" t="n">
        <f aca="false">SUMIFS($Q$1:Q2341,$J$1:$J2341,J2342)+SUMIFS($Q$1:Q2341,$I$1:$I2341,I2342)</f>
        <v>0</v>
      </c>
      <c r="S2342" s="20" t="str">
        <f aca="false">IF(R2342&gt;0,"Repeat","")</f>
        <v/>
      </c>
      <c r="T2342" s="22"/>
      <c r="U2342" s="4"/>
      <c r="X2342" s="4"/>
      <c r="Y2342" s="4"/>
      <c r="Z2342" s="4"/>
    </row>
    <row r="2343" customFormat="false" ht="14.25" hidden="false" customHeight="false" outlineLevel="0" collapsed="false">
      <c r="A2343" s="51" t="n">
        <f aca="false">A2342+1</f>
        <v>2342</v>
      </c>
      <c r="B2343" s="5" t="n">
        <v>44660</v>
      </c>
      <c r="C2343" s="25" t="s">
        <v>3704</v>
      </c>
      <c r="D2343" s="25" t="s">
        <v>4</v>
      </c>
      <c r="E2343" s="25" t="s">
        <v>26</v>
      </c>
      <c r="F2343" s="25" t="s">
        <v>27</v>
      </c>
      <c r="G2343" s="25" t="s">
        <v>28</v>
      </c>
      <c r="H2343" s="25" t="n">
        <v>1</v>
      </c>
      <c r="I2343" s="25" t="s">
        <v>3705</v>
      </c>
      <c r="J2343" s="38" t="n">
        <v>15625051459</v>
      </c>
      <c r="L2343" s="5" t="n">
        <v>44664</v>
      </c>
      <c r="M2343" s="18" t="str">
        <f aca="false">IF(OR(YEAR(L2343)&gt;2000,LEN(O2343)&gt;0),"Completed","Pending")</f>
        <v>Completed</v>
      </c>
      <c r="N2343" s="25" t="s">
        <v>30</v>
      </c>
      <c r="P2343" s="1" t="str">
        <f aca="false">IF(G2343="Pamplet","",E2343&amp;" - "&amp;F2343)</f>
        <v>GG - Hindi</v>
      </c>
      <c r="Q2343" s="19" t="n">
        <f aca="false">IF(VALUE(L2343)&gt;1000,1,0)</f>
        <v>1</v>
      </c>
      <c r="R2343" s="19" t="n">
        <f aca="false">SUMIFS($Q$1:Q2342,$J$1:$J2342,J2343)+SUMIFS($Q$1:Q2342,$I$1:$I2342,I2343)</f>
        <v>0</v>
      </c>
      <c r="S2343" s="20" t="str">
        <f aca="false">IF(R2343&gt;0,"Repeat","")</f>
        <v/>
      </c>
      <c r="T2343" s="22"/>
      <c r="U2343" s="4"/>
      <c r="X2343" s="4"/>
      <c r="Y2343" s="4"/>
      <c r="Z2343" s="4"/>
    </row>
    <row r="2344" customFormat="false" ht="14.25" hidden="false" customHeight="false" outlineLevel="0" collapsed="false">
      <c r="A2344" s="51" t="n">
        <f aca="false">A2343+1</f>
        <v>2343</v>
      </c>
      <c r="B2344" s="5" t="n">
        <v>44660</v>
      </c>
      <c r="C2344" s="25" t="s">
        <v>3706</v>
      </c>
      <c r="D2344" s="25" t="s">
        <v>4</v>
      </c>
      <c r="E2344" s="25" t="s">
        <v>38</v>
      </c>
      <c r="F2344" s="25" t="s">
        <v>127</v>
      </c>
      <c r="G2344" s="25" t="s">
        <v>28</v>
      </c>
      <c r="H2344" s="25" t="n">
        <v>1</v>
      </c>
      <c r="I2344" s="25" t="s">
        <v>3707</v>
      </c>
      <c r="J2344" s="38" t="n">
        <v>19103813755</v>
      </c>
      <c r="L2344" s="5" t="n">
        <v>44664</v>
      </c>
      <c r="M2344" s="18" t="str">
        <f aca="false">IF(OR(YEAR(L2344)&gt;2000,LEN(O2344)&gt;0),"Completed","Pending")</f>
        <v>Completed</v>
      </c>
      <c r="N2344" s="25" t="s">
        <v>30</v>
      </c>
      <c r="P2344" s="1" t="str">
        <f aca="false">IF(G2344="Pamplet","",E2344&amp;" - "&amp;F2344)</f>
        <v>JKR - Gujrati</v>
      </c>
      <c r="Q2344" s="19" t="n">
        <f aca="false">IF(VALUE(L2344)&gt;1000,1,0)</f>
        <v>1</v>
      </c>
      <c r="R2344" s="19" t="n">
        <f aca="false">SUMIFS($Q$1:Q2343,$J$1:$J2343,J2344)+SUMIFS($Q$1:Q2343,$I$1:$I2343,I2344)</f>
        <v>0</v>
      </c>
      <c r="S2344" s="20" t="str">
        <f aca="false">IF(R2344&gt;0,"Repeat","")</f>
        <v/>
      </c>
      <c r="T2344" s="22"/>
      <c r="U2344" s="4"/>
      <c r="X2344" s="4"/>
      <c r="Y2344" s="4"/>
      <c r="Z2344" s="4"/>
    </row>
    <row r="2345" customFormat="false" ht="12.8" hidden="false" customHeight="false" outlineLevel="0" collapsed="false">
      <c r="A2345" s="51" t="n">
        <f aca="false">A2344+1</f>
        <v>2344</v>
      </c>
      <c r="B2345" s="5" t="n">
        <v>44660</v>
      </c>
      <c r="C2345" s="25" t="s">
        <v>3708</v>
      </c>
      <c r="D2345" s="25" t="s">
        <v>4</v>
      </c>
      <c r="E2345" s="25" t="s">
        <v>26</v>
      </c>
      <c r="F2345" s="25" t="s">
        <v>35</v>
      </c>
      <c r="G2345" s="25" t="s">
        <v>28</v>
      </c>
      <c r="H2345" s="25" t="n">
        <v>1</v>
      </c>
      <c r="I2345" s="25" t="s">
        <v>3709</v>
      </c>
      <c r="J2345" s="18" t="n">
        <v>123445232134</v>
      </c>
      <c r="M2345" s="18" t="str">
        <f aca="false">IF(OR(YEAR(L2345)&gt;2000,LEN(O2345)&gt;0),"Completed","Pending")</f>
        <v>Completed</v>
      </c>
      <c r="N2345" s="25" t="s">
        <v>30</v>
      </c>
      <c r="O2345" s="4" t="s">
        <v>56</v>
      </c>
      <c r="P2345" s="1" t="str">
        <f aca="false">IF(G2345="Pamplet","",E2345&amp;" - "&amp;F2345)</f>
        <v>GG - English</v>
      </c>
      <c r="Q2345" s="19" t="n">
        <f aca="false">IF(VALUE(L2345)&gt;1000,1,0)</f>
        <v>0</v>
      </c>
      <c r="R2345" s="19" t="n">
        <f aca="false">SUMIFS($Q$1:Q2344,$J$1:$J2344,J2345)+SUMIFS($Q$1:Q2344,$I$1:$I2344,I2345)</f>
        <v>0</v>
      </c>
      <c r="S2345" s="20" t="str">
        <f aca="false">IF(R2345&gt;0,"Repeat","")</f>
        <v/>
      </c>
      <c r="T2345" s="22"/>
      <c r="U2345" s="4"/>
      <c r="X2345" s="4"/>
      <c r="Y2345" s="4"/>
      <c r="Z2345" s="4"/>
    </row>
    <row r="2346" customFormat="false" ht="12.8" hidden="false" customHeight="false" outlineLevel="0" collapsed="false">
      <c r="A2346" s="51" t="n">
        <f aca="false">A2345+1</f>
        <v>2345</v>
      </c>
      <c r="B2346" s="5" t="n">
        <v>44660</v>
      </c>
      <c r="C2346" s="25" t="s">
        <v>3710</v>
      </c>
      <c r="D2346" s="25" t="s">
        <v>4</v>
      </c>
      <c r="E2346" s="25" t="s">
        <v>26</v>
      </c>
      <c r="F2346" s="25" t="s">
        <v>3711</v>
      </c>
      <c r="G2346" s="25" t="s">
        <v>28</v>
      </c>
      <c r="H2346" s="25" t="n">
        <v>1</v>
      </c>
      <c r="I2346" s="25" t="s">
        <v>3712</v>
      </c>
      <c r="J2346" s="18" t="n">
        <v>561737409</v>
      </c>
      <c r="M2346" s="18" t="str">
        <f aca="false">IF(OR(YEAR(L2346)&gt;2000,LEN(O2346)&gt;0),"Completed","Pending")</f>
        <v>Completed</v>
      </c>
      <c r="N2346" s="25" t="s">
        <v>30</v>
      </c>
      <c r="O2346" s="4" t="s">
        <v>56</v>
      </c>
      <c r="P2346" s="1" t="str">
        <f aca="false">IF(G2346="Pamplet","",E2346&amp;" - "&amp;F2346)</f>
        <v>GG - Malay</v>
      </c>
      <c r="Q2346" s="19" t="n">
        <f aca="false">IF(VALUE(L2346)&gt;1000,1,0)</f>
        <v>0</v>
      </c>
      <c r="R2346" s="19" t="n">
        <f aca="false">SUMIFS($Q$1:Q2345,$J$1:$J2345,J2346)+SUMIFS($Q$1:Q2345,$I$1:$I2345,I2346)</f>
        <v>0</v>
      </c>
      <c r="S2346" s="20" t="str">
        <f aca="false">IF(R2346&gt;0,"Repeat","")</f>
        <v/>
      </c>
      <c r="T2346" s="22"/>
      <c r="U2346" s="4"/>
      <c r="X2346" s="4"/>
      <c r="Y2346" s="4"/>
      <c r="Z2346" s="4"/>
    </row>
    <row r="2347" customFormat="false" ht="12.8" hidden="false" customHeight="false" outlineLevel="0" collapsed="false">
      <c r="A2347" s="51" t="n">
        <f aca="false">A2346+1</f>
        <v>2346</v>
      </c>
      <c r="B2347" s="5" t="n">
        <v>44660</v>
      </c>
      <c r="C2347" s="25" t="s">
        <v>3713</v>
      </c>
      <c r="D2347" s="25" t="s">
        <v>4</v>
      </c>
      <c r="E2347" s="25" t="s">
        <v>26</v>
      </c>
      <c r="F2347" s="25" t="s">
        <v>127</v>
      </c>
      <c r="G2347" s="25" t="s">
        <v>28</v>
      </c>
      <c r="H2347" s="25" t="n">
        <v>1</v>
      </c>
      <c r="I2347" s="25" t="s">
        <v>3714</v>
      </c>
      <c r="J2347" s="18" t="n">
        <v>1818447625</v>
      </c>
      <c r="M2347" s="18" t="str">
        <f aca="false">IF(OR(YEAR(L2347)&gt;2000,LEN(O2347)&gt;0),"Completed","Pending")</f>
        <v>Completed</v>
      </c>
      <c r="N2347" s="25" t="s">
        <v>30</v>
      </c>
      <c r="O2347" s="4" t="s">
        <v>56</v>
      </c>
      <c r="P2347" s="1" t="str">
        <f aca="false">IF(G2347="Pamplet","",E2347&amp;" - "&amp;F2347)</f>
        <v>GG - Gujrati</v>
      </c>
      <c r="Q2347" s="19" t="n">
        <f aca="false">IF(VALUE(L2347)&gt;1000,1,0)</f>
        <v>0</v>
      </c>
      <c r="R2347" s="19" t="n">
        <f aca="false">SUMIFS($Q$1:Q2346,$J$1:$J2346,J2347)+SUMIFS($Q$1:Q2346,$I$1:$I2346,I2347)</f>
        <v>0</v>
      </c>
      <c r="S2347" s="20" t="str">
        <f aca="false">IF(R2347&gt;0,"Repeat","")</f>
        <v/>
      </c>
      <c r="T2347" s="22"/>
      <c r="U2347" s="4"/>
      <c r="X2347" s="4"/>
      <c r="Y2347" s="4"/>
      <c r="Z2347" s="4"/>
    </row>
    <row r="2348" customFormat="false" ht="14.25" hidden="false" customHeight="false" outlineLevel="0" collapsed="false">
      <c r="A2348" s="51" t="n">
        <f aca="false">A2347+1</f>
        <v>2347</v>
      </c>
      <c r="B2348" s="5" t="n">
        <v>44660</v>
      </c>
      <c r="C2348" s="25" t="s">
        <v>3682</v>
      </c>
      <c r="D2348" s="25" t="s">
        <v>4</v>
      </c>
      <c r="E2348" s="25" t="s">
        <v>44</v>
      </c>
      <c r="F2348" s="25" t="s">
        <v>127</v>
      </c>
      <c r="G2348" s="25" t="s">
        <v>28</v>
      </c>
      <c r="H2348" s="25" t="n">
        <v>1</v>
      </c>
      <c r="I2348" s="25" t="s">
        <v>3715</v>
      </c>
      <c r="J2348" s="38" t="n">
        <v>17274159577</v>
      </c>
      <c r="M2348" s="18" t="str">
        <f aca="false">IF(OR(YEAR(L2348)&gt;2000,LEN(O2348)&gt;0),"Completed","Pending")</f>
        <v>Completed</v>
      </c>
      <c r="N2348" s="25" t="s">
        <v>30</v>
      </c>
      <c r="O2348" s="4" t="s">
        <v>58</v>
      </c>
      <c r="P2348" s="1" t="str">
        <f aca="false">IF(G2348="Pamplet","",E2348&amp;" - "&amp;F2348)</f>
        <v>GTGA - Gujrati</v>
      </c>
      <c r="Q2348" s="19" t="n">
        <f aca="false">IF(VALUE(L2348)&gt;1000,1,0)</f>
        <v>0</v>
      </c>
      <c r="R2348" s="19" t="n">
        <f aca="false">SUMIFS($Q$1:Q2347,$J$1:$J2347,J2348)+SUMIFS($Q$1:Q2347,$I$1:$I2347,I2348)</f>
        <v>0</v>
      </c>
      <c r="S2348" s="20" t="str">
        <f aca="false">IF(R2348&gt;0,"Repeat","")</f>
        <v/>
      </c>
      <c r="T2348" s="22"/>
      <c r="U2348" s="4"/>
      <c r="X2348" s="4"/>
      <c r="Y2348" s="4"/>
      <c r="Z2348" s="4"/>
    </row>
    <row r="2349" customFormat="false" ht="23.85" hidden="false" customHeight="false" outlineLevel="0" collapsed="false">
      <c r="A2349" s="51" t="n">
        <f aca="false">A2348+1</f>
        <v>2348</v>
      </c>
      <c r="B2349" s="5" t="n">
        <v>44660</v>
      </c>
      <c r="C2349" s="25" t="s">
        <v>3716</v>
      </c>
      <c r="D2349" s="25" t="s">
        <v>4</v>
      </c>
      <c r="E2349" s="25" t="s">
        <v>38</v>
      </c>
      <c r="F2349" s="2" t="s">
        <v>35</v>
      </c>
      <c r="G2349" s="25" t="s">
        <v>28</v>
      </c>
      <c r="H2349" s="25" t="n">
        <v>1</v>
      </c>
      <c r="I2349" s="17" t="s">
        <v>3717</v>
      </c>
      <c r="J2349" s="38" t="n">
        <v>17737429223</v>
      </c>
      <c r="L2349" s="5" t="n">
        <v>44763</v>
      </c>
      <c r="M2349" s="18" t="str">
        <f aca="false">IF(OR(YEAR(L2349)&gt;2000,LEN(O2349)&gt;0),"Completed","Pending")</f>
        <v>Completed</v>
      </c>
      <c r="N2349" s="25" t="s">
        <v>30</v>
      </c>
      <c r="P2349" s="1" t="str">
        <f aca="false">IF(G2349="Pamplet","",E2349&amp;" - "&amp;F2349)</f>
        <v>JKR - English</v>
      </c>
      <c r="Q2349" s="19" t="n">
        <f aca="false">IF(VALUE(L2349)&gt;1000,1,0)</f>
        <v>1</v>
      </c>
      <c r="R2349" s="19" t="n">
        <f aca="false">SUMIFS($Q$1:Q2348,$J$1:$J2348,J2349)+SUMIFS($Q$1:Q2348,$I$1:$I2348,I2349)</f>
        <v>0</v>
      </c>
      <c r="S2349" s="20" t="str">
        <f aca="false">IF(R2349&gt;0,"Repeat","")</f>
        <v/>
      </c>
      <c r="T2349" s="22"/>
      <c r="U2349" s="4"/>
      <c r="X2349" s="4"/>
      <c r="Y2349" s="4"/>
      <c r="Z2349" s="4"/>
    </row>
    <row r="2350" customFormat="false" ht="14.25" hidden="false" customHeight="false" outlineLevel="0" collapsed="false">
      <c r="A2350" s="51" t="n">
        <f aca="false">A2349+1</f>
        <v>2349</v>
      </c>
      <c r="B2350" s="5" t="n">
        <v>44660</v>
      </c>
      <c r="C2350" s="25" t="s">
        <v>3718</v>
      </c>
      <c r="D2350" s="25" t="s">
        <v>4</v>
      </c>
      <c r="E2350" s="25" t="s">
        <v>38</v>
      </c>
      <c r="F2350" s="25" t="s">
        <v>72</v>
      </c>
      <c r="G2350" s="25" t="s">
        <v>28</v>
      </c>
      <c r="H2350" s="25" t="n">
        <v>1</v>
      </c>
      <c r="I2350" s="25" t="s">
        <v>3719</v>
      </c>
      <c r="J2350" s="38" t="n">
        <v>16038202269</v>
      </c>
      <c r="L2350" s="5" t="n">
        <v>44667</v>
      </c>
      <c r="M2350" s="18" t="str">
        <f aca="false">IF(OR(YEAR(L2350)&gt;2000,LEN(O2350)&gt;0),"Completed","Pending")</f>
        <v>Completed</v>
      </c>
      <c r="N2350" s="25" t="s">
        <v>30</v>
      </c>
      <c r="P2350" s="1" t="str">
        <f aca="false">IF(G2350="Pamplet","",E2350&amp;" - "&amp;F2350)</f>
        <v>JKR - Nepali</v>
      </c>
      <c r="Q2350" s="19" t="n">
        <f aca="false">IF(VALUE(L2350)&gt;1000,1,0)</f>
        <v>1</v>
      </c>
      <c r="R2350" s="19" t="n">
        <f aca="false">SUMIFS($Q$1:Q2349,$J$1:$J2349,J2350)+SUMIFS($Q$1:Q2349,$I$1:$I2349,I2350)</f>
        <v>0</v>
      </c>
      <c r="S2350" s="20" t="str">
        <f aca="false">IF(R2350&gt;0,"Repeat","")</f>
        <v/>
      </c>
      <c r="T2350" s="22"/>
      <c r="U2350" s="4"/>
      <c r="X2350" s="4"/>
      <c r="Y2350" s="4"/>
      <c r="Z2350" s="4"/>
    </row>
    <row r="2351" customFormat="false" ht="14.25" hidden="false" customHeight="false" outlineLevel="0" collapsed="false">
      <c r="A2351" s="51" t="n">
        <f aca="false">A2350+1</f>
        <v>2350</v>
      </c>
      <c r="B2351" s="5" t="n">
        <v>44660</v>
      </c>
      <c r="C2351" s="25" t="s">
        <v>3720</v>
      </c>
      <c r="D2351" s="25" t="s">
        <v>4</v>
      </c>
      <c r="E2351" s="25" t="s">
        <v>26</v>
      </c>
      <c r="F2351" s="25" t="s">
        <v>35</v>
      </c>
      <c r="G2351" s="25" t="s">
        <v>28</v>
      </c>
      <c r="H2351" s="25" t="n">
        <v>1</v>
      </c>
      <c r="I2351" s="25" t="s">
        <v>3721</v>
      </c>
      <c r="J2351" s="38" t="n">
        <v>16143152096</v>
      </c>
      <c r="L2351" s="5" t="n">
        <v>44664</v>
      </c>
      <c r="M2351" s="18" t="str">
        <f aca="false">IF(OR(YEAR(L2351)&gt;2000,LEN(O2351)&gt;0),"Completed","Pending")</f>
        <v>Completed</v>
      </c>
      <c r="N2351" s="25" t="s">
        <v>30</v>
      </c>
      <c r="P2351" s="1" t="str">
        <f aca="false">IF(G2351="Pamplet","",E2351&amp;" - "&amp;F2351)</f>
        <v>GG - English</v>
      </c>
      <c r="Q2351" s="19" t="n">
        <f aca="false">IF(VALUE(L2351)&gt;1000,1,0)</f>
        <v>1</v>
      </c>
      <c r="R2351" s="19" t="n">
        <f aca="false">SUMIFS($Q$1:Q2350,$J$1:$J2350,J2351)+SUMIFS($Q$1:Q2350,$I$1:$I2350,I2351)</f>
        <v>0</v>
      </c>
      <c r="S2351" s="20" t="str">
        <f aca="false">IF(R2351&gt;0,"Repeat","")</f>
        <v/>
      </c>
      <c r="T2351" s="22"/>
      <c r="U2351" s="4"/>
      <c r="X2351" s="4"/>
      <c r="Y2351" s="4"/>
      <c r="Z2351" s="4"/>
    </row>
    <row r="2352" customFormat="false" ht="14.25" hidden="false" customHeight="false" outlineLevel="0" collapsed="false">
      <c r="A2352" s="51" t="n">
        <f aca="false">A2351+1</f>
        <v>2351</v>
      </c>
      <c r="B2352" s="5" t="n">
        <v>44660</v>
      </c>
      <c r="C2352" s="25" t="s">
        <v>3722</v>
      </c>
      <c r="D2352" s="25" t="s">
        <v>4</v>
      </c>
      <c r="E2352" s="25" t="s">
        <v>38</v>
      </c>
      <c r="F2352" s="25" t="s">
        <v>35</v>
      </c>
      <c r="G2352" s="25" t="s">
        <v>28</v>
      </c>
      <c r="H2352" s="25" t="n">
        <v>1</v>
      </c>
      <c r="I2352" s="25" t="s">
        <v>3723</v>
      </c>
      <c r="J2352" s="38" t="n">
        <v>17403591221</v>
      </c>
      <c r="M2352" s="18" t="str">
        <f aca="false">IF(OR(YEAR(L2352)&gt;2000,LEN(O2352)&gt;0),"Completed","Pending")</f>
        <v>Completed</v>
      </c>
      <c r="N2352" s="25" t="s">
        <v>30</v>
      </c>
      <c r="O2352" s="4" t="s">
        <v>58</v>
      </c>
      <c r="P2352" s="1" t="str">
        <f aca="false">IF(G2352="Pamplet","",E2352&amp;" - "&amp;F2352)</f>
        <v>JKR - English</v>
      </c>
      <c r="Q2352" s="19" t="n">
        <f aca="false">IF(VALUE(L2352)&gt;1000,1,0)</f>
        <v>0</v>
      </c>
      <c r="R2352" s="19" t="n">
        <f aca="false">SUMIFS($Q$1:Q2351,$J$1:$J2351,J2352)+SUMIFS($Q$1:Q2351,$I$1:$I2351,I2352)</f>
        <v>0</v>
      </c>
      <c r="S2352" s="20" t="str">
        <f aca="false">IF(R2352&gt;0,"Repeat","")</f>
        <v/>
      </c>
      <c r="T2352" s="22"/>
      <c r="U2352" s="4"/>
      <c r="X2352" s="4"/>
      <c r="Y2352" s="4"/>
      <c r="Z2352" s="4"/>
    </row>
    <row r="2353" customFormat="false" ht="14.25" hidden="false" customHeight="false" outlineLevel="0" collapsed="false">
      <c r="A2353" s="51" t="n">
        <f aca="false">A2352+1</f>
        <v>2352</v>
      </c>
      <c r="B2353" s="5" t="n">
        <v>44660</v>
      </c>
      <c r="C2353" s="25" t="s">
        <v>3724</v>
      </c>
      <c r="D2353" s="25" t="s">
        <v>4</v>
      </c>
      <c r="E2353" s="25" t="s">
        <v>26</v>
      </c>
      <c r="F2353" s="25" t="s">
        <v>35</v>
      </c>
      <c r="G2353" s="25" t="s">
        <v>28</v>
      </c>
      <c r="H2353" s="25" t="n">
        <v>1</v>
      </c>
      <c r="I2353" s="25" t="s">
        <v>3725</v>
      </c>
      <c r="J2353" s="38" t="n">
        <v>17603918509</v>
      </c>
      <c r="M2353" s="18" t="str">
        <f aca="false">IF(OR(YEAR(L2353)&gt;2000,LEN(O2353)&gt;0),"Completed","Pending")</f>
        <v>Completed</v>
      </c>
      <c r="N2353" s="25" t="s">
        <v>30</v>
      </c>
      <c r="O2353" s="4" t="s">
        <v>58</v>
      </c>
      <c r="P2353" s="1" t="str">
        <f aca="false">IF(G2353="Pamplet","",E2353&amp;" - "&amp;F2353)</f>
        <v>GG - English</v>
      </c>
      <c r="Q2353" s="19" t="n">
        <f aca="false">IF(VALUE(L2353)&gt;1000,1,0)</f>
        <v>0</v>
      </c>
      <c r="R2353" s="19" t="n">
        <f aca="false">SUMIFS($Q$1:Q2352,$J$1:$J2352,J2353)+SUMIFS($Q$1:Q2352,$I$1:$I2352,I2353)</f>
        <v>0</v>
      </c>
      <c r="S2353" s="20" t="str">
        <f aca="false">IF(R2353&gt;0,"Repeat","")</f>
        <v/>
      </c>
      <c r="T2353" s="22"/>
      <c r="U2353" s="4"/>
      <c r="X2353" s="4"/>
      <c r="Y2353" s="4"/>
      <c r="Z2353" s="4"/>
    </row>
    <row r="2354" customFormat="false" ht="14.25" hidden="false" customHeight="false" outlineLevel="0" collapsed="false">
      <c r="A2354" s="51" t="n">
        <f aca="false">A2353+1</f>
        <v>2353</v>
      </c>
      <c r="B2354" s="5" t="n">
        <v>44660</v>
      </c>
      <c r="C2354" s="25" t="s">
        <v>3726</v>
      </c>
      <c r="D2354" s="25" t="s">
        <v>4</v>
      </c>
      <c r="E2354" s="25" t="s">
        <v>26</v>
      </c>
      <c r="F2354" s="25"/>
      <c r="G2354" s="25" t="s">
        <v>28</v>
      </c>
      <c r="H2354" s="25" t="n">
        <v>1</v>
      </c>
      <c r="I2354" s="25" t="s">
        <v>3727</v>
      </c>
      <c r="J2354" s="38" t="n">
        <v>15054909902</v>
      </c>
      <c r="M2354" s="18" t="str">
        <f aca="false">IF(OR(YEAR(L2354)&gt;2000,LEN(O2354)&gt;0),"Completed","Pending")</f>
        <v>Completed</v>
      </c>
      <c r="N2354" s="25" t="s">
        <v>30</v>
      </c>
      <c r="O2354" s="4" t="s">
        <v>58</v>
      </c>
      <c r="P2354" s="1" t="str">
        <f aca="false">IF(G2354="Pamplet","",E2354&amp;" - "&amp;F2354)</f>
        <v>GG - </v>
      </c>
      <c r="Q2354" s="19" t="n">
        <f aca="false">IF(VALUE(L2354)&gt;1000,1,0)</f>
        <v>0</v>
      </c>
      <c r="R2354" s="19" t="n">
        <f aca="false">SUMIFS($Q$1:Q2353,$J$1:$J2353,J2354)+SUMIFS($Q$1:Q2353,$I$1:$I2353,I2354)</f>
        <v>0</v>
      </c>
      <c r="S2354" s="20" t="str">
        <f aca="false">IF(R2354&gt;0,"Repeat","")</f>
        <v/>
      </c>
      <c r="T2354" s="22"/>
      <c r="U2354" s="4"/>
      <c r="X2354" s="4"/>
      <c r="Y2354" s="4"/>
      <c r="Z2354" s="4"/>
    </row>
    <row r="2355" customFormat="false" ht="12.8" hidden="false" customHeight="false" outlineLevel="0" collapsed="false">
      <c r="A2355" s="51" t="n">
        <f aca="false">A2354+1</f>
        <v>2354</v>
      </c>
      <c r="B2355" s="5" t="n">
        <v>44660</v>
      </c>
      <c r="C2355" s="25" t="s">
        <v>3728</v>
      </c>
      <c r="D2355" s="25" t="s">
        <v>4</v>
      </c>
      <c r="E2355" s="25" t="s">
        <v>26</v>
      </c>
      <c r="F2355" s="25" t="s">
        <v>35</v>
      </c>
      <c r="G2355" s="25" t="s">
        <v>28</v>
      </c>
      <c r="H2355" s="25" t="n">
        <v>1</v>
      </c>
      <c r="I2355" s="25" t="s">
        <v>3729</v>
      </c>
      <c r="J2355" s="18" t="n">
        <v>19936070011</v>
      </c>
      <c r="M2355" s="18" t="str">
        <f aca="false">IF(OR(YEAR(L2355)&gt;2000,LEN(O2355)&gt;0),"Completed","Pending")</f>
        <v>Completed</v>
      </c>
      <c r="N2355" s="25" t="s">
        <v>30</v>
      </c>
      <c r="O2355" s="4" t="s">
        <v>56</v>
      </c>
      <c r="P2355" s="1" t="str">
        <f aca="false">IF(G2355="Pamplet","",E2355&amp;" - "&amp;F2355)</f>
        <v>GG - English</v>
      </c>
      <c r="Q2355" s="19" t="n">
        <f aca="false">IF(VALUE(L2355)&gt;1000,1,0)</f>
        <v>0</v>
      </c>
      <c r="R2355" s="19" t="n">
        <f aca="false">SUMIFS($Q$1:Q2354,$J$1:$J2354,J2355)+SUMIFS($Q$1:Q2354,$I$1:$I2354,I2355)</f>
        <v>0</v>
      </c>
      <c r="S2355" s="20" t="str">
        <f aca="false">IF(R2355&gt;0,"Repeat","")</f>
        <v/>
      </c>
      <c r="T2355" s="22"/>
      <c r="U2355" s="4"/>
      <c r="X2355" s="4"/>
      <c r="Y2355" s="4"/>
      <c r="Z2355" s="4"/>
    </row>
    <row r="2356" customFormat="false" ht="14.25" hidden="false" customHeight="false" outlineLevel="0" collapsed="false">
      <c r="A2356" s="51" t="n">
        <f aca="false">A2355+1</f>
        <v>2355</v>
      </c>
      <c r="B2356" s="47" t="n">
        <v>44660</v>
      </c>
      <c r="C2356" s="25" t="s">
        <v>3730</v>
      </c>
      <c r="D2356" s="25" t="s">
        <v>4</v>
      </c>
      <c r="E2356" s="25" t="s">
        <v>38</v>
      </c>
      <c r="F2356" s="25" t="s">
        <v>35</v>
      </c>
      <c r="G2356" s="25" t="s">
        <v>28</v>
      </c>
      <c r="H2356" s="25" t="n">
        <v>1</v>
      </c>
      <c r="I2356" s="25" t="s">
        <v>3731</v>
      </c>
      <c r="J2356" s="18" t="n">
        <v>13145244277</v>
      </c>
      <c r="M2356" s="18" t="str">
        <f aca="false">IF(OR(YEAR(L2356)&gt;2000,LEN(O2356)&gt;0),"Completed","Pending")</f>
        <v>Completed</v>
      </c>
      <c r="N2356" s="25" t="s">
        <v>30</v>
      </c>
      <c r="O2356" s="4" t="s">
        <v>58</v>
      </c>
      <c r="P2356" s="1" t="str">
        <f aca="false">IF(G2356="Pamplet","",E2356&amp;" - "&amp;F2356)</f>
        <v>JKR - English</v>
      </c>
      <c r="Q2356" s="19" t="n">
        <f aca="false">IF(VALUE(L2356)&gt;1000,1,0)</f>
        <v>0</v>
      </c>
      <c r="R2356" s="19" t="n">
        <f aca="false">SUMIFS($Q$1:Q2355,$J$1:$J2355,J2356)+SUMIFS($Q$1:Q2355,$I$1:$I2355,I2356)</f>
        <v>0</v>
      </c>
      <c r="S2356" s="20" t="str">
        <f aca="false">IF(R2356&gt;0,"Repeat","")</f>
        <v/>
      </c>
      <c r="U2356" s="4"/>
      <c r="X2356" s="4"/>
      <c r="Y2356" s="4"/>
      <c r="Z2356" s="4"/>
    </row>
    <row r="2357" customFormat="false" ht="12.8" hidden="false" customHeight="false" outlineLevel="0" collapsed="false">
      <c r="A2357" s="51" t="n">
        <f aca="false">A2356+1</f>
        <v>2356</v>
      </c>
      <c r="B2357" s="5" t="n">
        <v>44660</v>
      </c>
      <c r="C2357" s="25" t="s">
        <v>3732</v>
      </c>
      <c r="D2357" s="25" t="s">
        <v>4</v>
      </c>
      <c r="E2357" s="25" t="s">
        <v>38</v>
      </c>
      <c r="F2357" s="25" t="s">
        <v>35</v>
      </c>
      <c r="G2357" s="25" t="s">
        <v>28</v>
      </c>
      <c r="H2357" s="25" t="n">
        <v>1</v>
      </c>
      <c r="I2357" s="25" t="s">
        <v>3733</v>
      </c>
      <c r="J2357" s="18" t="n">
        <v>9678954692</v>
      </c>
      <c r="M2357" s="18" t="str">
        <f aca="false">IF(OR(YEAR(L2357)&gt;2000,LEN(O2357)&gt;0),"Completed","Pending")</f>
        <v>Completed</v>
      </c>
      <c r="N2357" s="25" t="s">
        <v>30</v>
      </c>
      <c r="O2357" s="4" t="s">
        <v>56</v>
      </c>
      <c r="P2357" s="1" t="str">
        <f aca="false">IF(G2357="Pamplet","",E2357&amp;" - "&amp;F2357)</f>
        <v>JKR - English</v>
      </c>
      <c r="Q2357" s="19" t="n">
        <f aca="false">IF(VALUE(L2357)&gt;1000,1,0)</f>
        <v>0</v>
      </c>
      <c r="R2357" s="19" t="n">
        <f aca="false">SUMIFS($Q$1:Q2356,$J$1:$J2356,J2357)+SUMIFS($Q$1:Q2356,$I$1:$I2356,I2357)</f>
        <v>0</v>
      </c>
      <c r="S2357" s="20" t="str">
        <f aca="false">IF(R2357&gt;0,"Repeat","")</f>
        <v/>
      </c>
      <c r="T2357" s="22"/>
      <c r="U2357" s="4"/>
      <c r="X2357" s="4"/>
      <c r="Y2357" s="4"/>
      <c r="Z2357" s="4"/>
    </row>
    <row r="2358" customFormat="false" ht="14.25" hidden="false" customHeight="false" outlineLevel="0" collapsed="false">
      <c r="A2358" s="51" t="n">
        <f aca="false">A2357+1</f>
        <v>2357</v>
      </c>
      <c r="B2358" s="5" t="n">
        <v>44660</v>
      </c>
      <c r="C2358" s="25" t="s">
        <v>3734</v>
      </c>
      <c r="D2358" s="25" t="s">
        <v>4</v>
      </c>
      <c r="E2358" s="25" t="s">
        <v>44</v>
      </c>
      <c r="F2358" s="25" t="s">
        <v>27</v>
      </c>
      <c r="G2358" s="25" t="s">
        <v>28</v>
      </c>
      <c r="H2358" s="25" t="n">
        <v>1</v>
      </c>
      <c r="I2358" s="25" t="s">
        <v>3735</v>
      </c>
      <c r="J2358" s="38" t="n">
        <v>13213409997</v>
      </c>
      <c r="M2358" s="18" t="str">
        <f aca="false">IF(OR(YEAR(L2358)&gt;2000,LEN(O2358)&gt;0),"Completed","Pending")</f>
        <v>Completed</v>
      </c>
      <c r="N2358" s="25" t="s">
        <v>30</v>
      </c>
      <c r="O2358" s="4" t="s">
        <v>58</v>
      </c>
      <c r="P2358" s="1" t="str">
        <f aca="false">IF(G2358="Pamplet","",E2358&amp;" - "&amp;F2358)</f>
        <v>GTGA - Hindi</v>
      </c>
      <c r="Q2358" s="19" t="n">
        <f aca="false">IF(VALUE(L2358)&gt;1000,1,0)</f>
        <v>0</v>
      </c>
      <c r="R2358" s="19" t="n">
        <f aca="false">SUMIFS($Q$1:Q2357,$J$1:$J2357,J2358)+SUMIFS($Q$1:Q2357,$I$1:$I2357,I2358)</f>
        <v>0</v>
      </c>
      <c r="S2358" s="20" t="str">
        <f aca="false">IF(R2358&gt;0,"Repeat","")</f>
        <v/>
      </c>
      <c r="T2358" s="22"/>
      <c r="U2358" s="4"/>
      <c r="X2358" s="4"/>
      <c r="Y2358" s="4"/>
      <c r="Z2358" s="4"/>
    </row>
    <row r="2359" customFormat="false" ht="12.8" hidden="false" customHeight="false" outlineLevel="0" collapsed="false">
      <c r="A2359" s="51" t="n">
        <f aca="false">A2358+1</f>
        <v>2358</v>
      </c>
      <c r="B2359" s="5" t="n">
        <v>44660</v>
      </c>
      <c r="C2359" s="25" t="s">
        <v>3736</v>
      </c>
      <c r="D2359" s="25" t="s">
        <v>4</v>
      </c>
      <c r="E2359" s="25" t="s">
        <v>26</v>
      </c>
      <c r="F2359" s="25" t="s">
        <v>35</v>
      </c>
      <c r="G2359" s="25" t="s">
        <v>28</v>
      </c>
      <c r="H2359" s="25" t="n">
        <v>1</v>
      </c>
      <c r="I2359" s="25" t="s">
        <v>3737</v>
      </c>
      <c r="J2359" s="18" t="n">
        <v>971545529165</v>
      </c>
      <c r="M2359" s="18" t="str">
        <f aca="false">IF(OR(YEAR(L2359)&gt;2000,LEN(O2359)&gt;0),"Completed","Pending")</f>
        <v>Completed</v>
      </c>
      <c r="N2359" s="25" t="s">
        <v>30</v>
      </c>
      <c r="O2359" s="4" t="s">
        <v>56</v>
      </c>
      <c r="P2359" s="1" t="str">
        <f aca="false">IF(G2359="Pamplet","",E2359&amp;" - "&amp;F2359)</f>
        <v>GG - English</v>
      </c>
      <c r="Q2359" s="19" t="n">
        <f aca="false">IF(VALUE(L2359)&gt;1000,1,0)</f>
        <v>0</v>
      </c>
      <c r="R2359" s="19" t="n">
        <f aca="false">SUMIFS($Q$1:Q2358,$J$1:$J2358,J2359)+SUMIFS($Q$1:Q2358,$I$1:$I2358,I2359)</f>
        <v>0</v>
      </c>
      <c r="S2359" s="20" t="str">
        <f aca="false">IF(R2359&gt;0,"Repeat","")</f>
        <v/>
      </c>
      <c r="T2359" s="22"/>
      <c r="U2359" s="4"/>
      <c r="X2359" s="4"/>
      <c r="Y2359" s="4"/>
      <c r="Z2359" s="4"/>
    </row>
    <row r="2360" customFormat="false" ht="14.25" hidden="false" customHeight="false" outlineLevel="0" collapsed="false">
      <c r="A2360" s="51" t="n">
        <f aca="false">A2359+1</f>
        <v>2359</v>
      </c>
      <c r="B2360" s="5" t="n">
        <v>44660</v>
      </c>
      <c r="C2360" s="25" t="s">
        <v>3738</v>
      </c>
      <c r="D2360" s="25" t="s">
        <v>4</v>
      </c>
      <c r="E2360" s="25" t="s">
        <v>26</v>
      </c>
      <c r="F2360" s="25" t="s">
        <v>35</v>
      </c>
      <c r="G2360" s="25" t="s">
        <v>28</v>
      </c>
      <c r="H2360" s="25" t="n">
        <v>1</v>
      </c>
      <c r="I2360" s="25" t="s">
        <v>3739</v>
      </c>
      <c r="J2360" s="38" t="n">
        <v>17657120329</v>
      </c>
      <c r="M2360" s="18" t="str">
        <f aca="false">IF(OR(YEAR(L2360)&gt;2000,LEN(O2360)&gt;0),"Completed","Pending")</f>
        <v>Completed</v>
      </c>
      <c r="N2360" s="25" t="s">
        <v>30</v>
      </c>
      <c r="O2360" s="4" t="s">
        <v>58</v>
      </c>
      <c r="P2360" s="1" t="str">
        <f aca="false">IF(G2360="Pamplet","",E2360&amp;" - "&amp;F2360)</f>
        <v>GG - English</v>
      </c>
      <c r="Q2360" s="19" t="n">
        <f aca="false">IF(VALUE(L2360)&gt;1000,1,0)</f>
        <v>0</v>
      </c>
      <c r="R2360" s="19" t="n">
        <f aca="false">SUMIFS($Q$1:Q2359,$J$1:$J2359,J2360)+SUMIFS($Q$1:Q2359,$I$1:$I2359,I2360)</f>
        <v>0</v>
      </c>
      <c r="S2360" s="20" t="str">
        <f aca="false">IF(R2360&gt;0,"Repeat","")</f>
        <v/>
      </c>
      <c r="T2360" s="22"/>
      <c r="U2360" s="4"/>
      <c r="X2360" s="4"/>
      <c r="Y2360" s="4"/>
      <c r="Z2360" s="4"/>
    </row>
    <row r="2361" customFormat="false" ht="14.25" hidden="false" customHeight="false" outlineLevel="0" collapsed="false">
      <c r="A2361" s="51" t="n">
        <f aca="false">A2360+1</f>
        <v>2360</v>
      </c>
      <c r="B2361" s="5" t="n">
        <v>44660</v>
      </c>
      <c r="C2361" s="25" t="s">
        <v>3740</v>
      </c>
      <c r="D2361" s="25" t="s">
        <v>4</v>
      </c>
      <c r="E2361" s="25" t="s">
        <v>38</v>
      </c>
      <c r="F2361" s="25" t="s">
        <v>35</v>
      </c>
      <c r="G2361" s="25" t="s">
        <v>28</v>
      </c>
      <c r="H2361" s="25" t="n">
        <v>1</v>
      </c>
      <c r="I2361" s="25" t="s">
        <v>3741</v>
      </c>
      <c r="J2361" s="38" t="n">
        <v>18174347664</v>
      </c>
      <c r="M2361" s="18" t="str">
        <f aca="false">IF(OR(YEAR(L2361)&gt;2000,LEN(O2361)&gt;0),"Completed","Pending")</f>
        <v>Completed</v>
      </c>
      <c r="N2361" s="25" t="s">
        <v>30</v>
      </c>
      <c r="O2361" s="4" t="s">
        <v>58</v>
      </c>
      <c r="P2361" s="1" t="str">
        <f aca="false">IF(G2361="Pamplet","",E2361&amp;" - "&amp;F2361)</f>
        <v>JKR - English</v>
      </c>
      <c r="Q2361" s="19" t="n">
        <f aca="false">IF(VALUE(L2361)&gt;1000,1,0)</f>
        <v>0</v>
      </c>
      <c r="R2361" s="19" t="n">
        <f aca="false">SUMIFS($Q$1:Q2360,$J$1:$J2360,J2361)+SUMIFS($Q$1:Q2360,$I$1:$I2360,I2361)</f>
        <v>0</v>
      </c>
      <c r="S2361" s="20" t="str">
        <f aca="false">IF(R2361&gt;0,"Repeat","")</f>
        <v/>
      </c>
      <c r="T2361" s="22"/>
      <c r="U2361" s="4"/>
      <c r="X2361" s="4"/>
      <c r="Y2361" s="4"/>
      <c r="Z2361" s="4"/>
    </row>
    <row r="2362" customFormat="false" ht="14.25" hidden="false" customHeight="false" outlineLevel="0" collapsed="false">
      <c r="A2362" s="51" t="n">
        <f aca="false">A2361+1</f>
        <v>2361</v>
      </c>
      <c r="B2362" s="5" t="n">
        <v>44661</v>
      </c>
      <c r="C2362" s="25" t="s">
        <v>1045</v>
      </c>
      <c r="D2362" s="25" t="s">
        <v>4</v>
      </c>
      <c r="E2362" s="25" t="s">
        <v>26</v>
      </c>
      <c r="F2362" s="2" t="s">
        <v>127</v>
      </c>
      <c r="G2362" s="25" t="s">
        <v>28</v>
      </c>
      <c r="H2362" s="25" t="n">
        <v>0</v>
      </c>
      <c r="I2362" s="17" t="s">
        <v>1046</v>
      </c>
      <c r="J2362" s="38" t="n">
        <v>13178510446</v>
      </c>
      <c r="L2362" s="5" t="n">
        <v>44763</v>
      </c>
      <c r="M2362" s="18" t="str">
        <f aca="false">IF(OR(YEAR(L2362)&gt;2000,LEN(O2362)&gt;0),"Completed","Pending")</f>
        <v>Completed</v>
      </c>
      <c r="N2362" s="25" t="s">
        <v>30</v>
      </c>
      <c r="P2362" s="1" t="str">
        <f aca="false">IF(G2362="Pamplet","",E2362&amp;" - "&amp;F2362)</f>
        <v>GG - Gujrati</v>
      </c>
      <c r="Q2362" s="19" t="n">
        <f aca="false">IF(VALUE(L2362)&gt;1000,1,0)</f>
        <v>1</v>
      </c>
      <c r="R2362" s="19" t="n">
        <f aca="false">SUMIFS($Q$1:Q2361,$J$1:$J2361,J2362)+SUMIFS($Q$1:Q2361,$I$1:$I2361,I2362)</f>
        <v>11</v>
      </c>
      <c r="S2362" s="20" t="str">
        <f aca="false">IF(R2362&gt;0,"Repeat","")</f>
        <v>Repeat</v>
      </c>
      <c r="T2362" s="22"/>
      <c r="U2362" s="4"/>
      <c r="X2362" s="4"/>
      <c r="Y2362" s="4"/>
      <c r="Z2362" s="4"/>
    </row>
    <row r="2363" customFormat="false" ht="14.25" hidden="false" customHeight="false" outlineLevel="0" collapsed="false">
      <c r="A2363" s="51" t="n">
        <f aca="false">A2362+1</f>
        <v>2362</v>
      </c>
      <c r="B2363" s="5" t="n">
        <v>44661</v>
      </c>
      <c r="C2363" s="25" t="s">
        <v>1045</v>
      </c>
      <c r="D2363" s="25" t="s">
        <v>4</v>
      </c>
      <c r="E2363" s="25" t="s">
        <v>38</v>
      </c>
      <c r="F2363" s="2" t="s">
        <v>127</v>
      </c>
      <c r="G2363" s="25" t="s">
        <v>28</v>
      </c>
      <c r="H2363" s="25" t="n">
        <v>4</v>
      </c>
      <c r="I2363" s="17" t="s">
        <v>1046</v>
      </c>
      <c r="J2363" s="38" t="n">
        <v>13178510446</v>
      </c>
      <c r="L2363" s="5" t="n">
        <v>44763</v>
      </c>
      <c r="M2363" s="18" t="str">
        <f aca="false">IF(OR(YEAR(L2363)&gt;2000,LEN(O2363)&gt;0),"Completed","Pending")</f>
        <v>Completed</v>
      </c>
      <c r="N2363" s="25" t="s">
        <v>30</v>
      </c>
      <c r="P2363" s="1" t="str">
        <f aca="false">IF(G2363="Pamplet","",E2363&amp;" - "&amp;F2363)</f>
        <v>JKR - Gujrati</v>
      </c>
      <c r="Q2363" s="19" t="n">
        <f aca="false">IF(VALUE(L2363)&gt;1000,1,0)</f>
        <v>1</v>
      </c>
      <c r="R2363" s="19" t="n">
        <f aca="false">SUMIFS($Q$1:Q2362,$J$1:$J2362,J2363)+SUMIFS($Q$1:Q2362,$I$1:$I2362,I2363)</f>
        <v>13</v>
      </c>
      <c r="S2363" s="20" t="str">
        <f aca="false">IF(R2363&gt;0,"Repeat","")</f>
        <v>Repeat</v>
      </c>
      <c r="T2363" s="22"/>
      <c r="U2363" s="4"/>
      <c r="X2363" s="4"/>
      <c r="Y2363" s="4"/>
      <c r="Z2363" s="4"/>
    </row>
    <row r="2364" customFormat="false" ht="14.25" hidden="false" customHeight="false" outlineLevel="0" collapsed="false">
      <c r="A2364" s="51" t="n">
        <f aca="false">A2363+1</f>
        <v>2363</v>
      </c>
      <c r="B2364" s="5" t="n">
        <v>44661</v>
      </c>
      <c r="C2364" s="25" t="s">
        <v>1045</v>
      </c>
      <c r="D2364" s="25" t="s">
        <v>4</v>
      </c>
      <c r="E2364" s="25" t="s">
        <v>26</v>
      </c>
      <c r="F2364" s="2" t="s">
        <v>35</v>
      </c>
      <c r="G2364" s="25" t="s">
        <v>28</v>
      </c>
      <c r="H2364" s="25" t="n">
        <v>4</v>
      </c>
      <c r="I2364" s="17" t="s">
        <v>1046</v>
      </c>
      <c r="J2364" s="38" t="n">
        <v>13178510446</v>
      </c>
      <c r="L2364" s="5" t="n">
        <v>44763</v>
      </c>
      <c r="M2364" s="18" t="str">
        <f aca="false">IF(OR(YEAR(L2364)&gt;2000,LEN(O2364)&gt;0),"Completed","Pending")</f>
        <v>Completed</v>
      </c>
      <c r="N2364" s="25" t="s">
        <v>30</v>
      </c>
      <c r="P2364" s="1" t="str">
        <f aca="false">IF(G2364="Pamplet","",E2364&amp;" - "&amp;F2364)</f>
        <v>GG - English</v>
      </c>
      <c r="Q2364" s="19" t="n">
        <f aca="false">IF(VALUE(L2364)&gt;1000,1,0)</f>
        <v>1</v>
      </c>
      <c r="R2364" s="19" t="n">
        <f aca="false">SUMIFS($Q$1:Q2363,$J$1:$J2363,J2364)+SUMIFS($Q$1:Q2363,$I$1:$I2363,I2364)</f>
        <v>15</v>
      </c>
      <c r="S2364" s="20" t="str">
        <f aca="false">IF(R2364&gt;0,"Repeat","")</f>
        <v>Repeat</v>
      </c>
      <c r="T2364" s="22"/>
      <c r="U2364" s="4"/>
      <c r="X2364" s="4"/>
      <c r="Y2364" s="4"/>
      <c r="Z2364" s="4"/>
    </row>
    <row r="2365" customFormat="false" ht="12.8" hidden="false" customHeight="false" outlineLevel="0" collapsed="false">
      <c r="A2365" s="51" t="n">
        <f aca="false">A2364+1</f>
        <v>2364</v>
      </c>
      <c r="B2365" s="5" t="n">
        <v>44662</v>
      </c>
      <c r="C2365" s="25" t="s">
        <v>1022</v>
      </c>
      <c r="D2365" s="25" t="s">
        <v>4</v>
      </c>
      <c r="E2365" s="25" t="s">
        <v>26</v>
      </c>
      <c r="F2365" s="25" t="s">
        <v>35</v>
      </c>
      <c r="G2365" s="25" t="s">
        <v>28</v>
      </c>
      <c r="H2365" s="25" t="n">
        <v>10</v>
      </c>
      <c r="I2365" s="17" t="s">
        <v>1023</v>
      </c>
      <c r="J2365" s="18" t="n">
        <v>12064668604</v>
      </c>
      <c r="L2365" s="5" t="n">
        <v>44662</v>
      </c>
      <c r="M2365" s="18" t="str">
        <f aca="false">IF(OR(YEAR(L2365)&gt;2000,LEN(O2365)&gt;0),"Completed","Pending")</f>
        <v>Completed</v>
      </c>
      <c r="N2365" s="25" t="s">
        <v>30</v>
      </c>
      <c r="P2365" s="1" t="str">
        <f aca="false">IF(G2365="Pamplet","",E2365&amp;" - "&amp;F2365)</f>
        <v>GG - English</v>
      </c>
      <c r="Q2365" s="19" t="n">
        <f aca="false">IF(VALUE(L2365)&gt;1000,1,0)</f>
        <v>1</v>
      </c>
      <c r="R2365" s="19" t="n">
        <f aca="false">SUMIFS($Q$1:Q2364,$J$1:$J2364,J2365)+SUMIFS($Q$1:Q2364,$I$1:$I2364,I2365)</f>
        <v>6</v>
      </c>
      <c r="S2365" s="20" t="str">
        <f aca="false">IF(R2365&gt;0,"Repeat","")</f>
        <v>Repeat</v>
      </c>
      <c r="T2365" s="22"/>
      <c r="U2365" s="4"/>
      <c r="X2365" s="4"/>
      <c r="Y2365" s="4"/>
      <c r="Z2365" s="4"/>
    </row>
    <row r="2366" customFormat="false" ht="12.8" hidden="false" customHeight="false" outlineLevel="0" collapsed="false">
      <c r="A2366" s="51" t="n">
        <f aca="false">A2365+1</f>
        <v>2365</v>
      </c>
      <c r="B2366" s="5" t="n">
        <v>44662</v>
      </c>
      <c r="C2366" s="25" t="s">
        <v>1022</v>
      </c>
      <c r="D2366" s="25" t="s">
        <v>4</v>
      </c>
      <c r="E2366" s="25" t="s">
        <v>122</v>
      </c>
      <c r="F2366" s="25" t="s">
        <v>27</v>
      </c>
      <c r="G2366" s="25" t="s">
        <v>28</v>
      </c>
      <c r="H2366" s="25" t="n">
        <v>20</v>
      </c>
      <c r="I2366" s="17" t="s">
        <v>1023</v>
      </c>
      <c r="J2366" s="18" t="n">
        <v>12064668604</v>
      </c>
      <c r="L2366" s="5" t="n">
        <v>44662</v>
      </c>
      <c r="M2366" s="18" t="str">
        <f aca="false">IF(OR(YEAR(L2366)&gt;2000,LEN(O2366)&gt;0),"Completed","Pending")</f>
        <v>Completed</v>
      </c>
      <c r="N2366" s="25" t="s">
        <v>30</v>
      </c>
      <c r="P2366" s="1" t="str">
        <f aca="false">IF(G2366="Pamplet","",E2366&amp;" - "&amp;F2366)</f>
        <v>Andh SB - Hindi</v>
      </c>
      <c r="Q2366" s="19" t="n">
        <f aca="false">IF(VALUE(L2366)&gt;1000,1,0)</f>
        <v>1</v>
      </c>
      <c r="R2366" s="19" t="n">
        <f aca="false">SUMIFS($Q$1:Q2365,$J$1:$J2365,J2366)+SUMIFS($Q$1:Q2365,$I$1:$I2365,I2366)</f>
        <v>8</v>
      </c>
      <c r="S2366" s="20" t="str">
        <f aca="false">IF(R2366&gt;0,"Repeat","")</f>
        <v>Repeat</v>
      </c>
      <c r="T2366" s="22"/>
      <c r="U2366" s="4"/>
      <c r="X2366" s="4"/>
      <c r="Y2366" s="4"/>
      <c r="Z2366" s="4"/>
    </row>
    <row r="2367" customFormat="false" ht="14.25" hidden="false" customHeight="false" outlineLevel="0" collapsed="false">
      <c r="A2367" s="51" t="n">
        <f aca="false">A2366+1</f>
        <v>2366</v>
      </c>
      <c r="B2367" s="5" t="n">
        <v>44661</v>
      </c>
      <c r="C2367" s="25" t="s">
        <v>3742</v>
      </c>
      <c r="D2367" s="25" t="s">
        <v>4</v>
      </c>
      <c r="E2367" s="25" t="s">
        <v>26</v>
      </c>
      <c r="F2367" s="25" t="s">
        <v>27</v>
      </c>
      <c r="G2367" s="25" t="s">
        <v>28</v>
      </c>
      <c r="H2367" s="25" t="n">
        <v>1</v>
      </c>
      <c r="I2367" s="25" t="s">
        <v>3743</v>
      </c>
      <c r="J2367" s="38" t="n">
        <v>18184252438</v>
      </c>
      <c r="M2367" s="18" t="str">
        <f aca="false">IF(OR(YEAR(L2367)&gt;2000,LEN(O2367)&gt;0),"Completed","Pending")</f>
        <v>Completed</v>
      </c>
      <c r="N2367" s="25" t="s">
        <v>30</v>
      </c>
      <c r="O2367" s="4" t="s">
        <v>58</v>
      </c>
      <c r="P2367" s="1" t="str">
        <f aca="false">IF(G2367="Pamplet","",E2367&amp;" - "&amp;F2367)</f>
        <v>GG - Hindi</v>
      </c>
      <c r="Q2367" s="19" t="n">
        <f aca="false">IF(VALUE(L2367)&gt;1000,1,0)</f>
        <v>0</v>
      </c>
      <c r="R2367" s="19" t="n">
        <f aca="false">SUMIFS($Q$1:Q2366,$J$1:$J2366,J2367)+SUMIFS($Q$1:Q2366,$I$1:$I2366,I2367)</f>
        <v>0</v>
      </c>
      <c r="S2367" s="20" t="str">
        <f aca="false">IF(R2367&gt;0,"Repeat","")</f>
        <v/>
      </c>
      <c r="T2367" s="22"/>
      <c r="U2367" s="4"/>
      <c r="X2367" s="4"/>
      <c r="Y2367" s="4"/>
      <c r="Z2367" s="4"/>
    </row>
    <row r="2368" customFormat="false" ht="14.25" hidden="false" customHeight="false" outlineLevel="0" collapsed="false">
      <c r="A2368" s="51" t="n">
        <f aca="false">A2367+1</f>
        <v>2367</v>
      </c>
      <c r="B2368" s="5" t="n">
        <v>44661</v>
      </c>
      <c r="C2368" s="25" t="s">
        <v>3744</v>
      </c>
      <c r="D2368" s="25" t="s">
        <v>4</v>
      </c>
      <c r="E2368" s="25" t="s">
        <v>26</v>
      </c>
      <c r="F2368" s="25" t="s">
        <v>36</v>
      </c>
      <c r="G2368" s="25" t="s">
        <v>28</v>
      </c>
      <c r="H2368" s="25" t="n">
        <v>1</v>
      </c>
      <c r="I2368" s="25" t="s">
        <v>3745</v>
      </c>
      <c r="J2368" s="38" t="n">
        <v>16613783179</v>
      </c>
      <c r="M2368" s="18" t="str">
        <f aca="false">IF(OR(YEAR(L2368)&gt;2000,LEN(O2368)&gt;0),"Completed","Pending")</f>
        <v>Completed</v>
      </c>
      <c r="N2368" s="25" t="s">
        <v>30</v>
      </c>
      <c r="O2368" s="4" t="s">
        <v>89</v>
      </c>
      <c r="P2368" s="1" t="str">
        <f aca="false">IF(G2368="Pamplet","",E2368&amp;" - "&amp;F2368)</f>
        <v>GG - Punjabi</v>
      </c>
      <c r="Q2368" s="19" t="n">
        <f aca="false">IF(VALUE(L2368)&gt;1000,1,0)</f>
        <v>0</v>
      </c>
      <c r="R2368" s="19" t="n">
        <f aca="false">SUMIFS($Q$1:Q2367,$J$1:$J2367,J2368)+SUMIFS($Q$1:Q2367,$I$1:$I2367,I2368)</f>
        <v>0</v>
      </c>
      <c r="S2368" s="20" t="str">
        <f aca="false">IF(R2368&gt;0,"Repeat","")</f>
        <v/>
      </c>
      <c r="T2368" s="22"/>
      <c r="U2368" s="4"/>
      <c r="X2368" s="4"/>
      <c r="Y2368" s="4"/>
      <c r="Z2368" s="4"/>
    </row>
    <row r="2369" customFormat="false" ht="14.25" hidden="false" customHeight="false" outlineLevel="0" collapsed="false">
      <c r="A2369" s="51" t="n">
        <f aca="false">A2368+1</f>
        <v>2368</v>
      </c>
      <c r="B2369" s="5" t="n">
        <v>44661</v>
      </c>
      <c r="C2369" s="25" t="s">
        <v>3746</v>
      </c>
      <c r="D2369" s="25" t="s">
        <v>4</v>
      </c>
      <c r="E2369" s="25" t="s">
        <v>26</v>
      </c>
      <c r="F2369" s="25" t="s">
        <v>35</v>
      </c>
      <c r="G2369" s="25" t="s">
        <v>28</v>
      </c>
      <c r="H2369" s="25" t="n">
        <v>1</v>
      </c>
      <c r="I2369" s="25" t="s">
        <v>3747</v>
      </c>
      <c r="J2369" s="38" t="n">
        <v>18083686053</v>
      </c>
      <c r="L2369" s="5" t="n">
        <v>44670</v>
      </c>
      <c r="M2369" s="18" t="str">
        <f aca="false">IF(OR(YEAR(L2369)&gt;2000,LEN(O2369)&gt;0),"Completed","Pending")</f>
        <v>Completed</v>
      </c>
      <c r="N2369" s="25" t="s">
        <v>30</v>
      </c>
      <c r="O2369" s="4" t="s">
        <v>1155</v>
      </c>
      <c r="P2369" s="1" t="str">
        <f aca="false">IF(G2369="Pamplet","",E2369&amp;" - "&amp;F2369)</f>
        <v>GG - English</v>
      </c>
      <c r="Q2369" s="19" t="n">
        <f aca="false">IF(VALUE(L2369)&gt;1000,1,0)</f>
        <v>1</v>
      </c>
      <c r="R2369" s="19" t="n">
        <f aca="false">SUMIFS($Q$1:Q2368,$J$1:$J2368,J2369)+SUMIFS($Q$1:Q2368,$I$1:$I2368,I2369)</f>
        <v>0</v>
      </c>
      <c r="S2369" s="20" t="str">
        <f aca="false">IF(R2369&gt;0,"Repeat","")</f>
        <v/>
      </c>
      <c r="T2369" s="22"/>
      <c r="U2369" s="4"/>
      <c r="X2369" s="4"/>
      <c r="Y2369" s="4"/>
      <c r="Z2369" s="4"/>
    </row>
    <row r="2370" customFormat="false" ht="14.25" hidden="false" customHeight="false" outlineLevel="0" collapsed="false">
      <c r="A2370" s="51" t="n">
        <f aca="false">A2369+1</f>
        <v>2369</v>
      </c>
      <c r="B2370" s="5" t="n">
        <v>44661</v>
      </c>
      <c r="C2370" s="25" t="s">
        <v>3748</v>
      </c>
      <c r="D2370" s="25" t="s">
        <v>4</v>
      </c>
      <c r="E2370" s="25" t="s">
        <v>26</v>
      </c>
      <c r="F2370" s="25" t="s">
        <v>35</v>
      </c>
      <c r="G2370" s="25" t="s">
        <v>28</v>
      </c>
      <c r="H2370" s="25" t="n">
        <v>1</v>
      </c>
      <c r="I2370" s="25" t="s">
        <v>3178</v>
      </c>
      <c r="J2370" s="38" t="n">
        <v>17206219614</v>
      </c>
      <c r="M2370" s="18" t="str">
        <f aca="false">IF(OR(YEAR(L2370)&gt;2000,LEN(O2370)&gt;0),"Completed","Pending")</f>
        <v>Completed</v>
      </c>
      <c r="N2370" s="25" t="s">
        <v>30</v>
      </c>
      <c r="O2370" s="4" t="s">
        <v>58</v>
      </c>
      <c r="P2370" s="1" t="str">
        <f aca="false">IF(G2370="Pamplet","",E2370&amp;" - "&amp;F2370)</f>
        <v>GG - English</v>
      </c>
      <c r="Q2370" s="19" t="n">
        <f aca="false">IF(VALUE(L2370)&gt;1000,1,0)</f>
        <v>0</v>
      </c>
      <c r="R2370" s="19" t="n">
        <f aca="false">SUMIFS($Q$1:Q2369,$J$1:$J2369,J2370)+SUMIFS($Q$1:Q2369,$I$1:$I2369,I2370)</f>
        <v>0</v>
      </c>
      <c r="S2370" s="20" t="str">
        <f aca="false">IF(R2370&gt;0,"Repeat","")</f>
        <v/>
      </c>
      <c r="T2370" s="22"/>
      <c r="U2370" s="4"/>
      <c r="X2370" s="4"/>
      <c r="Y2370" s="4"/>
      <c r="Z2370" s="4"/>
    </row>
    <row r="2371" customFormat="false" ht="14.25" hidden="false" customHeight="false" outlineLevel="0" collapsed="false">
      <c r="A2371" s="51" t="n">
        <f aca="false">A2370+1</f>
        <v>2370</v>
      </c>
      <c r="B2371" s="5" t="n">
        <v>44661</v>
      </c>
      <c r="C2371" s="25" t="s">
        <v>3749</v>
      </c>
      <c r="D2371" s="25" t="s">
        <v>4</v>
      </c>
      <c r="E2371" s="25" t="s">
        <v>38</v>
      </c>
      <c r="F2371" s="25" t="s">
        <v>127</v>
      </c>
      <c r="G2371" s="25" t="s">
        <v>28</v>
      </c>
      <c r="H2371" s="25" t="n">
        <v>1</v>
      </c>
      <c r="I2371" s="25" t="s">
        <v>3750</v>
      </c>
      <c r="J2371" s="38" t="n">
        <v>18184335947</v>
      </c>
      <c r="M2371" s="18" t="str">
        <f aca="false">IF(OR(YEAR(L2371)&gt;2000,LEN(O2371)&gt;0),"Completed","Pending")</f>
        <v>Completed</v>
      </c>
      <c r="N2371" s="25" t="s">
        <v>30</v>
      </c>
      <c r="O2371" s="4" t="s">
        <v>58</v>
      </c>
      <c r="P2371" s="1" t="str">
        <f aca="false">IF(G2371="Pamplet","",E2371&amp;" - "&amp;F2371)</f>
        <v>JKR - Gujrati</v>
      </c>
      <c r="Q2371" s="19" t="n">
        <f aca="false">IF(VALUE(L2371)&gt;1000,1,0)</f>
        <v>0</v>
      </c>
      <c r="R2371" s="19" t="n">
        <f aca="false">SUMIFS($Q$1:Q2370,$J$1:$J2370,J2371)+SUMIFS($Q$1:Q2370,$I$1:$I2370,I2371)</f>
        <v>0</v>
      </c>
      <c r="S2371" s="20" t="str">
        <f aca="false">IF(R2371&gt;0,"Repeat","")</f>
        <v/>
      </c>
      <c r="T2371" s="22"/>
      <c r="U2371" s="4"/>
      <c r="X2371" s="4"/>
      <c r="Y2371" s="4"/>
      <c r="Z2371" s="4"/>
    </row>
    <row r="2372" customFormat="false" ht="14.25" hidden="false" customHeight="false" outlineLevel="0" collapsed="false">
      <c r="A2372" s="51" t="n">
        <f aca="false">A2371+1</f>
        <v>2371</v>
      </c>
      <c r="B2372" s="5" t="n">
        <v>44661</v>
      </c>
      <c r="C2372" s="25" t="s">
        <v>3751</v>
      </c>
      <c r="D2372" s="25" t="s">
        <v>4</v>
      </c>
      <c r="E2372" s="25" t="s">
        <v>26</v>
      </c>
      <c r="F2372" s="2" t="s">
        <v>127</v>
      </c>
      <c r="G2372" s="25" t="s">
        <v>28</v>
      </c>
      <c r="H2372" s="25" t="n">
        <v>1</v>
      </c>
      <c r="I2372" s="25" t="s">
        <v>3752</v>
      </c>
      <c r="J2372" s="38" t="n">
        <v>12244302737</v>
      </c>
      <c r="L2372" s="5" t="n">
        <v>44763</v>
      </c>
      <c r="M2372" s="18" t="str">
        <f aca="false">IF(OR(YEAR(L2372)&gt;2000,LEN(O2372)&gt;0),"Completed","Pending")</f>
        <v>Completed</v>
      </c>
      <c r="N2372" s="25" t="s">
        <v>30</v>
      </c>
      <c r="P2372" s="1" t="str">
        <f aca="false">IF(G2372="Pamplet","",E2372&amp;" - "&amp;F2372)</f>
        <v>GG - Gujrati</v>
      </c>
      <c r="Q2372" s="19" t="n">
        <f aca="false">IF(VALUE(L2372)&gt;1000,1,0)</f>
        <v>1</v>
      </c>
      <c r="R2372" s="19" t="n">
        <f aca="false">SUMIFS($Q$1:Q2371,$J$1:$J2371,J2372)+SUMIFS($Q$1:Q2371,$I$1:$I2371,I2372)</f>
        <v>0</v>
      </c>
      <c r="S2372" s="20" t="str">
        <f aca="false">IF(R2372&gt;0,"Repeat","")</f>
        <v/>
      </c>
      <c r="T2372" s="22"/>
      <c r="U2372" s="4"/>
      <c r="X2372" s="4"/>
      <c r="Y2372" s="4"/>
      <c r="Z2372" s="4"/>
    </row>
    <row r="2373" customFormat="false" ht="14.25" hidden="false" customHeight="false" outlineLevel="0" collapsed="false">
      <c r="A2373" s="51" t="n">
        <f aca="false">A2372+1</f>
        <v>2372</v>
      </c>
      <c r="B2373" s="5" t="n">
        <v>44661</v>
      </c>
      <c r="C2373" s="25" t="s">
        <v>1063</v>
      </c>
      <c r="D2373" s="25" t="s">
        <v>4</v>
      </c>
      <c r="E2373" s="25" t="s">
        <v>26</v>
      </c>
      <c r="F2373" s="2" t="s">
        <v>127</v>
      </c>
      <c r="G2373" s="25" t="s">
        <v>28</v>
      </c>
      <c r="H2373" s="25" t="n">
        <v>1</v>
      </c>
      <c r="I2373" s="25" t="s">
        <v>3753</v>
      </c>
      <c r="J2373" s="38" t="n">
        <v>19084215213</v>
      </c>
      <c r="L2373" s="5" t="n">
        <v>44763</v>
      </c>
      <c r="M2373" s="18" t="str">
        <f aca="false">IF(OR(YEAR(L2373)&gt;2000,LEN(O2373)&gt;0),"Completed","Pending")</f>
        <v>Completed</v>
      </c>
      <c r="N2373" s="25" t="s">
        <v>30</v>
      </c>
      <c r="P2373" s="1" t="str">
        <f aca="false">IF(G2373="Pamplet","",E2373&amp;" - "&amp;F2373)</f>
        <v>GG - Gujrati</v>
      </c>
      <c r="Q2373" s="19" t="n">
        <f aca="false">IF(VALUE(L2373)&gt;1000,1,0)</f>
        <v>1</v>
      </c>
      <c r="R2373" s="19" t="n">
        <f aca="false">SUMIFS($Q$1:Q2372,$J$1:$J2372,J2373)+SUMIFS($Q$1:Q2372,$I$1:$I2372,I2373)</f>
        <v>0</v>
      </c>
      <c r="S2373" s="20" t="str">
        <f aca="false">IF(R2373&gt;0,"Repeat","")</f>
        <v/>
      </c>
      <c r="T2373" s="22"/>
      <c r="U2373" s="4"/>
      <c r="X2373" s="4"/>
      <c r="Y2373" s="4"/>
      <c r="Z2373" s="4"/>
    </row>
    <row r="2374" customFormat="false" ht="14.25" hidden="false" customHeight="false" outlineLevel="0" collapsed="false">
      <c r="A2374" s="51" t="n">
        <f aca="false">A2373+1</f>
        <v>2373</v>
      </c>
      <c r="B2374" s="5" t="n">
        <v>44661</v>
      </c>
      <c r="C2374" s="25" t="s">
        <v>3754</v>
      </c>
      <c r="D2374" s="25" t="s">
        <v>4</v>
      </c>
      <c r="E2374" s="25" t="s">
        <v>26</v>
      </c>
      <c r="F2374" s="2" t="s">
        <v>127</v>
      </c>
      <c r="G2374" s="25" t="s">
        <v>28</v>
      </c>
      <c r="H2374" s="25" t="n">
        <v>1</v>
      </c>
      <c r="I2374" s="25" t="s">
        <v>3755</v>
      </c>
      <c r="J2374" s="38" t="n">
        <v>13022299439</v>
      </c>
      <c r="L2374" s="5" t="n">
        <v>44763</v>
      </c>
      <c r="M2374" s="18" t="str">
        <f aca="false">IF(OR(YEAR(L2374)&gt;2000,LEN(O2374)&gt;0),"Completed","Pending")</f>
        <v>Completed</v>
      </c>
      <c r="N2374" s="25" t="s">
        <v>30</v>
      </c>
      <c r="P2374" s="1" t="str">
        <f aca="false">IF(G2374="Pamplet","",E2374&amp;" - "&amp;F2374)</f>
        <v>GG - Gujrati</v>
      </c>
      <c r="Q2374" s="19" t="n">
        <f aca="false">IF(VALUE(L2374)&gt;1000,1,0)</f>
        <v>1</v>
      </c>
      <c r="R2374" s="19" t="n">
        <f aca="false">SUMIFS($Q$1:Q2373,$J$1:$J2373,J2374)+SUMIFS($Q$1:Q2373,$I$1:$I2373,I2374)</f>
        <v>0</v>
      </c>
      <c r="S2374" s="20" t="str">
        <f aca="false">IF(R2374&gt;0,"Repeat","")</f>
        <v/>
      </c>
      <c r="T2374" s="22"/>
      <c r="U2374" s="4"/>
      <c r="X2374" s="4"/>
      <c r="Y2374" s="4"/>
      <c r="Z2374" s="4"/>
    </row>
    <row r="2375" customFormat="false" ht="14.25" hidden="false" customHeight="false" outlineLevel="0" collapsed="false">
      <c r="A2375" s="51" t="n">
        <f aca="false">A2374+1</f>
        <v>2374</v>
      </c>
      <c r="B2375" s="5" t="n">
        <v>44661</v>
      </c>
      <c r="C2375" s="25" t="s">
        <v>3756</v>
      </c>
      <c r="D2375" s="25" t="s">
        <v>4</v>
      </c>
      <c r="E2375" s="25" t="s">
        <v>26</v>
      </c>
      <c r="F2375" s="25" t="s">
        <v>27</v>
      </c>
      <c r="G2375" s="25" t="s">
        <v>28</v>
      </c>
      <c r="H2375" s="25" t="n">
        <v>1</v>
      </c>
      <c r="I2375" s="25" t="s">
        <v>3757</v>
      </c>
      <c r="J2375" s="38" t="n">
        <v>13474002896</v>
      </c>
      <c r="L2375" s="5" t="n">
        <v>44664</v>
      </c>
      <c r="M2375" s="18" t="str">
        <f aca="false">IF(OR(YEAR(L2375)&gt;2000,LEN(O2375)&gt;0),"Completed","Pending")</f>
        <v>Completed</v>
      </c>
      <c r="N2375" s="25" t="s">
        <v>30</v>
      </c>
      <c r="P2375" s="1" t="str">
        <f aca="false">IF(G2375="Pamplet","",E2375&amp;" - "&amp;F2375)</f>
        <v>GG - Hindi</v>
      </c>
      <c r="Q2375" s="19" t="n">
        <f aca="false">IF(VALUE(L2375)&gt;1000,1,0)</f>
        <v>1</v>
      </c>
      <c r="R2375" s="19" t="n">
        <f aca="false">SUMIFS($Q$1:Q2374,$J$1:$J2374,J2375)+SUMIFS($Q$1:Q2374,$I$1:$I2374,I2375)</f>
        <v>0</v>
      </c>
      <c r="S2375" s="20" t="str">
        <f aca="false">IF(R2375&gt;0,"Repeat","")</f>
        <v/>
      </c>
      <c r="T2375" s="22"/>
      <c r="U2375" s="4"/>
      <c r="X2375" s="4"/>
      <c r="Y2375" s="4"/>
      <c r="Z2375" s="4"/>
    </row>
    <row r="2376" customFormat="false" ht="14.25" hidden="false" customHeight="false" outlineLevel="0" collapsed="false">
      <c r="A2376" s="51" t="n">
        <f aca="false">A2375+1</f>
        <v>2375</v>
      </c>
      <c r="B2376" s="5" t="n">
        <v>44660</v>
      </c>
      <c r="C2376" s="25" t="s">
        <v>3758</v>
      </c>
      <c r="D2376" s="25" t="s">
        <v>4</v>
      </c>
      <c r="E2376" s="25" t="s">
        <v>26</v>
      </c>
      <c r="F2376" s="25" t="s">
        <v>72</v>
      </c>
      <c r="G2376" s="25" t="s">
        <v>28</v>
      </c>
      <c r="H2376" s="25" t="n">
        <v>1</v>
      </c>
      <c r="I2376" s="25" t="s">
        <v>3759</v>
      </c>
      <c r="J2376" s="38" t="n">
        <v>14125199357</v>
      </c>
      <c r="M2376" s="18" t="str">
        <f aca="false">IF(OR(YEAR(L2376)&gt;2000,LEN(O2376)&gt;0),"Completed","Pending")</f>
        <v>Completed</v>
      </c>
      <c r="N2376" s="25" t="s">
        <v>30</v>
      </c>
      <c r="O2376" s="4" t="s">
        <v>89</v>
      </c>
      <c r="P2376" s="1" t="str">
        <f aca="false">IF(G2376="Pamplet","",E2376&amp;" - "&amp;F2376)</f>
        <v>GG - Nepali</v>
      </c>
      <c r="Q2376" s="19" t="n">
        <f aca="false">IF(VALUE(L2376)&gt;1000,1,0)</f>
        <v>0</v>
      </c>
      <c r="R2376" s="19" t="n">
        <f aca="false">SUMIFS($Q$1:Q2375,$J$1:$J2375,J2376)+SUMIFS($Q$1:Q2375,$I$1:$I2375,I2376)</f>
        <v>1</v>
      </c>
      <c r="S2376" s="20" t="str">
        <f aca="false">IF(R2376&gt;0,"Repeat","")</f>
        <v>Repeat</v>
      </c>
      <c r="T2376" s="22"/>
      <c r="U2376" s="4"/>
      <c r="X2376" s="4"/>
      <c r="Y2376" s="4"/>
      <c r="Z2376" s="4"/>
    </row>
    <row r="2377" customFormat="false" ht="14.25" hidden="false" customHeight="false" outlineLevel="0" collapsed="false">
      <c r="A2377" s="51" t="n">
        <f aca="false">A2376+1</f>
        <v>2376</v>
      </c>
      <c r="B2377" s="5" t="n">
        <v>44660</v>
      </c>
      <c r="C2377" s="25" t="s">
        <v>3760</v>
      </c>
      <c r="D2377" s="25" t="s">
        <v>4</v>
      </c>
      <c r="E2377" s="25" t="s">
        <v>26</v>
      </c>
      <c r="F2377" s="25" t="s">
        <v>27</v>
      </c>
      <c r="G2377" s="25" t="s">
        <v>28</v>
      </c>
      <c r="H2377" s="25" t="n">
        <v>1</v>
      </c>
      <c r="I2377" s="25" t="s">
        <v>3761</v>
      </c>
      <c r="J2377" s="38" t="n">
        <v>15712241522</v>
      </c>
      <c r="M2377" s="18" t="str">
        <f aca="false">IF(OR(YEAR(L2377)&gt;2000,LEN(O2377)&gt;0),"Completed","Pending")</f>
        <v>Completed</v>
      </c>
      <c r="N2377" s="25" t="s">
        <v>30</v>
      </c>
      <c r="O2377" s="4" t="s">
        <v>58</v>
      </c>
      <c r="P2377" s="1" t="str">
        <f aca="false">IF(G2377="Pamplet","",E2377&amp;" - "&amp;F2377)</f>
        <v>GG - Hindi</v>
      </c>
      <c r="Q2377" s="19" t="n">
        <f aca="false">IF(VALUE(L2377)&gt;1000,1,0)</f>
        <v>0</v>
      </c>
      <c r="R2377" s="19" t="n">
        <f aca="false">SUMIFS($Q$1:Q2376,$J$1:$J2376,J2377)+SUMIFS($Q$1:Q2376,$I$1:$I2376,I2377)</f>
        <v>0</v>
      </c>
      <c r="S2377" s="20" t="str">
        <f aca="false">IF(R2377&gt;0,"Repeat","")</f>
        <v/>
      </c>
      <c r="T2377" s="22"/>
      <c r="U2377" s="4"/>
      <c r="X2377" s="4"/>
      <c r="Y2377" s="4"/>
      <c r="Z2377" s="4"/>
    </row>
    <row r="2378" customFormat="false" ht="14.25" hidden="false" customHeight="false" outlineLevel="0" collapsed="false">
      <c r="A2378" s="51" t="n">
        <f aca="false">A2377+1</f>
        <v>2377</v>
      </c>
      <c r="B2378" s="5" t="n">
        <v>44660</v>
      </c>
      <c r="C2378" s="25" t="s">
        <v>3762</v>
      </c>
      <c r="D2378" s="25" t="s">
        <v>4</v>
      </c>
      <c r="E2378" s="25" t="s">
        <v>26</v>
      </c>
      <c r="F2378" s="2" t="s">
        <v>127</v>
      </c>
      <c r="G2378" s="25" t="s">
        <v>28</v>
      </c>
      <c r="H2378" s="25" t="n">
        <v>1</v>
      </c>
      <c r="I2378" s="25" t="s">
        <v>3763</v>
      </c>
      <c r="J2378" s="38" t="n">
        <v>16307061352</v>
      </c>
      <c r="L2378" s="5" t="n">
        <v>44763</v>
      </c>
      <c r="M2378" s="18" t="str">
        <f aca="false">IF(OR(YEAR(L2378)&gt;2000,LEN(O2378)&gt;0),"Completed","Pending")</f>
        <v>Completed</v>
      </c>
      <c r="N2378" s="25" t="s">
        <v>30</v>
      </c>
      <c r="P2378" s="1" t="str">
        <f aca="false">IF(G2378="Pamplet","",E2378&amp;" - "&amp;F2378)</f>
        <v>GG - Gujrati</v>
      </c>
      <c r="Q2378" s="19" t="n">
        <f aca="false">IF(VALUE(L2378)&gt;1000,1,0)</f>
        <v>1</v>
      </c>
      <c r="R2378" s="19" t="n">
        <f aca="false">SUMIFS($Q$1:Q2377,$J$1:$J2377,J2378)+SUMIFS($Q$1:Q2377,$I$1:$I2377,I2378)</f>
        <v>0</v>
      </c>
      <c r="S2378" s="20" t="str">
        <f aca="false">IF(R2378&gt;0,"Repeat","")</f>
        <v/>
      </c>
      <c r="T2378" s="22"/>
      <c r="U2378" s="4"/>
      <c r="X2378" s="4"/>
      <c r="Y2378" s="4"/>
      <c r="Z2378" s="4"/>
    </row>
    <row r="2379" customFormat="false" ht="14.25" hidden="false" customHeight="false" outlineLevel="0" collapsed="false">
      <c r="A2379" s="51" t="n">
        <f aca="false">A2378+1</f>
        <v>2378</v>
      </c>
      <c r="B2379" s="47" t="n">
        <v>44660</v>
      </c>
      <c r="C2379" s="25" t="s">
        <v>1566</v>
      </c>
      <c r="D2379" s="25" t="s">
        <v>4</v>
      </c>
      <c r="E2379" s="25" t="s">
        <v>38</v>
      </c>
      <c r="F2379" s="25" t="s">
        <v>127</v>
      </c>
      <c r="G2379" s="25" t="s">
        <v>28</v>
      </c>
      <c r="H2379" s="25" t="n">
        <v>1</v>
      </c>
      <c r="I2379" s="25" t="s">
        <v>3764</v>
      </c>
      <c r="J2379" s="18" t="n">
        <v>17342127879</v>
      </c>
      <c r="M2379" s="18" t="str">
        <f aca="false">IF(OR(YEAR(L2379)&gt;2000,LEN(O2379)&gt;0),"Completed","Pending")</f>
        <v>Completed</v>
      </c>
      <c r="N2379" s="25" t="s">
        <v>30</v>
      </c>
      <c r="O2379" s="4" t="s">
        <v>58</v>
      </c>
      <c r="P2379" s="1" t="str">
        <f aca="false">IF(G2379="Pamplet","",E2379&amp;" - "&amp;F2379)</f>
        <v>JKR - Gujrati</v>
      </c>
      <c r="Q2379" s="19" t="n">
        <f aca="false">IF(VALUE(L2379)&gt;1000,1,0)</f>
        <v>0</v>
      </c>
      <c r="R2379" s="19" t="n">
        <f aca="false">SUMIFS($Q$1:Q2378,$J$1:$J2378,J2379)+SUMIFS($Q$1:Q2378,$I$1:$I2378,I2379)</f>
        <v>0</v>
      </c>
      <c r="S2379" s="20" t="str">
        <f aca="false">IF(R2379&gt;0,"Repeat","")</f>
        <v/>
      </c>
      <c r="U2379" s="4"/>
      <c r="X2379" s="4"/>
      <c r="Y2379" s="4"/>
      <c r="Z2379" s="4"/>
    </row>
    <row r="2380" customFormat="false" ht="14.25" hidden="false" customHeight="false" outlineLevel="0" collapsed="false">
      <c r="A2380" s="51" t="n">
        <f aca="false">A2379+1</f>
        <v>2379</v>
      </c>
      <c r="B2380" s="5" t="n">
        <v>44660</v>
      </c>
      <c r="C2380" s="25" t="s">
        <v>3765</v>
      </c>
      <c r="D2380" s="25" t="s">
        <v>4</v>
      </c>
      <c r="E2380" s="25" t="s">
        <v>38</v>
      </c>
      <c r="F2380" s="25"/>
      <c r="G2380" s="25" t="s">
        <v>28</v>
      </c>
      <c r="H2380" s="25" t="n">
        <v>1</v>
      </c>
      <c r="I2380" s="25" t="s">
        <v>3766</v>
      </c>
      <c r="J2380" s="38" t="n">
        <v>19736708330</v>
      </c>
      <c r="M2380" s="18" t="str">
        <f aca="false">IF(OR(YEAR(L2380)&gt;2000,LEN(O2380)&gt;0),"Completed","Pending")</f>
        <v>Completed</v>
      </c>
      <c r="N2380" s="25" t="s">
        <v>30</v>
      </c>
      <c r="O2380" s="4" t="s">
        <v>58</v>
      </c>
      <c r="P2380" s="1" t="str">
        <f aca="false">IF(G2380="Pamplet","",E2380&amp;" - "&amp;F2380)</f>
        <v>JKR - </v>
      </c>
      <c r="Q2380" s="19" t="n">
        <f aca="false">IF(VALUE(L2380)&gt;1000,1,0)</f>
        <v>0</v>
      </c>
      <c r="R2380" s="19" t="n">
        <f aca="false">SUMIFS($Q$1:Q2379,$J$1:$J2379,J2380)+SUMIFS($Q$1:Q2379,$I$1:$I2379,I2380)</f>
        <v>0</v>
      </c>
      <c r="S2380" s="20" t="str">
        <f aca="false">IF(R2380&gt;0,"Repeat","")</f>
        <v/>
      </c>
      <c r="T2380" s="22"/>
      <c r="U2380" s="4"/>
      <c r="X2380" s="4"/>
      <c r="Y2380" s="4"/>
      <c r="Z2380" s="4"/>
    </row>
    <row r="2381" customFormat="false" ht="14.25" hidden="false" customHeight="false" outlineLevel="0" collapsed="false">
      <c r="A2381" s="51" t="n">
        <f aca="false">A2380+1</f>
        <v>2380</v>
      </c>
      <c r="B2381" s="5" t="n">
        <v>44660</v>
      </c>
      <c r="C2381" s="25" t="s">
        <v>3767</v>
      </c>
      <c r="D2381" s="25" t="s">
        <v>4</v>
      </c>
      <c r="E2381" s="25" t="s">
        <v>26</v>
      </c>
      <c r="F2381" s="2" t="s">
        <v>127</v>
      </c>
      <c r="G2381" s="25" t="s">
        <v>28</v>
      </c>
      <c r="H2381" s="25" t="n">
        <v>1</v>
      </c>
      <c r="I2381" s="25" t="s">
        <v>3768</v>
      </c>
      <c r="J2381" s="38" t="n">
        <v>14145269314</v>
      </c>
      <c r="L2381" s="5" t="n">
        <v>44763</v>
      </c>
      <c r="M2381" s="18" t="str">
        <f aca="false">IF(OR(YEAR(L2381)&gt;2000,LEN(O2381)&gt;0),"Completed","Pending")</f>
        <v>Completed</v>
      </c>
      <c r="N2381" s="25" t="s">
        <v>30</v>
      </c>
      <c r="P2381" s="1" t="str">
        <f aca="false">IF(G2381="Pamplet","",E2381&amp;" - "&amp;F2381)</f>
        <v>GG - Gujrati</v>
      </c>
      <c r="Q2381" s="19" t="n">
        <f aca="false">IF(VALUE(L2381)&gt;1000,1,0)</f>
        <v>1</v>
      </c>
      <c r="R2381" s="19" t="n">
        <f aca="false">SUMIFS($Q$1:Q2380,$J$1:$J2380,J2381)+SUMIFS($Q$1:Q2380,$I$1:$I2380,I2381)</f>
        <v>0</v>
      </c>
      <c r="S2381" s="20" t="str">
        <f aca="false">IF(R2381&gt;0,"Repeat","")</f>
        <v/>
      </c>
      <c r="T2381" s="22"/>
      <c r="U2381" s="4"/>
      <c r="X2381" s="4"/>
      <c r="Y2381" s="4"/>
      <c r="Z2381" s="4"/>
    </row>
    <row r="2382" customFormat="false" ht="14.25" hidden="false" customHeight="false" outlineLevel="0" collapsed="false">
      <c r="A2382" s="51" t="n">
        <f aca="false">A2381+1</f>
        <v>2381</v>
      </c>
      <c r="B2382" s="5" t="n">
        <v>44660</v>
      </c>
      <c r="C2382" s="25" t="s">
        <v>3769</v>
      </c>
      <c r="D2382" s="25" t="s">
        <v>4</v>
      </c>
      <c r="E2382" s="25" t="s">
        <v>26</v>
      </c>
      <c r="F2382" s="25" t="s">
        <v>127</v>
      </c>
      <c r="G2382" s="25" t="s">
        <v>28</v>
      </c>
      <c r="H2382" s="25" t="n">
        <v>1</v>
      </c>
      <c r="I2382" s="25" t="s">
        <v>3770</v>
      </c>
      <c r="J2382" s="38" t="n">
        <v>18093951683</v>
      </c>
      <c r="M2382" s="18" t="str">
        <f aca="false">IF(OR(YEAR(L2382)&gt;2000,LEN(O2382)&gt;0),"Completed","Pending")</f>
        <v>Completed</v>
      </c>
      <c r="N2382" s="25" t="s">
        <v>30</v>
      </c>
      <c r="O2382" s="4" t="s">
        <v>58</v>
      </c>
      <c r="P2382" s="1" t="str">
        <f aca="false">IF(G2382="Pamplet","",E2382&amp;" - "&amp;F2382)</f>
        <v>GG - Gujrati</v>
      </c>
      <c r="Q2382" s="19" t="n">
        <f aca="false">IF(VALUE(L2382)&gt;1000,1,0)</f>
        <v>0</v>
      </c>
      <c r="R2382" s="19" t="n">
        <f aca="false">SUMIFS($Q$1:Q2381,$J$1:$J2381,J2382)+SUMIFS($Q$1:Q2381,$I$1:$I2381,I2382)</f>
        <v>0</v>
      </c>
      <c r="S2382" s="20" t="str">
        <f aca="false">IF(R2382&gt;0,"Repeat","")</f>
        <v/>
      </c>
      <c r="T2382" s="22"/>
      <c r="U2382" s="4"/>
      <c r="X2382" s="4"/>
      <c r="Y2382" s="4"/>
      <c r="Z2382" s="4"/>
    </row>
    <row r="2383" customFormat="false" ht="14.25" hidden="false" customHeight="false" outlineLevel="0" collapsed="false">
      <c r="A2383" s="51" t="n">
        <f aca="false">A2382+1</f>
        <v>2382</v>
      </c>
      <c r="B2383" s="5" t="n">
        <v>44660</v>
      </c>
      <c r="C2383" s="25" t="s">
        <v>3771</v>
      </c>
      <c r="D2383" s="25" t="s">
        <v>4</v>
      </c>
      <c r="E2383" s="25" t="s">
        <v>38</v>
      </c>
      <c r="F2383" s="25" t="s">
        <v>127</v>
      </c>
      <c r="G2383" s="25" t="s">
        <v>28</v>
      </c>
      <c r="H2383" s="25" t="n">
        <v>1</v>
      </c>
      <c r="I2383" s="25" t="s">
        <v>3772</v>
      </c>
      <c r="J2383" s="38" t="n">
        <v>13526825622</v>
      </c>
      <c r="L2383" s="5" t="n">
        <v>44664</v>
      </c>
      <c r="M2383" s="18" t="str">
        <f aca="false">IF(OR(YEAR(L2383)&gt;2000,LEN(O2383)&gt;0),"Completed","Pending")</f>
        <v>Completed</v>
      </c>
      <c r="N2383" s="25" t="s">
        <v>30</v>
      </c>
      <c r="P2383" s="1" t="str">
        <f aca="false">IF(G2383="Pamplet","",E2383&amp;" - "&amp;F2383)</f>
        <v>JKR - Gujrati</v>
      </c>
      <c r="Q2383" s="19" t="n">
        <f aca="false">IF(VALUE(L2383)&gt;1000,1,0)</f>
        <v>1</v>
      </c>
      <c r="R2383" s="19" t="n">
        <f aca="false">SUMIFS($Q$1:Q2382,$J$1:$J2382,J2383)+SUMIFS($Q$1:Q2382,$I$1:$I2382,I2383)</f>
        <v>0</v>
      </c>
      <c r="S2383" s="20" t="str">
        <f aca="false">IF(R2383&gt;0,"Repeat","")</f>
        <v/>
      </c>
      <c r="T2383" s="22"/>
      <c r="U2383" s="4"/>
      <c r="X2383" s="4"/>
      <c r="Y2383" s="4"/>
      <c r="Z2383" s="4"/>
    </row>
    <row r="2384" customFormat="false" ht="14.25" hidden="false" customHeight="false" outlineLevel="0" collapsed="false">
      <c r="A2384" s="51" t="n">
        <f aca="false">A2383+1</f>
        <v>2383</v>
      </c>
      <c r="B2384" s="5" t="n">
        <v>44660</v>
      </c>
      <c r="C2384" s="25" t="s">
        <v>3773</v>
      </c>
      <c r="D2384" s="25" t="s">
        <v>4</v>
      </c>
      <c r="E2384" s="25" t="s">
        <v>38</v>
      </c>
      <c r="F2384" s="25" t="s">
        <v>127</v>
      </c>
      <c r="G2384" s="25" t="s">
        <v>28</v>
      </c>
      <c r="H2384" s="25" t="n">
        <v>1</v>
      </c>
      <c r="I2384" s="25" t="s">
        <v>3774</v>
      </c>
      <c r="J2384" s="38" t="n">
        <v>16317202122</v>
      </c>
      <c r="L2384" s="5" t="n">
        <v>44664</v>
      </c>
      <c r="M2384" s="18" t="str">
        <f aca="false">IF(OR(YEAR(L2384)&gt;2000,LEN(O2384)&gt;0),"Completed","Pending")</f>
        <v>Completed</v>
      </c>
      <c r="N2384" s="25" t="s">
        <v>30</v>
      </c>
      <c r="P2384" s="1" t="str">
        <f aca="false">IF(G2384="Pamplet","",E2384&amp;" - "&amp;F2384)</f>
        <v>JKR - Gujrati</v>
      </c>
      <c r="Q2384" s="19" t="n">
        <f aca="false">IF(VALUE(L2384)&gt;1000,1,0)</f>
        <v>1</v>
      </c>
      <c r="R2384" s="19" t="n">
        <f aca="false">SUMIFS($Q$1:Q2383,$J$1:$J2383,J2384)+SUMIFS($Q$1:Q2383,$I$1:$I2383,I2384)</f>
        <v>0</v>
      </c>
      <c r="S2384" s="20" t="str">
        <f aca="false">IF(R2384&gt;0,"Repeat","")</f>
        <v/>
      </c>
      <c r="T2384" s="22"/>
      <c r="U2384" s="4"/>
      <c r="X2384" s="4"/>
      <c r="Y2384" s="4"/>
      <c r="Z2384" s="4"/>
    </row>
    <row r="2385" customFormat="false" ht="14.25" hidden="false" customHeight="false" outlineLevel="0" collapsed="false">
      <c r="A2385" s="51" t="n">
        <f aca="false">A2384+1</f>
        <v>2384</v>
      </c>
      <c r="B2385" s="5" t="n">
        <v>44661</v>
      </c>
      <c r="C2385" s="25" t="s">
        <v>3775</v>
      </c>
      <c r="D2385" s="25" t="s">
        <v>4</v>
      </c>
      <c r="E2385" s="25" t="s">
        <v>26</v>
      </c>
      <c r="F2385" s="25" t="s">
        <v>127</v>
      </c>
      <c r="G2385" s="25" t="s">
        <v>28</v>
      </c>
      <c r="H2385" s="25" t="n">
        <v>1</v>
      </c>
      <c r="I2385" s="25" t="s">
        <v>3580</v>
      </c>
      <c r="J2385" s="38" t="n">
        <v>13345310639</v>
      </c>
      <c r="M2385" s="18" t="str">
        <f aca="false">IF(OR(YEAR(L2385)&gt;2000,LEN(O2385)&gt;0),"Completed","Pending")</f>
        <v>Completed</v>
      </c>
      <c r="N2385" s="25" t="s">
        <v>30</v>
      </c>
      <c r="O2385" s="4" t="s">
        <v>662</v>
      </c>
      <c r="P2385" s="1" t="str">
        <f aca="false">IF(G2385="Pamplet","",E2385&amp;" - "&amp;F2385)</f>
        <v>GG - Gujrati</v>
      </c>
      <c r="Q2385" s="19" t="n">
        <f aca="false">IF(VALUE(L2385)&gt;1000,1,0)</f>
        <v>0</v>
      </c>
      <c r="R2385" s="19" t="n">
        <f aca="false">SUMIFS($Q$1:Q2384,$J$1:$J2384,J2385)+SUMIFS($Q$1:Q2384,$I$1:$I2384,I2385)</f>
        <v>1</v>
      </c>
      <c r="S2385" s="20" t="str">
        <f aca="false">IF(R2385&gt;0,"Repeat","")</f>
        <v>Repeat</v>
      </c>
      <c r="T2385" s="22"/>
      <c r="U2385" s="4"/>
      <c r="X2385" s="4"/>
      <c r="Y2385" s="4"/>
      <c r="Z2385" s="4"/>
    </row>
    <row r="2386" customFormat="false" ht="14.25" hidden="false" customHeight="false" outlineLevel="0" collapsed="false">
      <c r="A2386" s="51" t="n">
        <f aca="false">A2385+1</f>
        <v>2385</v>
      </c>
      <c r="B2386" s="5" t="n">
        <v>44661</v>
      </c>
      <c r="C2386" s="25" t="s">
        <v>1762</v>
      </c>
      <c r="D2386" s="25" t="s">
        <v>4</v>
      </c>
      <c r="E2386" s="25" t="s">
        <v>38</v>
      </c>
      <c r="F2386" s="25" t="s">
        <v>127</v>
      </c>
      <c r="G2386" s="25" t="s">
        <v>28</v>
      </c>
      <c r="H2386" s="25" t="n">
        <v>1</v>
      </c>
      <c r="I2386" s="25" t="s">
        <v>3776</v>
      </c>
      <c r="J2386" s="38" t="n">
        <v>15103998631</v>
      </c>
      <c r="L2386" s="5" t="n">
        <v>44670</v>
      </c>
      <c r="M2386" s="18" t="str">
        <f aca="false">IF(OR(YEAR(L2386)&gt;2000,LEN(O2386)&gt;0),"Completed","Pending")</f>
        <v>Completed</v>
      </c>
      <c r="N2386" s="25" t="s">
        <v>30</v>
      </c>
      <c r="P2386" s="1" t="str">
        <f aca="false">IF(G2386="Pamplet","",E2386&amp;" - "&amp;F2386)</f>
        <v>JKR - Gujrati</v>
      </c>
      <c r="Q2386" s="19" t="n">
        <f aca="false">IF(VALUE(L2386)&gt;1000,1,0)</f>
        <v>1</v>
      </c>
      <c r="R2386" s="19" t="n">
        <f aca="false">SUMIFS($Q$1:Q2385,$J$1:$J2385,J2386)+SUMIFS($Q$1:Q2385,$I$1:$I2385,I2386)</f>
        <v>0</v>
      </c>
      <c r="S2386" s="20" t="str">
        <f aca="false">IF(R2386&gt;0,"Repeat","")</f>
        <v/>
      </c>
      <c r="T2386" s="22"/>
      <c r="U2386" s="4"/>
      <c r="X2386" s="4"/>
      <c r="Y2386" s="4"/>
      <c r="Z2386" s="4"/>
    </row>
    <row r="2387" customFormat="false" ht="23.85" hidden="false" customHeight="false" outlineLevel="0" collapsed="false">
      <c r="A2387" s="51" t="n">
        <f aca="false">A2386+1</f>
        <v>2386</v>
      </c>
      <c r="B2387" s="5" t="n">
        <v>44661</v>
      </c>
      <c r="C2387" s="25" t="s">
        <v>3777</v>
      </c>
      <c r="D2387" s="25" t="s">
        <v>4</v>
      </c>
      <c r="E2387" s="25" t="s">
        <v>26</v>
      </c>
      <c r="F2387" s="25" t="s">
        <v>35</v>
      </c>
      <c r="G2387" s="25" t="s">
        <v>28</v>
      </c>
      <c r="H2387" s="25" t="n">
        <v>1</v>
      </c>
      <c r="I2387" s="17" t="s">
        <v>3778</v>
      </c>
      <c r="J2387" s="39" t="n">
        <v>13137217191</v>
      </c>
      <c r="M2387" s="18" t="str">
        <f aca="false">IF(OR(YEAR(L2387)&gt;2000,LEN(O2387)&gt;0),"Completed","Pending")</f>
        <v>Completed</v>
      </c>
      <c r="N2387" s="25" t="s">
        <v>30</v>
      </c>
      <c r="O2387" s="4" t="s">
        <v>58</v>
      </c>
      <c r="P2387" s="1" t="str">
        <f aca="false">IF(G2387="Pamplet","",E2387&amp;" - "&amp;F2387)</f>
        <v>GG - English</v>
      </c>
      <c r="Q2387" s="19" t="n">
        <f aca="false">IF(VALUE(L2387)&gt;1000,1,0)</f>
        <v>0</v>
      </c>
      <c r="R2387" s="19" t="n">
        <f aca="false">SUMIFS($Q$1:Q2386,$J$1:$J2386,J2387)+SUMIFS($Q$1:Q2386,$I$1:$I2386,I2387)</f>
        <v>0</v>
      </c>
      <c r="S2387" s="20" t="str">
        <f aca="false">IF(R2387&gt;0,"Repeat","")</f>
        <v/>
      </c>
      <c r="T2387" s="22"/>
      <c r="U2387" s="4"/>
      <c r="X2387" s="4"/>
      <c r="Y2387" s="4"/>
      <c r="Z2387" s="4"/>
    </row>
    <row r="2388" customFormat="false" ht="12.8" hidden="false" customHeight="false" outlineLevel="0" collapsed="false">
      <c r="A2388" s="51" t="n">
        <f aca="false">A2387+1</f>
        <v>2387</v>
      </c>
      <c r="B2388" s="5" t="n">
        <v>44661</v>
      </c>
      <c r="C2388" s="25" t="s">
        <v>3779</v>
      </c>
      <c r="D2388" s="25" t="s">
        <v>4</v>
      </c>
      <c r="E2388" s="25" t="s">
        <v>26</v>
      </c>
      <c r="F2388" s="25" t="s">
        <v>35</v>
      </c>
      <c r="G2388" s="25" t="s">
        <v>28</v>
      </c>
      <c r="H2388" s="25" t="n">
        <v>1</v>
      </c>
      <c r="I2388" s="25" t="s">
        <v>3780</v>
      </c>
      <c r="J2388" s="18" t="n">
        <v>135796208829</v>
      </c>
      <c r="M2388" s="18" t="str">
        <f aca="false">IF(OR(YEAR(L2388)&gt;2000,LEN(O2388)&gt;0),"Completed","Pending")</f>
        <v>Completed</v>
      </c>
      <c r="N2388" s="25" t="s">
        <v>30</v>
      </c>
      <c r="O2388" s="4" t="s">
        <v>56</v>
      </c>
      <c r="P2388" s="1" t="str">
        <f aca="false">IF(G2388="Pamplet","",E2388&amp;" - "&amp;F2388)</f>
        <v>GG - English</v>
      </c>
      <c r="Q2388" s="19" t="n">
        <f aca="false">IF(VALUE(L2388)&gt;1000,1,0)</f>
        <v>0</v>
      </c>
      <c r="R2388" s="19" t="n">
        <f aca="false">SUMIFS($Q$1:Q2387,$J$1:$J2387,J2388)+SUMIFS($Q$1:Q2387,$I$1:$I2387,I2388)</f>
        <v>0</v>
      </c>
      <c r="S2388" s="20" t="str">
        <f aca="false">IF(R2388&gt;0,"Repeat","")</f>
        <v/>
      </c>
      <c r="T2388" s="22"/>
      <c r="U2388" s="4"/>
      <c r="X2388" s="4"/>
      <c r="Y2388" s="4"/>
      <c r="Z2388" s="4"/>
    </row>
    <row r="2389" customFormat="false" ht="14.25" hidden="false" customHeight="false" outlineLevel="0" collapsed="false">
      <c r="A2389" s="51" t="n">
        <f aca="false">A2388+1</f>
        <v>2388</v>
      </c>
      <c r="B2389" s="5" t="n">
        <v>44661</v>
      </c>
      <c r="C2389" s="25" t="s">
        <v>3781</v>
      </c>
      <c r="D2389" s="25" t="s">
        <v>4</v>
      </c>
      <c r="E2389" s="25" t="s">
        <v>26</v>
      </c>
      <c r="F2389" s="25" t="s">
        <v>35</v>
      </c>
      <c r="G2389" s="25" t="s">
        <v>28</v>
      </c>
      <c r="H2389" s="25" t="n">
        <v>1</v>
      </c>
      <c r="I2389" s="25"/>
      <c r="J2389" s="38" t="n">
        <v>15107535175</v>
      </c>
      <c r="M2389" s="18" t="str">
        <f aca="false">IF(OR(YEAR(L2389)&gt;2000,LEN(O2389)&gt;0),"Completed","Pending")</f>
        <v>Completed</v>
      </c>
      <c r="N2389" s="25" t="s">
        <v>30</v>
      </c>
      <c r="O2389" s="4" t="s">
        <v>58</v>
      </c>
      <c r="P2389" s="1" t="str">
        <f aca="false">IF(G2389="Pamplet","",E2389&amp;" - "&amp;F2389)</f>
        <v>GG - English</v>
      </c>
      <c r="Q2389" s="19" t="n">
        <f aca="false">IF(VALUE(L2389)&gt;1000,1,0)</f>
        <v>0</v>
      </c>
      <c r="R2389" s="19" t="n">
        <f aca="false">SUMIFS($Q$1:Q2388,$J$1:$J2388,J2389)+SUMIFS($Q$1:Q2388,$I$1:$I2388,I2389)</f>
        <v>0</v>
      </c>
      <c r="S2389" s="20" t="str">
        <f aca="false">IF(R2389&gt;0,"Repeat","")</f>
        <v/>
      </c>
      <c r="T2389" s="22"/>
      <c r="U2389" s="4"/>
      <c r="X2389" s="4"/>
      <c r="Y2389" s="4"/>
      <c r="Z2389" s="4"/>
    </row>
    <row r="2390" customFormat="false" ht="14.25" hidden="false" customHeight="false" outlineLevel="0" collapsed="false">
      <c r="A2390" s="51" t="n">
        <f aca="false">A2389+1</f>
        <v>2389</v>
      </c>
      <c r="B2390" s="5" t="n">
        <v>44661</v>
      </c>
      <c r="C2390" s="25" t="s">
        <v>3782</v>
      </c>
      <c r="D2390" s="25" t="s">
        <v>4</v>
      </c>
      <c r="E2390" s="25" t="s">
        <v>26</v>
      </c>
      <c r="F2390" s="25" t="s">
        <v>27</v>
      </c>
      <c r="G2390" s="25" t="s">
        <v>28</v>
      </c>
      <c r="H2390" s="25" t="n">
        <v>1</v>
      </c>
      <c r="I2390" s="25" t="s">
        <v>3783</v>
      </c>
      <c r="J2390" s="38" t="n">
        <v>15103642651</v>
      </c>
      <c r="L2390" s="5" t="n">
        <v>44670</v>
      </c>
      <c r="M2390" s="18" t="str">
        <f aca="false">IF(OR(YEAR(L2390)&gt;2000,LEN(O2390)&gt;0),"Completed","Pending")</f>
        <v>Completed</v>
      </c>
      <c r="N2390" s="25" t="s">
        <v>30</v>
      </c>
      <c r="P2390" s="1" t="str">
        <f aca="false">IF(G2390="Pamplet","",E2390&amp;" - "&amp;F2390)</f>
        <v>GG - Hindi</v>
      </c>
      <c r="Q2390" s="19" t="n">
        <f aca="false">IF(VALUE(L2390)&gt;1000,1,0)</f>
        <v>1</v>
      </c>
      <c r="R2390" s="19" t="n">
        <f aca="false">SUMIFS($Q$1:Q2389,$J$1:$J2389,J2390)+SUMIFS($Q$1:Q2389,$I$1:$I2389,I2390)</f>
        <v>0</v>
      </c>
      <c r="S2390" s="20" t="str">
        <f aca="false">IF(R2390&gt;0,"Repeat","")</f>
        <v/>
      </c>
      <c r="T2390" s="22"/>
      <c r="U2390" s="4"/>
      <c r="X2390" s="4"/>
      <c r="Y2390" s="4"/>
      <c r="Z2390" s="4"/>
    </row>
    <row r="2391" customFormat="false" ht="14.25" hidden="false" customHeight="false" outlineLevel="0" collapsed="false">
      <c r="A2391" s="51" t="n">
        <f aca="false">A2390+1</f>
        <v>2390</v>
      </c>
      <c r="B2391" s="5" t="n">
        <v>44661</v>
      </c>
      <c r="C2391" s="25" t="s">
        <v>3784</v>
      </c>
      <c r="D2391" s="25" t="s">
        <v>4</v>
      </c>
      <c r="E2391" s="25" t="s">
        <v>26</v>
      </c>
      <c r="F2391" s="25" t="s">
        <v>35</v>
      </c>
      <c r="G2391" s="25" t="s">
        <v>28</v>
      </c>
      <c r="H2391" s="25" t="n">
        <v>1</v>
      </c>
      <c r="I2391" s="25" t="s">
        <v>3785</v>
      </c>
      <c r="J2391" s="38" t="n">
        <v>19713758684</v>
      </c>
      <c r="M2391" s="18" t="str">
        <f aca="false">IF(OR(YEAR(L2391)&gt;2000,LEN(O2391)&gt;0),"Completed","Pending")</f>
        <v>Completed</v>
      </c>
      <c r="N2391" s="25" t="s">
        <v>30</v>
      </c>
      <c r="O2391" s="4" t="s">
        <v>58</v>
      </c>
      <c r="P2391" s="1" t="str">
        <f aca="false">IF(G2391="Pamplet","",E2391&amp;" - "&amp;F2391)</f>
        <v>GG - English</v>
      </c>
      <c r="Q2391" s="19" t="n">
        <f aca="false">IF(VALUE(L2391)&gt;1000,1,0)</f>
        <v>0</v>
      </c>
      <c r="R2391" s="19" t="n">
        <f aca="false">SUMIFS($Q$1:Q2390,$J$1:$J2390,J2391)+SUMIFS($Q$1:Q2390,$I$1:$I2390,I2391)</f>
        <v>0</v>
      </c>
      <c r="S2391" s="20" t="str">
        <f aca="false">IF(R2391&gt;0,"Repeat","")</f>
        <v/>
      </c>
      <c r="T2391" s="22"/>
      <c r="U2391" s="4"/>
      <c r="X2391" s="4"/>
      <c r="Y2391" s="4"/>
      <c r="Z2391" s="4"/>
    </row>
    <row r="2392" customFormat="false" ht="14.25" hidden="false" customHeight="false" outlineLevel="0" collapsed="false">
      <c r="A2392" s="51" t="n">
        <f aca="false">A2391+1</f>
        <v>2391</v>
      </c>
      <c r="B2392" s="5" t="n">
        <v>44661</v>
      </c>
      <c r="C2392" s="25" t="s">
        <v>3786</v>
      </c>
      <c r="D2392" s="25" t="s">
        <v>4</v>
      </c>
      <c r="E2392" s="25" t="s">
        <v>26</v>
      </c>
      <c r="F2392" s="25" t="s">
        <v>35</v>
      </c>
      <c r="G2392" s="25" t="s">
        <v>28</v>
      </c>
      <c r="H2392" s="25" t="n">
        <v>1</v>
      </c>
      <c r="I2392" s="25" t="s">
        <v>2856</v>
      </c>
      <c r="J2392" s="38" t="n">
        <v>15626320179</v>
      </c>
      <c r="M2392" s="18" t="str">
        <f aca="false">IF(OR(YEAR(L2392)&gt;2000,LEN(O2392)&gt;0),"Completed","Pending")</f>
        <v>Completed</v>
      </c>
      <c r="N2392" s="25" t="s">
        <v>30</v>
      </c>
      <c r="O2392" s="4" t="s">
        <v>58</v>
      </c>
      <c r="P2392" s="1" t="str">
        <f aca="false">IF(G2392="Pamplet","",E2392&amp;" - "&amp;F2392)</f>
        <v>GG - English</v>
      </c>
      <c r="Q2392" s="19" t="n">
        <f aca="false">IF(VALUE(L2392)&gt;1000,1,0)</f>
        <v>0</v>
      </c>
      <c r="R2392" s="19" t="n">
        <f aca="false">SUMIFS($Q$1:Q2391,$J$1:$J2391,J2392)+SUMIFS($Q$1:Q2391,$I$1:$I2391,I2392)</f>
        <v>2</v>
      </c>
      <c r="S2392" s="20" t="str">
        <f aca="false">IF(R2392&gt;0,"Repeat","")</f>
        <v>Repeat</v>
      </c>
      <c r="T2392" s="22"/>
      <c r="U2392" s="4"/>
      <c r="X2392" s="4"/>
      <c r="Y2392" s="4"/>
      <c r="Z2392" s="4"/>
    </row>
    <row r="2393" customFormat="false" ht="14.25" hidden="false" customHeight="false" outlineLevel="0" collapsed="false">
      <c r="A2393" s="51" t="n">
        <f aca="false">A2392+1</f>
        <v>2392</v>
      </c>
      <c r="B2393" s="5" t="n">
        <v>44661</v>
      </c>
      <c r="C2393" s="25" t="s">
        <v>3787</v>
      </c>
      <c r="D2393" s="25" t="s">
        <v>4</v>
      </c>
      <c r="E2393" s="25" t="s">
        <v>26</v>
      </c>
      <c r="F2393" s="25" t="s">
        <v>27</v>
      </c>
      <c r="G2393" s="25" t="s">
        <v>28</v>
      </c>
      <c r="H2393" s="25" t="n">
        <v>1</v>
      </c>
      <c r="I2393" s="25" t="s">
        <v>3788</v>
      </c>
      <c r="J2393" s="38" t="n">
        <v>15123546909</v>
      </c>
      <c r="M2393" s="18" t="str">
        <f aca="false">IF(OR(YEAR(L2393)&gt;2000,LEN(O2393)&gt;0),"Completed","Pending")</f>
        <v>Completed</v>
      </c>
      <c r="N2393" s="25" t="s">
        <v>30</v>
      </c>
      <c r="O2393" s="4" t="s">
        <v>58</v>
      </c>
      <c r="P2393" s="1" t="str">
        <f aca="false">IF(G2393="Pamplet","",E2393&amp;" - "&amp;F2393)</f>
        <v>GG - Hindi</v>
      </c>
      <c r="Q2393" s="19" t="n">
        <f aca="false">IF(VALUE(L2393)&gt;1000,1,0)</f>
        <v>0</v>
      </c>
      <c r="R2393" s="19" t="n">
        <f aca="false">SUMIFS($Q$1:Q2392,$J$1:$J2392,J2393)+SUMIFS($Q$1:Q2392,$I$1:$I2392,I2393)</f>
        <v>0</v>
      </c>
      <c r="S2393" s="20" t="str">
        <f aca="false">IF(R2393&gt;0,"Repeat","")</f>
        <v/>
      </c>
      <c r="T2393" s="22"/>
      <c r="U2393" s="4"/>
      <c r="X2393" s="4"/>
      <c r="Y2393" s="4"/>
      <c r="Z2393" s="4"/>
    </row>
    <row r="2394" customFormat="false" ht="14.25" hidden="false" customHeight="false" outlineLevel="0" collapsed="false">
      <c r="A2394" s="51" t="n">
        <f aca="false">A2393+1</f>
        <v>2393</v>
      </c>
      <c r="B2394" s="5" t="n">
        <v>44661</v>
      </c>
      <c r="C2394" s="25" t="s">
        <v>3602</v>
      </c>
      <c r="D2394" s="25" t="s">
        <v>4</v>
      </c>
      <c r="E2394" s="25" t="s">
        <v>26</v>
      </c>
      <c r="F2394" s="25" t="s">
        <v>35</v>
      </c>
      <c r="G2394" s="25" t="s">
        <v>28</v>
      </c>
      <c r="H2394" s="25" t="n">
        <v>1</v>
      </c>
      <c r="I2394" s="25" t="s">
        <v>3603</v>
      </c>
      <c r="J2394" s="38" t="n">
        <v>12037942996</v>
      </c>
      <c r="M2394" s="18" t="str">
        <f aca="false">IF(OR(YEAR(L2394)&gt;2000,LEN(O2394)&gt;0),"Completed","Pending")</f>
        <v>Completed</v>
      </c>
      <c r="N2394" s="25" t="s">
        <v>30</v>
      </c>
      <c r="O2394" s="4" t="s">
        <v>58</v>
      </c>
      <c r="P2394" s="1" t="str">
        <f aca="false">IF(G2394="Pamplet","",E2394&amp;" - "&amp;F2394)</f>
        <v>GG - English</v>
      </c>
      <c r="Q2394" s="19" t="n">
        <f aca="false">IF(VALUE(L2394)&gt;1000,1,0)</f>
        <v>0</v>
      </c>
      <c r="R2394" s="19" t="n">
        <f aca="false">SUMIFS($Q$1:Q2393,$J$1:$J2393,J2394)+SUMIFS($Q$1:Q2393,$I$1:$I2393,I2394)</f>
        <v>2</v>
      </c>
      <c r="S2394" s="20" t="str">
        <f aca="false">IF(R2394&gt;0,"Repeat","")</f>
        <v>Repeat</v>
      </c>
      <c r="T2394" s="22"/>
      <c r="U2394" s="4"/>
      <c r="X2394" s="4"/>
      <c r="Y2394" s="4"/>
      <c r="Z2394" s="4"/>
    </row>
    <row r="2395" customFormat="false" ht="14.25" hidden="false" customHeight="false" outlineLevel="0" collapsed="false">
      <c r="A2395" s="51" t="n">
        <f aca="false">A2394+1</f>
        <v>2394</v>
      </c>
      <c r="B2395" s="5" t="n">
        <v>44663</v>
      </c>
      <c r="C2395" s="25" t="s">
        <v>3789</v>
      </c>
      <c r="D2395" s="25" t="s">
        <v>4</v>
      </c>
      <c r="E2395" s="25" t="s">
        <v>26</v>
      </c>
      <c r="F2395" s="25" t="s">
        <v>35</v>
      </c>
      <c r="G2395" s="25" t="s">
        <v>28</v>
      </c>
      <c r="H2395" s="25" t="n">
        <v>1</v>
      </c>
      <c r="I2395" s="25" t="s">
        <v>3790</v>
      </c>
      <c r="J2395" s="38" t="n">
        <v>15613347595</v>
      </c>
      <c r="M2395" s="18" t="str">
        <f aca="false">IF(OR(YEAR(L2395)&gt;2000,LEN(O2395)&gt;0),"Completed","Pending")</f>
        <v>Completed</v>
      </c>
      <c r="N2395" s="25" t="s">
        <v>30</v>
      </c>
      <c r="O2395" s="4" t="s">
        <v>58</v>
      </c>
      <c r="P2395" s="1" t="str">
        <f aca="false">IF(G2395="Pamplet","",E2395&amp;" - "&amp;F2395)</f>
        <v>GG - English</v>
      </c>
      <c r="Q2395" s="19" t="n">
        <f aca="false">IF(VALUE(L2395)&gt;1000,1,0)</f>
        <v>0</v>
      </c>
      <c r="R2395" s="19" t="n">
        <f aca="false">SUMIFS($Q$1:Q2394,$J$1:$J2394,J2395)+SUMIFS($Q$1:Q2394,$I$1:$I2394,I2395)</f>
        <v>0</v>
      </c>
      <c r="S2395" s="20" t="str">
        <f aca="false">IF(R2395&gt;0,"Repeat","")</f>
        <v/>
      </c>
      <c r="T2395" s="22"/>
      <c r="U2395" s="4"/>
      <c r="X2395" s="4"/>
      <c r="Y2395" s="4"/>
      <c r="Z2395" s="4"/>
    </row>
    <row r="2396" customFormat="false" ht="14.25" hidden="false" customHeight="false" outlineLevel="0" collapsed="false">
      <c r="A2396" s="51" t="n">
        <f aca="false">A2395+1</f>
        <v>2395</v>
      </c>
      <c r="B2396" s="5" t="n">
        <v>44663</v>
      </c>
      <c r="C2396" s="25" t="s">
        <v>3791</v>
      </c>
      <c r="D2396" s="25" t="s">
        <v>4</v>
      </c>
      <c r="E2396" s="25" t="s">
        <v>44</v>
      </c>
      <c r="F2396" s="25" t="s">
        <v>127</v>
      </c>
      <c r="G2396" s="25" t="s">
        <v>28</v>
      </c>
      <c r="H2396" s="25" t="n">
        <v>1</v>
      </c>
      <c r="I2396" s="25" t="s">
        <v>3792</v>
      </c>
      <c r="J2396" s="38" t="n">
        <v>17064098476</v>
      </c>
      <c r="M2396" s="18" t="str">
        <f aca="false">IF(OR(YEAR(L2396)&gt;2000,LEN(O2396)&gt;0),"Completed","Pending")</f>
        <v>Completed</v>
      </c>
      <c r="N2396" s="25" t="s">
        <v>30</v>
      </c>
      <c r="O2396" s="4" t="s">
        <v>58</v>
      </c>
      <c r="P2396" s="1" t="str">
        <f aca="false">IF(G2396="Pamplet","",E2396&amp;" - "&amp;F2396)</f>
        <v>GTGA - Gujrati</v>
      </c>
      <c r="Q2396" s="19" t="n">
        <f aca="false">IF(VALUE(L2396)&gt;1000,1,0)</f>
        <v>0</v>
      </c>
      <c r="R2396" s="19" t="n">
        <f aca="false">SUMIFS($Q$1:Q2395,$J$1:$J2395,J2396)+SUMIFS($Q$1:Q2395,$I$1:$I2395,I2396)</f>
        <v>0</v>
      </c>
      <c r="S2396" s="20" t="str">
        <f aca="false">IF(R2396&gt;0,"Repeat","")</f>
        <v/>
      </c>
      <c r="T2396" s="22"/>
      <c r="U2396" s="4"/>
      <c r="X2396" s="4"/>
      <c r="Y2396" s="4"/>
      <c r="Z2396" s="4"/>
    </row>
    <row r="2397" customFormat="false" ht="14.25" hidden="false" customHeight="false" outlineLevel="0" collapsed="false">
      <c r="A2397" s="51" t="n">
        <f aca="false">A2396+1</f>
        <v>2396</v>
      </c>
      <c r="B2397" s="5" t="n">
        <v>44663</v>
      </c>
      <c r="C2397" s="25" t="s">
        <v>3793</v>
      </c>
      <c r="D2397" s="25" t="s">
        <v>4</v>
      </c>
      <c r="E2397" s="25" t="s">
        <v>26</v>
      </c>
      <c r="F2397" s="25" t="s">
        <v>35</v>
      </c>
      <c r="G2397" s="25" t="s">
        <v>28</v>
      </c>
      <c r="H2397" s="25" t="n">
        <v>1</v>
      </c>
      <c r="I2397" s="25" t="s">
        <v>3794</v>
      </c>
      <c r="J2397" s="38" t="n">
        <v>13024078023</v>
      </c>
      <c r="L2397" s="5" t="n">
        <v>44670</v>
      </c>
      <c r="M2397" s="18" t="str">
        <f aca="false">IF(OR(YEAR(L2397)&gt;2000,LEN(O2397)&gt;0),"Completed","Pending")</f>
        <v>Completed</v>
      </c>
      <c r="N2397" s="25" t="s">
        <v>30</v>
      </c>
      <c r="P2397" s="1" t="str">
        <f aca="false">IF(G2397="Pamplet","",E2397&amp;" - "&amp;F2397)</f>
        <v>GG - English</v>
      </c>
      <c r="Q2397" s="19" t="n">
        <f aca="false">IF(VALUE(L2397)&gt;1000,1,0)</f>
        <v>1</v>
      </c>
      <c r="R2397" s="19" t="n">
        <f aca="false">SUMIFS($Q$1:Q2396,$J$1:$J2396,J2397)+SUMIFS($Q$1:Q2396,$I$1:$I2396,I2397)</f>
        <v>0</v>
      </c>
      <c r="S2397" s="20" t="str">
        <f aca="false">IF(R2397&gt;0,"Repeat","")</f>
        <v/>
      </c>
      <c r="T2397" s="22"/>
      <c r="U2397" s="4"/>
      <c r="X2397" s="4"/>
      <c r="Y2397" s="4"/>
      <c r="Z2397" s="4"/>
    </row>
    <row r="2398" customFormat="false" ht="12.8" hidden="false" customHeight="false" outlineLevel="0" collapsed="false">
      <c r="A2398" s="51" t="n">
        <f aca="false">A2397+1</f>
        <v>2397</v>
      </c>
      <c r="B2398" s="5" t="n">
        <v>44663</v>
      </c>
      <c r="C2398" s="25" t="s">
        <v>3795</v>
      </c>
      <c r="D2398" s="25" t="s">
        <v>4</v>
      </c>
      <c r="E2398" s="25" t="s">
        <v>26</v>
      </c>
      <c r="F2398" s="25" t="s">
        <v>35</v>
      </c>
      <c r="G2398" s="25" t="s">
        <v>28</v>
      </c>
      <c r="H2398" s="25" t="n">
        <v>1</v>
      </c>
      <c r="I2398" s="25" t="s">
        <v>3796</v>
      </c>
      <c r="J2398" s="18" t="n">
        <v>19739061865</v>
      </c>
      <c r="M2398" s="18" t="str">
        <f aca="false">IF(OR(YEAR(L2398)&gt;2000,LEN(O2398)&gt;0),"Completed","Pending")</f>
        <v>Completed</v>
      </c>
      <c r="N2398" s="25" t="s">
        <v>30</v>
      </c>
      <c r="O2398" s="4" t="s">
        <v>662</v>
      </c>
      <c r="P2398" s="1" t="str">
        <f aca="false">IF(G2398="Pamplet","",E2398&amp;" - "&amp;F2398)</f>
        <v>GG - English</v>
      </c>
      <c r="Q2398" s="19" t="n">
        <f aca="false">IF(VALUE(L2398)&gt;1000,1,0)</f>
        <v>0</v>
      </c>
      <c r="R2398" s="19" t="n">
        <f aca="false">SUMIFS($Q$1:Q2397,$J$1:$J2397,J2398)+SUMIFS($Q$1:Q2397,$I$1:$I2397,I2398)</f>
        <v>1</v>
      </c>
      <c r="S2398" s="20" t="str">
        <f aca="false">IF(R2398&gt;0,"Repeat","")</f>
        <v>Repeat</v>
      </c>
      <c r="T2398" s="22"/>
      <c r="U2398" s="4"/>
      <c r="X2398" s="4"/>
      <c r="Y2398" s="4"/>
      <c r="Z2398" s="4"/>
    </row>
    <row r="2399" customFormat="false" ht="14.25" hidden="false" customHeight="false" outlineLevel="0" collapsed="false">
      <c r="A2399" s="51" t="n">
        <f aca="false">A2398+1</f>
        <v>2398</v>
      </c>
      <c r="B2399" s="5" t="n">
        <v>44663</v>
      </c>
      <c r="C2399" s="25" t="s">
        <v>3797</v>
      </c>
      <c r="D2399" s="25" t="s">
        <v>4</v>
      </c>
      <c r="E2399" s="25" t="s">
        <v>38</v>
      </c>
      <c r="F2399" s="25" t="s">
        <v>36</v>
      </c>
      <c r="G2399" s="25" t="s">
        <v>28</v>
      </c>
      <c r="H2399" s="25" t="n">
        <v>1</v>
      </c>
      <c r="I2399" s="25" t="s">
        <v>3798</v>
      </c>
      <c r="J2399" s="38" t="n">
        <v>15013666204</v>
      </c>
      <c r="L2399" s="5" t="n">
        <v>44670</v>
      </c>
      <c r="M2399" s="18" t="str">
        <f aca="false">IF(OR(YEAR(L2399)&gt;2000,LEN(O2399)&gt;0),"Completed","Pending")</f>
        <v>Completed</v>
      </c>
      <c r="N2399" s="25" t="s">
        <v>30</v>
      </c>
      <c r="P2399" s="1" t="str">
        <f aca="false">IF(G2399="Pamplet","",E2399&amp;" - "&amp;F2399)</f>
        <v>JKR - Punjabi</v>
      </c>
      <c r="Q2399" s="19" t="n">
        <f aca="false">IF(VALUE(L2399)&gt;1000,1,0)</f>
        <v>1</v>
      </c>
      <c r="R2399" s="19" t="n">
        <f aca="false">SUMIFS($Q$1:Q2398,$J$1:$J2398,J2399)+SUMIFS($Q$1:Q2398,$I$1:$I2398,I2399)</f>
        <v>0</v>
      </c>
      <c r="S2399" s="20" t="str">
        <f aca="false">IF(R2399&gt;0,"Repeat","")</f>
        <v/>
      </c>
      <c r="T2399" s="22"/>
      <c r="U2399" s="4"/>
      <c r="X2399" s="4"/>
      <c r="Y2399" s="4"/>
      <c r="Z2399" s="4"/>
    </row>
    <row r="2400" customFormat="false" ht="14.25" hidden="false" customHeight="false" outlineLevel="0" collapsed="false">
      <c r="A2400" s="51" t="n">
        <f aca="false">A2399+1</f>
        <v>2399</v>
      </c>
      <c r="B2400" s="5" t="n">
        <v>44663</v>
      </c>
      <c r="C2400" s="25" t="s">
        <v>3799</v>
      </c>
      <c r="D2400" s="25" t="s">
        <v>4</v>
      </c>
      <c r="E2400" s="25" t="s">
        <v>26</v>
      </c>
      <c r="F2400" s="2" t="s">
        <v>127</v>
      </c>
      <c r="G2400" s="25" t="s">
        <v>28</v>
      </c>
      <c r="H2400" s="25" t="n">
        <v>1</v>
      </c>
      <c r="I2400" s="25" t="s">
        <v>3800</v>
      </c>
      <c r="J2400" s="38" t="n">
        <v>16306563274</v>
      </c>
      <c r="L2400" s="5" t="n">
        <v>44763</v>
      </c>
      <c r="M2400" s="18" t="str">
        <f aca="false">IF(OR(YEAR(L2400)&gt;2000,LEN(O2400)&gt;0),"Completed","Pending")</f>
        <v>Completed</v>
      </c>
      <c r="N2400" s="25" t="s">
        <v>30</v>
      </c>
      <c r="P2400" s="1" t="str">
        <f aca="false">IF(G2400="Pamplet","",E2400&amp;" - "&amp;F2400)</f>
        <v>GG - Gujrati</v>
      </c>
      <c r="Q2400" s="19" t="n">
        <f aca="false">IF(VALUE(L2400)&gt;1000,1,0)</f>
        <v>1</v>
      </c>
      <c r="R2400" s="19" t="n">
        <f aca="false">SUMIFS($Q$1:Q2399,$J$1:$J2399,J2400)+SUMIFS($Q$1:Q2399,$I$1:$I2399,I2400)</f>
        <v>0</v>
      </c>
      <c r="S2400" s="20" t="str">
        <f aca="false">IF(R2400&gt;0,"Repeat","")</f>
        <v/>
      </c>
      <c r="T2400" s="22"/>
      <c r="U2400" s="4"/>
      <c r="X2400" s="4"/>
      <c r="Y2400" s="4"/>
      <c r="Z2400" s="4"/>
    </row>
    <row r="2401" customFormat="false" ht="12.8" hidden="false" customHeight="false" outlineLevel="0" collapsed="false">
      <c r="A2401" s="51" t="n">
        <f aca="false">A2400+1</f>
        <v>2400</v>
      </c>
      <c r="B2401" s="5" t="n">
        <v>44663</v>
      </c>
      <c r="C2401" s="25" t="s">
        <v>3801</v>
      </c>
      <c r="D2401" s="25" t="s">
        <v>4</v>
      </c>
      <c r="E2401" s="25" t="s">
        <v>26</v>
      </c>
      <c r="F2401" s="25" t="s">
        <v>35</v>
      </c>
      <c r="G2401" s="25" t="s">
        <v>28</v>
      </c>
      <c r="H2401" s="25" t="n">
        <v>1</v>
      </c>
      <c r="I2401" s="25" t="s">
        <v>3802</v>
      </c>
      <c r="J2401" s="18" t="n">
        <v>15049539566</v>
      </c>
      <c r="M2401" s="18" t="str">
        <f aca="false">IF(OR(YEAR(L2401)&gt;2000,LEN(O2401)&gt;0),"Completed","Pending")</f>
        <v>Completed</v>
      </c>
      <c r="N2401" s="25" t="s">
        <v>30</v>
      </c>
      <c r="O2401" s="4" t="s">
        <v>56</v>
      </c>
      <c r="P2401" s="1" t="str">
        <f aca="false">IF(G2401="Pamplet","",E2401&amp;" - "&amp;F2401)</f>
        <v>GG - English</v>
      </c>
      <c r="Q2401" s="19" t="n">
        <f aca="false">IF(VALUE(L2401)&gt;1000,1,0)</f>
        <v>0</v>
      </c>
      <c r="R2401" s="19" t="n">
        <f aca="false">SUMIFS($Q$1:Q2400,$J$1:$J2400,J2401)+SUMIFS($Q$1:Q2400,$I$1:$I2400,I2401)</f>
        <v>0</v>
      </c>
      <c r="S2401" s="20" t="str">
        <f aca="false">IF(R2401&gt;0,"Repeat","")</f>
        <v/>
      </c>
      <c r="T2401" s="22"/>
      <c r="U2401" s="4"/>
      <c r="X2401" s="4"/>
      <c r="Y2401" s="4"/>
      <c r="Z2401" s="4"/>
    </row>
    <row r="2402" customFormat="false" ht="14.25" hidden="false" customHeight="false" outlineLevel="0" collapsed="false">
      <c r="A2402" s="51" t="n">
        <f aca="false">A2401+1</f>
        <v>2401</v>
      </c>
      <c r="B2402" s="47" t="n">
        <v>44663</v>
      </c>
      <c r="C2402" s="25" t="s">
        <v>3803</v>
      </c>
      <c r="D2402" s="25" t="s">
        <v>4</v>
      </c>
      <c r="E2402" s="25" t="s">
        <v>26</v>
      </c>
      <c r="F2402" s="25" t="s">
        <v>808</v>
      </c>
      <c r="G2402" s="25" t="s">
        <v>28</v>
      </c>
      <c r="H2402" s="25" t="n">
        <v>1</v>
      </c>
      <c r="I2402" s="25" t="s">
        <v>3804</v>
      </c>
      <c r="J2402" s="18" t="n">
        <v>15628097176</v>
      </c>
      <c r="L2402" s="5" t="n">
        <v>44707</v>
      </c>
      <c r="M2402" s="18" t="str">
        <f aca="false">IF(OR(YEAR(L2402)&gt;2000,LEN(O2402)&gt;0),"Completed","Pending")</f>
        <v>Completed</v>
      </c>
      <c r="N2402" s="25" t="s">
        <v>30</v>
      </c>
      <c r="P2402" s="1" t="str">
        <f aca="false">IF(G2402="Pamplet","",E2402&amp;" - "&amp;F2402)</f>
        <v>GG - Bengali</v>
      </c>
      <c r="Q2402" s="19" t="n">
        <f aca="false">IF(VALUE(L2402)&gt;1000,1,0)</f>
        <v>1</v>
      </c>
      <c r="R2402" s="19" t="n">
        <f aca="false">SUMIFS($Q$1:Q2401,$J$1:$J2401,J2402)+SUMIFS($Q$1:Q2401,$I$1:$I2401,I2402)</f>
        <v>0</v>
      </c>
      <c r="S2402" s="20" t="str">
        <f aca="false">IF(R2402&gt;0,"Repeat","")</f>
        <v/>
      </c>
      <c r="U2402" s="4"/>
      <c r="X2402" s="4"/>
      <c r="Y2402" s="4"/>
      <c r="Z2402" s="4"/>
    </row>
    <row r="2403" customFormat="false" ht="14.25" hidden="false" customHeight="false" outlineLevel="0" collapsed="false">
      <c r="A2403" s="51" t="n">
        <f aca="false">A2402+1</f>
        <v>2402</v>
      </c>
      <c r="B2403" s="5" t="n">
        <v>44663</v>
      </c>
      <c r="C2403" s="25" t="s">
        <v>3805</v>
      </c>
      <c r="D2403" s="25" t="s">
        <v>4</v>
      </c>
      <c r="E2403" s="25" t="s">
        <v>38</v>
      </c>
      <c r="F2403" s="25" t="s">
        <v>36</v>
      </c>
      <c r="G2403" s="25" t="s">
        <v>28</v>
      </c>
      <c r="H2403" s="25" t="n">
        <v>1</v>
      </c>
      <c r="I2403" s="25" t="s">
        <v>3806</v>
      </c>
      <c r="J2403" s="38" t="n">
        <v>16308889050</v>
      </c>
      <c r="M2403" s="18" t="str">
        <f aca="false">IF(OR(YEAR(L2403)&gt;2000,LEN(O2403)&gt;0),"Completed","Pending")</f>
        <v>Completed</v>
      </c>
      <c r="N2403" s="25" t="s">
        <v>30</v>
      </c>
      <c r="O2403" s="4" t="s">
        <v>662</v>
      </c>
      <c r="P2403" s="1" t="str">
        <f aca="false">IF(G2403="Pamplet","",E2403&amp;" - "&amp;F2403)</f>
        <v>JKR - Punjabi</v>
      </c>
      <c r="Q2403" s="19" t="n">
        <f aca="false">IF(VALUE(L2403)&gt;1000,1,0)</f>
        <v>0</v>
      </c>
      <c r="R2403" s="19" t="n">
        <f aca="false">SUMIFS($Q$1:Q2402,$J$1:$J2402,J2403)+SUMIFS($Q$1:Q2402,$I$1:$I2402,I2403)</f>
        <v>2</v>
      </c>
      <c r="S2403" s="20" t="str">
        <f aca="false">IF(R2403&gt;0,"Repeat","")</f>
        <v>Repeat</v>
      </c>
      <c r="T2403" s="22"/>
      <c r="U2403" s="4"/>
      <c r="X2403" s="4"/>
      <c r="Y2403" s="4"/>
      <c r="Z2403" s="4"/>
    </row>
    <row r="2404" customFormat="false" ht="14.25" hidden="false" customHeight="false" outlineLevel="0" collapsed="false">
      <c r="A2404" s="51" t="n">
        <f aca="false">A2403+1</f>
        <v>2403</v>
      </c>
      <c r="B2404" s="5" t="n">
        <v>44663</v>
      </c>
      <c r="C2404" s="25" t="s">
        <v>3807</v>
      </c>
      <c r="D2404" s="25" t="s">
        <v>4</v>
      </c>
      <c r="E2404" s="25" t="s">
        <v>26</v>
      </c>
      <c r="F2404" s="25" t="s">
        <v>27</v>
      </c>
      <c r="G2404" s="25" t="s">
        <v>28</v>
      </c>
      <c r="H2404" s="25" t="n">
        <v>1</v>
      </c>
      <c r="I2404" s="25" t="s">
        <v>3808</v>
      </c>
      <c r="J2404" s="38" t="n">
        <v>15598593292</v>
      </c>
      <c r="L2404" s="5" t="n">
        <v>44670</v>
      </c>
      <c r="M2404" s="18" t="str">
        <f aca="false">IF(OR(YEAR(L2404)&gt;2000,LEN(O2404)&gt;0),"Completed","Pending")</f>
        <v>Completed</v>
      </c>
      <c r="N2404" s="25" t="s">
        <v>30</v>
      </c>
      <c r="P2404" s="1" t="str">
        <f aca="false">IF(G2404="Pamplet","",E2404&amp;" - "&amp;F2404)</f>
        <v>GG - Hindi</v>
      </c>
      <c r="Q2404" s="19" t="n">
        <f aca="false">IF(VALUE(L2404)&gt;1000,1,0)</f>
        <v>1</v>
      </c>
      <c r="R2404" s="19" t="n">
        <f aca="false">SUMIFS($Q$1:Q2403,$J$1:$J2403,J2404)+SUMIFS($Q$1:Q2403,$I$1:$I2403,I2404)</f>
        <v>0</v>
      </c>
      <c r="S2404" s="20" t="str">
        <f aca="false">IF(R2404&gt;0,"Repeat","")</f>
        <v/>
      </c>
      <c r="T2404" s="22"/>
      <c r="U2404" s="4"/>
      <c r="X2404" s="4"/>
      <c r="Y2404" s="4"/>
      <c r="Z2404" s="4"/>
    </row>
    <row r="2405" customFormat="false" ht="14.25" hidden="false" customHeight="false" outlineLevel="0" collapsed="false">
      <c r="A2405" s="51" t="n">
        <f aca="false">A2404+1</f>
        <v>2404</v>
      </c>
      <c r="B2405" s="5" t="n">
        <v>44663</v>
      </c>
      <c r="C2405" s="25" t="s">
        <v>3809</v>
      </c>
      <c r="D2405" s="25" t="s">
        <v>4</v>
      </c>
      <c r="E2405" s="25" t="s">
        <v>26</v>
      </c>
      <c r="F2405" s="25" t="s">
        <v>72</v>
      </c>
      <c r="G2405" s="25" t="s">
        <v>28</v>
      </c>
      <c r="H2405" s="25" t="n">
        <v>1</v>
      </c>
      <c r="I2405" s="25" t="s">
        <v>3810</v>
      </c>
      <c r="J2405" s="38" t="n">
        <v>18602214720</v>
      </c>
      <c r="L2405" s="5" t="n">
        <v>44670</v>
      </c>
      <c r="M2405" s="18" t="str">
        <f aca="false">IF(OR(YEAR(L2405)&gt;2000,LEN(O2405)&gt;0),"Completed","Pending")</f>
        <v>Completed</v>
      </c>
      <c r="N2405" s="25" t="s">
        <v>30</v>
      </c>
      <c r="P2405" s="1" t="str">
        <f aca="false">IF(G2405="Pamplet","",E2405&amp;" - "&amp;F2405)</f>
        <v>GG - Nepali</v>
      </c>
      <c r="Q2405" s="19" t="n">
        <f aca="false">IF(VALUE(L2405)&gt;1000,1,0)</f>
        <v>1</v>
      </c>
      <c r="R2405" s="19" t="n">
        <f aca="false">SUMIFS($Q$1:Q2404,$J$1:$J2404,J2405)+SUMIFS($Q$1:Q2404,$I$1:$I2404,I2405)</f>
        <v>0</v>
      </c>
      <c r="S2405" s="20" t="str">
        <f aca="false">IF(R2405&gt;0,"Repeat","")</f>
        <v/>
      </c>
      <c r="T2405" s="22"/>
      <c r="U2405" s="4"/>
      <c r="X2405" s="4"/>
      <c r="Y2405" s="4"/>
      <c r="Z2405" s="4"/>
    </row>
    <row r="2406" customFormat="false" ht="12.8" hidden="false" customHeight="false" outlineLevel="0" collapsed="false">
      <c r="A2406" s="51" t="n">
        <f aca="false">A2405+1</f>
        <v>2405</v>
      </c>
      <c r="B2406" s="5" t="n">
        <v>44667</v>
      </c>
      <c r="C2406" s="25" t="s">
        <v>3811</v>
      </c>
      <c r="D2406" s="25" t="s">
        <v>4</v>
      </c>
      <c r="E2406" s="25" t="s">
        <v>38</v>
      </c>
      <c r="F2406" s="25" t="s">
        <v>35</v>
      </c>
      <c r="G2406" s="25" t="s">
        <v>28</v>
      </c>
      <c r="H2406" s="25" t="n">
        <v>1</v>
      </c>
      <c r="I2406" s="25" t="s">
        <v>3812</v>
      </c>
      <c r="J2406" s="18" t="n">
        <v>123442112</v>
      </c>
      <c r="M2406" s="18" t="str">
        <f aca="false">IF(OR(YEAR(L2406)&gt;2000,LEN(O2406)&gt;0),"Completed","Pending")</f>
        <v>Completed</v>
      </c>
      <c r="N2406" s="25" t="s">
        <v>30</v>
      </c>
      <c r="O2406" s="4" t="s">
        <v>56</v>
      </c>
      <c r="P2406" s="1" t="str">
        <f aca="false">IF(G2406="Pamplet","",E2406&amp;" - "&amp;F2406)</f>
        <v>JKR - English</v>
      </c>
      <c r="Q2406" s="19" t="n">
        <f aca="false">IF(VALUE(L2406)&gt;1000,1,0)</f>
        <v>0</v>
      </c>
      <c r="R2406" s="19" t="n">
        <f aca="false">SUMIFS($Q$1:Q2405,$J$1:$J2405,J2406)+SUMIFS($Q$1:Q2405,$I$1:$I2405,I2406)</f>
        <v>0</v>
      </c>
      <c r="S2406" s="20" t="str">
        <f aca="false">IF(R2406&gt;0,"Repeat","")</f>
        <v/>
      </c>
      <c r="T2406" s="22"/>
      <c r="U2406" s="4"/>
      <c r="X2406" s="4"/>
      <c r="Y2406" s="4"/>
      <c r="Z2406" s="4"/>
    </row>
    <row r="2407" customFormat="false" ht="14.25" hidden="false" customHeight="false" outlineLevel="0" collapsed="false">
      <c r="A2407" s="51" t="n">
        <f aca="false">A2406+1</f>
        <v>2406</v>
      </c>
      <c r="B2407" s="5" t="n">
        <v>44667</v>
      </c>
      <c r="C2407" s="25" t="s">
        <v>3813</v>
      </c>
      <c r="D2407" s="25" t="s">
        <v>4</v>
      </c>
      <c r="E2407" s="25" t="s">
        <v>26</v>
      </c>
      <c r="F2407" s="25" t="s">
        <v>27</v>
      </c>
      <c r="G2407" s="25" t="s">
        <v>28</v>
      </c>
      <c r="H2407" s="25" t="n">
        <v>1</v>
      </c>
      <c r="I2407" s="25" t="s">
        <v>3814</v>
      </c>
      <c r="J2407" s="38" t="n">
        <v>15032078370</v>
      </c>
      <c r="L2407" s="5" t="n">
        <v>44670</v>
      </c>
      <c r="M2407" s="18" t="str">
        <f aca="false">IF(OR(YEAR(L2407)&gt;2000,LEN(O2407)&gt;0),"Completed","Pending")</f>
        <v>Completed</v>
      </c>
      <c r="N2407" s="25" t="s">
        <v>30</v>
      </c>
      <c r="P2407" s="1" t="str">
        <f aca="false">IF(G2407="Pamplet","",E2407&amp;" - "&amp;F2407)</f>
        <v>GG - Hindi</v>
      </c>
      <c r="Q2407" s="19" t="n">
        <f aca="false">IF(VALUE(L2407)&gt;1000,1,0)</f>
        <v>1</v>
      </c>
      <c r="R2407" s="19" t="n">
        <f aca="false">SUMIFS($Q$1:Q2406,$J$1:$J2406,J2407)+SUMIFS($Q$1:Q2406,$I$1:$I2406,I2407)</f>
        <v>0</v>
      </c>
      <c r="S2407" s="20" t="str">
        <f aca="false">IF(R2407&gt;0,"Repeat","")</f>
        <v/>
      </c>
      <c r="T2407" s="22"/>
      <c r="U2407" s="4"/>
      <c r="X2407" s="4"/>
      <c r="Y2407" s="4"/>
      <c r="Z2407" s="4"/>
    </row>
    <row r="2408" customFormat="false" ht="14.25" hidden="false" customHeight="false" outlineLevel="0" collapsed="false">
      <c r="A2408" s="51" t="n">
        <f aca="false">A2407+1</f>
        <v>2407</v>
      </c>
      <c r="B2408" s="5" t="n">
        <v>44667</v>
      </c>
      <c r="C2408" s="25" t="s">
        <v>3815</v>
      </c>
      <c r="D2408" s="25" t="s">
        <v>4</v>
      </c>
      <c r="E2408" s="25" t="s">
        <v>38</v>
      </c>
      <c r="F2408" s="25" t="s">
        <v>27</v>
      </c>
      <c r="G2408" s="25" t="s">
        <v>28</v>
      </c>
      <c r="H2408" s="25" t="n">
        <v>1</v>
      </c>
      <c r="I2408" s="25" t="s">
        <v>3816</v>
      </c>
      <c r="J2408" s="38" t="n">
        <v>12155101004</v>
      </c>
      <c r="L2408" s="5" t="n">
        <v>44670</v>
      </c>
      <c r="M2408" s="18" t="str">
        <f aca="false">IF(OR(YEAR(L2408)&gt;2000,LEN(O2408)&gt;0),"Completed","Pending")</f>
        <v>Completed</v>
      </c>
      <c r="N2408" s="25" t="s">
        <v>30</v>
      </c>
      <c r="P2408" s="1" t="str">
        <f aca="false">IF(G2408="Pamplet","",E2408&amp;" - "&amp;F2408)</f>
        <v>JKR - Hindi</v>
      </c>
      <c r="Q2408" s="19" t="n">
        <f aca="false">IF(VALUE(L2408)&gt;1000,1,0)</f>
        <v>1</v>
      </c>
      <c r="R2408" s="19" t="n">
        <f aca="false">SUMIFS($Q$1:Q2407,$J$1:$J2407,J2408)+SUMIFS($Q$1:Q2407,$I$1:$I2407,I2408)</f>
        <v>0</v>
      </c>
      <c r="S2408" s="20" t="str">
        <f aca="false">IF(R2408&gt;0,"Repeat","")</f>
        <v/>
      </c>
      <c r="T2408" s="22"/>
      <c r="U2408" s="4"/>
      <c r="X2408" s="4"/>
      <c r="Y2408" s="4"/>
      <c r="Z2408" s="4"/>
    </row>
    <row r="2409" customFormat="false" ht="14.25" hidden="false" customHeight="false" outlineLevel="0" collapsed="false">
      <c r="A2409" s="51" t="n">
        <f aca="false">A2408+1</f>
        <v>2408</v>
      </c>
      <c r="B2409" s="5" t="n">
        <v>44667</v>
      </c>
      <c r="C2409" s="25" t="s">
        <v>3817</v>
      </c>
      <c r="D2409" s="25" t="s">
        <v>4</v>
      </c>
      <c r="E2409" s="25" t="s">
        <v>38</v>
      </c>
      <c r="F2409" s="25" t="s">
        <v>127</v>
      </c>
      <c r="G2409" s="25" t="s">
        <v>28</v>
      </c>
      <c r="H2409" s="25" t="n">
        <v>1</v>
      </c>
      <c r="I2409" s="25" t="s">
        <v>3818</v>
      </c>
      <c r="J2409" s="38" t="n">
        <v>16784582624</v>
      </c>
      <c r="L2409" s="5" t="n">
        <v>44670</v>
      </c>
      <c r="M2409" s="18" t="str">
        <f aca="false">IF(OR(YEAR(L2409)&gt;2000,LEN(O2409)&gt;0),"Completed","Pending")</f>
        <v>Completed</v>
      </c>
      <c r="N2409" s="25" t="s">
        <v>30</v>
      </c>
      <c r="P2409" s="1" t="str">
        <f aca="false">IF(G2409="Pamplet","",E2409&amp;" - "&amp;F2409)</f>
        <v>JKR - Gujrati</v>
      </c>
      <c r="Q2409" s="19" t="n">
        <f aca="false">IF(VALUE(L2409)&gt;1000,1,0)</f>
        <v>1</v>
      </c>
      <c r="R2409" s="19" t="n">
        <f aca="false">SUMIFS($Q$1:Q2408,$J$1:$J2408,J2409)+SUMIFS($Q$1:Q2408,$I$1:$I2408,I2409)</f>
        <v>0</v>
      </c>
      <c r="S2409" s="20" t="str">
        <f aca="false">IF(R2409&gt;0,"Repeat","")</f>
        <v/>
      </c>
      <c r="T2409" s="22"/>
      <c r="U2409" s="4"/>
      <c r="X2409" s="4"/>
      <c r="Y2409" s="4"/>
      <c r="Z2409" s="4"/>
    </row>
    <row r="2410" customFormat="false" ht="14.25" hidden="false" customHeight="false" outlineLevel="0" collapsed="false">
      <c r="A2410" s="51" t="n">
        <f aca="false">A2409+1</f>
        <v>2409</v>
      </c>
      <c r="B2410" s="5" t="n">
        <v>44667</v>
      </c>
      <c r="C2410" s="25" t="s">
        <v>3819</v>
      </c>
      <c r="D2410" s="25" t="s">
        <v>4</v>
      </c>
      <c r="E2410" s="25" t="s">
        <v>38</v>
      </c>
      <c r="F2410" s="25"/>
      <c r="G2410" s="25" t="s">
        <v>28</v>
      </c>
      <c r="H2410" s="25" t="n">
        <v>1</v>
      </c>
      <c r="I2410" s="42" t="s">
        <v>3820</v>
      </c>
      <c r="J2410" s="38" t="n">
        <v>19092842728</v>
      </c>
      <c r="M2410" s="18" t="str">
        <f aca="false">IF(OR(YEAR(L2410)&gt;2000,LEN(O2410)&gt;0),"Completed","Pending")</f>
        <v>Completed</v>
      </c>
      <c r="N2410" s="25" t="s">
        <v>30</v>
      </c>
      <c r="O2410" s="4" t="s">
        <v>58</v>
      </c>
      <c r="P2410" s="1" t="str">
        <f aca="false">IF(G2410="Pamplet","",E2410&amp;" - "&amp;F2410)</f>
        <v>JKR - </v>
      </c>
      <c r="Q2410" s="19" t="n">
        <f aca="false">IF(VALUE(L2410)&gt;1000,1,0)</f>
        <v>0</v>
      </c>
      <c r="R2410" s="19" t="n">
        <f aca="false">SUMIFS($Q$1:Q2409,$J$1:$J2409,J2410)+SUMIFS($Q$1:Q2409,$I$1:$I2409,I2410)</f>
        <v>0</v>
      </c>
      <c r="S2410" s="20" t="str">
        <f aca="false">IF(R2410&gt;0,"Repeat","")</f>
        <v/>
      </c>
      <c r="T2410" s="22"/>
      <c r="U2410" s="4"/>
      <c r="X2410" s="4"/>
      <c r="Y2410" s="4"/>
      <c r="Z2410" s="4"/>
    </row>
    <row r="2411" customFormat="false" ht="14.25" hidden="false" customHeight="false" outlineLevel="0" collapsed="false">
      <c r="A2411" s="51" t="n">
        <f aca="false">A2410+1</f>
        <v>2410</v>
      </c>
      <c r="B2411" s="5" t="n">
        <v>44667</v>
      </c>
      <c r="C2411" s="25" t="s">
        <v>3821</v>
      </c>
      <c r="D2411" s="25" t="s">
        <v>4</v>
      </c>
      <c r="E2411" s="25" t="s">
        <v>38</v>
      </c>
      <c r="F2411" s="25" t="s">
        <v>127</v>
      </c>
      <c r="G2411" s="25" t="s">
        <v>28</v>
      </c>
      <c r="H2411" s="25" t="n">
        <v>1</v>
      </c>
      <c r="I2411" s="25" t="s">
        <v>3822</v>
      </c>
      <c r="J2411" s="38" t="n">
        <v>16094817954</v>
      </c>
      <c r="M2411" s="18" t="str">
        <f aca="false">IF(OR(YEAR(L2411)&gt;2000,LEN(O2411)&gt;0),"Completed","Pending")</f>
        <v>Completed</v>
      </c>
      <c r="N2411" s="25" t="s">
        <v>30</v>
      </c>
      <c r="O2411" s="4" t="s">
        <v>58</v>
      </c>
      <c r="P2411" s="1" t="str">
        <f aca="false">IF(G2411="Pamplet","",E2411&amp;" - "&amp;F2411)</f>
        <v>JKR - Gujrati</v>
      </c>
      <c r="Q2411" s="19" t="n">
        <f aca="false">IF(VALUE(L2411)&gt;1000,1,0)</f>
        <v>0</v>
      </c>
      <c r="R2411" s="19" t="n">
        <f aca="false">SUMIFS($Q$1:Q2410,$J$1:$J2410,J2411)+SUMIFS($Q$1:Q2410,$I$1:$I2410,I2411)</f>
        <v>0</v>
      </c>
      <c r="S2411" s="20" t="str">
        <f aca="false">IF(R2411&gt;0,"Repeat","")</f>
        <v/>
      </c>
      <c r="T2411" s="22"/>
      <c r="U2411" s="4"/>
      <c r="X2411" s="4"/>
      <c r="Y2411" s="4"/>
      <c r="Z2411" s="4"/>
    </row>
    <row r="2412" customFormat="false" ht="14.25" hidden="false" customHeight="false" outlineLevel="0" collapsed="false">
      <c r="A2412" s="51" t="n">
        <f aca="false">A2411+1</f>
        <v>2411</v>
      </c>
      <c r="B2412" s="5" t="n">
        <v>44667</v>
      </c>
      <c r="C2412" s="25" t="s">
        <v>2408</v>
      </c>
      <c r="D2412" s="25" t="s">
        <v>4</v>
      </c>
      <c r="E2412" s="25" t="s">
        <v>26</v>
      </c>
      <c r="F2412" s="25" t="s">
        <v>35</v>
      </c>
      <c r="G2412" s="25" t="s">
        <v>28</v>
      </c>
      <c r="H2412" s="25" t="n">
        <v>1</v>
      </c>
      <c r="I2412" s="25" t="s">
        <v>3823</v>
      </c>
      <c r="J2412" s="38" t="n">
        <v>16467712755</v>
      </c>
      <c r="L2412" s="5" t="n">
        <v>44670</v>
      </c>
      <c r="M2412" s="18" t="str">
        <f aca="false">IF(OR(YEAR(L2412)&gt;2000,LEN(O2412)&gt;0),"Completed","Pending")</f>
        <v>Completed</v>
      </c>
      <c r="N2412" s="25" t="s">
        <v>30</v>
      </c>
      <c r="P2412" s="1" t="str">
        <f aca="false">IF(G2412="Pamplet","",E2412&amp;" - "&amp;F2412)</f>
        <v>GG - English</v>
      </c>
      <c r="Q2412" s="19" t="n">
        <f aca="false">IF(VALUE(L2412)&gt;1000,1,0)</f>
        <v>1</v>
      </c>
      <c r="R2412" s="19" t="n">
        <f aca="false">SUMIFS($Q$1:Q2411,$J$1:$J2411,J2412)+SUMIFS($Q$1:Q2411,$I$1:$I2411,I2412)</f>
        <v>0</v>
      </c>
      <c r="S2412" s="20" t="str">
        <f aca="false">IF(R2412&gt;0,"Repeat","")</f>
        <v/>
      </c>
      <c r="T2412" s="22"/>
      <c r="U2412" s="4"/>
      <c r="X2412" s="4"/>
      <c r="Y2412" s="4"/>
      <c r="Z2412" s="4"/>
    </row>
    <row r="2413" customFormat="false" ht="14.25" hidden="false" customHeight="false" outlineLevel="0" collapsed="false">
      <c r="A2413" s="51" t="n">
        <f aca="false">A2412+1</f>
        <v>2412</v>
      </c>
      <c r="B2413" s="5" t="n">
        <v>44667</v>
      </c>
      <c r="C2413" s="25" t="s">
        <v>3824</v>
      </c>
      <c r="D2413" s="25" t="s">
        <v>4</v>
      </c>
      <c r="E2413" s="25" t="s">
        <v>26</v>
      </c>
      <c r="F2413" s="2" t="s">
        <v>127</v>
      </c>
      <c r="G2413" s="25" t="s">
        <v>28</v>
      </c>
      <c r="H2413" s="25" t="n">
        <v>1</v>
      </c>
      <c r="I2413" s="25" t="s">
        <v>3825</v>
      </c>
      <c r="J2413" s="38" t="n">
        <v>15408178105</v>
      </c>
      <c r="L2413" s="5" t="n">
        <v>44763</v>
      </c>
      <c r="M2413" s="18" t="str">
        <f aca="false">IF(OR(YEAR(L2413)&gt;2000,LEN(O2413)&gt;0),"Completed","Pending")</f>
        <v>Completed</v>
      </c>
      <c r="N2413" s="25" t="s">
        <v>30</v>
      </c>
      <c r="P2413" s="1" t="str">
        <f aca="false">IF(G2413="Pamplet","",E2413&amp;" - "&amp;F2413)</f>
        <v>GG - Gujrati</v>
      </c>
      <c r="Q2413" s="19" t="n">
        <f aca="false">IF(VALUE(L2413)&gt;1000,1,0)</f>
        <v>1</v>
      </c>
      <c r="R2413" s="19" t="n">
        <f aca="false">SUMIFS($Q$1:Q2412,$J$1:$J2412,J2413)+SUMIFS($Q$1:Q2412,$I$1:$I2412,I2413)</f>
        <v>0</v>
      </c>
      <c r="S2413" s="20" t="str">
        <f aca="false">IF(R2413&gt;0,"Repeat","")</f>
        <v/>
      </c>
      <c r="T2413" s="22"/>
      <c r="U2413" s="4"/>
      <c r="X2413" s="4"/>
      <c r="Y2413" s="4"/>
      <c r="Z2413" s="4"/>
    </row>
    <row r="2414" customFormat="false" ht="12.8" hidden="false" customHeight="false" outlineLevel="0" collapsed="false">
      <c r="A2414" s="51" t="n">
        <f aca="false">A2413+1</f>
        <v>2413</v>
      </c>
      <c r="B2414" s="5" t="n">
        <v>44667</v>
      </c>
      <c r="C2414" s="25" t="s">
        <v>3826</v>
      </c>
      <c r="D2414" s="25" t="s">
        <v>4</v>
      </c>
      <c r="E2414" s="25" t="s">
        <v>38</v>
      </c>
      <c r="F2414" s="25" t="s">
        <v>35</v>
      </c>
      <c r="G2414" s="25" t="s">
        <v>28</v>
      </c>
      <c r="H2414" s="25" t="n">
        <v>1</v>
      </c>
      <c r="I2414" s="25" t="s">
        <v>3827</v>
      </c>
      <c r="J2414" s="18" t="n">
        <v>126543111</v>
      </c>
      <c r="M2414" s="18" t="str">
        <f aca="false">IF(OR(YEAR(L2414)&gt;2000,LEN(O2414)&gt;0),"Completed","Pending")</f>
        <v>Completed</v>
      </c>
      <c r="N2414" s="25" t="s">
        <v>30</v>
      </c>
      <c r="O2414" s="4" t="s">
        <v>56</v>
      </c>
      <c r="P2414" s="1" t="str">
        <f aca="false">IF(G2414="Pamplet","",E2414&amp;" - "&amp;F2414)</f>
        <v>JKR - English</v>
      </c>
      <c r="Q2414" s="19" t="n">
        <f aca="false">IF(VALUE(L2414)&gt;1000,1,0)</f>
        <v>0</v>
      </c>
      <c r="R2414" s="19" t="n">
        <f aca="false">SUMIFS($Q$1:Q2413,$J$1:$J2413,J2414)+SUMIFS($Q$1:Q2413,$I$1:$I2413,I2414)</f>
        <v>0</v>
      </c>
      <c r="S2414" s="20" t="str">
        <f aca="false">IF(R2414&gt;0,"Repeat","")</f>
        <v/>
      </c>
      <c r="T2414" s="22"/>
      <c r="U2414" s="4"/>
      <c r="X2414" s="4"/>
      <c r="Y2414" s="4"/>
      <c r="Z2414" s="4"/>
    </row>
    <row r="2415" customFormat="false" ht="14.25" hidden="false" customHeight="false" outlineLevel="0" collapsed="false">
      <c r="A2415" s="51" t="n">
        <f aca="false">A2414+1</f>
        <v>2414</v>
      </c>
      <c r="B2415" s="5" t="n">
        <v>44667</v>
      </c>
      <c r="C2415" s="25" t="s">
        <v>3828</v>
      </c>
      <c r="D2415" s="25" t="s">
        <v>4</v>
      </c>
      <c r="E2415" s="25" t="s">
        <v>38</v>
      </c>
      <c r="F2415" s="25" t="s">
        <v>35</v>
      </c>
      <c r="G2415" s="25" t="s">
        <v>28</v>
      </c>
      <c r="H2415" s="25" t="n">
        <v>1</v>
      </c>
      <c r="I2415" s="25" t="s">
        <v>3829</v>
      </c>
      <c r="J2415" s="38" t="n">
        <v>19084207417</v>
      </c>
      <c r="M2415" s="18" t="str">
        <f aca="false">IF(OR(YEAR(L2415)&gt;2000,LEN(O2415)&gt;0),"Completed","Pending")</f>
        <v>Completed</v>
      </c>
      <c r="N2415" s="25" t="s">
        <v>30</v>
      </c>
      <c r="O2415" s="4" t="s">
        <v>89</v>
      </c>
      <c r="P2415" s="1" t="str">
        <f aca="false">IF(G2415="Pamplet","",E2415&amp;" - "&amp;F2415)</f>
        <v>JKR - English</v>
      </c>
      <c r="Q2415" s="19" t="n">
        <f aca="false">IF(VALUE(L2415)&gt;1000,1,0)</f>
        <v>0</v>
      </c>
      <c r="R2415" s="19" t="n">
        <f aca="false">SUMIFS($Q$1:Q2414,$J$1:$J2414,J2415)+SUMIFS($Q$1:Q2414,$I$1:$I2414,I2415)</f>
        <v>0</v>
      </c>
      <c r="S2415" s="20" t="str">
        <f aca="false">IF(R2415&gt;0,"Repeat","")</f>
        <v/>
      </c>
      <c r="T2415" s="22"/>
      <c r="U2415" s="4"/>
      <c r="X2415" s="4"/>
      <c r="Y2415" s="4"/>
      <c r="Z2415" s="4"/>
    </row>
    <row r="2416" customFormat="false" ht="14.25" hidden="false" customHeight="false" outlineLevel="0" collapsed="false">
      <c r="A2416" s="51" t="n">
        <f aca="false">A2415+1</f>
        <v>2415</v>
      </c>
      <c r="B2416" s="5" t="n">
        <v>44667</v>
      </c>
      <c r="C2416" s="25" t="s">
        <v>3830</v>
      </c>
      <c r="D2416" s="25" t="s">
        <v>4</v>
      </c>
      <c r="E2416" s="25" t="s">
        <v>26</v>
      </c>
      <c r="F2416" s="25" t="s">
        <v>35</v>
      </c>
      <c r="G2416" s="25" t="s">
        <v>28</v>
      </c>
      <c r="H2416" s="25" t="n">
        <v>1</v>
      </c>
      <c r="I2416" s="42" t="s">
        <v>3831</v>
      </c>
      <c r="J2416" s="38" t="n">
        <v>19372144928</v>
      </c>
      <c r="M2416" s="18" t="str">
        <f aca="false">IF(OR(YEAR(L2416)&gt;2000,LEN(O2416)&gt;0),"Completed","Pending")</f>
        <v>Completed</v>
      </c>
      <c r="N2416" s="25" t="s">
        <v>30</v>
      </c>
      <c r="O2416" s="4" t="s">
        <v>58</v>
      </c>
      <c r="P2416" s="1" t="str">
        <f aca="false">IF(G2416="Pamplet","",E2416&amp;" - "&amp;F2416)</f>
        <v>GG - English</v>
      </c>
      <c r="Q2416" s="19" t="n">
        <f aca="false">IF(VALUE(L2416)&gt;1000,1,0)</f>
        <v>0</v>
      </c>
      <c r="R2416" s="19" t="n">
        <f aca="false">SUMIFS($Q$1:Q2415,$J$1:$J2415,J2416)+SUMIFS($Q$1:Q2415,$I$1:$I2415,I2416)</f>
        <v>0</v>
      </c>
      <c r="S2416" s="20" t="str">
        <f aca="false">IF(R2416&gt;0,"Repeat","")</f>
        <v/>
      </c>
      <c r="T2416" s="22"/>
      <c r="U2416" s="4"/>
      <c r="X2416" s="4"/>
      <c r="Y2416" s="4"/>
      <c r="Z2416" s="4"/>
    </row>
    <row r="2417" customFormat="false" ht="14.25" hidden="false" customHeight="false" outlineLevel="0" collapsed="false">
      <c r="A2417" s="51" t="n">
        <f aca="false">A2416+1</f>
        <v>2416</v>
      </c>
      <c r="B2417" s="5" t="n">
        <v>44667</v>
      </c>
      <c r="C2417" s="25" t="s">
        <v>3832</v>
      </c>
      <c r="D2417" s="25" t="s">
        <v>4</v>
      </c>
      <c r="E2417" s="25" t="s">
        <v>26</v>
      </c>
      <c r="F2417" s="25" t="s">
        <v>36</v>
      </c>
      <c r="G2417" s="25" t="s">
        <v>28</v>
      </c>
      <c r="H2417" s="25" t="n">
        <v>1</v>
      </c>
      <c r="I2417" s="25" t="s">
        <v>3833</v>
      </c>
      <c r="J2417" s="38" t="n">
        <v>15103830267</v>
      </c>
      <c r="L2417" s="5" t="n">
        <v>44670</v>
      </c>
      <c r="M2417" s="18" t="str">
        <f aca="false">IF(OR(YEAR(L2417)&gt;2000,LEN(O2417)&gt;0),"Completed","Pending")</f>
        <v>Completed</v>
      </c>
      <c r="N2417" s="25" t="s">
        <v>30</v>
      </c>
      <c r="P2417" s="1" t="str">
        <f aca="false">IF(G2417="Pamplet","",E2417&amp;" - "&amp;F2417)</f>
        <v>GG - Punjabi</v>
      </c>
      <c r="Q2417" s="19" t="n">
        <f aca="false">IF(VALUE(L2417)&gt;1000,1,0)</f>
        <v>1</v>
      </c>
      <c r="R2417" s="19" t="n">
        <f aca="false">SUMIFS($Q$1:Q2416,$J$1:$J2416,J2417)+SUMIFS($Q$1:Q2416,$I$1:$I2416,I2417)</f>
        <v>0</v>
      </c>
      <c r="S2417" s="20" t="str">
        <f aca="false">IF(R2417&gt;0,"Repeat","")</f>
        <v/>
      </c>
      <c r="T2417" s="22"/>
      <c r="U2417" s="4"/>
      <c r="X2417" s="4"/>
      <c r="Y2417" s="4"/>
      <c r="Z2417" s="4"/>
    </row>
    <row r="2418" customFormat="false" ht="14.25" hidden="false" customHeight="false" outlineLevel="0" collapsed="false">
      <c r="A2418" s="51" t="n">
        <f aca="false">A2417+1</f>
        <v>2417</v>
      </c>
      <c r="B2418" s="5" t="n">
        <v>44667</v>
      </c>
      <c r="C2418" s="25" t="s">
        <v>3834</v>
      </c>
      <c r="D2418" s="25" t="s">
        <v>4</v>
      </c>
      <c r="E2418" s="25" t="s">
        <v>26</v>
      </c>
      <c r="F2418" s="25" t="s">
        <v>127</v>
      </c>
      <c r="G2418" s="25" t="s">
        <v>28</v>
      </c>
      <c r="H2418" s="25" t="n">
        <v>1</v>
      </c>
      <c r="I2418" s="25" t="s">
        <v>3835</v>
      </c>
      <c r="J2418" s="38" t="n">
        <v>18475028950</v>
      </c>
      <c r="M2418" s="18" t="str">
        <f aca="false">IF(OR(YEAR(L2418)&gt;2000,LEN(O2418)&gt;0),"Completed","Pending")</f>
        <v>Completed</v>
      </c>
      <c r="N2418" s="25" t="s">
        <v>30</v>
      </c>
      <c r="O2418" s="4" t="s">
        <v>58</v>
      </c>
      <c r="P2418" s="1" t="str">
        <f aca="false">IF(G2418="Pamplet","",E2418&amp;" - "&amp;F2418)</f>
        <v>GG - Gujrati</v>
      </c>
      <c r="Q2418" s="19" t="n">
        <f aca="false">IF(VALUE(L2418)&gt;1000,1,0)</f>
        <v>0</v>
      </c>
      <c r="R2418" s="19" t="n">
        <f aca="false">SUMIFS($Q$1:Q2417,$J$1:$J2417,J2418)+SUMIFS($Q$1:Q2417,$I$1:$I2417,I2418)</f>
        <v>0</v>
      </c>
      <c r="S2418" s="20" t="str">
        <f aca="false">IF(R2418&gt;0,"Repeat","")</f>
        <v/>
      </c>
      <c r="T2418" s="22"/>
      <c r="U2418" s="4"/>
      <c r="X2418" s="4"/>
      <c r="Y2418" s="4"/>
      <c r="Z2418" s="4"/>
    </row>
    <row r="2419" customFormat="false" ht="14.25" hidden="false" customHeight="false" outlineLevel="0" collapsed="false">
      <c r="A2419" s="51" t="n">
        <f aca="false">A2418+1</f>
        <v>2418</v>
      </c>
      <c r="B2419" s="47" t="n">
        <v>44667</v>
      </c>
      <c r="C2419" s="25" t="s">
        <v>3836</v>
      </c>
      <c r="D2419" s="25" t="s">
        <v>4</v>
      </c>
      <c r="E2419" s="25" t="s">
        <v>38</v>
      </c>
      <c r="F2419" s="25" t="s">
        <v>35</v>
      </c>
      <c r="G2419" s="25" t="s">
        <v>28</v>
      </c>
      <c r="H2419" s="25" t="n">
        <v>1</v>
      </c>
      <c r="I2419" s="25" t="s">
        <v>3837</v>
      </c>
      <c r="J2419" s="18" t="n">
        <v>13607749269</v>
      </c>
      <c r="M2419" s="18" t="str">
        <f aca="false">IF(OR(YEAR(L2419)&gt;2000,LEN(O2419)&gt;0),"Completed","Pending")</f>
        <v>Completed</v>
      </c>
      <c r="N2419" s="25" t="s">
        <v>30</v>
      </c>
      <c r="O2419" s="4" t="s">
        <v>58</v>
      </c>
      <c r="P2419" s="1" t="str">
        <f aca="false">IF(G2419="Pamplet","",E2419&amp;" - "&amp;F2419)</f>
        <v>JKR - English</v>
      </c>
      <c r="Q2419" s="19" t="n">
        <f aca="false">IF(VALUE(L2419)&gt;1000,1,0)</f>
        <v>0</v>
      </c>
      <c r="R2419" s="19" t="n">
        <f aca="false">SUMIFS($Q$1:Q2418,$J$1:$J2418,J2419)+SUMIFS($Q$1:Q2418,$I$1:$I2418,I2419)</f>
        <v>0</v>
      </c>
      <c r="S2419" s="20" t="str">
        <f aca="false">IF(R2419&gt;0,"Repeat","")</f>
        <v/>
      </c>
      <c r="U2419" s="4"/>
      <c r="X2419" s="4"/>
      <c r="Y2419" s="4"/>
      <c r="Z2419" s="4"/>
    </row>
    <row r="2420" customFormat="false" ht="12.8" hidden="false" customHeight="false" outlineLevel="0" collapsed="false">
      <c r="A2420" s="51" t="n">
        <f aca="false">A2419+1</f>
        <v>2419</v>
      </c>
      <c r="B2420" s="5" t="n">
        <v>44667</v>
      </c>
      <c r="C2420" s="25" t="s">
        <v>3826</v>
      </c>
      <c r="D2420" s="25" t="s">
        <v>4</v>
      </c>
      <c r="E2420" s="25" t="s">
        <v>38</v>
      </c>
      <c r="F2420" s="25" t="s">
        <v>35</v>
      </c>
      <c r="G2420" s="25" t="s">
        <v>28</v>
      </c>
      <c r="H2420" s="25" t="n">
        <v>1</v>
      </c>
      <c r="I2420" s="25" t="s">
        <v>3838</v>
      </c>
      <c r="J2420" s="18" t="n">
        <v>1211001234</v>
      </c>
      <c r="M2420" s="18" t="str">
        <f aca="false">IF(OR(YEAR(L2420)&gt;2000,LEN(O2420)&gt;0),"Completed","Pending")</f>
        <v>Completed</v>
      </c>
      <c r="N2420" s="25" t="s">
        <v>30</v>
      </c>
      <c r="O2420" s="4" t="s">
        <v>56</v>
      </c>
      <c r="P2420" s="1" t="str">
        <f aca="false">IF(G2420="Pamplet","",E2420&amp;" - "&amp;F2420)</f>
        <v>JKR - English</v>
      </c>
      <c r="Q2420" s="19" t="n">
        <f aca="false">IF(VALUE(L2420)&gt;1000,1,0)</f>
        <v>0</v>
      </c>
      <c r="R2420" s="19" t="n">
        <f aca="false">SUMIFS($Q$1:Q2419,$J$1:$J2419,J2420)+SUMIFS($Q$1:Q2419,$I$1:$I2419,I2420)</f>
        <v>0</v>
      </c>
      <c r="S2420" s="20" t="str">
        <f aca="false">IF(R2420&gt;0,"Repeat","")</f>
        <v/>
      </c>
      <c r="T2420" s="22"/>
      <c r="U2420" s="4"/>
      <c r="X2420" s="4"/>
      <c r="Y2420" s="4"/>
      <c r="Z2420" s="4"/>
    </row>
    <row r="2421" customFormat="false" ht="14.25" hidden="false" customHeight="false" outlineLevel="0" collapsed="false">
      <c r="A2421" s="51" t="n">
        <f aca="false">A2420+1</f>
        <v>2420</v>
      </c>
      <c r="B2421" s="5" t="n">
        <v>44667</v>
      </c>
      <c r="C2421" s="25" t="s">
        <v>3839</v>
      </c>
      <c r="D2421" s="25" t="s">
        <v>4</v>
      </c>
      <c r="E2421" s="25" t="s">
        <v>26</v>
      </c>
      <c r="F2421" s="2" t="s">
        <v>127</v>
      </c>
      <c r="G2421" s="25" t="s">
        <v>28</v>
      </c>
      <c r="H2421" s="25" t="n">
        <v>1</v>
      </c>
      <c r="I2421" s="25" t="s">
        <v>3840</v>
      </c>
      <c r="J2421" s="38" t="n">
        <v>12245188086</v>
      </c>
      <c r="L2421" s="5" t="n">
        <v>44763</v>
      </c>
      <c r="M2421" s="18" t="str">
        <f aca="false">IF(OR(YEAR(L2421)&gt;2000,LEN(O2421)&gt;0),"Completed","Pending")</f>
        <v>Completed</v>
      </c>
      <c r="N2421" s="25" t="s">
        <v>30</v>
      </c>
      <c r="P2421" s="1" t="str">
        <f aca="false">IF(G2421="Pamplet","",E2421&amp;" - "&amp;F2421)</f>
        <v>GG - Gujrati</v>
      </c>
      <c r="Q2421" s="19" t="n">
        <f aca="false">IF(VALUE(L2421)&gt;1000,1,0)</f>
        <v>1</v>
      </c>
      <c r="R2421" s="19" t="n">
        <f aca="false">SUMIFS($Q$1:Q2420,$J$1:$J2420,J2421)+SUMIFS($Q$1:Q2420,$I$1:$I2420,I2421)</f>
        <v>0</v>
      </c>
      <c r="S2421" s="20" t="str">
        <f aca="false">IF(R2421&gt;0,"Repeat","")</f>
        <v/>
      </c>
      <c r="T2421" s="22"/>
      <c r="U2421" s="4"/>
      <c r="X2421" s="4"/>
      <c r="Y2421" s="4"/>
      <c r="Z2421" s="4"/>
    </row>
    <row r="2422" customFormat="false" ht="14.25" hidden="false" customHeight="false" outlineLevel="0" collapsed="false">
      <c r="A2422" s="51" t="n">
        <f aca="false">A2421+1</f>
        <v>2421</v>
      </c>
      <c r="B2422" s="5" t="n">
        <v>44667</v>
      </c>
      <c r="C2422" s="25" t="s">
        <v>3841</v>
      </c>
      <c r="D2422" s="25" t="s">
        <v>4</v>
      </c>
      <c r="E2422" s="25" t="s">
        <v>44</v>
      </c>
      <c r="F2422" s="25" t="s">
        <v>127</v>
      </c>
      <c r="G2422" s="25" t="s">
        <v>28</v>
      </c>
      <c r="H2422" s="25" t="n">
        <v>1</v>
      </c>
      <c r="I2422" s="42" t="s">
        <v>3842</v>
      </c>
      <c r="J2422" s="38" t="n">
        <v>15593698469</v>
      </c>
      <c r="L2422" s="5" t="n">
        <v>44683</v>
      </c>
      <c r="M2422" s="18" t="str">
        <f aca="false">IF(OR(YEAR(L2422)&gt;2000,LEN(O2422)&gt;0),"Completed","Pending")</f>
        <v>Completed</v>
      </c>
      <c r="N2422" s="25" t="s">
        <v>30</v>
      </c>
      <c r="P2422" s="1" t="str">
        <f aca="false">IF(G2422="Pamplet","",E2422&amp;" - "&amp;F2422)</f>
        <v>GTGA - Gujrati</v>
      </c>
      <c r="Q2422" s="19" t="n">
        <f aca="false">IF(VALUE(L2422)&gt;1000,1,0)</f>
        <v>1</v>
      </c>
      <c r="R2422" s="19" t="n">
        <f aca="false">SUMIFS($Q$1:Q2421,$J$1:$J2421,J2422)+SUMIFS($Q$1:Q2421,$I$1:$I2421,I2422)</f>
        <v>0</v>
      </c>
      <c r="S2422" s="20" t="str">
        <f aca="false">IF(R2422&gt;0,"Repeat","")</f>
        <v/>
      </c>
      <c r="T2422" s="22"/>
      <c r="U2422" s="4"/>
      <c r="X2422" s="4"/>
      <c r="Y2422" s="4"/>
      <c r="Z2422" s="4"/>
    </row>
    <row r="2423" customFormat="false" ht="14.25" hidden="false" customHeight="false" outlineLevel="0" collapsed="false">
      <c r="A2423" s="51" t="n">
        <f aca="false">A2422+1</f>
        <v>2422</v>
      </c>
      <c r="B2423" s="5" t="n">
        <v>44667</v>
      </c>
      <c r="C2423" s="25" t="s">
        <v>3843</v>
      </c>
      <c r="D2423" s="25" t="s">
        <v>4</v>
      </c>
      <c r="E2423" s="25" t="s">
        <v>26</v>
      </c>
      <c r="F2423" s="25" t="s">
        <v>27</v>
      </c>
      <c r="G2423" s="25" t="s">
        <v>28</v>
      </c>
      <c r="H2423" s="25" t="n">
        <v>1</v>
      </c>
      <c r="I2423" s="25" t="s">
        <v>3844</v>
      </c>
      <c r="J2423" s="38" t="n">
        <v>13474765649</v>
      </c>
      <c r="M2423" s="18" t="str">
        <f aca="false">IF(OR(YEAR(L2423)&gt;2000,LEN(O2423)&gt;0),"Completed","Pending")</f>
        <v>Completed</v>
      </c>
      <c r="N2423" s="25" t="s">
        <v>30</v>
      </c>
      <c r="O2423" s="4" t="s">
        <v>58</v>
      </c>
      <c r="P2423" s="1" t="str">
        <f aca="false">IF(G2423="Pamplet","",E2423&amp;" - "&amp;F2423)</f>
        <v>GG - Hindi</v>
      </c>
      <c r="Q2423" s="19" t="n">
        <f aca="false">IF(VALUE(L2423)&gt;1000,1,0)</f>
        <v>0</v>
      </c>
      <c r="R2423" s="19" t="n">
        <f aca="false">SUMIFS($Q$1:Q2422,$J$1:$J2422,J2423)+SUMIFS($Q$1:Q2422,$I$1:$I2422,I2423)</f>
        <v>0</v>
      </c>
      <c r="S2423" s="20" t="str">
        <f aca="false">IF(R2423&gt;0,"Repeat","")</f>
        <v/>
      </c>
      <c r="T2423" s="22"/>
      <c r="U2423" s="4"/>
      <c r="X2423" s="4"/>
      <c r="Y2423" s="4"/>
      <c r="Z2423" s="4"/>
    </row>
    <row r="2424" customFormat="false" ht="14.25" hidden="false" customHeight="false" outlineLevel="0" collapsed="false">
      <c r="A2424" s="51" t="n">
        <f aca="false">A2423+1</f>
        <v>2423</v>
      </c>
      <c r="B2424" s="5" t="n">
        <v>44667</v>
      </c>
      <c r="C2424" s="25" t="s">
        <v>3845</v>
      </c>
      <c r="D2424" s="25" t="s">
        <v>4</v>
      </c>
      <c r="E2424" s="25" t="s">
        <v>38</v>
      </c>
      <c r="F2424" s="25" t="s">
        <v>35</v>
      </c>
      <c r="G2424" s="25" t="s">
        <v>28</v>
      </c>
      <c r="H2424" s="25" t="n">
        <v>1</v>
      </c>
      <c r="I2424" s="25" t="s">
        <v>3846</v>
      </c>
      <c r="J2424" s="38" t="n">
        <v>18506373209</v>
      </c>
      <c r="M2424" s="18" t="str">
        <f aca="false">IF(OR(YEAR(L2424)&gt;2000,LEN(O2424)&gt;0),"Completed","Pending")</f>
        <v>Completed</v>
      </c>
      <c r="N2424" s="25" t="s">
        <v>30</v>
      </c>
      <c r="O2424" s="4" t="s">
        <v>58</v>
      </c>
      <c r="P2424" s="1" t="str">
        <f aca="false">IF(G2424="Pamplet","",E2424&amp;" - "&amp;F2424)</f>
        <v>JKR - English</v>
      </c>
      <c r="Q2424" s="19" t="n">
        <f aca="false">IF(VALUE(L2424)&gt;1000,1,0)</f>
        <v>0</v>
      </c>
      <c r="R2424" s="19" t="n">
        <f aca="false">SUMIFS($Q$1:Q2423,$J$1:$J2423,J2424)+SUMIFS($Q$1:Q2423,$I$1:$I2423,I2424)</f>
        <v>0</v>
      </c>
      <c r="S2424" s="20" t="str">
        <f aca="false">IF(R2424&gt;0,"Repeat","")</f>
        <v/>
      </c>
      <c r="T2424" s="22"/>
      <c r="U2424" s="4"/>
      <c r="X2424" s="4"/>
      <c r="Y2424" s="4"/>
      <c r="Z2424" s="4"/>
    </row>
    <row r="2425" customFormat="false" ht="14.25" hidden="false" customHeight="false" outlineLevel="0" collapsed="false">
      <c r="A2425" s="51" t="n">
        <f aca="false">A2424+1</f>
        <v>2424</v>
      </c>
      <c r="B2425" s="5" t="n">
        <v>44667</v>
      </c>
      <c r="C2425" s="25" t="s">
        <v>3847</v>
      </c>
      <c r="D2425" s="25" t="s">
        <v>4</v>
      </c>
      <c r="E2425" s="25" t="s">
        <v>26</v>
      </c>
      <c r="F2425" s="2" t="s">
        <v>127</v>
      </c>
      <c r="G2425" s="25" t="s">
        <v>28</v>
      </c>
      <c r="H2425" s="25" t="n">
        <v>1</v>
      </c>
      <c r="I2425" s="25" t="s">
        <v>3848</v>
      </c>
      <c r="J2425" s="38" t="n">
        <v>15708074485</v>
      </c>
      <c r="L2425" s="5" t="n">
        <v>44763</v>
      </c>
      <c r="M2425" s="18" t="str">
        <f aca="false">IF(OR(YEAR(L2425)&gt;2000,LEN(O2425)&gt;0),"Completed","Pending")</f>
        <v>Completed</v>
      </c>
      <c r="N2425" s="25" t="s">
        <v>30</v>
      </c>
      <c r="P2425" s="1" t="str">
        <f aca="false">IF(G2425="Pamplet","",E2425&amp;" - "&amp;F2425)</f>
        <v>GG - Gujrati</v>
      </c>
      <c r="Q2425" s="19" t="n">
        <f aca="false">IF(VALUE(L2425)&gt;1000,1,0)</f>
        <v>1</v>
      </c>
      <c r="R2425" s="19" t="n">
        <f aca="false">SUMIFS($Q$1:Q2424,$J$1:$J2424,J2425)+SUMIFS($Q$1:Q2424,$I$1:$I2424,I2425)</f>
        <v>0</v>
      </c>
      <c r="S2425" s="20" t="str">
        <f aca="false">IF(R2425&gt;0,"Repeat","")</f>
        <v/>
      </c>
      <c r="T2425" s="22"/>
      <c r="U2425" s="4"/>
      <c r="X2425" s="4"/>
      <c r="Y2425" s="4"/>
      <c r="Z2425" s="4"/>
    </row>
    <row r="2426" customFormat="false" ht="14.25" hidden="false" customHeight="false" outlineLevel="0" collapsed="false">
      <c r="A2426" s="51" t="n">
        <f aca="false">A2425+1</f>
        <v>2425</v>
      </c>
      <c r="B2426" s="5" t="n">
        <v>44667</v>
      </c>
      <c r="C2426" s="25" t="s">
        <v>3849</v>
      </c>
      <c r="D2426" s="25" t="s">
        <v>4</v>
      </c>
      <c r="E2426" s="25" t="s">
        <v>26</v>
      </c>
      <c r="F2426" s="25" t="s">
        <v>35</v>
      </c>
      <c r="G2426" s="25" t="s">
        <v>28</v>
      </c>
      <c r="H2426" s="25" t="n">
        <v>1</v>
      </c>
      <c r="I2426" s="25" t="s">
        <v>3850</v>
      </c>
      <c r="J2426" s="38" t="n">
        <v>16154842699</v>
      </c>
      <c r="L2426" s="5" t="n">
        <v>44683</v>
      </c>
      <c r="M2426" s="18" t="str">
        <f aca="false">IF(OR(YEAR(L2426)&gt;2000,LEN(O2426)&gt;0),"Completed","Pending")</f>
        <v>Completed</v>
      </c>
      <c r="N2426" s="25" t="s">
        <v>30</v>
      </c>
      <c r="P2426" s="1" t="str">
        <f aca="false">IF(G2426="Pamplet","",E2426&amp;" - "&amp;F2426)</f>
        <v>GG - English</v>
      </c>
      <c r="Q2426" s="19" t="n">
        <f aca="false">IF(VALUE(L2426)&gt;1000,1,0)</f>
        <v>1</v>
      </c>
      <c r="R2426" s="19" t="n">
        <f aca="false">SUMIFS($Q$1:Q2425,$J$1:$J2425,J2426)+SUMIFS($Q$1:Q2425,$I$1:$I2425,I2426)</f>
        <v>0</v>
      </c>
      <c r="S2426" s="20" t="str">
        <f aca="false">IF(R2426&gt;0,"Repeat","")</f>
        <v/>
      </c>
      <c r="T2426" s="22"/>
      <c r="U2426" s="4"/>
      <c r="X2426" s="4"/>
      <c r="Y2426" s="4"/>
      <c r="Z2426" s="4"/>
    </row>
    <row r="2427" customFormat="false" ht="14.25" hidden="false" customHeight="false" outlineLevel="0" collapsed="false">
      <c r="A2427" s="51" t="n">
        <f aca="false">A2426+1</f>
        <v>2426</v>
      </c>
      <c r="B2427" s="5" t="n">
        <v>44667</v>
      </c>
      <c r="C2427" s="25" t="s">
        <v>3851</v>
      </c>
      <c r="D2427" s="25" t="s">
        <v>4</v>
      </c>
      <c r="E2427" s="25" t="s">
        <v>26</v>
      </c>
      <c r="F2427" s="25" t="s">
        <v>36</v>
      </c>
      <c r="G2427" s="25" t="s">
        <v>28</v>
      </c>
      <c r="H2427" s="25" t="n">
        <v>1</v>
      </c>
      <c r="I2427" s="25" t="s">
        <v>3852</v>
      </c>
      <c r="J2427" s="38" t="n">
        <v>13182434546</v>
      </c>
      <c r="M2427" s="18" t="str">
        <f aca="false">IF(OR(YEAR(L2427)&gt;2000,LEN(O2427)&gt;0),"Completed","Pending")</f>
        <v>Completed</v>
      </c>
      <c r="N2427" s="25" t="s">
        <v>30</v>
      </c>
      <c r="O2427" s="4" t="s">
        <v>58</v>
      </c>
      <c r="P2427" s="1" t="str">
        <f aca="false">IF(G2427="Pamplet","",E2427&amp;" - "&amp;F2427)</f>
        <v>GG - Punjabi</v>
      </c>
      <c r="Q2427" s="19" t="n">
        <f aca="false">IF(VALUE(L2427)&gt;1000,1,0)</f>
        <v>0</v>
      </c>
      <c r="R2427" s="19" t="n">
        <f aca="false">SUMIFS($Q$1:Q2426,$J$1:$J2426,J2427)+SUMIFS($Q$1:Q2426,$I$1:$I2426,I2427)</f>
        <v>0</v>
      </c>
      <c r="S2427" s="20" t="str">
        <f aca="false">IF(R2427&gt;0,"Repeat","")</f>
        <v/>
      </c>
      <c r="T2427" s="22"/>
      <c r="U2427" s="4"/>
      <c r="X2427" s="4"/>
      <c r="Y2427" s="4"/>
      <c r="Z2427" s="4"/>
    </row>
    <row r="2428" customFormat="false" ht="14.25" hidden="false" customHeight="false" outlineLevel="0" collapsed="false">
      <c r="A2428" s="51" t="n">
        <f aca="false">A2427+1</f>
        <v>2427</v>
      </c>
      <c r="B2428" s="47" t="n">
        <v>44667</v>
      </c>
      <c r="C2428" s="25" t="s">
        <v>3853</v>
      </c>
      <c r="D2428" s="25" t="s">
        <v>4</v>
      </c>
      <c r="E2428" s="25" t="s">
        <v>26</v>
      </c>
      <c r="F2428" s="25" t="s">
        <v>35</v>
      </c>
      <c r="G2428" s="25" t="s">
        <v>28</v>
      </c>
      <c r="H2428" s="25" t="n">
        <v>1</v>
      </c>
      <c r="I2428" s="25" t="s">
        <v>3854</v>
      </c>
      <c r="J2428" s="18" t="n">
        <v>13135649811</v>
      </c>
      <c r="M2428" s="18" t="str">
        <f aca="false">IF(OR(YEAR(L2428)&gt;2000,LEN(O2428)&gt;0),"Completed","Pending")</f>
        <v>Completed</v>
      </c>
      <c r="N2428" s="25" t="s">
        <v>30</v>
      </c>
      <c r="O2428" s="4" t="s">
        <v>58</v>
      </c>
      <c r="P2428" s="1" t="str">
        <f aca="false">IF(G2428="Pamplet","",E2428&amp;" - "&amp;F2428)</f>
        <v>GG - English</v>
      </c>
      <c r="Q2428" s="19" t="n">
        <f aca="false">IF(VALUE(L2428)&gt;1000,1,0)</f>
        <v>0</v>
      </c>
      <c r="R2428" s="19" t="n">
        <f aca="false">SUMIFS($Q$1:Q2427,$J$1:$J2427,J2428)+SUMIFS($Q$1:Q2427,$I$1:$I2427,I2428)</f>
        <v>0</v>
      </c>
      <c r="S2428" s="20" t="str">
        <f aca="false">IF(R2428&gt;0,"Repeat","")</f>
        <v/>
      </c>
      <c r="U2428" s="4"/>
      <c r="X2428" s="4"/>
      <c r="Y2428" s="4"/>
      <c r="Z2428" s="4"/>
    </row>
    <row r="2429" customFormat="false" ht="12.8" hidden="false" customHeight="false" outlineLevel="0" collapsed="false">
      <c r="A2429" s="51" t="n">
        <f aca="false">A2428+1</f>
        <v>2428</v>
      </c>
      <c r="B2429" s="5" t="n">
        <v>44667</v>
      </c>
      <c r="C2429" s="25" t="s">
        <v>3855</v>
      </c>
      <c r="D2429" s="25" t="s">
        <v>4</v>
      </c>
      <c r="E2429" s="25" t="s">
        <v>38</v>
      </c>
      <c r="F2429" s="25" t="s">
        <v>35</v>
      </c>
      <c r="G2429" s="25" t="s">
        <v>28</v>
      </c>
      <c r="H2429" s="25" t="n">
        <v>1</v>
      </c>
      <c r="I2429" s="25" t="s">
        <v>3856</v>
      </c>
      <c r="J2429" s="18" t="n">
        <v>18766173086733</v>
      </c>
      <c r="M2429" s="18" t="str">
        <f aca="false">IF(OR(YEAR(L2429)&gt;2000,LEN(O2429)&gt;0),"Completed","Pending")</f>
        <v>Completed</v>
      </c>
      <c r="N2429" s="25" t="s">
        <v>30</v>
      </c>
      <c r="O2429" s="4" t="s">
        <v>56</v>
      </c>
      <c r="P2429" s="1" t="str">
        <f aca="false">IF(G2429="Pamplet","",E2429&amp;" - "&amp;F2429)</f>
        <v>JKR - English</v>
      </c>
      <c r="Q2429" s="19" t="n">
        <f aca="false">IF(VALUE(L2429)&gt;1000,1,0)</f>
        <v>0</v>
      </c>
      <c r="R2429" s="19" t="n">
        <f aca="false">SUMIFS($Q$1:Q2428,$J$1:$J2428,J2429)+SUMIFS($Q$1:Q2428,$I$1:$I2428,I2429)</f>
        <v>0</v>
      </c>
      <c r="S2429" s="20" t="str">
        <f aca="false">IF(R2429&gt;0,"Repeat","")</f>
        <v/>
      </c>
      <c r="T2429" s="22"/>
      <c r="U2429" s="4"/>
      <c r="X2429" s="4"/>
      <c r="Y2429" s="4"/>
      <c r="Z2429" s="4"/>
    </row>
    <row r="2430" customFormat="false" ht="14.25" hidden="false" customHeight="false" outlineLevel="0" collapsed="false">
      <c r="A2430" s="51" t="n">
        <f aca="false">A2429+1</f>
        <v>2429</v>
      </c>
      <c r="B2430" s="5" t="n">
        <v>44669</v>
      </c>
      <c r="C2430" s="25" t="s">
        <v>3857</v>
      </c>
      <c r="D2430" s="25" t="s">
        <v>4</v>
      </c>
      <c r="E2430" s="25" t="s">
        <v>26</v>
      </c>
      <c r="F2430" s="2" t="s">
        <v>127</v>
      </c>
      <c r="G2430" s="25" t="s">
        <v>28</v>
      </c>
      <c r="H2430" s="25" t="n">
        <v>1</v>
      </c>
      <c r="I2430" s="25" t="s">
        <v>3858</v>
      </c>
      <c r="J2430" s="38" t="n">
        <v>14049351884</v>
      </c>
      <c r="L2430" s="5" t="n">
        <v>44763</v>
      </c>
      <c r="M2430" s="18" t="str">
        <f aca="false">IF(OR(YEAR(L2430)&gt;2000,LEN(O2430)&gt;0),"Completed","Pending")</f>
        <v>Completed</v>
      </c>
      <c r="N2430" s="25" t="s">
        <v>30</v>
      </c>
      <c r="P2430" s="1" t="str">
        <f aca="false">IF(G2430="Pamplet","",E2430&amp;" - "&amp;F2430)</f>
        <v>GG - Gujrati</v>
      </c>
      <c r="Q2430" s="19" t="n">
        <f aca="false">IF(VALUE(L2430)&gt;1000,1,0)</f>
        <v>1</v>
      </c>
      <c r="R2430" s="19" t="n">
        <f aca="false">SUMIFS($Q$1:Q2429,$J$1:$J2429,J2430)+SUMIFS($Q$1:Q2429,$I$1:$I2429,I2430)</f>
        <v>0</v>
      </c>
      <c r="S2430" s="20" t="str">
        <f aca="false">IF(R2430&gt;0,"Repeat","")</f>
        <v/>
      </c>
      <c r="T2430" s="22"/>
      <c r="U2430" s="4"/>
      <c r="X2430" s="4"/>
      <c r="Y2430" s="4"/>
      <c r="Z2430" s="4"/>
    </row>
    <row r="2431" customFormat="false" ht="14.25" hidden="false" customHeight="false" outlineLevel="0" collapsed="false">
      <c r="A2431" s="51" t="n">
        <f aca="false">A2430+1</f>
        <v>2430</v>
      </c>
      <c r="B2431" s="5" t="n">
        <v>44669</v>
      </c>
      <c r="C2431" s="25" t="s">
        <v>3859</v>
      </c>
      <c r="D2431" s="25" t="s">
        <v>4</v>
      </c>
      <c r="E2431" s="25" t="s">
        <v>26</v>
      </c>
      <c r="F2431" s="2" t="s">
        <v>127</v>
      </c>
      <c r="G2431" s="25" t="s">
        <v>28</v>
      </c>
      <c r="H2431" s="25" t="n">
        <v>1</v>
      </c>
      <c r="I2431" s="25" t="s">
        <v>2941</v>
      </c>
      <c r="J2431" s="38" t="n">
        <v>17204966791</v>
      </c>
      <c r="L2431" s="5" t="n">
        <v>44763</v>
      </c>
      <c r="M2431" s="18" t="str">
        <f aca="false">IF(OR(YEAR(L2431)&gt;2000,LEN(O2431)&gt;0),"Completed","Pending")</f>
        <v>Completed</v>
      </c>
      <c r="N2431" s="25" t="s">
        <v>30</v>
      </c>
      <c r="P2431" s="1" t="str">
        <f aca="false">IF(G2431="Pamplet","",E2431&amp;" - "&amp;F2431)</f>
        <v>GG - Gujrati</v>
      </c>
      <c r="Q2431" s="19" t="n">
        <f aca="false">IF(VALUE(L2431)&gt;1000,1,0)</f>
        <v>1</v>
      </c>
      <c r="R2431" s="19" t="n">
        <f aca="false">SUMIFS($Q$1:Q2430,$J$1:$J2430,J2431)+SUMIFS($Q$1:Q2430,$I$1:$I2430,I2431)</f>
        <v>0</v>
      </c>
      <c r="S2431" s="20" t="str">
        <f aca="false">IF(R2431&gt;0,"Repeat","")</f>
        <v/>
      </c>
      <c r="T2431" s="22"/>
      <c r="U2431" s="4"/>
      <c r="X2431" s="4"/>
      <c r="Y2431" s="4"/>
      <c r="Z2431" s="4"/>
    </row>
    <row r="2432" customFormat="false" ht="14.25" hidden="false" customHeight="false" outlineLevel="0" collapsed="false">
      <c r="A2432" s="51" t="n">
        <f aca="false">A2431+1</f>
        <v>2431</v>
      </c>
      <c r="B2432" s="5" t="n">
        <v>44669</v>
      </c>
      <c r="C2432" s="25" t="s">
        <v>3860</v>
      </c>
      <c r="D2432" s="25" t="s">
        <v>4</v>
      </c>
      <c r="E2432" s="25" t="s">
        <v>26</v>
      </c>
      <c r="F2432" s="25" t="s">
        <v>35</v>
      </c>
      <c r="G2432" s="25" t="s">
        <v>28</v>
      </c>
      <c r="H2432" s="25" t="n">
        <v>1</v>
      </c>
      <c r="I2432" s="25" t="s">
        <v>3861</v>
      </c>
      <c r="J2432" s="38" t="n">
        <v>17128286310</v>
      </c>
      <c r="M2432" s="18" t="str">
        <f aca="false">IF(OR(YEAR(L2432)&gt;2000,LEN(O2432)&gt;0),"Completed","Pending")</f>
        <v>Completed</v>
      </c>
      <c r="N2432" s="25" t="s">
        <v>30</v>
      </c>
      <c r="O2432" s="4" t="s">
        <v>58</v>
      </c>
      <c r="P2432" s="1" t="str">
        <f aca="false">IF(G2432="Pamplet","",E2432&amp;" - "&amp;F2432)</f>
        <v>GG - English</v>
      </c>
      <c r="Q2432" s="19" t="n">
        <f aca="false">IF(VALUE(L2432)&gt;1000,1,0)</f>
        <v>0</v>
      </c>
      <c r="R2432" s="19" t="n">
        <f aca="false">SUMIFS($Q$1:Q2431,$J$1:$J2431,J2432)+SUMIFS($Q$1:Q2431,$I$1:$I2431,I2432)</f>
        <v>0</v>
      </c>
      <c r="S2432" s="20" t="str">
        <f aca="false">IF(R2432&gt;0,"Repeat","")</f>
        <v/>
      </c>
      <c r="T2432" s="22"/>
      <c r="U2432" s="4"/>
      <c r="X2432" s="4"/>
      <c r="Y2432" s="4"/>
      <c r="Z2432" s="4"/>
    </row>
    <row r="2433" customFormat="false" ht="14.25" hidden="false" customHeight="false" outlineLevel="0" collapsed="false">
      <c r="A2433" s="51" t="n">
        <f aca="false">A2432+1</f>
        <v>2432</v>
      </c>
      <c r="B2433" s="5" t="n">
        <v>44669</v>
      </c>
      <c r="C2433" s="25" t="s">
        <v>3862</v>
      </c>
      <c r="D2433" s="25" t="s">
        <v>440</v>
      </c>
      <c r="E2433" s="25" t="s">
        <v>26</v>
      </c>
      <c r="F2433" s="25" t="s">
        <v>35</v>
      </c>
      <c r="G2433" s="25" t="s">
        <v>28</v>
      </c>
      <c r="H2433" s="25" t="n">
        <v>1</v>
      </c>
      <c r="I2433" s="25" t="s">
        <v>3863</v>
      </c>
      <c r="J2433" s="38" t="n">
        <v>5926481808</v>
      </c>
      <c r="L2433" s="5" t="n">
        <v>44678</v>
      </c>
      <c r="M2433" s="18" t="str">
        <f aca="false">IF(OR(YEAR(L2433)&gt;2000,LEN(O2433)&gt;0),"Completed","Pending")</f>
        <v>Completed</v>
      </c>
      <c r="N2433" s="25" t="s">
        <v>30</v>
      </c>
      <c r="P2433" s="1" t="str">
        <f aca="false">IF(G2433="Pamplet","",E2433&amp;" - "&amp;F2433)</f>
        <v>GG - English</v>
      </c>
      <c r="Q2433" s="19" t="n">
        <f aca="false">IF(VALUE(L2433)&gt;1000,1,0)</f>
        <v>1</v>
      </c>
      <c r="R2433" s="19" t="n">
        <f aca="false">SUMIFS($Q$1:Q2432,$J$1:$J2432,J2433)+SUMIFS($Q$1:Q2432,$I$1:$I2432,I2433)</f>
        <v>0</v>
      </c>
      <c r="S2433" s="20" t="str">
        <f aca="false">IF(R2433&gt;0,"Repeat","")</f>
        <v/>
      </c>
      <c r="T2433" s="22"/>
      <c r="U2433" s="4"/>
      <c r="X2433" s="4"/>
      <c r="Y2433" s="4"/>
      <c r="Z2433" s="4"/>
    </row>
    <row r="2434" customFormat="false" ht="14.25" hidden="false" customHeight="false" outlineLevel="0" collapsed="false">
      <c r="A2434" s="51" t="n">
        <f aca="false">A2433+1</f>
        <v>2433</v>
      </c>
      <c r="B2434" s="5" t="n">
        <v>44669</v>
      </c>
      <c r="C2434" s="25" t="s">
        <v>2627</v>
      </c>
      <c r="D2434" s="25" t="s">
        <v>4</v>
      </c>
      <c r="E2434" s="25" t="s">
        <v>26</v>
      </c>
      <c r="F2434" s="2" t="s">
        <v>127</v>
      </c>
      <c r="G2434" s="25" t="s">
        <v>28</v>
      </c>
      <c r="H2434" s="25" t="n">
        <v>1</v>
      </c>
      <c r="I2434" s="25" t="s">
        <v>3864</v>
      </c>
      <c r="J2434" s="38" t="n">
        <v>19125925183</v>
      </c>
      <c r="L2434" s="5" t="n">
        <v>44763</v>
      </c>
      <c r="M2434" s="18" t="str">
        <f aca="false">IF(OR(YEAR(L2434)&gt;2000,LEN(O2434)&gt;0),"Completed","Pending")</f>
        <v>Completed</v>
      </c>
      <c r="N2434" s="25" t="s">
        <v>30</v>
      </c>
      <c r="P2434" s="1" t="str">
        <f aca="false">IF(G2434="Pamplet","",E2434&amp;" - "&amp;F2434)</f>
        <v>GG - Gujrati</v>
      </c>
      <c r="Q2434" s="19" t="n">
        <f aca="false">IF(VALUE(L2434)&gt;1000,1,0)</f>
        <v>1</v>
      </c>
      <c r="R2434" s="19" t="n">
        <f aca="false">SUMIFS($Q$1:Q2433,$J$1:$J2433,J2434)+SUMIFS($Q$1:Q2433,$I$1:$I2433,I2434)</f>
        <v>0</v>
      </c>
      <c r="S2434" s="20" t="str">
        <f aca="false">IF(R2434&gt;0,"Repeat","")</f>
        <v/>
      </c>
      <c r="T2434" s="22"/>
      <c r="U2434" s="4"/>
      <c r="X2434" s="4"/>
      <c r="Y2434" s="4"/>
      <c r="Z2434" s="4"/>
    </row>
    <row r="2435" customFormat="false" ht="14.25" hidden="false" customHeight="false" outlineLevel="0" collapsed="false">
      <c r="A2435" s="51" t="n">
        <f aca="false">A2434+1</f>
        <v>2434</v>
      </c>
      <c r="B2435" s="5" t="n">
        <v>44669</v>
      </c>
      <c r="C2435" s="25" t="s">
        <v>3865</v>
      </c>
      <c r="D2435" s="25" t="s">
        <v>4</v>
      </c>
      <c r="E2435" s="25" t="s">
        <v>26</v>
      </c>
      <c r="F2435" s="2" t="s">
        <v>127</v>
      </c>
      <c r="G2435" s="25" t="s">
        <v>28</v>
      </c>
      <c r="H2435" s="25" t="n">
        <v>1</v>
      </c>
      <c r="I2435" s="25" t="s">
        <v>3866</v>
      </c>
      <c r="J2435" s="38" t="n">
        <v>19174398406</v>
      </c>
      <c r="L2435" s="5" t="n">
        <v>44763</v>
      </c>
      <c r="M2435" s="18" t="str">
        <f aca="false">IF(OR(YEAR(L2435)&gt;2000,LEN(O2435)&gt;0),"Completed","Pending")</f>
        <v>Completed</v>
      </c>
      <c r="N2435" s="25" t="s">
        <v>30</v>
      </c>
      <c r="P2435" s="1" t="str">
        <f aca="false">IF(G2435="Pamplet","",E2435&amp;" - "&amp;F2435)</f>
        <v>GG - Gujrati</v>
      </c>
      <c r="Q2435" s="19" t="n">
        <f aca="false">IF(VALUE(L2435)&gt;1000,1,0)</f>
        <v>1</v>
      </c>
      <c r="R2435" s="19" t="n">
        <f aca="false">SUMIFS($Q$1:Q2434,$J$1:$J2434,J2435)+SUMIFS($Q$1:Q2434,$I$1:$I2434,I2435)</f>
        <v>0</v>
      </c>
      <c r="S2435" s="20" t="str">
        <f aca="false">IF(R2435&gt;0,"Repeat","")</f>
        <v/>
      </c>
      <c r="T2435" s="22"/>
      <c r="U2435" s="4"/>
      <c r="X2435" s="4"/>
      <c r="Y2435" s="4"/>
      <c r="Z2435" s="4"/>
    </row>
    <row r="2436" customFormat="false" ht="14.25" hidden="false" customHeight="false" outlineLevel="0" collapsed="false">
      <c r="A2436" s="51" t="n">
        <f aca="false">A2435+1</f>
        <v>2435</v>
      </c>
      <c r="B2436" s="5" t="n">
        <v>44678</v>
      </c>
      <c r="C2436" s="25" t="s">
        <v>3867</v>
      </c>
      <c r="D2436" s="25" t="s">
        <v>4</v>
      </c>
      <c r="E2436" s="25" t="s">
        <v>26</v>
      </c>
      <c r="F2436" s="25" t="s">
        <v>35</v>
      </c>
      <c r="G2436" s="25" t="s">
        <v>28</v>
      </c>
      <c r="H2436" s="25" t="n">
        <v>1</v>
      </c>
      <c r="I2436" s="25" t="s">
        <v>3868</v>
      </c>
      <c r="J2436" s="38" t="n">
        <v>16503033944</v>
      </c>
      <c r="L2436" s="5" t="n">
        <v>44678</v>
      </c>
      <c r="M2436" s="18" t="str">
        <f aca="false">IF(OR(YEAR(L2436)&gt;2000,LEN(O2436)&gt;0),"Completed","Pending")</f>
        <v>Completed</v>
      </c>
      <c r="N2436" s="25" t="s">
        <v>30</v>
      </c>
      <c r="P2436" s="1" t="str">
        <f aca="false">IF(G2436="Pamplet","",E2436&amp;" - "&amp;F2436)</f>
        <v>GG - English</v>
      </c>
      <c r="Q2436" s="19" t="n">
        <f aca="false">IF(VALUE(L2436)&gt;1000,1,0)</f>
        <v>1</v>
      </c>
      <c r="R2436" s="19" t="n">
        <f aca="false">SUMIFS($Q$1:Q2435,$J$1:$J2435,J2436)+SUMIFS($Q$1:Q2435,$I$1:$I2435,I2436)</f>
        <v>0</v>
      </c>
      <c r="S2436" s="20" t="str">
        <f aca="false">IF(R2436&gt;0,"Repeat","")</f>
        <v/>
      </c>
      <c r="T2436" s="22"/>
      <c r="U2436" s="4"/>
      <c r="X2436" s="4"/>
      <c r="Y2436" s="4"/>
      <c r="Z2436" s="4"/>
    </row>
    <row r="2437" customFormat="false" ht="14.25" hidden="false" customHeight="false" outlineLevel="0" collapsed="false">
      <c r="A2437" s="51" t="n">
        <f aca="false">A2436+1</f>
        <v>2436</v>
      </c>
      <c r="B2437" s="47" t="n">
        <v>44672</v>
      </c>
      <c r="C2437" s="25" t="s">
        <v>3869</v>
      </c>
      <c r="D2437" s="25" t="s">
        <v>4</v>
      </c>
      <c r="E2437" s="25" t="s">
        <v>26</v>
      </c>
      <c r="F2437" s="25" t="s">
        <v>35</v>
      </c>
      <c r="G2437" s="25" t="s">
        <v>28</v>
      </c>
      <c r="H2437" s="25" t="n">
        <v>1</v>
      </c>
      <c r="I2437" s="25" t="s">
        <v>3870</v>
      </c>
      <c r="J2437" s="1" t="n">
        <v>16096931151</v>
      </c>
      <c r="L2437" s="5" t="n">
        <v>44707</v>
      </c>
      <c r="M2437" s="18" t="str">
        <f aca="false">IF(OR(YEAR(L2437)&gt;2000,LEN(O2437)&gt;0),"Completed","Pending")</f>
        <v>Completed</v>
      </c>
      <c r="N2437" s="25" t="s">
        <v>30</v>
      </c>
      <c r="P2437" s="1" t="str">
        <f aca="false">IF(G2437="Pamplet","",E2437&amp;" - "&amp;F2437)</f>
        <v>GG - English</v>
      </c>
      <c r="Q2437" s="19" t="n">
        <f aca="false">IF(VALUE(L2437)&gt;1000,1,0)</f>
        <v>1</v>
      </c>
      <c r="R2437" s="19" t="n">
        <f aca="false">SUMIFS($Q$1:Q2436,$J$1:$J2436,J2437)+SUMIFS($Q$1:Q2436,$I$1:$I2436,I2437)</f>
        <v>0</v>
      </c>
      <c r="S2437" s="20" t="str">
        <f aca="false">IF(R2437&gt;0,"Repeat","")</f>
        <v/>
      </c>
      <c r="U2437" s="4"/>
      <c r="X2437" s="4"/>
      <c r="Y2437" s="4"/>
      <c r="Z2437" s="4"/>
    </row>
    <row r="2438" customFormat="false" ht="23.85" hidden="false" customHeight="false" outlineLevel="0" collapsed="false">
      <c r="A2438" s="51" t="n">
        <f aca="false">A2437+1</f>
        <v>2437</v>
      </c>
      <c r="B2438" s="5" t="n">
        <v>44672</v>
      </c>
      <c r="C2438" s="25" t="s">
        <v>3871</v>
      </c>
      <c r="D2438" s="25" t="s">
        <v>4</v>
      </c>
      <c r="E2438" s="25" t="s">
        <v>26</v>
      </c>
      <c r="F2438" s="25" t="s">
        <v>27</v>
      </c>
      <c r="G2438" s="25" t="s">
        <v>28</v>
      </c>
      <c r="H2438" s="25" t="n">
        <v>1</v>
      </c>
      <c r="I2438" s="17" t="s">
        <v>3872</v>
      </c>
      <c r="J2438" s="39" t="n">
        <v>16822050280</v>
      </c>
      <c r="L2438" s="5" t="n">
        <v>44678</v>
      </c>
      <c r="M2438" s="18" t="str">
        <f aca="false">IF(OR(YEAR(L2438)&gt;2000,LEN(O2438)&gt;0),"Completed","Pending")</f>
        <v>Completed</v>
      </c>
      <c r="N2438" s="25" t="s">
        <v>30</v>
      </c>
      <c r="P2438" s="1" t="str">
        <f aca="false">IF(G2438="Pamplet","",E2438&amp;" - "&amp;F2438)</f>
        <v>GG - Hindi</v>
      </c>
      <c r="Q2438" s="19" t="n">
        <f aca="false">IF(VALUE(L2438)&gt;1000,1,0)</f>
        <v>1</v>
      </c>
      <c r="R2438" s="19" t="n">
        <f aca="false">SUMIFS($Q$1:Q2437,$J$1:$J2437,J2438)+SUMIFS($Q$1:Q2437,$I$1:$I2437,I2438)</f>
        <v>0</v>
      </c>
      <c r="S2438" s="20" t="str">
        <f aca="false">IF(R2438&gt;0,"Repeat","")</f>
        <v/>
      </c>
      <c r="T2438" s="22"/>
      <c r="U2438" s="4"/>
      <c r="X2438" s="4"/>
      <c r="Y2438" s="4"/>
      <c r="Z2438" s="4"/>
    </row>
    <row r="2439" customFormat="false" ht="14.25" hidden="false" customHeight="false" outlineLevel="0" collapsed="false">
      <c r="A2439" s="51" t="n">
        <f aca="false">A2438+1</f>
        <v>2438</v>
      </c>
      <c r="B2439" s="47" t="n">
        <v>44672</v>
      </c>
      <c r="C2439" s="25" t="s">
        <v>3873</v>
      </c>
      <c r="D2439" s="25" t="s">
        <v>4</v>
      </c>
      <c r="E2439" s="25" t="s">
        <v>26</v>
      </c>
      <c r="F2439" s="25" t="s">
        <v>35</v>
      </c>
      <c r="G2439" s="25" t="s">
        <v>28</v>
      </c>
      <c r="H2439" s="25" t="n">
        <v>1</v>
      </c>
      <c r="I2439" s="25" t="s">
        <v>3874</v>
      </c>
      <c r="J2439" s="1" t="n">
        <v>18329192026</v>
      </c>
      <c r="M2439" s="18" t="str">
        <f aca="false">IF(OR(YEAR(L2439)&gt;2000,LEN(O2439)&gt;0),"Completed","Pending")</f>
        <v>Completed</v>
      </c>
      <c r="N2439" s="25" t="s">
        <v>30</v>
      </c>
      <c r="O2439" s="4" t="s">
        <v>58</v>
      </c>
      <c r="P2439" s="1" t="str">
        <f aca="false">IF(G2439="Pamplet","",E2439&amp;" - "&amp;F2439)</f>
        <v>GG - English</v>
      </c>
      <c r="Q2439" s="19" t="n">
        <f aca="false">IF(VALUE(L2439)&gt;1000,1,0)</f>
        <v>0</v>
      </c>
      <c r="R2439" s="19" t="n">
        <f aca="false">SUMIFS($Q$1:Q2438,$J$1:$J2438,J2439)+SUMIFS($Q$1:Q2438,$I$1:$I2438,I2439)</f>
        <v>0</v>
      </c>
      <c r="S2439" s="20" t="str">
        <f aca="false">IF(R2439&gt;0,"Repeat","")</f>
        <v/>
      </c>
      <c r="U2439" s="4"/>
      <c r="X2439" s="4"/>
      <c r="Y2439" s="4"/>
      <c r="Z2439" s="4"/>
    </row>
    <row r="2440" customFormat="false" ht="14.25" hidden="false" customHeight="false" outlineLevel="0" collapsed="false">
      <c r="A2440" s="51" t="n">
        <f aca="false">A2439+1</f>
        <v>2439</v>
      </c>
      <c r="B2440" s="5" t="n">
        <v>44672</v>
      </c>
      <c r="C2440" s="25" t="s">
        <v>3875</v>
      </c>
      <c r="D2440" s="25" t="s">
        <v>4</v>
      </c>
      <c r="E2440" s="25" t="s">
        <v>26</v>
      </c>
      <c r="F2440" s="25" t="s">
        <v>35</v>
      </c>
      <c r="G2440" s="25" t="s">
        <v>28</v>
      </c>
      <c r="H2440" s="25" t="n">
        <v>1</v>
      </c>
      <c r="I2440" s="25" t="s">
        <v>3876</v>
      </c>
      <c r="J2440" s="39" t="n">
        <v>13046746451</v>
      </c>
      <c r="M2440" s="18" t="str">
        <f aca="false">IF(OR(YEAR(L2440)&gt;2000,LEN(O2440)&gt;0),"Completed","Pending")</f>
        <v>Completed</v>
      </c>
      <c r="N2440" s="25" t="s">
        <v>30</v>
      </c>
      <c r="O2440" s="4" t="s">
        <v>89</v>
      </c>
      <c r="P2440" s="1" t="str">
        <f aca="false">IF(G2440="Pamplet","",E2440&amp;" - "&amp;F2440)</f>
        <v>GG - English</v>
      </c>
      <c r="Q2440" s="19" t="n">
        <f aca="false">IF(VALUE(L2440)&gt;1000,1,0)</f>
        <v>0</v>
      </c>
      <c r="R2440" s="19" t="n">
        <f aca="false">SUMIFS($Q$1:Q2439,$J$1:$J2439,J2440)+SUMIFS($Q$1:Q2439,$I$1:$I2439,I2440)</f>
        <v>0</v>
      </c>
      <c r="S2440" s="20" t="str">
        <f aca="false">IF(R2440&gt;0,"Repeat","")</f>
        <v/>
      </c>
      <c r="T2440" s="22"/>
      <c r="U2440" s="4"/>
      <c r="X2440" s="4"/>
      <c r="Y2440" s="4"/>
      <c r="Z2440" s="4"/>
    </row>
    <row r="2441" customFormat="false" ht="14.25" hidden="false" customHeight="false" outlineLevel="0" collapsed="false">
      <c r="A2441" s="51" t="n">
        <f aca="false">A2440+1</f>
        <v>2440</v>
      </c>
      <c r="B2441" s="5" t="n">
        <v>44672</v>
      </c>
      <c r="C2441" s="25" t="s">
        <v>3877</v>
      </c>
      <c r="D2441" s="25" t="s">
        <v>4</v>
      </c>
      <c r="E2441" s="25" t="s">
        <v>38</v>
      </c>
      <c r="F2441" s="25" t="s">
        <v>35</v>
      </c>
      <c r="G2441" s="25" t="s">
        <v>28</v>
      </c>
      <c r="H2441" s="25" t="n">
        <v>1</v>
      </c>
      <c r="I2441" s="25" t="s">
        <v>3878</v>
      </c>
      <c r="J2441" s="39" t="n">
        <v>13144033475</v>
      </c>
      <c r="M2441" s="18" t="str">
        <f aca="false">IF(OR(YEAR(L2441)&gt;2000,LEN(O2441)&gt;0),"Completed","Pending")</f>
        <v>Completed</v>
      </c>
      <c r="N2441" s="25" t="s">
        <v>30</v>
      </c>
      <c r="O2441" s="4" t="s">
        <v>58</v>
      </c>
      <c r="P2441" s="1" t="str">
        <f aca="false">IF(G2441="Pamplet","",E2441&amp;" - "&amp;F2441)</f>
        <v>JKR - English</v>
      </c>
      <c r="Q2441" s="19" t="n">
        <f aca="false">IF(VALUE(L2441)&gt;1000,1,0)</f>
        <v>0</v>
      </c>
      <c r="R2441" s="19" t="n">
        <f aca="false">SUMIFS($Q$1:Q2440,$J$1:$J2440,J2441)+SUMIFS($Q$1:Q2440,$I$1:$I2440,I2441)</f>
        <v>0</v>
      </c>
      <c r="S2441" s="20" t="str">
        <f aca="false">IF(R2441&gt;0,"Repeat","")</f>
        <v/>
      </c>
      <c r="T2441" s="22"/>
      <c r="U2441" s="4"/>
      <c r="X2441" s="4"/>
      <c r="Y2441" s="4"/>
      <c r="Z2441" s="4"/>
    </row>
    <row r="2442" customFormat="false" ht="14.25" hidden="false" customHeight="false" outlineLevel="0" collapsed="false">
      <c r="A2442" s="51" t="n">
        <f aca="false">A2441+1</f>
        <v>2441</v>
      </c>
      <c r="B2442" s="5" t="n">
        <v>44672</v>
      </c>
      <c r="C2442" s="25" t="s">
        <v>1864</v>
      </c>
      <c r="D2442" s="25" t="s">
        <v>4</v>
      </c>
      <c r="E2442" s="25" t="s">
        <v>44</v>
      </c>
      <c r="F2442" s="25" t="s">
        <v>127</v>
      </c>
      <c r="G2442" s="25" t="s">
        <v>28</v>
      </c>
      <c r="H2442" s="25" t="n">
        <v>1</v>
      </c>
      <c r="I2442" s="25" t="s">
        <v>3879</v>
      </c>
      <c r="J2442" s="39" t="n">
        <v>18039704297</v>
      </c>
      <c r="L2442" s="5" t="n">
        <v>44678</v>
      </c>
      <c r="M2442" s="18" t="str">
        <f aca="false">IF(OR(YEAR(L2442)&gt;2000,LEN(O2442)&gt;0),"Completed","Pending")</f>
        <v>Completed</v>
      </c>
      <c r="N2442" s="25" t="s">
        <v>30</v>
      </c>
      <c r="P2442" s="1" t="str">
        <f aca="false">IF(G2442="Pamplet","",E2442&amp;" - "&amp;F2442)</f>
        <v>GTGA - Gujrati</v>
      </c>
      <c r="Q2442" s="19" t="n">
        <f aca="false">IF(VALUE(L2442)&gt;1000,1,0)</f>
        <v>1</v>
      </c>
      <c r="R2442" s="19" t="n">
        <f aca="false">SUMIFS($Q$1:Q2441,$J$1:$J2441,J2442)+SUMIFS($Q$1:Q2441,$I$1:$I2441,I2442)</f>
        <v>0</v>
      </c>
      <c r="S2442" s="20" t="str">
        <f aca="false">IF(R2442&gt;0,"Repeat","")</f>
        <v/>
      </c>
      <c r="T2442" s="22"/>
      <c r="U2442" s="4"/>
      <c r="X2442" s="4"/>
      <c r="Y2442" s="4"/>
      <c r="Z2442" s="4"/>
    </row>
    <row r="2443" customFormat="false" ht="23.85" hidden="false" customHeight="false" outlineLevel="0" collapsed="false">
      <c r="A2443" s="51" t="n">
        <f aca="false">A2442+1</f>
        <v>2442</v>
      </c>
      <c r="B2443" s="5" t="n">
        <v>44672</v>
      </c>
      <c r="C2443" s="25" t="s">
        <v>3880</v>
      </c>
      <c r="D2443" s="25" t="s">
        <v>4</v>
      </c>
      <c r="E2443" s="25" t="s">
        <v>44</v>
      </c>
      <c r="F2443" s="25" t="s">
        <v>127</v>
      </c>
      <c r="G2443" s="25" t="s">
        <v>28</v>
      </c>
      <c r="H2443" s="25" t="n">
        <v>1</v>
      </c>
      <c r="I2443" s="17" t="s">
        <v>3881</v>
      </c>
      <c r="J2443" s="39" t="n">
        <v>17038556986</v>
      </c>
      <c r="L2443" s="5" t="n">
        <v>44678</v>
      </c>
      <c r="M2443" s="18" t="str">
        <f aca="false">IF(OR(YEAR(L2443)&gt;2000,LEN(O2443)&gt;0),"Completed","Pending")</f>
        <v>Completed</v>
      </c>
      <c r="N2443" s="25" t="s">
        <v>30</v>
      </c>
      <c r="P2443" s="1" t="str">
        <f aca="false">IF(G2443="Pamplet","",E2443&amp;" - "&amp;F2443)</f>
        <v>GTGA - Gujrati</v>
      </c>
      <c r="Q2443" s="19" t="n">
        <f aca="false">IF(VALUE(L2443)&gt;1000,1,0)</f>
        <v>1</v>
      </c>
      <c r="R2443" s="19" t="n">
        <f aca="false">SUMIFS($Q$1:Q2442,$J$1:$J2442,J2443)+SUMIFS($Q$1:Q2442,$I$1:$I2442,I2443)</f>
        <v>0</v>
      </c>
      <c r="S2443" s="20" t="str">
        <f aca="false">IF(R2443&gt;0,"Repeat","")</f>
        <v/>
      </c>
      <c r="T2443" s="22"/>
      <c r="U2443" s="4"/>
      <c r="X2443" s="4"/>
      <c r="Y2443" s="4"/>
      <c r="Z2443" s="4"/>
    </row>
    <row r="2444" customFormat="false" ht="23.85" hidden="false" customHeight="false" outlineLevel="0" collapsed="false">
      <c r="A2444" s="51" t="n">
        <f aca="false">A2443+1</f>
        <v>2443</v>
      </c>
      <c r="B2444" s="47" t="n">
        <v>44672</v>
      </c>
      <c r="C2444" s="25" t="s">
        <v>3882</v>
      </c>
      <c r="D2444" s="25" t="s">
        <v>4</v>
      </c>
      <c r="E2444" s="25" t="s">
        <v>26</v>
      </c>
      <c r="F2444" s="25" t="s">
        <v>127</v>
      </c>
      <c r="G2444" s="25" t="s">
        <v>28</v>
      </c>
      <c r="H2444" s="25" t="n">
        <v>1</v>
      </c>
      <c r="I2444" s="17" t="s">
        <v>3883</v>
      </c>
      <c r="J2444" s="1" t="n">
        <v>18456456134</v>
      </c>
      <c r="M2444" s="18" t="str">
        <f aca="false">IF(OR(YEAR(L2444)&gt;2000,LEN(O2444)&gt;0),"Completed","Pending")</f>
        <v>Completed</v>
      </c>
      <c r="N2444" s="25" t="s">
        <v>30</v>
      </c>
      <c r="O2444" s="4" t="s">
        <v>58</v>
      </c>
      <c r="P2444" s="1" t="str">
        <f aca="false">IF(G2444="Pamplet","",E2444&amp;" - "&amp;F2444)</f>
        <v>GG - Gujrati</v>
      </c>
      <c r="Q2444" s="19" t="n">
        <f aca="false">IF(VALUE(L2444)&gt;1000,1,0)</f>
        <v>0</v>
      </c>
      <c r="R2444" s="19" t="n">
        <f aca="false">SUMIFS($Q$1:Q2443,$J$1:$J2443,J2444)+SUMIFS($Q$1:Q2443,$I$1:$I2443,I2444)</f>
        <v>1</v>
      </c>
      <c r="S2444" s="20" t="str">
        <f aca="false">IF(R2444&gt;0,"Repeat","")</f>
        <v>Repeat</v>
      </c>
      <c r="U2444" s="4"/>
      <c r="X2444" s="4"/>
      <c r="Y2444" s="4"/>
      <c r="Z2444" s="4"/>
    </row>
    <row r="2445" customFormat="false" ht="14.25" hidden="false" customHeight="false" outlineLevel="0" collapsed="false">
      <c r="A2445" s="51" t="n">
        <f aca="false">A2444+1</f>
        <v>2444</v>
      </c>
      <c r="B2445" s="5" t="n">
        <v>44672</v>
      </c>
      <c r="C2445" s="25" t="s">
        <v>368</v>
      </c>
      <c r="D2445" s="25" t="s">
        <v>4</v>
      </c>
      <c r="E2445" s="25" t="s">
        <v>26</v>
      </c>
      <c r="F2445" s="2" t="s">
        <v>127</v>
      </c>
      <c r="G2445" s="25" t="s">
        <v>28</v>
      </c>
      <c r="H2445" s="25" t="n">
        <v>1</v>
      </c>
      <c r="I2445" s="25" t="s">
        <v>3884</v>
      </c>
      <c r="J2445" s="39" t="n">
        <v>19092927360</v>
      </c>
      <c r="L2445" s="5" t="n">
        <v>44763</v>
      </c>
      <c r="M2445" s="18" t="str">
        <f aca="false">IF(OR(YEAR(L2445)&gt;2000,LEN(O2445)&gt;0),"Completed","Pending")</f>
        <v>Completed</v>
      </c>
      <c r="N2445" s="25" t="s">
        <v>30</v>
      </c>
      <c r="P2445" s="1" t="str">
        <f aca="false">IF(G2445="Pamplet","",E2445&amp;" - "&amp;F2445)</f>
        <v>GG - Gujrati</v>
      </c>
      <c r="Q2445" s="19" t="n">
        <f aca="false">IF(VALUE(L2445)&gt;1000,1,0)</f>
        <v>1</v>
      </c>
      <c r="R2445" s="19" t="n">
        <f aca="false">SUMIFS($Q$1:Q2444,$J$1:$J2444,J2445)+SUMIFS($Q$1:Q2444,$I$1:$I2444,I2445)</f>
        <v>0</v>
      </c>
      <c r="S2445" s="20" t="str">
        <f aca="false">IF(R2445&gt;0,"Repeat","")</f>
        <v/>
      </c>
      <c r="T2445" s="22"/>
      <c r="U2445" s="4"/>
      <c r="X2445" s="4"/>
      <c r="Y2445" s="4"/>
      <c r="Z2445" s="4"/>
    </row>
    <row r="2446" customFormat="false" ht="23.85" hidden="false" customHeight="false" outlineLevel="0" collapsed="false">
      <c r="A2446" s="51" t="n">
        <f aca="false">A2445+1</f>
        <v>2445</v>
      </c>
      <c r="B2446" s="47" t="n">
        <v>44672</v>
      </c>
      <c r="C2446" s="25" t="s">
        <v>3885</v>
      </c>
      <c r="D2446" s="25" t="s">
        <v>4</v>
      </c>
      <c r="E2446" s="25" t="s">
        <v>26</v>
      </c>
      <c r="F2446" s="25" t="s">
        <v>35</v>
      </c>
      <c r="G2446" s="25" t="s">
        <v>28</v>
      </c>
      <c r="H2446" s="25" t="n">
        <v>1</v>
      </c>
      <c r="I2446" s="17" t="s">
        <v>3886</v>
      </c>
      <c r="J2446" s="1" t="n">
        <v>19728987772</v>
      </c>
      <c r="M2446" s="18" t="str">
        <f aca="false">IF(OR(YEAR(L2446)&gt;2000,LEN(O2446)&gt;0),"Completed","Pending")</f>
        <v>Completed</v>
      </c>
      <c r="N2446" s="25" t="s">
        <v>30</v>
      </c>
      <c r="O2446" s="4" t="s">
        <v>58</v>
      </c>
      <c r="P2446" s="1" t="str">
        <f aca="false">IF(G2446="Pamplet","",E2446&amp;" - "&amp;F2446)</f>
        <v>GG - English</v>
      </c>
      <c r="Q2446" s="19" t="n">
        <f aca="false">IF(VALUE(L2446)&gt;1000,1,0)</f>
        <v>0</v>
      </c>
      <c r="R2446" s="19" t="n">
        <f aca="false">SUMIFS($Q$1:Q2445,$J$1:$J2445,J2446)+SUMIFS($Q$1:Q2445,$I$1:$I2445,I2446)</f>
        <v>0</v>
      </c>
      <c r="S2446" s="20" t="str">
        <f aca="false">IF(R2446&gt;0,"Repeat","")</f>
        <v/>
      </c>
      <c r="U2446" s="4"/>
      <c r="X2446" s="4"/>
      <c r="Y2446" s="4"/>
      <c r="Z2446" s="4"/>
    </row>
    <row r="2447" customFormat="false" ht="14.25" hidden="false" customHeight="false" outlineLevel="0" collapsed="false">
      <c r="A2447" s="51" t="n">
        <f aca="false">A2446+1</f>
        <v>2446</v>
      </c>
      <c r="B2447" s="5" t="n">
        <v>44672</v>
      </c>
      <c r="C2447" s="25" t="s">
        <v>2092</v>
      </c>
      <c r="D2447" s="25" t="s">
        <v>4</v>
      </c>
      <c r="E2447" s="25" t="s">
        <v>44</v>
      </c>
      <c r="F2447" s="25" t="s">
        <v>127</v>
      </c>
      <c r="G2447" s="25" t="s">
        <v>28</v>
      </c>
      <c r="H2447" s="25" t="n">
        <v>1</v>
      </c>
      <c r="I2447" s="25" t="s">
        <v>3887</v>
      </c>
      <c r="J2447" s="38" t="n">
        <v>16149403098</v>
      </c>
      <c r="L2447" s="5" t="n">
        <v>44686</v>
      </c>
      <c r="M2447" s="18" t="str">
        <f aca="false">IF(OR(YEAR(L2447)&gt;2000,LEN(O2447)&gt;0),"Completed","Pending")</f>
        <v>Completed</v>
      </c>
      <c r="N2447" s="25" t="s">
        <v>30</v>
      </c>
      <c r="P2447" s="1" t="str">
        <f aca="false">IF(G2447="Pamplet","",E2447&amp;" - "&amp;F2447)</f>
        <v>GTGA - Gujrati</v>
      </c>
      <c r="Q2447" s="19" t="n">
        <f aca="false">IF(VALUE(L2447)&gt;1000,1,0)</f>
        <v>1</v>
      </c>
      <c r="R2447" s="19" t="n">
        <f aca="false">SUMIFS($Q$1:Q2446,$J$1:$J2446,J2447)+SUMIFS($Q$1:Q2446,$I$1:$I2446,I2447)</f>
        <v>0</v>
      </c>
      <c r="S2447" s="20" t="str">
        <f aca="false">IF(R2447&gt;0,"Repeat","")</f>
        <v/>
      </c>
      <c r="T2447" s="22"/>
      <c r="U2447" s="4"/>
      <c r="X2447" s="4"/>
      <c r="Y2447" s="4"/>
      <c r="Z2447" s="4"/>
    </row>
    <row r="2448" customFormat="false" ht="14.25" hidden="false" customHeight="false" outlineLevel="0" collapsed="false">
      <c r="A2448" s="51" t="n">
        <f aca="false">A2447+1</f>
        <v>2447</v>
      </c>
      <c r="B2448" s="5" t="n">
        <v>44672</v>
      </c>
      <c r="C2448" s="25" t="s">
        <v>741</v>
      </c>
      <c r="D2448" s="25" t="s">
        <v>4</v>
      </c>
      <c r="E2448" s="25" t="s">
        <v>44</v>
      </c>
      <c r="F2448" s="25" t="s">
        <v>35</v>
      </c>
      <c r="G2448" s="25" t="s">
        <v>28</v>
      </c>
      <c r="H2448" s="25" t="n">
        <v>1</v>
      </c>
      <c r="I2448" s="25" t="s">
        <v>3888</v>
      </c>
      <c r="J2448" s="38" t="n">
        <v>15512759365</v>
      </c>
      <c r="M2448" s="18" t="str">
        <f aca="false">IF(OR(YEAR(L2448)&gt;2000,LEN(O2448)&gt;0),"Completed","Pending")</f>
        <v>Completed</v>
      </c>
      <c r="N2448" s="25" t="s">
        <v>30</v>
      </c>
      <c r="O2448" s="4" t="s">
        <v>58</v>
      </c>
      <c r="P2448" s="1" t="str">
        <f aca="false">IF(G2448="Pamplet","",E2448&amp;" - "&amp;F2448)</f>
        <v>GTGA - English</v>
      </c>
      <c r="Q2448" s="19" t="n">
        <f aca="false">IF(VALUE(L2448)&gt;1000,1,0)</f>
        <v>0</v>
      </c>
      <c r="R2448" s="19" t="n">
        <f aca="false">SUMIFS($Q$1:Q2447,$J$1:$J2447,J2448)+SUMIFS($Q$1:Q2447,$I$1:$I2447,I2448)</f>
        <v>2</v>
      </c>
      <c r="S2448" s="20" t="str">
        <f aca="false">IF(R2448&gt;0,"Repeat","")</f>
        <v>Repeat</v>
      </c>
      <c r="T2448" s="22"/>
      <c r="U2448" s="4"/>
      <c r="X2448" s="4"/>
      <c r="Y2448" s="4"/>
      <c r="Z2448" s="4"/>
    </row>
    <row r="2449" customFormat="false" ht="14.25" hidden="false" customHeight="false" outlineLevel="0" collapsed="false">
      <c r="A2449" s="51" t="n">
        <f aca="false">A2448+1</f>
        <v>2448</v>
      </c>
      <c r="B2449" s="5" t="n">
        <v>44672</v>
      </c>
      <c r="C2449" s="25" t="s">
        <v>3889</v>
      </c>
      <c r="D2449" s="25" t="s">
        <v>4</v>
      </c>
      <c r="E2449" s="25" t="s">
        <v>26</v>
      </c>
      <c r="F2449" s="25" t="s">
        <v>127</v>
      </c>
      <c r="G2449" s="25" t="s">
        <v>28</v>
      </c>
      <c r="H2449" s="25" t="n">
        <v>1</v>
      </c>
      <c r="I2449" s="25" t="s">
        <v>3890</v>
      </c>
      <c r="J2449" s="38" t="n">
        <v>18482191217</v>
      </c>
      <c r="M2449" s="18" t="str">
        <f aca="false">IF(OR(YEAR(L2449)&gt;2000,LEN(O2449)&gt;0),"Completed","Pending")</f>
        <v>Completed</v>
      </c>
      <c r="N2449" s="25" t="s">
        <v>30</v>
      </c>
      <c r="O2449" s="4" t="s">
        <v>58</v>
      </c>
      <c r="P2449" s="1" t="str">
        <f aca="false">IF(G2449="Pamplet","",E2449&amp;" - "&amp;F2449)</f>
        <v>GG - Gujrati</v>
      </c>
      <c r="Q2449" s="19" t="n">
        <f aca="false">IF(VALUE(L2449)&gt;1000,1,0)</f>
        <v>0</v>
      </c>
      <c r="R2449" s="19" t="n">
        <f aca="false">SUMIFS($Q$1:Q2448,$J$1:$J2448,J2449)+SUMIFS($Q$1:Q2448,$I$1:$I2448,I2449)</f>
        <v>0</v>
      </c>
      <c r="S2449" s="20" t="str">
        <f aca="false">IF(R2449&gt;0,"Repeat","")</f>
        <v/>
      </c>
      <c r="T2449" s="22"/>
      <c r="U2449" s="4"/>
      <c r="X2449" s="4"/>
      <c r="Y2449" s="4"/>
      <c r="Z2449" s="4"/>
    </row>
    <row r="2450" customFormat="false" ht="14.25" hidden="false" customHeight="false" outlineLevel="0" collapsed="false">
      <c r="A2450" s="51" t="n">
        <f aca="false">A2449+1</f>
        <v>2449</v>
      </c>
      <c r="B2450" s="5" t="n">
        <v>44672</v>
      </c>
      <c r="C2450" s="25" t="s">
        <v>3891</v>
      </c>
      <c r="D2450" s="25" t="s">
        <v>4</v>
      </c>
      <c r="E2450" s="25" t="s">
        <v>26</v>
      </c>
      <c r="F2450" s="25" t="s">
        <v>127</v>
      </c>
      <c r="G2450" s="25" t="s">
        <v>28</v>
      </c>
      <c r="H2450" s="25" t="n">
        <v>1</v>
      </c>
      <c r="I2450" s="25" t="s">
        <v>3892</v>
      </c>
      <c r="J2450" s="38" t="n">
        <v>16302052602</v>
      </c>
      <c r="M2450" s="18" t="str">
        <f aca="false">IF(OR(YEAR(L2450)&gt;2000,LEN(O2450)&gt;0),"Completed","Pending")</f>
        <v>Completed</v>
      </c>
      <c r="N2450" s="25" t="s">
        <v>30</v>
      </c>
      <c r="O2450" s="4" t="s">
        <v>58</v>
      </c>
      <c r="P2450" s="1" t="str">
        <f aca="false">IF(G2450="Pamplet","",E2450&amp;" - "&amp;F2450)</f>
        <v>GG - Gujrati</v>
      </c>
      <c r="Q2450" s="19" t="n">
        <f aca="false">IF(VALUE(L2450)&gt;1000,1,0)</f>
        <v>0</v>
      </c>
      <c r="R2450" s="19" t="n">
        <f aca="false">SUMIFS($Q$1:Q2449,$J$1:$J2449,J2450)+SUMIFS($Q$1:Q2449,$I$1:$I2449,I2450)</f>
        <v>0</v>
      </c>
      <c r="S2450" s="20" t="str">
        <f aca="false">IF(R2450&gt;0,"Repeat","")</f>
        <v/>
      </c>
      <c r="T2450" s="22"/>
      <c r="U2450" s="4"/>
      <c r="X2450" s="4"/>
      <c r="Y2450" s="4"/>
      <c r="Z2450" s="4"/>
    </row>
    <row r="2451" customFormat="false" ht="14.25" hidden="false" customHeight="false" outlineLevel="0" collapsed="false">
      <c r="A2451" s="51" t="n">
        <f aca="false">A2450+1</f>
        <v>2450</v>
      </c>
      <c r="B2451" s="5" t="n">
        <v>44672</v>
      </c>
      <c r="C2451" s="25" t="s">
        <v>3893</v>
      </c>
      <c r="D2451" s="25" t="s">
        <v>4</v>
      </c>
      <c r="E2451" s="25" t="s">
        <v>26</v>
      </c>
      <c r="F2451" s="25" t="s">
        <v>35</v>
      </c>
      <c r="G2451" s="25" t="s">
        <v>28</v>
      </c>
      <c r="H2451" s="25" t="n">
        <v>1</v>
      </c>
      <c r="I2451" s="25" t="s">
        <v>3894</v>
      </c>
      <c r="J2451" s="38" t="n">
        <v>19179099517</v>
      </c>
      <c r="L2451" s="5" t="n">
        <v>44678</v>
      </c>
      <c r="M2451" s="18" t="str">
        <f aca="false">IF(OR(YEAR(L2451)&gt;2000,LEN(O2451)&gt;0),"Completed","Pending")</f>
        <v>Completed</v>
      </c>
      <c r="N2451" s="25" t="s">
        <v>30</v>
      </c>
      <c r="P2451" s="1" t="str">
        <f aca="false">IF(G2451="Pamplet","",E2451&amp;" - "&amp;F2451)</f>
        <v>GG - English</v>
      </c>
      <c r="Q2451" s="19" t="n">
        <f aca="false">IF(VALUE(L2451)&gt;1000,1,0)</f>
        <v>1</v>
      </c>
      <c r="R2451" s="19" t="n">
        <f aca="false">SUMIFS($Q$1:Q2450,$J$1:$J2450,J2451)+SUMIFS($Q$1:Q2450,$I$1:$I2450,I2451)</f>
        <v>0</v>
      </c>
      <c r="S2451" s="20" t="str">
        <f aca="false">IF(R2451&gt;0,"Repeat","")</f>
        <v/>
      </c>
      <c r="T2451" s="22"/>
      <c r="U2451" s="4"/>
      <c r="X2451" s="4"/>
      <c r="Y2451" s="4"/>
      <c r="Z2451" s="4"/>
    </row>
    <row r="2452" customFormat="false" ht="14.25" hidden="false" customHeight="false" outlineLevel="0" collapsed="false">
      <c r="A2452" s="51" t="n">
        <f aca="false">A2451+1</f>
        <v>2451</v>
      </c>
      <c r="B2452" s="5" t="n">
        <v>44672</v>
      </c>
      <c r="C2452" s="25" t="s">
        <v>3895</v>
      </c>
      <c r="D2452" s="25" t="s">
        <v>4</v>
      </c>
      <c r="E2452" s="25" t="s">
        <v>26</v>
      </c>
      <c r="F2452" s="25" t="s">
        <v>27</v>
      </c>
      <c r="G2452" s="25" t="s">
        <v>28</v>
      </c>
      <c r="H2452" s="25" t="n">
        <v>1</v>
      </c>
      <c r="I2452" s="25" t="s">
        <v>3896</v>
      </c>
      <c r="J2452" s="38" t="n">
        <v>13177120097</v>
      </c>
      <c r="M2452" s="18" t="str">
        <f aca="false">IF(OR(YEAR(L2452)&gt;2000,LEN(O2452)&gt;0),"Completed","Pending")</f>
        <v>Completed</v>
      </c>
      <c r="N2452" s="25" t="s">
        <v>30</v>
      </c>
      <c r="O2452" s="4" t="s">
        <v>89</v>
      </c>
      <c r="P2452" s="1" t="str">
        <f aca="false">IF(G2452="Pamplet","",E2452&amp;" - "&amp;F2452)</f>
        <v>GG - Hindi</v>
      </c>
      <c r="Q2452" s="19" t="n">
        <f aca="false">IF(VALUE(L2452)&gt;1000,1,0)</f>
        <v>0</v>
      </c>
      <c r="R2452" s="19" t="n">
        <f aca="false">SUMIFS($Q$1:Q2451,$J$1:$J2451,J2452)+SUMIFS($Q$1:Q2451,$I$1:$I2451,I2452)</f>
        <v>0</v>
      </c>
      <c r="S2452" s="20" t="str">
        <f aca="false">IF(R2452&gt;0,"Repeat","")</f>
        <v/>
      </c>
      <c r="T2452" s="22"/>
      <c r="U2452" s="4"/>
      <c r="X2452" s="4"/>
      <c r="Y2452" s="4"/>
      <c r="Z2452" s="4"/>
    </row>
    <row r="2453" customFormat="false" ht="14.25" hidden="false" customHeight="false" outlineLevel="0" collapsed="false">
      <c r="A2453" s="51" t="n">
        <f aca="false">A2452+1</f>
        <v>2452</v>
      </c>
      <c r="B2453" s="47" t="n">
        <v>44672</v>
      </c>
      <c r="C2453" s="25" t="s">
        <v>3897</v>
      </c>
      <c r="D2453" s="25" t="s">
        <v>4</v>
      </c>
      <c r="E2453" s="25" t="s">
        <v>26</v>
      </c>
      <c r="F2453" s="25"/>
      <c r="G2453" s="25" t="s">
        <v>28</v>
      </c>
      <c r="H2453" s="25" t="n">
        <v>1</v>
      </c>
      <c r="I2453" s="25" t="s">
        <v>3898</v>
      </c>
      <c r="J2453" s="18" t="n">
        <v>12157845856</v>
      </c>
      <c r="M2453" s="18" t="str">
        <f aca="false">IF(OR(YEAR(L2453)&gt;2000,LEN(O2453)&gt;0),"Completed","Pending")</f>
        <v>Completed</v>
      </c>
      <c r="N2453" s="25" t="s">
        <v>30</v>
      </c>
      <c r="O2453" s="4" t="s">
        <v>58</v>
      </c>
      <c r="P2453" s="1" t="str">
        <f aca="false">IF(G2453="Pamplet","",E2453&amp;" - "&amp;F2453)</f>
        <v>GG - </v>
      </c>
      <c r="Q2453" s="19" t="n">
        <f aca="false">IF(VALUE(L2453)&gt;1000,1,0)</f>
        <v>0</v>
      </c>
      <c r="R2453" s="19" t="n">
        <f aca="false">SUMIFS($Q$1:Q2452,$J$1:$J2452,J2453)+SUMIFS($Q$1:Q2452,$I$1:$I2452,I2453)</f>
        <v>0</v>
      </c>
      <c r="S2453" s="20" t="str">
        <f aca="false">IF(R2453&gt;0,"Repeat","")</f>
        <v/>
      </c>
      <c r="U2453" s="4"/>
      <c r="X2453" s="4"/>
      <c r="Y2453" s="4"/>
      <c r="Z2453" s="4"/>
    </row>
    <row r="2454" customFormat="false" ht="14.25" hidden="false" customHeight="false" outlineLevel="0" collapsed="false">
      <c r="A2454" s="51" t="n">
        <f aca="false">A2453+1</f>
        <v>2453</v>
      </c>
      <c r="B2454" s="47" t="n">
        <v>44672</v>
      </c>
      <c r="C2454" s="25" t="s">
        <v>3899</v>
      </c>
      <c r="D2454" s="25" t="s">
        <v>4</v>
      </c>
      <c r="E2454" s="25" t="s">
        <v>26</v>
      </c>
      <c r="F2454" s="25"/>
      <c r="G2454" s="25" t="s">
        <v>28</v>
      </c>
      <c r="H2454" s="25" t="n">
        <v>1</v>
      </c>
      <c r="I2454" s="25" t="s">
        <v>3900</v>
      </c>
      <c r="J2454" s="18" t="n">
        <v>15853599105</v>
      </c>
      <c r="M2454" s="18" t="str">
        <f aca="false">IF(OR(YEAR(L2454)&gt;2000,LEN(O2454)&gt;0),"Completed","Pending")</f>
        <v>Completed</v>
      </c>
      <c r="N2454" s="25" t="s">
        <v>30</v>
      </c>
      <c r="O2454" s="4" t="s">
        <v>56</v>
      </c>
      <c r="P2454" s="1" t="str">
        <f aca="false">IF(G2454="Pamplet","",E2454&amp;" - "&amp;F2454)</f>
        <v>GG - </v>
      </c>
      <c r="Q2454" s="19" t="n">
        <f aca="false">IF(VALUE(L2454)&gt;1000,1,0)</f>
        <v>0</v>
      </c>
      <c r="R2454" s="19" t="n">
        <f aca="false">SUMIFS($Q$1:Q2453,$J$1:$J2453,J2454)+SUMIFS($Q$1:Q2453,$I$1:$I2453,I2454)</f>
        <v>0</v>
      </c>
      <c r="S2454" s="20" t="str">
        <f aca="false">IF(R2454&gt;0,"Repeat","")</f>
        <v/>
      </c>
      <c r="U2454" s="4"/>
      <c r="X2454" s="4"/>
      <c r="Y2454" s="4"/>
      <c r="Z2454" s="4"/>
    </row>
    <row r="2455" customFormat="false" ht="14.25" hidden="false" customHeight="false" outlineLevel="0" collapsed="false">
      <c r="A2455" s="51" t="n">
        <f aca="false">A2454+1</f>
        <v>2454</v>
      </c>
      <c r="B2455" s="5" t="n">
        <v>44672</v>
      </c>
      <c r="C2455" s="25" t="s">
        <v>1254</v>
      </c>
      <c r="D2455" s="25" t="s">
        <v>4</v>
      </c>
      <c r="E2455" s="25" t="s">
        <v>44</v>
      </c>
      <c r="F2455" s="25" t="s">
        <v>127</v>
      </c>
      <c r="G2455" s="25" t="s">
        <v>28</v>
      </c>
      <c r="H2455" s="25" t="n">
        <v>1</v>
      </c>
      <c r="I2455" s="25" t="s">
        <v>3901</v>
      </c>
      <c r="J2455" s="38" t="n">
        <v>17172096536</v>
      </c>
      <c r="L2455" s="5" t="n">
        <v>44678</v>
      </c>
      <c r="M2455" s="18" t="str">
        <f aca="false">IF(OR(YEAR(L2455)&gt;2000,LEN(O2455)&gt;0),"Completed","Pending")</f>
        <v>Completed</v>
      </c>
      <c r="N2455" s="25" t="s">
        <v>30</v>
      </c>
      <c r="P2455" s="1" t="str">
        <f aca="false">IF(G2455="Pamplet","",E2455&amp;" - "&amp;F2455)</f>
        <v>GTGA - Gujrati</v>
      </c>
      <c r="Q2455" s="19" t="n">
        <f aca="false">IF(VALUE(L2455)&gt;1000,1,0)</f>
        <v>1</v>
      </c>
      <c r="R2455" s="19" t="n">
        <f aca="false">SUMIFS($Q$1:Q2454,$J$1:$J2454,J2455)+SUMIFS($Q$1:Q2454,$I$1:$I2454,I2455)</f>
        <v>0</v>
      </c>
      <c r="S2455" s="20" t="str">
        <f aca="false">IF(R2455&gt;0,"Repeat","")</f>
        <v/>
      </c>
      <c r="T2455" s="22"/>
      <c r="U2455" s="4"/>
      <c r="X2455" s="4"/>
      <c r="Y2455" s="4"/>
      <c r="Z2455" s="4"/>
    </row>
    <row r="2456" customFormat="false" ht="14.25" hidden="false" customHeight="false" outlineLevel="0" collapsed="false">
      <c r="A2456" s="51" t="n">
        <f aca="false">A2455+1</f>
        <v>2455</v>
      </c>
      <c r="B2456" s="5" t="n">
        <v>44678</v>
      </c>
      <c r="C2456" s="25" t="s">
        <v>3902</v>
      </c>
      <c r="D2456" s="25" t="s">
        <v>4</v>
      </c>
      <c r="E2456" s="25" t="s">
        <v>26</v>
      </c>
      <c r="F2456" s="2" t="s">
        <v>35</v>
      </c>
      <c r="G2456" s="25" t="s">
        <v>28</v>
      </c>
      <c r="H2456" s="25" t="n">
        <v>1</v>
      </c>
      <c r="I2456" s="25" t="s">
        <v>3036</v>
      </c>
      <c r="J2456" s="38" t="n">
        <v>12025691896</v>
      </c>
      <c r="M2456" s="18" t="str">
        <f aca="false">IF(OR(YEAR(L2456)&gt;2000,LEN(O2456)&gt;0),"Completed","Pending")</f>
        <v>Completed</v>
      </c>
      <c r="N2456" s="25" t="s">
        <v>30</v>
      </c>
      <c r="O2456" s="4" t="s">
        <v>58</v>
      </c>
      <c r="P2456" s="1" t="str">
        <f aca="false">IF(G2456="Pamplet","",E2456&amp;" - "&amp;F2456)</f>
        <v>GG - English</v>
      </c>
      <c r="Q2456" s="19" t="n">
        <f aca="false">IF(VALUE(L2456)&gt;1000,1,0)</f>
        <v>0</v>
      </c>
      <c r="R2456" s="19" t="n">
        <f aca="false">SUMIFS($Q$1:Q2455,$J$1:$J2455,J2456)+SUMIFS($Q$1:Q2455,$I$1:$I2455,I2456)</f>
        <v>0</v>
      </c>
      <c r="S2456" s="20" t="str">
        <f aca="false">IF(R2456&gt;0,"Repeat","")</f>
        <v/>
      </c>
      <c r="T2456" s="22"/>
      <c r="U2456" s="4"/>
      <c r="X2456" s="4"/>
      <c r="Y2456" s="4"/>
      <c r="Z2456" s="4"/>
    </row>
    <row r="2457" customFormat="false" ht="14.25" hidden="false" customHeight="false" outlineLevel="0" collapsed="false">
      <c r="A2457" s="51" t="n">
        <f aca="false">A2456+1</f>
        <v>2456</v>
      </c>
      <c r="B2457" s="5" t="n">
        <v>44678</v>
      </c>
      <c r="C2457" s="25" t="s">
        <v>2262</v>
      </c>
      <c r="D2457" s="25" t="s">
        <v>4</v>
      </c>
      <c r="E2457" s="25" t="s">
        <v>26</v>
      </c>
      <c r="F2457" s="25" t="s">
        <v>27</v>
      </c>
      <c r="G2457" s="25" t="s">
        <v>28</v>
      </c>
      <c r="H2457" s="25" t="n">
        <v>1</v>
      </c>
      <c r="I2457" s="17" t="s">
        <v>2263</v>
      </c>
      <c r="J2457" s="38" t="n">
        <v>17035771410</v>
      </c>
      <c r="L2457" s="5" t="n">
        <v>44678</v>
      </c>
      <c r="M2457" s="18" t="str">
        <f aca="false">IF(OR(YEAR(L2457)&gt;2000,LEN(O2457)&gt;0),"Completed","Pending")</f>
        <v>Completed</v>
      </c>
      <c r="N2457" s="25" t="s">
        <v>30</v>
      </c>
      <c r="P2457" s="1" t="str">
        <f aca="false">IF(G2457="Pamplet","",E2457&amp;" - "&amp;F2457)</f>
        <v>GG - Hindi</v>
      </c>
      <c r="Q2457" s="19" t="n">
        <f aca="false">IF(VALUE(L2457)&gt;1000,1,0)</f>
        <v>1</v>
      </c>
      <c r="R2457" s="19" t="n">
        <f aca="false">SUMIFS($Q$1:Q2456,$J$1:$J2456,J2457)+SUMIFS($Q$1:Q2456,$I$1:$I2456,I2457)</f>
        <v>0</v>
      </c>
      <c r="S2457" s="20" t="str">
        <f aca="false">IF(R2457&gt;0,"Repeat","")</f>
        <v/>
      </c>
      <c r="T2457" s="22"/>
      <c r="U2457" s="4"/>
      <c r="X2457" s="4"/>
      <c r="Y2457" s="4"/>
      <c r="Z2457" s="4"/>
    </row>
    <row r="2458" customFormat="false" ht="14.25" hidden="false" customHeight="false" outlineLevel="0" collapsed="false">
      <c r="A2458" s="51" t="n">
        <f aca="false">A2457+1</f>
        <v>2457</v>
      </c>
      <c r="B2458" s="5" t="n">
        <v>44679</v>
      </c>
      <c r="C2458" s="25" t="s">
        <v>3903</v>
      </c>
      <c r="D2458" s="25" t="s">
        <v>4</v>
      </c>
      <c r="E2458" s="25" t="s">
        <v>26</v>
      </c>
      <c r="F2458" s="2" t="s">
        <v>127</v>
      </c>
      <c r="G2458" s="25" t="s">
        <v>28</v>
      </c>
      <c r="H2458" s="25" t="n">
        <v>1</v>
      </c>
      <c r="I2458" s="25" t="s">
        <v>3904</v>
      </c>
      <c r="J2458" s="39" t="n">
        <v>16305049090</v>
      </c>
      <c r="L2458" s="5" t="n">
        <v>44763</v>
      </c>
      <c r="M2458" s="18" t="str">
        <f aca="false">IF(OR(YEAR(L2458)&gt;2000,LEN(O2458)&gt;0),"Completed","Pending")</f>
        <v>Completed</v>
      </c>
      <c r="N2458" s="25" t="s">
        <v>30</v>
      </c>
      <c r="P2458" s="1" t="str">
        <f aca="false">IF(G2458="Pamplet","",E2458&amp;" - "&amp;F2458)</f>
        <v>GG - Gujrati</v>
      </c>
      <c r="Q2458" s="19" t="n">
        <f aca="false">IF(VALUE(L2458)&gt;1000,1,0)</f>
        <v>1</v>
      </c>
      <c r="R2458" s="19" t="n">
        <f aca="false">SUMIFS($Q$1:Q2457,$J$1:$J2457,J2458)+SUMIFS($Q$1:Q2457,$I$1:$I2457,I2458)</f>
        <v>0</v>
      </c>
      <c r="S2458" s="20" t="str">
        <f aca="false">IF(R2458&gt;0,"Repeat","")</f>
        <v/>
      </c>
      <c r="T2458" s="22"/>
      <c r="U2458" s="4"/>
      <c r="X2458" s="4"/>
      <c r="Y2458" s="4"/>
      <c r="Z2458" s="4"/>
    </row>
    <row r="2459" customFormat="false" ht="12.8" hidden="false" customHeight="false" outlineLevel="0" collapsed="false">
      <c r="A2459" s="51" t="n">
        <f aca="false">A2458+1</f>
        <v>2458</v>
      </c>
      <c r="B2459" s="5" t="n">
        <v>44679</v>
      </c>
      <c r="C2459" s="25" t="s">
        <v>3905</v>
      </c>
      <c r="D2459" s="25" t="s">
        <v>4</v>
      </c>
      <c r="E2459" s="25" t="s">
        <v>26</v>
      </c>
      <c r="F2459" s="25" t="s">
        <v>35</v>
      </c>
      <c r="G2459" s="25" t="s">
        <v>28</v>
      </c>
      <c r="H2459" s="25" t="n">
        <v>1</v>
      </c>
      <c r="I2459" s="25" t="s">
        <v>3906</v>
      </c>
      <c r="J2459" s="1" t="n">
        <v>1753864665372</v>
      </c>
      <c r="M2459" s="18" t="str">
        <f aca="false">IF(OR(YEAR(L2459)&gt;2000,LEN(O2459)&gt;0),"Completed","Pending")</f>
        <v>Completed</v>
      </c>
      <c r="N2459" s="25" t="s">
        <v>30</v>
      </c>
      <c r="O2459" s="4" t="s">
        <v>56</v>
      </c>
      <c r="P2459" s="1" t="str">
        <f aca="false">IF(G2459="Pamplet","",E2459&amp;" - "&amp;F2459)</f>
        <v>GG - English</v>
      </c>
      <c r="Q2459" s="19" t="n">
        <f aca="false">IF(VALUE(L2459)&gt;1000,1,0)</f>
        <v>0</v>
      </c>
      <c r="R2459" s="19" t="n">
        <f aca="false">SUMIFS($Q$1:Q2458,$J$1:$J2458,J2459)+SUMIFS($Q$1:Q2458,$I$1:$I2458,I2459)</f>
        <v>0</v>
      </c>
      <c r="S2459" s="20" t="str">
        <f aca="false">IF(R2459&gt;0,"Repeat","")</f>
        <v/>
      </c>
      <c r="T2459" s="22"/>
      <c r="U2459" s="4"/>
      <c r="X2459" s="4"/>
      <c r="Y2459" s="4"/>
      <c r="Z2459" s="4"/>
    </row>
    <row r="2460" customFormat="false" ht="23.85" hidden="false" customHeight="false" outlineLevel="0" collapsed="false">
      <c r="A2460" s="51" t="n">
        <f aca="false">A2459+1</f>
        <v>2459</v>
      </c>
      <c r="B2460" s="5" t="n">
        <v>44679</v>
      </c>
      <c r="C2460" s="25" t="s">
        <v>3907</v>
      </c>
      <c r="D2460" s="25" t="s">
        <v>4</v>
      </c>
      <c r="E2460" s="25" t="s">
        <v>26</v>
      </c>
      <c r="F2460" s="25" t="s">
        <v>127</v>
      </c>
      <c r="G2460" s="25" t="s">
        <v>28</v>
      </c>
      <c r="H2460" s="25" t="n">
        <v>1</v>
      </c>
      <c r="I2460" s="17" t="s">
        <v>3908</v>
      </c>
      <c r="J2460" s="1" t="n">
        <v>12157884609</v>
      </c>
      <c r="M2460" s="18" t="str">
        <f aca="false">IF(OR(YEAR(L2460)&gt;2000,LEN(O2460)&gt;0),"Completed","Pending")</f>
        <v>Completed</v>
      </c>
      <c r="N2460" s="25" t="s">
        <v>30</v>
      </c>
      <c r="O2460" s="4" t="s">
        <v>58</v>
      </c>
      <c r="P2460" s="1" t="str">
        <f aca="false">IF(G2460="Pamplet","",E2460&amp;" - "&amp;F2460)</f>
        <v>GG - Gujrati</v>
      </c>
      <c r="Q2460" s="19" t="n">
        <f aca="false">IF(VALUE(L2460)&gt;1000,1,0)</f>
        <v>0</v>
      </c>
      <c r="R2460" s="19" t="n">
        <f aca="false">SUMIFS($Q$1:Q2459,$J$1:$J2459,J2460)+SUMIFS($Q$1:Q2459,$I$1:$I2459,I2460)</f>
        <v>0</v>
      </c>
      <c r="S2460" s="20" t="str">
        <f aca="false">IF(R2460&gt;0,"Repeat","")</f>
        <v/>
      </c>
      <c r="U2460" s="4"/>
      <c r="X2460" s="4"/>
      <c r="Y2460" s="4"/>
      <c r="Z2460" s="4"/>
    </row>
    <row r="2461" customFormat="false" ht="23.85" hidden="false" customHeight="false" outlineLevel="0" collapsed="false">
      <c r="A2461" s="51" t="n">
        <f aca="false">A2460+1</f>
        <v>2460</v>
      </c>
      <c r="B2461" s="5" t="n">
        <v>44679</v>
      </c>
      <c r="C2461" s="25" t="s">
        <v>3909</v>
      </c>
      <c r="D2461" s="25" t="s">
        <v>4</v>
      </c>
      <c r="E2461" s="25" t="s">
        <v>38</v>
      </c>
      <c r="F2461" s="2" t="s">
        <v>127</v>
      </c>
      <c r="G2461" s="25" t="s">
        <v>28</v>
      </c>
      <c r="H2461" s="25" t="n">
        <v>1</v>
      </c>
      <c r="I2461" s="17" t="s">
        <v>3910</v>
      </c>
      <c r="J2461" s="39" t="n">
        <v>12019564171</v>
      </c>
      <c r="L2461" s="5" t="n">
        <v>44768</v>
      </c>
      <c r="M2461" s="18" t="str">
        <f aca="false">IF(OR(YEAR(L2461)&gt;2000,LEN(O2461)&gt;0),"Completed","Pending")</f>
        <v>Completed</v>
      </c>
      <c r="N2461" s="25" t="s">
        <v>30</v>
      </c>
      <c r="P2461" s="1" t="str">
        <f aca="false">IF(G2461="Pamplet","",E2461&amp;" - "&amp;F2461)</f>
        <v>JKR - Gujrati</v>
      </c>
      <c r="Q2461" s="19" t="n">
        <f aca="false">IF(VALUE(L2461)&gt;1000,1,0)</f>
        <v>1</v>
      </c>
      <c r="R2461" s="19" t="n">
        <f aca="false">SUMIFS($Q$1:Q2460,$J$1:$J2460,J2461)+SUMIFS($Q$1:Q2460,$I$1:$I2460,I2461)</f>
        <v>0</v>
      </c>
      <c r="S2461" s="20" t="str">
        <f aca="false">IF(R2461&gt;0,"Repeat","")</f>
        <v/>
      </c>
      <c r="T2461" s="22"/>
      <c r="U2461" s="4"/>
      <c r="X2461" s="4"/>
      <c r="Y2461" s="4"/>
      <c r="Z2461" s="4"/>
    </row>
    <row r="2462" customFormat="false" ht="23.85" hidden="false" customHeight="false" outlineLevel="0" collapsed="false">
      <c r="A2462" s="51" t="n">
        <f aca="false">A2461+1</f>
        <v>2461</v>
      </c>
      <c r="B2462" s="5" t="n">
        <v>44679</v>
      </c>
      <c r="C2462" s="25" t="s">
        <v>3911</v>
      </c>
      <c r="D2462" s="25" t="s">
        <v>4</v>
      </c>
      <c r="E2462" s="25" t="s">
        <v>26</v>
      </c>
      <c r="F2462" s="25" t="s">
        <v>35</v>
      </c>
      <c r="G2462" s="25" t="s">
        <v>28</v>
      </c>
      <c r="H2462" s="25" t="n">
        <v>1</v>
      </c>
      <c r="I2462" s="17" t="s">
        <v>3912</v>
      </c>
      <c r="J2462" s="1" t="n">
        <v>15236886669</v>
      </c>
      <c r="M2462" s="18" t="str">
        <f aca="false">IF(OR(YEAR(L2462)&gt;2000,LEN(O2462)&gt;0),"Completed","Pending")</f>
        <v>Completed</v>
      </c>
      <c r="N2462" s="25" t="s">
        <v>30</v>
      </c>
      <c r="O2462" s="4" t="s">
        <v>56</v>
      </c>
      <c r="P2462" s="1" t="str">
        <f aca="false">IF(G2462="Pamplet","",E2462&amp;" - "&amp;F2462)</f>
        <v>GG - English</v>
      </c>
      <c r="Q2462" s="19" t="n">
        <f aca="false">IF(VALUE(L2462)&gt;1000,1,0)</f>
        <v>0</v>
      </c>
      <c r="R2462" s="19" t="n">
        <f aca="false">SUMIFS($Q$1:Q2461,$J$1:$J2461,J2462)+SUMIFS($Q$1:Q2461,$I$1:$I2461,I2462)</f>
        <v>0</v>
      </c>
      <c r="S2462" s="20" t="str">
        <f aca="false">IF(R2462&gt;0,"Repeat","")</f>
        <v/>
      </c>
      <c r="T2462" s="22"/>
      <c r="U2462" s="4"/>
      <c r="X2462" s="4"/>
      <c r="Y2462" s="4"/>
      <c r="Z2462" s="4"/>
    </row>
    <row r="2463" customFormat="false" ht="23.85" hidden="false" customHeight="false" outlineLevel="0" collapsed="false">
      <c r="A2463" s="51" t="n">
        <f aca="false">A2462+1</f>
        <v>2462</v>
      </c>
      <c r="B2463" s="47" t="n">
        <v>44679</v>
      </c>
      <c r="C2463" s="25" t="s">
        <v>3913</v>
      </c>
      <c r="D2463" s="25" t="s">
        <v>4</v>
      </c>
      <c r="E2463" s="25" t="s">
        <v>26</v>
      </c>
      <c r="F2463" s="2" t="s">
        <v>127</v>
      </c>
      <c r="G2463" s="25" t="s">
        <v>28</v>
      </c>
      <c r="H2463" s="25" t="n">
        <v>1</v>
      </c>
      <c r="I2463" s="17" t="s">
        <v>3914</v>
      </c>
      <c r="J2463" s="1" t="n">
        <v>15628683474</v>
      </c>
      <c r="L2463" s="5" t="n">
        <v>44768</v>
      </c>
      <c r="M2463" s="18" t="str">
        <f aca="false">IF(OR(YEAR(L2463)&gt;2000,LEN(O2463)&gt;0),"Completed","Pending")</f>
        <v>Completed</v>
      </c>
      <c r="N2463" s="25" t="s">
        <v>30</v>
      </c>
      <c r="P2463" s="1" t="str">
        <f aca="false">IF(G2463="Pamplet","",E2463&amp;" - "&amp;F2463)</f>
        <v>GG - Gujrati</v>
      </c>
      <c r="Q2463" s="19" t="n">
        <f aca="false">IF(VALUE(L2463)&gt;1000,1,0)</f>
        <v>1</v>
      </c>
      <c r="R2463" s="19" t="n">
        <f aca="false">SUMIFS($Q$1:Q2462,$J$1:$J2462,J2463)+SUMIFS($Q$1:Q2462,$I$1:$I2462,I2463)</f>
        <v>0</v>
      </c>
      <c r="S2463" s="20" t="str">
        <f aca="false">IF(R2463&gt;0,"Repeat","")</f>
        <v/>
      </c>
      <c r="U2463" s="54"/>
      <c r="V2463" s="14"/>
      <c r="X2463" s="4"/>
      <c r="Y2463" s="4"/>
      <c r="Z2463" s="4"/>
    </row>
    <row r="2464" customFormat="false" ht="14.25" hidden="false" customHeight="false" outlineLevel="0" collapsed="false">
      <c r="A2464" s="51" t="n">
        <f aca="false">A2463+1</f>
        <v>2463</v>
      </c>
      <c r="B2464" s="5" t="n">
        <v>44679</v>
      </c>
      <c r="C2464" s="25" t="s">
        <v>3915</v>
      </c>
      <c r="D2464" s="25" t="s">
        <v>4</v>
      </c>
      <c r="E2464" s="25" t="s">
        <v>26</v>
      </c>
      <c r="F2464" s="2" t="s">
        <v>127</v>
      </c>
      <c r="G2464" s="25" t="s">
        <v>28</v>
      </c>
      <c r="H2464" s="25" t="n">
        <v>1</v>
      </c>
      <c r="I2464" s="42" t="s">
        <v>3916</v>
      </c>
      <c r="J2464" s="39" t="n">
        <v>15707095409</v>
      </c>
      <c r="M2464" s="18" t="str">
        <f aca="false">IF(OR(YEAR(L2464)&gt;2000,LEN(O2464)&gt;0),"Completed","Pending")</f>
        <v>Completed</v>
      </c>
      <c r="N2464" s="25" t="s">
        <v>30</v>
      </c>
      <c r="O2464" s="4" t="s">
        <v>56</v>
      </c>
      <c r="P2464" s="1" t="str">
        <f aca="false">IF(G2464="Pamplet","",E2464&amp;" - "&amp;F2464)</f>
        <v>GG - Gujrati</v>
      </c>
      <c r="Q2464" s="19" t="n">
        <f aca="false">IF(VALUE(L2464)&gt;1000,1,0)</f>
        <v>0</v>
      </c>
      <c r="R2464" s="19" t="n">
        <f aca="false">SUMIFS($Q$1:Q2463,$J$1:$J2463,J2464)+SUMIFS($Q$1:Q2463,$I$1:$I2463,I2464)</f>
        <v>0</v>
      </c>
      <c r="S2464" s="20" t="str">
        <f aca="false">IF(R2464&gt;0,"Repeat","")</f>
        <v/>
      </c>
      <c r="T2464" s="22"/>
      <c r="U2464" s="4"/>
      <c r="X2464" s="4"/>
      <c r="Y2464" s="4"/>
      <c r="Z2464" s="4"/>
    </row>
    <row r="2465" customFormat="false" ht="14.25" hidden="false" customHeight="false" outlineLevel="0" collapsed="false">
      <c r="A2465" s="51" t="n">
        <f aca="false">A2464+1</f>
        <v>2464</v>
      </c>
      <c r="B2465" s="5" t="n">
        <v>44679</v>
      </c>
      <c r="C2465" s="25" t="s">
        <v>3760</v>
      </c>
      <c r="D2465" s="25" t="s">
        <v>4</v>
      </c>
      <c r="E2465" s="25" t="s">
        <v>26</v>
      </c>
      <c r="F2465" s="25" t="s">
        <v>27</v>
      </c>
      <c r="G2465" s="25" t="s">
        <v>28</v>
      </c>
      <c r="H2465" s="25" t="n">
        <v>1</v>
      </c>
      <c r="I2465" s="25" t="s">
        <v>2714</v>
      </c>
      <c r="J2465" s="39" t="n">
        <v>15712441522</v>
      </c>
      <c r="M2465" s="18" t="str">
        <f aca="false">IF(OR(YEAR(L2465)&gt;2000,LEN(O2465)&gt;0),"Completed","Pending")</f>
        <v>Completed</v>
      </c>
      <c r="N2465" s="25" t="s">
        <v>30</v>
      </c>
      <c r="O2465" s="4" t="s">
        <v>662</v>
      </c>
      <c r="P2465" s="1" t="str">
        <f aca="false">IF(G2465="Pamplet","",E2465&amp;" - "&amp;F2465)</f>
        <v>GG - Hindi</v>
      </c>
      <c r="Q2465" s="19" t="n">
        <f aca="false">IF(VALUE(L2465)&gt;1000,1,0)</f>
        <v>0</v>
      </c>
      <c r="R2465" s="19" t="n">
        <f aca="false">SUMIFS($Q$1:Q2464,$J$1:$J2464,J2465)+SUMIFS($Q$1:Q2464,$I$1:$I2464,I2465)</f>
        <v>2</v>
      </c>
      <c r="S2465" s="20" t="str">
        <f aca="false">IF(R2465&gt;0,"Repeat","")</f>
        <v>Repeat</v>
      </c>
      <c r="T2465" s="22"/>
      <c r="U2465" s="4"/>
      <c r="X2465" s="4"/>
      <c r="Y2465" s="4"/>
      <c r="Z2465" s="4"/>
    </row>
    <row r="2466" customFormat="false" ht="14.25" hidden="false" customHeight="false" outlineLevel="0" collapsed="false">
      <c r="A2466" s="51" t="n">
        <f aca="false">A2465+1</f>
        <v>2465</v>
      </c>
      <c r="B2466" s="5" t="n">
        <v>44679</v>
      </c>
      <c r="C2466" s="25" t="s">
        <v>3917</v>
      </c>
      <c r="D2466" s="25" t="s">
        <v>4</v>
      </c>
      <c r="E2466" s="25" t="s">
        <v>38</v>
      </c>
      <c r="F2466" s="25" t="s">
        <v>35</v>
      </c>
      <c r="G2466" s="25" t="s">
        <v>28</v>
      </c>
      <c r="H2466" s="25" t="n">
        <v>1</v>
      </c>
      <c r="I2466" s="25" t="s">
        <v>3918</v>
      </c>
      <c r="J2466" s="39" t="n">
        <v>19785192643</v>
      </c>
      <c r="M2466" s="18" t="str">
        <f aca="false">IF(OR(YEAR(L2466)&gt;2000,LEN(O2466)&gt;0),"Completed","Pending")</f>
        <v>Completed</v>
      </c>
      <c r="N2466" s="25" t="s">
        <v>30</v>
      </c>
      <c r="O2466" s="4" t="s">
        <v>58</v>
      </c>
      <c r="P2466" s="1" t="str">
        <f aca="false">IF(G2466="Pamplet","",E2466&amp;" - "&amp;F2466)</f>
        <v>JKR - English</v>
      </c>
      <c r="Q2466" s="19" t="n">
        <f aca="false">IF(VALUE(L2466)&gt;1000,1,0)</f>
        <v>0</v>
      </c>
      <c r="R2466" s="19" t="n">
        <f aca="false">SUMIFS($Q$1:Q2465,$J$1:$J2465,J2466)+SUMIFS($Q$1:Q2465,$I$1:$I2465,I2466)</f>
        <v>0</v>
      </c>
      <c r="S2466" s="20" t="str">
        <f aca="false">IF(R2466&gt;0,"Repeat","")</f>
        <v/>
      </c>
      <c r="U2466" s="4"/>
      <c r="X2466" s="4"/>
      <c r="Y2466" s="4"/>
      <c r="Z2466" s="4"/>
    </row>
    <row r="2467" customFormat="false" ht="14.25" hidden="false" customHeight="false" outlineLevel="0" collapsed="false">
      <c r="A2467" s="51" t="n">
        <f aca="false">A2466+1</f>
        <v>2466</v>
      </c>
      <c r="B2467" s="47" t="n">
        <v>44679</v>
      </c>
      <c r="C2467" s="25" t="s">
        <v>3919</v>
      </c>
      <c r="D2467" s="25" t="s">
        <v>4</v>
      </c>
      <c r="E2467" s="25" t="s">
        <v>38</v>
      </c>
      <c r="F2467" s="25" t="s">
        <v>35</v>
      </c>
      <c r="G2467" s="25" t="s">
        <v>28</v>
      </c>
      <c r="H2467" s="25" t="n">
        <v>1</v>
      </c>
      <c r="I2467" s="25" t="s">
        <v>3920</v>
      </c>
      <c r="J2467" s="1" t="n">
        <v>16083279964</v>
      </c>
      <c r="M2467" s="18" t="str">
        <f aca="false">IF(OR(YEAR(L2467)&gt;2000,LEN(O2467)&gt;0),"Completed","Pending")</f>
        <v>Completed</v>
      </c>
      <c r="N2467" s="25" t="s">
        <v>30</v>
      </c>
      <c r="O2467" s="4" t="s">
        <v>58</v>
      </c>
      <c r="P2467" s="1" t="str">
        <f aca="false">IF(G2467="Pamplet","",E2467&amp;" - "&amp;F2467)</f>
        <v>JKR - English</v>
      </c>
      <c r="Q2467" s="19" t="n">
        <f aca="false">IF(VALUE(L2467)&gt;1000,1,0)</f>
        <v>0</v>
      </c>
      <c r="R2467" s="19" t="n">
        <f aca="false">SUMIFS($Q$1:Q2466,$J$1:$J2466,J2467)+SUMIFS($Q$1:Q2466,$I$1:$I2466,I2467)</f>
        <v>0</v>
      </c>
      <c r="S2467" s="20" t="str">
        <f aca="false">IF(R2467&gt;0,"Repeat","")</f>
        <v/>
      </c>
      <c r="U2467" s="4"/>
      <c r="X2467" s="4"/>
      <c r="Y2467" s="4"/>
      <c r="Z2467" s="4"/>
    </row>
    <row r="2468" customFormat="false" ht="12.8" hidden="false" customHeight="false" outlineLevel="0" collapsed="false">
      <c r="A2468" s="51" t="n">
        <f aca="false">A2467+1</f>
        <v>2467</v>
      </c>
      <c r="B2468" s="5" t="n">
        <v>44679</v>
      </c>
      <c r="C2468" s="25" t="s">
        <v>3921</v>
      </c>
      <c r="D2468" s="25" t="s">
        <v>4</v>
      </c>
      <c r="E2468" s="25" t="s">
        <v>26</v>
      </c>
      <c r="F2468" s="25" t="s">
        <v>35</v>
      </c>
      <c r="G2468" s="25" t="s">
        <v>28</v>
      </c>
      <c r="H2468" s="25" t="n">
        <v>1</v>
      </c>
      <c r="I2468" s="25"/>
      <c r="J2468" s="1"/>
      <c r="M2468" s="18" t="str">
        <f aca="false">IF(OR(YEAR(L2468)&gt;2000,LEN(O2468)&gt;0),"Completed","Pending")</f>
        <v>Completed</v>
      </c>
      <c r="N2468" s="25" t="s">
        <v>30</v>
      </c>
      <c r="O2468" s="4" t="s">
        <v>56</v>
      </c>
      <c r="P2468" s="1" t="str">
        <f aca="false">IF(G2468="Pamplet","",E2468&amp;" - "&amp;F2468)</f>
        <v>GG - English</v>
      </c>
      <c r="Q2468" s="19" t="n">
        <f aca="false">IF(VALUE(L2468)&gt;1000,1,0)</f>
        <v>0</v>
      </c>
      <c r="R2468" s="19" t="n">
        <f aca="false">SUMIFS($Q$1:Q2467,$J$1:$J2467,J2468)+SUMIFS($Q$1:Q2467,$I$1:$I2467,I2468)</f>
        <v>0</v>
      </c>
      <c r="S2468" s="20" t="str">
        <f aca="false">IF(R2468&gt;0,"Repeat","")</f>
        <v/>
      </c>
      <c r="T2468" s="22"/>
      <c r="U2468" s="4"/>
      <c r="X2468" s="4"/>
      <c r="Y2468" s="4"/>
      <c r="Z2468" s="4"/>
    </row>
    <row r="2469" customFormat="false" ht="14.25" hidden="false" customHeight="false" outlineLevel="0" collapsed="false">
      <c r="A2469" s="51" t="n">
        <f aca="false">A2468+1</f>
        <v>2468</v>
      </c>
      <c r="B2469" s="5" t="n">
        <v>44678</v>
      </c>
      <c r="C2469" s="25" t="s">
        <v>1551</v>
      </c>
      <c r="D2469" s="25" t="s">
        <v>4</v>
      </c>
      <c r="E2469" s="25" t="s">
        <v>26</v>
      </c>
      <c r="F2469" s="25"/>
      <c r="G2469" s="25" t="s">
        <v>28</v>
      </c>
      <c r="H2469" s="25" t="n">
        <v>1</v>
      </c>
      <c r="I2469" s="25" t="s">
        <v>3922</v>
      </c>
      <c r="J2469" s="39" t="n">
        <v>12012746841</v>
      </c>
      <c r="M2469" s="18" t="str">
        <f aca="false">IF(OR(YEAR(L2469)&gt;2000,LEN(O2469)&gt;0),"Completed","Pending")</f>
        <v>Completed</v>
      </c>
      <c r="N2469" s="25" t="s">
        <v>30</v>
      </c>
      <c r="O2469" s="4" t="s">
        <v>58</v>
      </c>
      <c r="P2469" s="1" t="str">
        <f aca="false">IF(G2469="Pamplet","",E2469&amp;" - "&amp;F2469)</f>
        <v>GG - </v>
      </c>
      <c r="Q2469" s="19" t="n">
        <f aca="false">IF(VALUE(L2469)&gt;1000,1,0)</f>
        <v>0</v>
      </c>
      <c r="R2469" s="19" t="n">
        <f aca="false">SUMIFS($Q$1:Q2468,$J$1:$J2468,J2469)+SUMIFS($Q$1:Q2468,$I$1:$I2468,I2469)</f>
        <v>1</v>
      </c>
      <c r="S2469" s="20" t="str">
        <f aca="false">IF(R2469&gt;0,"Repeat","")</f>
        <v>Repeat</v>
      </c>
      <c r="T2469" s="22"/>
      <c r="U2469" s="4"/>
      <c r="X2469" s="4"/>
      <c r="Y2469" s="4"/>
      <c r="Z2469" s="4"/>
    </row>
    <row r="2470" customFormat="false" ht="14.25" hidden="false" customHeight="false" outlineLevel="0" collapsed="false">
      <c r="A2470" s="51" t="n">
        <f aca="false">A2469+1</f>
        <v>2469</v>
      </c>
      <c r="B2470" s="5" t="n">
        <v>44678</v>
      </c>
      <c r="C2470" s="25" t="s">
        <v>3923</v>
      </c>
      <c r="D2470" s="25" t="s">
        <v>4</v>
      </c>
      <c r="E2470" s="25" t="s">
        <v>26</v>
      </c>
      <c r="F2470" s="55" t="s">
        <v>127</v>
      </c>
      <c r="G2470" s="25" t="s">
        <v>28</v>
      </c>
      <c r="H2470" s="25" t="n">
        <v>1</v>
      </c>
      <c r="I2470" s="25" t="s">
        <v>3924</v>
      </c>
      <c r="J2470" s="39" t="n">
        <v>18165983702</v>
      </c>
      <c r="M2470" s="18" t="str">
        <f aca="false">IF(OR(YEAR(L2470)&gt;2000,LEN(O2470)&gt;0),"Completed","Pending")</f>
        <v>Completed</v>
      </c>
      <c r="N2470" s="25" t="s">
        <v>30</v>
      </c>
      <c r="O2470" s="4" t="s">
        <v>58</v>
      </c>
      <c r="P2470" s="1" t="str">
        <f aca="false">IF(G2470="Pamplet","",E2470&amp;" - "&amp;F2470)</f>
        <v>GG - Gujrati</v>
      </c>
      <c r="Q2470" s="19" t="n">
        <f aca="false">IF(VALUE(L2470)&gt;1000,1,0)</f>
        <v>0</v>
      </c>
      <c r="R2470" s="19" t="n">
        <f aca="false">SUMIFS($Q$1:Q2469,$J$1:$J2469,J2470)+SUMIFS($Q$1:Q2469,$I$1:$I2469,I2470)</f>
        <v>0</v>
      </c>
      <c r="S2470" s="20" t="str">
        <f aca="false">IF(R2470&gt;0,"Repeat","")</f>
        <v/>
      </c>
      <c r="T2470" s="22"/>
      <c r="U2470" s="4"/>
      <c r="X2470" s="4"/>
      <c r="Y2470" s="4"/>
      <c r="Z2470" s="4"/>
    </row>
    <row r="2471" customFormat="false" ht="14.25" hidden="false" customHeight="false" outlineLevel="0" collapsed="false">
      <c r="A2471" s="51" t="n">
        <f aca="false">A2470+1</f>
        <v>2470</v>
      </c>
      <c r="B2471" s="5" t="n">
        <v>44678</v>
      </c>
      <c r="C2471" s="25" t="s">
        <v>3925</v>
      </c>
      <c r="D2471" s="25" t="s">
        <v>4</v>
      </c>
      <c r="E2471" s="25" t="s">
        <v>26</v>
      </c>
      <c r="F2471" s="2" t="s">
        <v>127</v>
      </c>
      <c r="G2471" s="25" t="s">
        <v>28</v>
      </c>
      <c r="H2471" s="25" t="n">
        <v>1</v>
      </c>
      <c r="I2471" s="25" t="s">
        <v>3926</v>
      </c>
      <c r="J2471" s="39" t="n">
        <v>12246058437</v>
      </c>
      <c r="L2471" s="5" t="n">
        <v>44768</v>
      </c>
      <c r="M2471" s="18" t="str">
        <f aca="false">IF(OR(YEAR(L2471)&gt;2000,LEN(O2471)&gt;0),"Completed","Pending")</f>
        <v>Completed</v>
      </c>
      <c r="N2471" s="25" t="s">
        <v>30</v>
      </c>
      <c r="P2471" s="1" t="str">
        <f aca="false">IF(G2471="Pamplet","",E2471&amp;" - "&amp;F2471)</f>
        <v>GG - Gujrati</v>
      </c>
      <c r="Q2471" s="19" t="n">
        <f aca="false">IF(VALUE(L2471)&gt;1000,1,0)</f>
        <v>1</v>
      </c>
      <c r="R2471" s="19" t="n">
        <f aca="false">SUMIFS($Q$1:Q2470,$J$1:$J2470,J2471)+SUMIFS($Q$1:Q2470,$I$1:$I2470,I2471)</f>
        <v>0</v>
      </c>
      <c r="S2471" s="20" t="str">
        <f aca="false">IF(R2471&gt;0,"Repeat","")</f>
        <v/>
      </c>
      <c r="T2471" s="22"/>
      <c r="U2471" s="4"/>
      <c r="X2471" s="4"/>
      <c r="Y2471" s="4"/>
      <c r="Z2471" s="4"/>
    </row>
    <row r="2472" customFormat="false" ht="14.25" hidden="false" customHeight="false" outlineLevel="0" collapsed="false">
      <c r="A2472" s="51" t="n">
        <f aca="false">A2471+1</f>
        <v>2471</v>
      </c>
      <c r="B2472" s="5" t="n">
        <v>44678</v>
      </c>
      <c r="C2472" s="25" t="s">
        <v>3927</v>
      </c>
      <c r="D2472" s="25" t="s">
        <v>4</v>
      </c>
      <c r="E2472" s="25" t="s">
        <v>26</v>
      </c>
      <c r="F2472" s="25" t="s">
        <v>72</v>
      </c>
      <c r="G2472" s="25" t="s">
        <v>28</v>
      </c>
      <c r="H2472" s="25" t="n">
        <v>1</v>
      </c>
      <c r="I2472" s="25" t="s">
        <v>3928</v>
      </c>
      <c r="J2472" s="39" t="n">
        <v>17163308272</v>
      </c>
      <c r="M2472" s="18" t="str">
        <f aca="false">IF(OR(YEAR(L2472)&gt;2000,LEN(O2472)&gt;0),"Completed","Pending")</f>
        <v>Completed</v>
      </c>
      <c r="N2472" s="25" t="s">
        <v>30</v>
      </c>
      <c r="O2472" s="4" t="s">
        <v>58</v>
      </c>
      <c r="P2472" s="1" t="str">
        <f aca="false">IF(G2472="Pamplet","",E2472&amp;" - "&amp;F2472)</f>
        <v>GG - Nepali</v>
      </c>
      <c r="Q2472" s="19" t="n">
        <f aca="false">IF(VALUE(L2472)&gt;1000,1,0)</f>
        <v>0</v>
      </c>
      <c r="R2472" s="19" t="n">
        <f aca="false">SUMIFS($Q$1:Q2471,$J$1:$J2471,J2472)+SUMIFS($Q$1:Q2471,$I$1:$I2471,I2472)</f>
        <v>0</v>
      </c>
      <c r="S2472" s="20" t="str">
        <f aca="false">IF(R2472&gt;0,"Repeat","")</f>
        <v/>
      </c>
      <c r="T2472" s="22"/>
      <c r="U2472" s="4"/>
      <c r="X2472" s="4"/>
      <c r="Y2472" s="4"/>
      <c r="Z2472" s="4"/>
    </row>
    <row r="2473" customFormat="false" ht="12.8" hidden="false" customHeight="false" outlineLevel="0" collapsed="false">
      <c r="A2473" s="51" t="n">
        <f aca="false">A2472+1</f>
        <v>2472</v>
      </c>
      <c r="B2473" s="5" t="n">
        <v>44682</v>
      </c>
      <c r="C2473" s="25" t="s">
        <v>3929</v>
      </c>
      <c r="D2473" s="25" t="s">
        <v>4</v>
      </c>
      <c r="E2473" s="25" t="s">
        <v>38</v>
      </c>
      <c r="F2473" s="25" t="s">
        <v>35</v>
      </c>
      <c r="G2473" s="25" t="s">
        <v>28</v>
      </c>
      <c r="H2473" s="25" t="n">
        <v>1</v>
      </c>
      <c r="I2473" s="25" t="s">
        <v>3930</v>
      </c>
      <c r="J2473" s="18" t="n">
        <v>18682922084</v>
      </c>
      <c r="M2473" s="1" t="str">
        <f aca="false">IF(OR(YEAR(L2473)&gt;2000,LEN(O2473)&gt;0),"Completed","Pending")</f>
        <v>Completed</v>
      </c>
      <c r="N2473" s="25" t="s">
        <v>30</v>
      </c>
      <c r="O2473" s="4" t="s">
        <v>56</v>
      </c>
      <c r="P2473" s="1" t="str">
        <f aca="false">IF(G2473="Pamplet","",E2473&amp;" - "&amp;F2473)</f>
        <v>JKR - English</v>
      </c>
      <c r="Q2473" s="19" t="n">
        <f aca="false">IF(VALUE(L2473)&gt;1000,1,0)</f>
        <v>0</v>
      </c>
      <c r="R2473" s="19" t="n">
        <f aca="false">SUMIFS($Q$1:Q2472,$J$1:$J2472,J2473)+SUMIFS($Q$1:Q2472,$I$1:$I2472,I2473)</f>
        <v>0</v>
      </c>
      <c r="S2473" s="20" t="str">
        <f aca="false">IF(R2473&gt;0,"Repeat","")</f>
        <v/>
      </c>
      <c r="T2473" s="22"/>
      <c r="U2473" s="4"/>
      <c r="X2473" s="4"/>
      <c r="Y2473" s="4"/>
      <c r="Z2473" s="4"/>
    </row>
    <row r="2474" customFormat="false" ht="14.25" hidden="false" customHeight="false" outlineLevel="0" collapsed="false">
      <c r="A2474" s="51" t="n">
        <f aca="false">A2473+1</f>
        <v>2473</v>
      </c>
      <c r="B2474" s="5" t="n">
        <v>44678</v>
      </c>
      <c r="C2474" s="25" t="s">
        <v>3360</v>
      </c>
      <c r="D2474" s="25" t="s">
        <v>4</v>
      </c>
      <c r="E2474" s="25" t="s">
        <v>38</v>
      </c>
      <c r="F2474" s="25" t="s">
        <v>3155</v>
      </c>
      <c r="G2474" s="25" t="s">
        <v>28</v>
      </c>
      <c r="H2474" s="25" t="n">
        <v>1</v>
      </c>
      <c r="I2474" s="25" t="s">
        <v>3361</v>
      </c>
      <c r="J2474" s="38" t="n">
        <v>16692655911</v>
      </c>
      <c r="M2474" s="18" t="str">
        <f aca="false">IF(OR(YEAR(L2474)&gt;2000,LEN(O2474)&gt;0),"Completed","Pending")</f>
        <v>Completed</v>
      </c>
      <c r="N2474" s="25" t="s">
        <v>30</v>
      </c>
      <c r="O2474" s="4" t="s">
        <v>89</v>
      </c>
      <c r="P2474" s="1" t="str">
        <f aca="false">IF(G2474="Pamplet","",E2474&amp;" - "&amp;F2474)</f>
        <v>JKR - Kannad</v>
      </c>
      <c r="Q2474" s="19" t="n">
        <f aca="false">IF(VALUE(L2474)&gt;1000,1,0)</f>
        <v>0</v>
      </c>
      <c r="R2474" s="19" t="n">
        <f aca="false">SUMIFS($Q$1:Q2473,$J$1:$J2473,J2474)+SUMIFS($Q$1:Q2473,$I$1:$I2473,I2474)</f>
        <v>2</v>
      </c>
      <c r="S2474" s="20" t="str">
        <f aca="false">IF(R2474&gt;0,"Repeat","")</f>
        <v>Repeat</v>
      </c>
      <c r="T2474" s="22"/>
      <c r="U2474" s="4"/>
      <c r="X2474" s="4"/>
      <c r="Y2474" s="4"/>
      <c r="Z2474" s="4"/>
    </row>
    <row r="2475" customFormat="false" ht="14.25" hidden="false" customHeight="false" outlineLevel="0" collapsed="false">
      <c r="A2475" s="51" t="n">
        <f aca="false">A2474+1</f>
        <v>2474</v>
      </c>
      <c r="B2475" s="47" t="n">
        <v>44678</v>
      </c>
      <c r="C2475" s="25" t="s">
        <v>3931</v>
      </c>
      <c r="D2475" s="25" t="s">
        <v>4</v>
      </c>
      <c r="E2475" s="25" t="s">
        <v>26</v>
      </c>
      <c r="F2475" s="25" t="s">
        <v>1052</v>
      </c>
      <c r="G2475" s="25" t="s">
        <v>28</v>
      </c>
      <c r="H2475" s="25" t="n">
        <v>1</v>
      </c>
      <c r="I2475" s="25" t="s">
        <v>3932</v>
      </c>
      <c r="J2475" s="18" t="n">
        <v>14103569210</v>
      </c>
      <c r="L2475" s="5" t="n">
        <v>44707</v>
      </c>
      <c r="M2475" s="18" t="str">
        <f aca="false">IF(OR(YEAR(L2475)&gt;2000,LEN(O2475)&gt;0),"Completed","Pending")</f>
        <v>Completed</v>
      </c>
      <c r="N2475" s="25" t="s">
        <v>30</v>
      </c>
      <c r="P2475" s="1" t="str">
        <f aca="false">IF(G2475="Pamplet","",E2475&amp;" - "&amp;F2475)</f>
        <v>GG - Telegu</v>
      </c>
      <c r="Q2475" s="19" t="n">
        <f aca="false">IF(VALUE(L2475)&gt;1000,1,0)</f>
        <v>1</v>
      </c>
      <c r="R2475" s="19" t="n">
        <f aca="false">SUMIFS($Q$1:Q2474,$J$1:$J2474,J2475)+SUMIFS($Q$1:Q2474,$I$1:$I2474,I2475)</f>
        <v>0</v>
      </c>
      <c r="S2475" s="20" t="str">
        <f aca="false">IF(R2475&gt;0,"Repeat","")</f>
        <v/>
      </c>
      <c r="U2475" s="4"/>
      <c r="X2475" s="4"/>
      <c r="Y2475" s="4"/>
      <c r="Z2475" s="4"/>
    </row>
    <row r="2476" customFormat="false" ht="14.25" hidden="false" customHeight="false" outlineLevel="0" collapsed="false">
      <c r="A2476" s="51" t="n">
        <f aca="false">A2475+1</f>
        <v>2475</v>
      </c>
      <c r="B2476" s="5" t="n">
        <v>44678</v>
      </c>
      <c r="C2476" s="25" t="s">
        <v>408</v>
      </c>
      <c r="D2476" s="25" t="s">
        <v>4</v>
      </c>
      <c r="E2476" s="25" t="s">
        <v>26</v>
      </c>
      <c r="F2476" s="2" t="s">
        <v>127</v>
      </c>
      <c r="G2476" s="25" t="s">
        <v>28</v>
      </c>
      <c r="H2476" s="25" t="n">
        <v>1</v>
      </c>
      <c r="I2476" s="25" t="s">
        <v>3933</v>
      </c>
      <c r="J2476" s="38" t="n">
        <v>13092876066</v>
      </c>
      <c r="L2476" s="5" t="n">
        <v>44768</v>
      </c>
      <c r="M2476" s="18" t="str">
        <f aca="false">IF(OR(YEAR(L2476)&gt;2000,LEN(O2476)&gt;0),"Completed","Pending")</f>
        <v>Completed</v>
      </c>
      <c r="N2476" s="25" t="s">
        <v>30</v>
      </c>
      <c r="P2476" s="1" t="str">
        <f aca="false">IF(G2476="Pamplet","",E2476&amp;" - "&amp;F2476)</f>
        <v>GG - Gujrati</v>
      </c>
      <c r="Q2476" s="19" t="n">
        <f aca="false">IF(VALUE(L2476)&gt;1000,1,0)</f>
        <v>1</v>
      </c>
      <c r="R2476" s="19" t="n">
        <f aca="false">SUMIFS($Q$1:Q2475,$J$1:$J2475,J2476)+SUMIFS($Q$1:Q2475,$I$1:$I2475,I2476)</f>
        <v>0</v>
      </c>
      <c r="S2476" s="20" t="str">
        <f aca="false">IF(R2476&gt;0,"Repeat","")</f>
        <v/>
      </c>
      <c r="U2476" s="4"/>
      <c r="X2476" s="4"/>
      <c r="Y2476" s="4"/>
      <c r="Z2476" s="4"/>
    </row>
    <row r="2477" customFormat="false" ht="14.25" hidden="false" customHeight="false" outlineLevel="0" collapsed="false">
      <c r="A2477" s="51" t="n">
        <f aca="false">A2476+1</f>
        <v>2476</v>
      </c>
      <c r="B2477" s="47" t="n">
        <v>44678</v>
      </c>
      <c r="C2477" s="25" t="s">
        <v>3934</v>
      </c>
      <c r="D2477" s="25" t="s">
        <v>4</v>
      </c>
      <c r="E2477" s="25" t="s">
        <v>38</v>
      </c>
      <c r="F2477" s="2" t="s">
        <v>35</v>
      </c>
      <c r="G2477" s="25" t="s">
        <v>28</v>
      </c>
      <c r="H2477" s="25" t="n">
        <v>1</v>
      </c>
      <c r="I2477" s="25" t="s">
        <v>3935</v>
      </c>
      <c r="J2477" s="18" t="n">
        <v>17184783695</v>
      </c>
      <c r="L2477" s="5" t="n">
        <v>44768</v>
      </c>
      <c r="M2477" s="18" t="str">
        <f aca="false">IF(OR(YEAR(L2477)&gt;2000,LEN(O2477)&gt;0),"Completed","Pending")</f>
        <v>Completed</v>
      </c>
      <c r="N2477" s="25" t="s">
        <v>30</v>
      </c>
      <c r="P2477" s="1" t="str">
        <f aca="false">IF(G2477="Pamplet","",E2477&amp;" - "&amp;F2477)</f>
        <v>JKR - English</v>
      </c>
      <c r="Q2477" s="19" t="n">
        <f aca="false">IF(VALUE(L2477)&gt;1000,1,0)</f>
        <v>1</v>
      </c>
      <c r="R2477" s="19" t="n">
        <f aca="false">SUMIFS($Q$1:Q2476,$J$1:$J2476,J2477)+SUMIFS($Q$1:Q2476,$I$1:$I2476,I2477)</f>
        <v>0</v>
      </c>
      <c r="S2477" s="20" t="str">
        <f aca="false">IF(R2477&gt;0,"Repeat","")</f>
        <v/>
      </c>
      <c r="U2477" s="54"/>
      <c r="V2477" s="14"/>
      <c r="X2477" s="4"/>
      <c r="Y2477" s="4"/>
      <c r="Z2477" s="4"/>
    </row>
    <row r="2478" customFormat="false" ht="14.25" hidden="false" customHeight="false" outlineLevel="0" collapsed="false">
      <c r="A2478" s="51" t="n">
        <f aca="false">A2477+1</f>
        <v>2477</v>
      </c>
      <c r="B2478" s="5" t="n">
        <v>44678</v>
      </c>
      <c r="C2478" s="25" t="s">
        <v>3936</v>
      </c>
      <c r="D2478" s="25" t="s">
        <v>4</v>
      </c>
      <c r="E2478" s="25" t="s">
        <v>26</v>
      </c>
      <c r="F2478" s="2" t="s">
        <v>127</v>
      </c>
      <c r="G2478" s="25" t="s">
        <v>28</v>
      </c>
      <c r="H2478" s="25" t="n">
        <v>1</v>
      </c>
      <c r="I2478" s="25" t="s">
        <v>3937</v>
      </c>
      <c r="J2478" s="38" t="n">
        <v>13868827254</v>
      </c>
      <c r="L2478" s="5" t="n">
        <v>44768</v>
      </c>
      <c r="M2478" s="18" t="str">
        <f aca="false">IF(OR(YEAR(L2478)&gt;2000,LEN(O2478)&gt;0),"Completed","Pending")</f>
        <v>Completed</v>
      </c>
      <c r="N2478" s="25" t="s">
        <v>30</v>
      </c>
      <c r="P2478" s="1" t="str">
        <f aca="false">IF(G2478="Pamplet","",E2478&amp;" - "&amp;F2478)</f>
        <v>GG - Gujrati</v>
      </c>
      <c r="Q2478" s="19" t="n">
        <f aca="false">IF(VALUE(L2478)&gt;1000,1,0)</f>
        <v>1</v>
      </c>
      <c r="R2478" s="19" t="n">
        <f aca="false">SUMIFS($Q$1:Q2477,$J$1:$J2477,J2478)+SUMIFS($Q$1:Q2477,$I$1:$I2477,I2478)</f>
        <v>0</v>
      </c>
      <c r="S2478" s="20" t="str">
        <f aca="false">IF(R2478&gt;0,"Repeat","")</f>
        <v/>
      </c>
      <c r="T2478" s="22"/>
      <c r="U2478" s="4"/>
      <c r="X2478" s="4"/>
      <c r="Y2478" s="4"/>
      <c r="Z2478" s="4"/>
    </row>
    <row r="2479" customFormat="false" ht="14.25" hidden="false" customHeight="false" outlineLevel="0" collapsed="false">
      <c r="A2479" s="51" t="n">
        <f aca="false">A2478+1</f>
        <v>2478</v>
      </c>
      <c r="B2479" s="5" t="n">
        <v>44678</v>
      </c>
      <c r="C2479" s="25" t="s">
        <v>3938</v>
      </c>
      <c r="D2479" s="25" t="s">
        <v>4</v>
      </c>
      <c r="E2479" s="25" t="s">
        <v>26</v>
      </c>
      <c r="F2479" s="25" t="s">
        <v>35</v>
      </c>
      <c r="G2479" s="25" t="s">
        <v>28</v>
      </c>
      <c r="H2479" s="25" t="n">
        <v>1</v>
      </c>
      <c r="I2479" s="25" t="s">
        <v>3932</v>
      </c>
      <c r="J2479" s="38" t="n">
        <v>13016331895</v>
      </c>
      <c r="L2479" s="5" t="n">
        <v>44707</v>
      </c>
      <c r="M2479" s="18" t="str">
        <f aca="false">IF(OR(YEAR(L2479)&gt;2000,LEN(O2479)&gt;0),"Completed","Pending")</f>
        <v>Completed</v>
      </c>
      <c r="N2479" s="25" t="s">
        <v>30</v>
      </c>
      <c r="P2479" s="1" t="str">
        <f aca="false">IF(G2479="Pamplet","",E2479&amp;" - "&amp;F2479)</f>
        <v>GG - English</v>
      </c>
      <c r="Q2479" s="19" t="n">
        <f aca="false">IF(VALUE(L2479)&gt;1000,1,0)</f>
        <v>1</v>
      </c>
      <c r="R2479" s="19" t="n">
        <f aca="false">SUMIFS($Q$1:Q2478,$J$1:$J2478,J2479)+SUMIFS($Q$1:Q2478,$I$1:$I2478,I2479)</f>
        <v>1</v>
      </c>
      <c r="S2479" s="20" t="str">
        <f aca="false">IF(R2479&gt;0,"Repeat","")</f>
        <v>Repeat</v>
      </c>
      <c r="T2479" s="22"/>
      <c r="U2479" s="4"/>
      <c r="X2479" s="4"/>
      <c r="Y2479" s="4"/>
      <c r="Z2479" s="4"/>
    </row>
    <row r="2480" customFormat="false" ht="14.25" hidden="false" customHeight="false" outlineLevel="0" collapsed="false">
      <c r="A2480" s="51" t="n">
        <f aca="false">A2479+1</f>
        <v>2479</v>
      </c>
      <c r="B2480" s="5" t="n">
        <v>44678</v>
      </c>
      <c r="C2480" s="25" t="s">
        <v>3939</v>
      </c>
      <c r="D2480" s="25" t="s">
        <v>4</v>
      </c>
      <c r="E2480" s="25" t="s">
        <v>38</v>
      </c>
      <c r="F2480" s="25" t="s">
        <v>35</v>
      </c>
      <c r="G2480" s="25" t="s">
        <v>28</v>
      </c>
      <c r="H2480" s="25" t="n">
        <v>1</v>
      </c>
      <c r="I2480" s="25" t="s">
        <v>3940</v>
      </c>
      <c r="J2480" s="38" t="n">
        <v>12098501047</v>
      </c>
      <c r="M2480" s="18" t="str">
        <f aca="false">IF(OR(YEAR(L2480)&gt;2000,LEN(O2480)&gt;0),"Completed","Pending")</f>
        <v>Completed</v>
      </c>
      <c r="N2480" s="25" t="s">
        <v>30</v>
      </c>
      <c r="O2480" s="4" t="s">
        <v>58</v>
      </c>
      <c r="P2480" s="1" t="str">
        <f aca="false">IF(G2480="Pamplet","",E2480&amp;" - "&amp;F2480)</f>
        <v>JKR - English</v>
      </c>
      <c r="Q2480" s="19" t="n">
        <f aca="false">IF(VALUE(L2480)&gt;1000,1,0)</f>
        <v>0</v>
      </c>
      <c r="R2480" s="19" t="n">
        <f aca="false">SUMIFS($Q$1:Q2479,$J$1:$J2479,J2480)+SUMIFS($Q$1:Q2479,$I$1:$I2479,I2480)</f>
        <v>0</v>
      </c>
      <c r="S2480" s="20" t="str">
        <f aca="false">IF(R2480&gt;0,"Repeat","")</f>
        <v/>
      </c>
      <c r="T2480" s="22"/>
      <c r="U2480" s="4"/>
      <c r="X2480" s="4"/>
      <c r="Y2480" s="4"/>
      <c r="Z2480" s="4"/>
    </row>
    <row r="2481" customFormat="false" ht="14.25" hidden="false" customHeight="false" outlineLevel="0" collapsed="false">
      <c r="A2481" s="51" t="n">
        <f aca="false">A2480+1</f>
        <v>2480</v>
      </c>
      <c r="B2481" s="47" t="n">
        <v>44678</v>
      </c>
      <c r="C2481" s="25" t="s">
        <v>3941</v>
      </c>
      <c r="D2481" s="25" t="s">
        <v>4</v>
      </c>
      <c r="E2481" s="25" t="s">
        <v>26</v>
      </c>
      <c r="F2481" s="25" t="s">
        <v>72</v>
      </c>
      <c r="G2481" s="25" t="s">
        <v>28</v>
      </c>
      <c r="H2481" s="25" t="n">
        <v>1</v>
      </c>
      <c r="I2481" s="25" t="s">
        <v>3942</v>
      </c>
      <c r="J2481" s="18" t="n">
        <v>13802064523</v>
      </c>
      <c r="M2481" s="18" t="str">
        <f aca="false">IF(OR(YEAR(L2481)&gt;2000,LEN(O2481)&gt;0),"Completed","Pending")</f>
        <v>Completed</v>
      </c>
      <c r="N2481" s="25" t="s">
        <v>30</v>
      </c>
      <c r="O2481" s="4" t="s">
        <v>58</v>
      </c>
      <c r="P2481" s="1" t="str">
        <f aca="false">IF(G2481="Pamplet","",E2481&amp;" - "&amp;F2481)</f>
        <v>GG - Nepali</v>
      </c>
      <c r="Q2481" s="19" t="n">
        <f aca="false">IF(VALUE(L2481)&gt;1000,1,0)</f>
        <v>0</v>
      </c>
      <c r="R2481" s="19" t="n">
        <f aca="false">SUMIFS($Q$1:Q2480,$J$1:$J2480,J2481)+SUMIFS($Q$1:Q2480,$I$1:$I2480,I2481)</f>
        <v>0</v>
      </c>
      <c r="S2481" s="20" t="str">
        <f aca="false">IF(R2481&gt;0,"Repeat","")</f>
        <v/>
      </c>
      <c r="U2481" s="4"/>
      <c r="X2481" s="4"/>
      <c r="Y2481" s="4"/>
      <c r="Z2481" s="4"/>
    </row>
    <row r="2482" customFormat="false" ht="14.25" hidden="false" customHeight="false" outlineLevel="0" collapsed="false">
      <c r="A2482" s="51" t="n">
        <f aca="false">A2481+1</f>
        <v>2481</v>
      </c>
      <c r="B2482" s="47" t="n">
        <v>44678</v>
      </c>
      <c r="C2482" s="25" t="s">
        <v>3943</v>
      </c>
      <c r="D2482" s="25" t="s">
        <v>4</v>
      </c>
      <c r="E2482" s="25" t="s">
        <v>38</v>
      </c>
      <c r="F2482" s="25"/>
      <c r="G2482" s="25" t="s">
        <v>28</v>
      </c>
      <c r="H2482" s="25" t="n">
        <v>1</v>
      </c>
      <c r="I2482" s="25"/>
      <c r="J2482" s="18" t="n">
        <v>15624109518</v>
      </c>
      <c r="M2482" s="18" t="str">
        <f aca="false">IF(OR(YEAR(L2482)&gt;2000,LEN(O2482)&gt;0),"Completed","Pending")</f>
        <v>Completed</v>
      </c>
      <c r="N2482" s="25" t="s">
        <v>30</v>
      </c>
      <c r="O2482" s="4" t="s">
        <v>58</v>
      </c>
      <c r="P2482" s="1" t="str">
        <f aca="false">IF(G2482="Pamplet","",E2482&amp;" - "&amp;F2482)</f>
        <v>JKR - </v>
      </c>
      <c r="Q2482" s="19" t="n">
        <f aca="false">IF(VALUE(L2482)&gt;1000,1,0)</f>
        <v>0</v>
      </c>
      <c r="R2482" s="19" t="n">
        <f aca="false">SUMIFS($Q$1:Q2481,$J$1:$J2481,J2482)+SUMIFS($Q$1:Q2481,$I$1:$I2481,I2482)</f>
        <v>0</v>
      </c>
      <c r="S2482" s="20" t="str">
        <f aca="false">IF(R2482&gt;0,"Repeat","")</f>
        <v/>
      </c>
      <c r="U2482" s="4"/>
      <c r="X2482" s="4"/>
      <c r="Y2482" s="4"/>
      <c r="Z2482" s="4"/>
    </row>
    <row r="2483" customFormat="false" ht="12.8" hidden="false" customHeight="false" outlineLevel="0" collapsed="false">
      <c r="A2483" s="51" t="n">
        <f aca="false">A2482+1</f>
        <v>2482</v>
      </c>
      <c r="B2483" s="5" t="n">
        <v>44678</v>
      </c>
      <c r="C2483" s="25" t="s">
        <v>639</v>
      </c>
      <c r="D2483" s="25" t="s">
        <v>4</v>
      </c>
      <c r="E2483" s="25" t="s">
        <v>26</v>
      </c>
      <c r="F2483" s="25" t="s">
        <v>36</v>
      </c>
      <c r="G2483" s="25" t="s">
        <v>28</v>
      </c>
      <c r="H2483" s="25" t="n">
        <v>2</v>
      </c>
      <c r="I2483" s="25" t="s">
        <v>3944</v>
      </c>
      <c r="J2483" s="18" t="n">
        <v>19811032688</v>
      </c>
      <c r="M2483" s="18" t="str">
        <f aca="false">IF(OR(YEAR(L2483)&gt;2000,LEN(O2483)&gt;0),"Completed","Pending")</f>
        <v>Completed</v>
      </c>
      <c r="N2483" s="25" t="s">
        <v>30</v>
      </c>
      <c r="O2483" s="4" t="s">
        <v>56</v>
      </c>
      <c r="P2483" s="1" t="str">
        <f aca="false">IF(G2483="Pamplet","",E2483&amp;" - "&amp;F2483)</f>
        <v>GG - Punjabi</v>
      </c>
      <c r="Q2483" s="19" t="n">
        <f aca="false">IF(VALUE(L2483)&gt;1000,1,0)</f>
        <v>0</v>
      </c>
      <c r="R2483" s="19" t="n">
        <f aca="false">SUMIFS($Q$1:Q2482,$J$1:$J2482,J2483)+SUMIFS($Q$1:Q2482,$I$1:$I2482,I2483)</f>
        <v>0</v>
      </c>
      <c r="S2483" s="20" t="str">
        <f aca="false">IF(R2483&gt;0,"Repeat","")</f>
        <v/>
      </c>
      <c r="T2483" s="22"/>
      <c r="U2483" s="4"/>
      <c r="X2483" s="4"/>
      <c r="Y2483" s="4"/>
      <c r="Z2483" s="4"/>
    </row>
    <row r="2484" customFormat="false" ht="14.25" hidden="false" customHeight="false" outlineLevel="0" collapsed="false">
      <c r="A2484" s="51" t="n">
        <f aca="false">A2483+1</f>
        <v>2483</v>
      </c>
      <c r="B2484" s="5" t="n">
        <v>44678</v>
      </c>
      <c r="C2484" s="25" t="s">
        <v>3945</v>
      </c>
      <c r="D2484" s="25" t="s">
        <v>4</v>
      </c>
      <c r="E2484" s="25" t="s">
        <v>26</v>
      </c>
      <c r="F2484" s="25" t="s">
        <v>27</v>
      </c>
      <c r="G2484" s="25" t="s">
        <v>28</v>
      </c>
      <c r="H2484" s="25" t="n">
        <v>2</v>
      </c>
      <c r="I2484" s="25" t="s">
        <v>3946</v>
      </c>
      <c r="J2484" s="38" t="n">
        <v>16309137476</v>
      </c>
      <c r="L2484" s="5" t="n">
        <v>44686</v>
      </c>
      <c r="M2484" s="18" t="str">
        <f aca="false">IF(OR(YEAR(L2484)&gt;2000,LEN(O2484)&gt;0),"Completed","Pending")</f>
        <v>Completed</v>
      </c>
      <c r="N2484" s="25" t="s">
        <v>30</v>
      </c>
      <c r="P2484" s="1" t="str">
        <f aca="false">IF(G2484="Pamplet","",E2484&amp;" - "&amp;F2484)</f>
        <v>GG - Hindi</v>
      </c>
      <c r="Q2484" s="19" t="n">
        <f aca="false">IF(VALUE(L2484)&gt;1000,1,0)</f>
        <v>1</v>
      </c>
      <c r="R2484" s="19" t="n">
        <f aca="false">SUMIFS($Q$1:Q2483,$J$1:$J2483,J2484)+SUMIFS($Q$1:Q2483,$I$1:$I2483,I2484)</f>
        <v>0</v>
      </c>
      <c r="S2484" s="20" t="str">
        <f aca="false">IF(R2484&gt;0,"Repeat","")</f>
        <v/>
      </c>
      <c r="T2484" s="22"/>
      <c r="U2484" s="4"/>
      <c r="X2484" s="4"/>
      <c r="Y2484" s="4"/>
      <c r="Z2484" s="4"/>
    </row>
    <row r="2485" customFormat="false" ht="14.25" hidden="false" customHeight="false" outlineLevel="0" collapsed="false">
      <c r="A2485" s="51" t="n">
        <f aca="false">A2484+1</f>
        <v>2484</v>
      </c>
      <c r="B2485" s="5" t="n">
        <v>44678</v>
      </c>
      <c r="C2485" s="25" t="s">
        <v>3947</v>
      </c>
      <c r="D2485" s="25" t="s">
        <v>4</v>
      </c>
      <c r="E2485" s="25" t="s">
        <v>26</v>
      </c>
      <c r="F2485" s="25" t="s">
        <v>127</v>
      </c>
      <c r="G2485" s="25" t="s">
        <v>28</v>
      </c>
      <c r="H2485" s="25" t="n">
        <v>1</v>
      </c>
      <c r="I2485" s="25" t="s">
        <v>3948</v>
      </c>
      <c r="J2485" s="38" t="n">
        <v>18479035953</v>
      </c>
      <c r="M2485" s="18" t="str">
        <f aca="false">IF(OR(YEAR(L2485)&gt;2000,LEN(O2485)&gt;0),"Completed","Pending")</f>
        <v>Completed</v>
      </c>
      <c r="N2485" s="25" t="s">
        <v>30</v>
      </c>
      <c r="O2485" s="4" t="s">
        <v>58</v>
      </c>
      <c r="P2485" s="1" t="str">
        <f aca="false">IF(G2485="Pamplet","",E2485&amp;" - "&amp;F2485)</f>
        <v>GG - Gujrati</v>
      </c>
      <c r="Q2485" s="19" t="n">
        <f aca="false">IF(VALUE(L2485)&gt;1000,1,0)</f>
        <v>0</v>
      </c>
      <c r="R2485" s="19" t="n">
        <f aca="false">SUMIFS($Q$1:Q2484,$J$1:$J2484,J2485)+SUMIFS($Q$1:Q2484,$I$1:$I2484,I2485)</f>
        <v>0</v>
      </c>
      <c r="S2485" s="20" t="str">
        <f aca="false">IF(R2485&gt;0,"Repeat","")</f>
        <v/>
      </c>
      <c r="T2485" s="22"/>
      <c r="U2485" s="4"/>
      <c r="X2485" s="4"/>
      <c r="Y2485" s="4"/>
      <c r="Z2485" s="4"/>
    </row>
    <row r="2486" customFormat="false" ht="14.25" hidden="false" customHeight="false" outlineLevel="0" collapsed="false">
      <c r="A2486" s="51" t="n">
        <f aca="false">A2485+1</f>
        <v>2485</v>
      </c>
      <c r="B2486" s="47" t="n">
        <v>44678</v>
      </c>
      <c r="C2486" s="25" t="s">
        <v>3949</v>
      </c>
      <c r="D2486" s="25" t="s">
        <v>4</v>
      </c>
      <c r="E2486" s="25" t="s">
        <v>26</v>
      </c>
      <c r="F2486" s="25" t="s">
        <v>72</v>
      </c>
      <c r="G2486" s="25" t="s">
        <v>28</v>
      </c>
      <c r="H2486" s="25" t="n">
        <v>1</v>
      </c>
      <c r="I2486" s="25" t="s">
        <v>3950</v>
      </c>
      <c r="J2486" s="18" t="n">
        <v>15086167708</v>
      </c>
      <c r="M2486" s="18" t="str">
        <f aca="false">IF(OR(YEAR(L2486)&gt;2000,LEN(O2486)&gt;0),"Completed","Pending")</f>
        <v>Completed</v>
      </c>
      <c r="N2486" s="25" t="s">
        <v>30</v>
      </c>
      <c r="O2486" s="4" t="s">
        <v>56</v>
      </c>
      <c r="P2486" s="1" t="str">
        <f aca="false">IF(G2486="Pamplet","",E2486&amp;" - "&amp;F2486)</f>
        <v>GG - Nepali</v>
      </c>
      <c r="Q2486" s="19" t="n">
        <f aca="false">IF(VALUE(L2486)&gt;1000,1,0)</f>
        <v>0</v>
      </c>
      <c r="R2486" s="19" t="n">
        <f aca="false">SUMIFS($Q$1:Q2485,$J$1:$J2485,J2486)+SUMIFS($Q$1:Q2485,$I$1:$I2485,I2486)</f>
        <v>0</v>
      </c>
      <c r="S2486" s="20" t="str">
        <f aca="false">IF(R2486&gt;0,"Repeat","")</f>
        <v/>
      </c>
      <c r="U2486" s="4"/>
      <c r="X2486" s="4"/>
      <c r="Y2486" s="4"/>
      <c r="Z2486" s="4"/>
    </row>
    <row r="2487" customFormat="false" ht="14.25" hidden="false" customHeight="false" outlineLevel="0" collapsed="false">
      <c r="A2487" s="51" t="n">
        <f aca="false">A2486+1</f>
        <v>2486</v>
      </c>
      <c r="B2487" s="5" t="n">
        <v>44678</v>
      </c>
      <c r="C2487" s="25" t="s">
        <v>3951</v>
      </c>
      <c r="D2487" s="25" t="s">
        <v>4</v>
      </c>
      <c r="E2487" s="25" t="s">
        <v>38</v>
      </c>
      <c r="F2487" s="2" t="s">
        <v>127</v>
      </c>
      <c r="G2487" s="25" t="s">
        <v>28</v>
      </c>
      <c r="H2487" s="25" t="n">
        <v>1</v>
      </c>
      <c r="I2487" s="25" t="s">
        <v>3952</v>
      </c>
      <c r="J2487" s="38" t="n">
        <v>13125328382</v>
      </c>
      <c r="L2487" s="5" t="n">
        <v>44768</v>
      </c>
      <c r="M2487" s="18" t="str">
        <f aca="false">IF(OR(YEAR(L2487)&gt;2000,LEN(O2487)&gt;0),"Completed","Pending")</f>
        <v>Completed</v>
      </c>
      <c r="N2487" s="25" t="s">
        <v>30</v>
      </c>
      <c r="P2487" s="1" t="str">
        <f aca="false">IF(G2487="Pamplet","",E2487&amp;" - "&amp;F2487)</f>
        <v>JKR - Gujrati</v>
      </c>
      <c r="Q2487" s="19" t="n">
        <f aca="false">IF(VALUE(L2487)&gt;1000,1,0)</f>
        <v>1</v>
      </c>
      <c r="R2487" s="19" t="n">
        <f aca="false">SUMIFS($Q$1:Q2486,$J$1:$J2486,J2487)+SUMIFS($Q$1:Q2486,$I$1:$I2486,I2487)</f>
        <v>0</v>
      </c>
      <c r="S2487" s="20" t="str">
        <f aca="false">IF(R2487&gt;0,"Repeat","")</f>
        <v/>
      </c>
      <c r="T2487" s="22"/>
      <c r="U2487" s="4"/>
      <c r="X2487" s="4"/>
      <c r="Y2487" s="4"/>
      <c r="Z2487" s="4"/>
    </row>
    <row r="2488" customFormat="false" ht="14.25" hidden="false" customHeight="false" outlineLevel="0" collapsed="false">
      <c r="A2488" s="51" t="n">
        <f aca="false">A2487+1</f>
        <v>2487</v>
      </c>
      <c r="B2488" s="47" t="n">
        <v>44678</v>
      </c>
      <c r="C2488" s="25" t="s">
        <v>3953</v>
      </c>
      <c r="D2488" s="25" t="s">
        <v>4</v>
      </c>
      <c r="E2488" s="25" t="s">
        <v>26</v>
      </c>
      <c r="F2488" s="25"/>
      <c r="G2488" s="25" t="s">
        <v>28</v>
      </c>
      <c r="H2488" s="25" t="n">
        <v>1</v>
      </c>
      <c r="I2488" s="25" t="s">
        <v>3954</v>
      </c>
      <c r="J2488" s="18" t="n">
        <v>13308124854</v>
      </c>
      <c r="M2488" s="18" t="str">
        <f aca="false">IF(OR(YEAR(L2488)&gt;2000,LEN(O2488)&gt;0),"Completed","Pending")</f>
        <v>Completed</v>
      </c>
      <c r="N2488" s="25" t="s">
        <v>30</v>
      </c>
      <c r="O2488" s="4" t="s">
        <v>58</v>
      </c>
      <c r="P2488" s="1" t="str">
        <f aca="false">IF(G2488="Pamplet","",E2488&amp;" - "&amp;F2488)</f>
        <v>GG - </v>
      </c>
      <c r="Q2488" s="19" t="n">
        <f aca="false">IF(VALUE(L2488)&gt;1000,1,0)</f>
        <v>0</v>
      </c>
      <c r="R2488" s="19" t="n">
        <f aca="false">SUMIFS($Q$1:Q2487,$J$1:$J2487,J2488)+SUMIFS($Q$1:Q2487,$I$1:$I2487,I2488)</f>
        <v>0</v>
      </c>
      <c r="S2488" s="20" t="str">
        <f aca="false">IF(R2488&gt;0,"Repeat","")</f>
        <v/>
      </c>
      <c r="U2488" s="4"/>
      <c r="X2488" s="4"/>
      <c r="Y2488" s="4"/>
      <c r="Z2488" s="4"/>
    </row>
    <row r="2489" customFormat="false" ht="14.25" hidden="false" customHeight="false" outlineLevel="0" collapsed="false">
      <c r="A2489" s="51" t="n">
        <f aca="false">A2488+1</f>
        <v>2488</v>
      </c>
      <c r="B2489" s="47" t="n">
        <v>44678</v>
      </c>
      <c r="C2489" s="25" t="s">
        <v>3955</v>
      </c>
      <c r="D2489" s="25" t="s">
        <v>4</v>
      </c>
      <c r="E2489" s="25" t="s">
        <v>26</v>
      </c>
      <c r="F2489" s="25" t="s">
        <v>35</v>
      </c>
      <c r="G2489" s="25" t="s">
        <v>28</v>
      </c>
      <c r="H2489" s="25" t="n">
        <v>1</v>
      </c>
      <c r="I2489" s="25" t="s">
        <v>3956</v>
      </c>
      <c r="J2489" s="18" t="n">
        <v>16205692395</v>
      </c>
      <c r="M2489" s="18" t="str">
        <f aca="false">IF(OR(YEAR(L2489)&gt;2000,LEN(O2489)&gt;0),"Completed","Pending")</f>
        <v>Completed</v>
      </c>
      <c r="N2489" s="25" t="s">
        <v>30</v>
      </c>
      <c r="O2489" s="4" t="s">
        <v>56</v>
      </c>
      <c r="P2489" s="1" t="str">
        <f aca="false">IF(G2489="Pamplet","",E2489&amp;" - "&amp;F2489)</f>
        <v>GG - English</v>
      </c>
      <c r="Q2489" s="19" t="n">
        <f aca="false">IF(VALUE(L2489)&gt;1000,1,0)</f>
        <v>0</v>
      </c>
      <c r="R2489" s="19" t="n">
        <f aca="false">SUMIFS($Q$1:Q2488,$J$1:$J2488,J2489)+SUMIFS($Q$1:Q2488,$I$1:$I2488,I2489)</f>
        <v>0</v>
      </c>
      <c r="S2489" s="20" t="str">
        <f aca="false">IF(R2489&gt;0,"Repeat","")</f>
        <v/>
      </c>
      <c r="U2489" s="4"/>
      <c r="X2489" s="4"/>
      <c r="Y2489" s="4"/>
      <c r="Z2489" s="4"/>
    </row>
    <row r="2490" customFormat="false" ht="14.25" hidden="false" customHeight="false" outlineLevel="0" collapsed="false">
      <c r="A2490" s="51" t="n">
        <f aca="false">A2489+1</f>
        <v>2489</v>
      </c>
      <c r="B2490" s="5" t="n">
        <v>44678</v>
      </c>
      <c r="C2490" s="25" t="s">
        <v>3957</v>
      </c>
      <c r="D2490" s="25" t="s">
        <v>4</v>
      </c>
      <c r="E2490" s="25" t="s">
        <v>26</v>
      </c>
      <c r="F2490" s="2" t="s">
        <v>127</v>
      </c>
      <c r="G2490" s="25" t="s">
        <v>28</v>
      </c>
      <c r="H2490" s="25" t="n">
        <v>1</v>
      </c>
      <c r="I2490" s="25" t="s">
        <v>3958</v>
      </c>
      <c r="J2490" s="38" t="n">
        <v>14049332881</v>
      </c>
      <c r="L2490" s="5" t="n">
        <v>44768</v>
      </c>
      <c r="M2490" s="18" t="str">
        <f aca="false">IF(OR(YEAR(L2490)&gt;2000,LEN(O2490)&gt;0),"Completed","Pending")</f>
        <v>Completed</v>
      </c>
      <c r="N2490" s="25" t="s">
        <v>30</v>
      </c>
      <c r="P2490" s="1" t="str">
        <f aca="false">IF(G2490="Pamplet","",E2490&amp;" - "&amp;F2490)</f>
        <v>GG - Gujrati</v>
      </c>
      <c r="Q2490" s="19" t="n">
        <f aca="false">IF(VALUE(L2490)&gt;1000,1,0)</f>
        <v>1</v>
      </c>
      <c r="R2490" s="19" t="n">
        <f aca="false">SUMIFS($Q$1:Q2489,$J$1:$J2489,J2490)+SUMIFS($Q$1:Q2489,$I$1:$I2489,I2490)</f>
        <v>0</v>
      </c>
      <c r="S2490" s="20" t="str">
        <f aca="false">IF(R2490&gt;0,"Repeat","")</f>
        <v/>
      </c>
      <c r="T2490" s="22"/>
      <c r="U2490" s="4"/>
      <c r="X2490" s="4"/>
      <c r="Y2490" s="4"/>
      <c r="Z2490" s="4"/>
    </row>
    <row r="2491" customFormat="false" ht="14.25" hidden="false" customHeight="false" outlineLevel="0" collapsed="false">
      <c r="A2491" s="51" t="n">
        <f aca="false">A2490+1</f>
        <v>2490</v>
      </c>
      <c r="B2491" s="5" t="n">
        <v>44678</v>
      </c>
      <c r="C2491" s="25" t="s">
        <v>3959</v>
      </c>
      <c r="D2491" s="25" t="s">
        <v>4</v>
      </c>
      <c r="E2491" s="25" t="s">
        <v>26</v>
      </c>
      <c r="F2491" s="25" t="s">
        <v>35</v>
      </c>
      <c r="G2491" s="25" t="s">
        <v>28</v>
      </c>
      <c r="H2491" s="25" t="n">
        <v>1</v>
      </c>
      <c r="I2491" s="2" t="s">
        <v>3960</v>
      </c>
      <c r="J2491" s="38" t="n">
        <v>19175205039</v>
      </c>
      <c r="L2491" s="5" t="n">
        <v>44692</v>
      </c>
      <c r="M2491" s="18" t="str">
        <f aca="false">IF(OR(YEAR(L2491)&gt;2000,LEN(O2491)&gt;0),"Completed","Pending")</f>
        <v>Completed</v>
      </c>
      <c r="N2491" s="25" t="s">
        <v>30</v>
      </c>
      <c r="P2491" s="1" t="str">
        <f aca="false">IF(G2491="Pamplet","",E2491&amp;" - "&amp;F2491)</f>
        <v>GG - English</v>
      </c>
      <c r="Q2491" s="19" t="n">
        <f aca="false">IF(VALUE(L2491)&gt;1000,1,0)</f>
        <v>1</v>
      </c>
      <c r="R2491" s="19" t="n">
        <f aca="false">SUMIFS($Q$1:Q2490,$J$1:$J2490,J2491)+SUMIFS($Q$1:Q2490,$I$1:$I2490,I2491)</f>
        <v>0</v>
      </c>
      <c r="S2491" s="20" t="str">
        <f aca="false">IF(R2491&gt;0,"Repeat","")</f>
        <v/>
      </c>
      <c r="T2491" s="22"/>
      <c r="U2491" s="4"/>
      <c r="X2491" s="4"/>
      <c r="Y2491" s="4"/>
      <c r="Z2491" s="4"/>
    </row>
    <row r="2492" customFormat="false" ht="14.25" hidden="false" customHeight="false" outlineLevel="0" collapsed="false">
      <c r="A2492" s="51" t="n">
        <f aca="false">A2491+1</f>
        <v>2491</v>
      </c>
      <c r="B2492" s="5" t="n">
        <v>44678</v>
      </c>
      <c r="C2492" s="25" t="s">
        <v>3961</v>
      </c>
      <c r="D2492" s="25" t="s">
        <v>4</v>
      </c>
      <c r="E2492" s="25" t="s">
        <v>38</v>
      </c>
      <c r="F2492" s="25" t="s">
        <v>27</v>
      </c>
      <c r="G2492" s="25" t="s">
        <v>28</v>
      </c>
      <c r="H2492" s="25" t="n">
        <v>1</v>
      </c>
      <c r="I2492" s="25" t="s">
        <v>3962</v>
      </c>
      <c r="J2492" s="38" t="n">
        <v>13015144024</v>
      </c>
      <c r="L2492" s="5" t="n">
        <v>44686</v>
      </c>
      <c r="M2492" s="18" t="str">
        <f aca="false">IF(OR(YEAR(L2492)&gt;2000,LEN(O2492)&gt;0),"Completed","Pending")</f>
        <v>Completed</v>
      </c>
      <c r="N2492" s="25" t="s">
        <v>30</v>
      </c>
      <c r="P2492" s="1" t="str">
        <f aca="false">IF(G2492="Pamplet","",E2492&amp;" - "&amp;F2492)</f>
        <v>JKR - Hindi</v>
      </c>
      <c r="Q2492" s="19" t="n">
        <f aca="false">IF(VALUE(L2492)&gt;1000,1,0)</f>
        <v>1</v>
      </c>
      <c r="R2492" s="19" t="n">
        <f aca="false">SUMIFS($Q$1:Q2491,$J$1:$J2491,J2492)+SUMIFS($Q$1:Q2491,$I$1:$I2491,I2492)</f>
        <v>0</v>
      </c>
      <c r="S2492" s="20" t="str">
        <f aca="false">IF(R2492&gt;0,"Repeat","")</f>
        <v/>
      </c>
      <c r="T2492" s="22"/>
      <c r="U2492" s="4"/>
      <c r="X2492" s="4"/>
      <c r="Y2492" s="4"/>
      <c r="Z2492" s="4"/>
    </row>
    <row r="2493" customFormat="false" ht="14.25" hidden="false" customHeight="false" outlineLevel="0" collapsed="false">
      <c r="A2493" s="51" t="n">
        <f aca="false">A2492+1</f>
        <v>2492</v>
      </c>
      <c r="B2493" s="5" t="n">
        <v>44678</v>
      </c>
      <c r="C2493" s="25" t="s">
        <v>3963</v>
      </c>
      <c r="D2493" s="25" t="s">
        <v>4</v>
      </c>
      <c r="E2493" s="25" t="s">
        <v>26</v>
      </c>
      <c r="F2493" s="25" t="s">
        <v>27</v>
      </c>
      <c r="G2493" s="25" t="s">
        <v>28</v>
      </c>
      <c r="H2493" s="25" t="n">
        <v>1</v>
      </c>
      <c r="I2493" s="25" t="s">
        <v>3964</v>
      </c>
      <c r="J2493" s="38" t="n">
        <v>14075807535</v>
      </c>
      <c r="M2493" s="18" t="str">
        <f aca="false">IF(OR(YEAR(L2493)&gt;2000,LEN(O2493)&gt;0),"Completed","Pending")</f>
        <v>Completed</v>
      </c>
      <c r="N2493" s="25" t="s">
        <v>30</v>
      </c>
      <c r="O2493" s="4" t="s">
        <v>58</v>
      </c>
      <c r="P2493" s="1" t="str">
        <f aca="false">IF(G2493="Pamplet","",E2493&amp;" - "&amp;F2493)</f>
        <v>GG - Hindi</v>
      </c>
      <c r="Q2493" s="19" t="n">
        <f aca="false">IF(VALUE(L2493)&gt;1000,1,0)</f>
        <v>0</v>
      </c>
      <c r="R2493" s="19" t="n">
        <f aca="false">SUMIFS($Q$1:Q2492,$J$1:$J2492,J2493)+SUMIFS($Q$1:Q2492,$I$1:$I2492,I2493)</f>
        <v>0</v>
      </c>
      <c r="S2493" s="20" t="str">
        <f aca="false">IF(R2493&gt;0,"Repeat","")</f>
        <v/>
      </c>
      <c r="T2493" s="22"/>
      <c r="U2493" s="4"/>
      <c r="X2493" s="4"/>
      <c r="Y2493" s="4"/>
      <c r="Z2493" s="4"/>
    </row>
    <row r="2494" customFormat="false" ht="14.25" hidden="false" customHeight="false" outlineLevel="0" collapsed="false">
      <c r="A2494" s="51" t="n">
        <f aca="false">A2493+1</f>
        <v>2493</v>
      </c>
      <c r="B2494" s="5" t="n">
        <v>44678</v>
      </c>
      <c r="C2494" s="25" t="s">
        <v>3965</v>
      </c>
      <c r="D2494" s="25" t="s">
        <v>4</v>
      </c>
      <c r="E2494" s="25" t="s">
        <v>26</v>
      </c>
      <c r="F2494" s="25" t="s">
        <v>127</v>
      </c>
      <c r="G2494" s="25" t="s">
        <v>28</v>
      </c>
      <c r="H2494" s="25" t="n">
        <v>1</v>
      </c>
      <c r="I2494" s="25" t="s">
        <v>3966</v>
      </c>
      <c r="J2494" s="38" t="n">
        <v>18645044797</v>
      </c>
      <c r="M2494" s="18" t="str">
        <f aca="false">IF(OR(YEAR(L2494)&gt;2000,LEN(O2494)&gt;0),"Completed","Pending")</f>
        <v>Completed</v>
      </c>
      <c r="N2494" s="25" t="s">
        <v>30</v>
      </c>
      <c r="O2494" s="4" t="s">
        <v>662</v>
      </c>
      <c r="P2494" s="1" t="str">
        <f aca="false">IF(G2494="Pamplet","",E2494&amp;" - "&amp;F2494)</f>
        <v>GG - Gujrati</v>
      </c>
      <c r="Q2494" s="19" t="n">
        <f aca="false">IF(VALUE(L2494)&gt;1000,1,0)</f>
        <v>0</v>
      </c>
      <c r="R2494" s="19" t="n">
        <f aca="false">SUMIFS($Q$1:Q2493,$J$1:$J2493,J2494)+SUMIFS($Q$1:Q2493,$I$1:$I2493,I2494)</f>
        <v>1</v>
      </c>
      <c r="S2494" s="20" t="str">
        <f aca="false">IF(R2494&gt;0,"Repeat","")</f>
        <v>Repeat</v>
      </c>
      <c r="T2494" s="22"/>
      <c r="U2494" s="4"/>
      <c r="X2494" s="4"/>
      <c r="Y2494" s="4"/>
      <c r="Z2494" s="4"/>
    </row>
    <row r="2495" customFormat="false" ht="14.25" hidden="false" customHeight="false" outlineLevel="0" collapsed="false">
      <c r="A2495" s="51" t="n">
        <f aca="false">A2494+1</f>
        <v>2494</v>
      </c>
      <c r="B2495" s="5" t="n">
        <v>44682</v>
      </c>
      <c r="C2495" s="25" t="s">
        <v>3967</v>
      </c>
      <c r="D2495" s="25" t="s">
        <v>4</v>
      </c>
      <c r="E2495" s="25" t="s">
        <v>26</v>
      </c>
      <c r="F2495" s="2" t="s">
        <v>127</v>
      </c>
      <c r="G2495" s="25" t="s">
        <v>28</v>
      </c>
      <c r="H2495" s="25" t="n">
        <v>1</v>
      </c>
      <c r="I2495" s="25" t="s">
        <v>3968</v>
      </c>
      <c r="J2495" s="38" t="n">
        <v>16157105282</v>
      </c>
      <c r="L2495" s="5" t="n">
        <v>44768</v>
      </c>
      <c r="M2495" s="18" t="str">
        <f aca="false">IF(OR(YEAR(L2495)&gt;2000,LEN(O2495)&gt;0),"Completed","Pending")</f>
        <v>Completed</v>
      </c>
      <c r="N2495" s="25" t="s">
        <v>30</v>
      </c>
      <c r="P2495" s="1" t="str">
        <f aca="false">IF(G2495="Pamplet","",E2495&amp;" - "&amp;F2495)</f>
        <v>GG - Gujrati</v>
      </c>
      <c r="Q2495" s="19" t="n">
        <f aca="false">IF(VALUE(L2495)&gt;1000,1,0)</f>
        <v>1</v>
      </c>
      <c r="R2495" s="19" t="n">
        <f aca="false">SUMIFS($Q$1:Q2494,$J$1:$J2494,J2495)+SUMIFS($Q$1:Q2494,$I$1:$I2494,I2495)</f>
        <v>0</v>
      </c>
      <c r="S2495" s="20" t="str">
        <f aca="false">IF(R2495&gt;0,"Repeat","")</f>
        <v/>
      </c>
      <c r="T2495" s="22"/>
      <c r="U2495" s="4"/>
      <c r="X2495" s="4"/>
      <c r="Y2495" s="4"/>
      <c r="Z2495" s="4"/>
    </row>
    <row r="2496" customFormat="false" ht="12.8" hidden="false" customHeight="false" outlineLevel="0" collapsed="false">
      <c r="A2496" s="51" t="n">
        <f aca="false">A2495+1</f>
        <v>2495</v>
      </c>
      <c r="B2496" s="5" t="n">
        <v>44682</v>
      </c>
      <c r="C2496" s="25" t="s">
        <v>3969</v>
      </c>
      <c r="D2496" s="25" t="s">
        <v>861</v>
      </c>
      <c r="E2496" s="25"/>
      <c r="F2496" s="25"/>
      <c r="G2496" s="25" t="s">
        <v>28</v>
      </c>
      <c r="H2496" s="25" t="n">
        <v>0</v>
      </c>
      <c r="I2496" s="25" t="s">
        <v>3970</v>
      </c>
      <c r="J2496" s="18" t="n">
        <v>12013136875</v>
      </c>
      <c r="L2496" s="5" t="n">
        <v>44683</v>
      </c>
      <c r="M2496" s="1" t="str">
        <f aca="false">IF(OR(YEAR(L2496)&gt;2000,LEN(O2496)&gt;0),"Completed","Pending")</f>
        <v>Completed</v>
      </c>
      <c r="N2496" s="25" t="s">
        <v>30</v>
      </c>
      <c r="P2496" s="1" t="str">
        <f aca="false">IF(G2496="Pamplet","",E2496&amp;" - "&amp;F2496)</f>
        <v> - </v>
      </c>
      <c r="Q2496" s="19" t="n">
        <f aca="false">IF(VALUE(L2496)&gt;1000,1,0)</f>
        <v>1</v>
      </c>
      <c r="R2496" s="19" t="n">
        <f aca="false">SUMIFS($Q$1:Q2495,$J$1:$J2495,J2496)+SUMIFS($Q$1:Q2495,$I$1:$I2495,I2496)</f>
        <v>0</v>
      </c>
      <c r="S2496" s="20" t="str">
        <f aca="false">IF(R2496&gt;0,"Repeat","")</f>
        <v/>
      </c>
      <c r="T2496" s="22"/>
      <c r="U2496" s="4"/>
      <c r="X2496" s="4"/>
      <c r="Y2496" s="4"/>
      <c r="Z2496" s="4"/>
    </row>
    <row r="2497" customFormat="false" ht="14.25" hidden="false" customHeight="false" outlineLevel="0" collapsed="false">
      <c r="A2497" s="51" t="n">
        <f aca="false">A2496+1</f>
        <v>2496</v>
      </c>
      <c r="B2497" s="47" t="n">
        <v>44682</v>
      </c>
      <c r="C2497" s="25" t="s">
        <v>3971</v>
      </c>
      <c r="D2497" s="25" t="s">
        <v>4</v>
      </c>
      <c r="E2497" s="25" t="s">
        <v>26</v>
      </c>
      <c r="F2497" s="25" t="s">
        <v>35</v>
      </c>
      <c r="G2497" s="25" t="s">
        <v>28</v>
      </c>
      <c r="H2497" s="25" t="n">
        <v>1</v>
      </c>
      <c r="I2497" s="25" t="s">
        <v>3972</v>
      </c>
      <c r="J2497" s="18" t="n">
        <v>17134711156</v>
      </c>
      <c r="M2497" s="1" t="str">
        <f aca="false">IF(OR(YEAR(L2497)&gt;2000,LEN(O2497)&gt;0),"Completed","Pending")</f>
        <v>Completed</v>
      </c>
      <c r="N2497" s="25" t="s">
        <v>30</v>
      </c>
      <c r="O2497" s="4" t="s">
        <v>58</v>
      </c>
      <c r="P2497" s="1" t="str">
        <f aca="false">IF(G2497="Pamplet","",E2497&amp;" - "&amp;F2497)</f>
        <v>GG - English</v>
      </c>
      <c r="Q2497" s="19" t="n">
        <f aca="false">IF(VALUE(L2497)&gt;1000,1,0)</f>
        <v>0</v>
      </c>
      <c r="R2497" s="19" t="n">
        <f aca="false">SUMIFS($Q$1:Q2496,$J$1:$J2496,J2497)+SUMIFS($Q$1:Q2496,$I$1:$I2496,I2497)</f>
        <v>0</v>
      </c>
      <c r="S2497" s="20" t="str">
        <f aca="false">IF(R2497&gt;0,"Repeat","")</f>
        <v/>
      </c>
      <c r="U2497" s="4"/>
      <c r="X2497" s="4"/>
      <c r="Y2497" s="4"/>
      <c r="Z2497" s="4"/>
    </row>
    <row r="2498" customFormat="false" ht="14.25" hidden="false" customHeight="false" outlineLevel="0" collapsed="false">
      <c r="A2498" s="51" t="n">
        <f aca="false">A2497+1</f>
        <v>2497</v>
      </c>
      <c r="B2498" s="47" t="n">
        <v>44682</v>
      </c>
      <c r="C2498" s="25" t="s">
        <v>3973</v>
      </c>
      <c r="D2498" s="25" t="s">
        <v>4</v>
      </c>
      <c r="E2498" s="25" t="s">
        <v>26</v>
      </c>
      <c r="F2498" s="25" t="s">
        <v>35</v>
      </c>
      <c r="G2498" s="25" t="s">
        <v>28</v>
      </c>
      <c r="H2498" s="25" t="n">
        <v>1</v>
      </c>
      <c r="I2498" s="25" t="s">
        <v>3974</v>
      </c>
      <c r="J2498" s="18" t="n">
        <v>12014387149</v>
      </c>
      <c r="M2498" s="1" t="str">
        <f aca="false">IF(OR(YEAR(L2498)&gt;2000,LEN(O2498)&gt;0),"Completed","Pending")</f>
        <v>Completed</v>
      </c>
      <c r="N2498" s="25" t="s">
        <v>30</v>
      </c>
      <c r="O2498" s="4" t="s">
        <v>89</v>
      </c>
      <c r="P2498" s="1" t="str">
        <f aca="false">IF(G2498="Pamplet","",E2498&amp;" - "&amp;F2498)</f>
        <v>GG - English</v>
      </c>
      <c r="Q2498" s="19" t="n">
        <f aca="false">IF(VALUE(L2498)&gt;1000,1,0)</f>
        <v>0</v>
      </c>
      <c r="R2498" s="19" t="n">
        <f aca="false">SUMIFS($Q$1:Q2497,$J$1:$J2497,J2498)+SUMIFS($Q$1:Q2497,$I$1:$I2497,I2498)</f>
        <v>0</v>
      </c>
      <c r="S2498" s="20" t="str">
        <f aca="false">IF(R2498&gt;0,"Repeat","")</f>
        <v/>
      </c>
      <c r="U2498" s="4"/>
      <c r="X2498" s="4"/>
      <c r="Y2498" s="4"/>
      <c r="Z2498" s="4"/>
    </row>
    <row r="2499" customFormat="false" ht="14.25" hidden="false" customHeight="false" outlineLevel="0" collapsed="false">
      <c r="A2499" s="51" t="n">
        <f aca="false">A2498+1</f>
        <v>2498</v>
      </c>
      <c r="B2499" s="5" t="n">
        <v>44682</v>
      </c>
      <c r="C2499" s="25" t="s">
        <v>3975</v>
      </c>
      <c r="D2499" s="25" t="s">
        <v>4</v>
      </c>
      <c r="E2499" s="25" t="s">
        <v>26</v>
      </c>
      <c r="F2499" s="2" t="s">
        <v>127</v>
      </c>
      <c r="G2499" s="25" t="s">
        <v>28</v>
      </c>
      <c r="H2499" s="25" t="n">
        <v>1</v>
      </c>
      <c r="I2499" s="25" t="s">
        <v>3976</v>
      </c>
      <c r="J2499" s="38" t="n">
        <v>18643479748</v>
      </c>
      <c r="L2499" s="5" t="n">
        <v>44768</v>
      </c>
      <c r="M2499" s="1" t="str">
        <f aca="false">IF(OR(YEAR(L2499)&gt;2000,LEN(O2499)&gt;0),"Completed","Pending")</f>
        <v>Completed</v>
      </c>
      <c r="N2499" s="25" t="s">
        <v>30</v>
      </c>
      <c r="P2499" s="1" t="str">
        <f aca="false">IF(G2499="Pamplet","",E2499&amp;" - "&amp;F2499)</f>
        <v>GG - Gujrati</v>
      </c>
      <c r="Q2499" s="19" t="n">
        <f aca="false">IF(VALUE(L2499)&gt;1000,1,0)</f>
        <v>1</v>
      </c>
      <c r="R2499" s="19" t="n">
        <f aca="false">SUMIFS($Q$1:Q2498,$J$1:$J2498,J2499)+SUMIFS($Q$1:Q2498,$I$1:$I2498,I2499)</f>
        <v>0</v>
      </c>
      <c r="S2499" s="20" t="str">
        <f aca="false">IF(R2499&gt;0,"Repeat","")</f>
        <v/>
      </c>
      <c r="T2499" s="22"/>
      <c r="U2499" s="4"/>
      <c r="X2499" s="4"/>
      <c r="Y2499" s="4"/>
      <c r="Z2499" s="4"/>
    </row>
    <row r="2500" customFormat="false" ht="14.25" hidden="false" customHeight="false" outlineLevel="0" collapsed="false">
      <c r="A2500" s="51" t="n">
        <f aca="false">A2499+1</f>
        <v>2499</v>
      </c>
      <c r="B2500" s="5" t="n">
        <v>44682</v>
      </c>
      <c r="C2500" s="25" t="s">
        <v>3977</v>
      </c>
      <c r="D2500" s="25" t="s">
        <v>4</v>
      </c>
      <c r="E2500" s="25" t="s">
        <v>26</v>
      </c>
      <c r="F2500" s="25" t="s">
        <v>808</v>
      </c>
      <c r="G2500" s="25" t="s">
        <v>28</v>
      </c>
      <c r="H2500" s="25" t="n">
        <v>1</v>
      </c>
      <c r="I2500" s="25" t="s">
        <v>3978</v>
      </c>
      <c r="J2500" s="38" t="n">
        <v>12147356383</v>
      </c>
      <c r="L2500" s="5" t="n">
        <v>44686</v>
      </c>
      <c r="M2500" s="1" t="str">
        <f aca="false">IF(OR(YEAR(L2500)&gt;2000,LEN(O2500)&gt;0),"Completed","Pending")</f>
        <v>Completed</v>
      </c>
      <c r="N2500" s="25" t="s">
        <v>30</v>
      </c>
      <c r="P2500" s="1" t="str">
        <f aca="false">IF(G2500="Pamplet","",E2500&amp;" - "&amp;F2500)</f>
        <v>GG - Bengali</v>
      </c>
      <c r="Q2500" s="19" t="n">
        <f aca="false">IF(VALUE(L2500)&gt;1000,1,0)</f>
        <v>1</v>
      </c>
      <c r="R2500" s="19" t="n">
        <f aca="false">SUMIFS($Q$1:Q2499,$J$1:$J2499,J2500)+SUMIFS($Q$1:Q2499,$I$1:$I2499,I2500)</f>
        <v>0</v>
      </c>
      <c r="S2500" s="20" t="str">
        <f aca="false">IF(R2500&gt;0,"Repeat","")</f>
        <v/>
      </c>
      <c r="T2500" s="22"/>
      <c r="U2500" s="4"/>
      <c r="X2500" s="4"/>
      <c r="Y2500" s="4"/>
      <c r="Z2500" s="4"/>
    </row>
    <row r="2501" customFormat="false" ht="14.25" hidden="false" customHeight="false" outlineLevel="0" collapsed="false">
      <c r="A2501" s="51" t="n">
        <f aca="false">A2500+1</f>
        <v>2500</v>
      </c>
      <c r="B2501" s="5" t="n">
        <v>44682</v>
      </c>
      <c r="C2501" s="25" t="s">
        <v>3979</v>
      </c>
      <c r="D2501" s="25" t="s">
        <v>4</v>
      </c>
      <c r="E2501" s="25" t="s">
        <v>26</v>
      </c>
      <c r="F2501" s="25" t="s">
        <v>27</v>
      </c>
      <c r="G2501" s="25" t="s">
        <v>28</v>
      </c>
      <c r="H2501" s="25" t="n">
        <v>1</v>
      </c>
      <c r="I2501" s="25" t="s">
        <v>3980</v>
      </c>
      <c r="J2501" s="38" t="n">
        <v>12107637914</v>
      </c>
      <c r="L2501" s="5" t="n">
        <v>44686</v>
      </c>
      <c r="M2501" s="1" t="str">
        <f aca="false">IF(OR(YEAR(L2501)&gt;2000,LEN(O2501)&gt;0),"Completed","Pending")</f>
        <v>Completed</v>
      </c>
      <c r="N2501" s="25" t="s">
        <v>30</v>
      </c>
      <c r="P2501" s="1" t="str">
        <f aca="false">IF(G2501="Pamplet","",E2501&amp;" - "&amp;F2501)</f>
        <v>GG - Hindi</v>
      </c>
      <c r="Q2501" s="19" t="n">
        <f aca="false">IF(VALUE(L2501)&gt;1000,1,0)</f>
        <v>1</v>
      </c>
      <c r="R2501" s="19" t="n">
        <f aca="false">SUMIFS($Q$1:Q2500,$J$1:$J2500,J2501)+SUMIFS($Q$1:Q2500,$I$1:$I2500,I2501)</f>
        <v>0</v>
      </c>
      <c r="S2501" s="20" t="str">
        <f aca="false">IF(R2501&gt;0,"Repeat","")</f>
        <v/>
      </c>
      <c r="T2501" s="22"/>
      <c r="U2501" s="4"/>
      <c r="X2501" s="4"/>
      <c r="Y2501" s="4"/>
      <c r="Z2501" s="4"/>
    </row>
    <row r="2502" customFormat="false" ht="14.25" hidden="false" customHeight="false" outlineLevel="0" collapsed="false">
      <c r="A2502" s="51" t="n">
        <f aca="false">A2501+1</f>
        <v>2501</v>
      </c>
      <c r="B2502" s="5" t="n">
        <v>44682</v>
      </c>
      <c r="C2502" s="25" t="s">
        <v>3981</v>
      </c>
      <c r="D2502" s="25" t="s">
        <v>4</v>
      </c>
      <c r="E2502" s="25" t="s">
        <v>26</v>
      </c>
      <c r="F2502" s="25" t="s">
        <v>35</v>
      </c>
      <c r="G2502" s="25" t="s">
        <v>28</v>
      </c>
      <c r="H2502" s="25" t="n">
        <v>1</v>
      </c>
      <c r="I2502" s="25" t="s">
        <v>3982</v>
      </c>
      <c r="J2502" s="38" t="n">
        <v>14703995525</v>
      </c>
      <c r="L2502" s="5" t="n">
        <v>44686</v>
      </c>
      <c r="M2502" s="1" t="str">
        <f aca="false">IF(OR(YEAR(L2502)&gt;2000,LEN(O2502)&gt;0),"Completed","Pending")</f>
        <v>Completed</v>
      </c>
      <c r="N2502" s="25" t="s">
        <v>30</v>
      </c>
      <c r="P2502" s="1" t="str">
        <f aca="false">IF(G2502="Pamplet","",E2502&amp;" - "&amp;F2502)</f>
        <v>GG - English</v>
      </c>
      <c r="Q2502" s="19" t="n">
        <f aca="false">IF(VALUE(L2502)&gt;1000,1,0)</f>
        <v>1</v>
      </c>
      <c r="R2502" s="19" t="n">
        <f aca="false">SUMIFS($Q$1:Q2501,$J$1:$J2501,J2502)+SUMIFS($Q$1:Q2501,$I$1:$I2501,I2502)</f>
        <v>0</v>
      </c>
      <c r="S2502" s="20" t="str">
        <f aca="false">IF(R2502&gt;0,"Repeat","")</f>
        <v/>
      </c>
      <c r="T2502" s="22"/>
      <c r="U2502" s="4"/>
      <c r="X2502" s="4"/>
      <c r="Y2502" s="4"/>
      <c r="Z2502" s="4"/>
    </row>
    <row r="2503" customFormat="false" ht="14.25" hidden="false" customHeight="false" outlineLevel="0" collapsed="false">
      <c r="A2503" s="51" t="n">
        <f aca="false">A2502+1</f>
        <v>2502</v>
      </c>
      <c r="B2503" s="5" t="n">
        <v>44682</v>
      </c>
      <c r="C2503" s="25" t="s">
        <v>3983</v>
      </c>
      <c r="D2503" s="25" t="s">
        <v>4</v>
      </c>
      <c r="E2503" s="25" t="s">
        <v>26</v>
      </c>
      <c r="F2503" s="25" t="s">
        <v>72</v>
      </c>
      <c r="G2503" s="25" t="s">
        <v>28</v>
      </c>
      <c r="H2503" s="25" t="n">
        <v>1</v>
      </c>
      <c r="I2503" s="25" t="s">
        <v>3984</v>
      </c>
      <c r="J2503" s="38" t="n">
        <v>15625212867</v>
      </c>
      <c r="L2503" s="5" t="n">
        <v>44721</v>
      </c>
      <c r="M2503" s="1" t="str">
        <f aca="false">IF(OR(YEAR(L2503)&gt;2000,LEN(O2503)&gt;0),"Completed","Pending")</f>
        <v>Completed</v>
      </c>
      <c r="N2503" s="25" t="s">
        <v>30</v>
      </c>
      <c r="P2503" s="1" t="str">
        <f aca="false">IF(G2503="Pamplet","",E2503&amp;" - "&amp;F2503)</f>
        <v>GG - Nepali</v>
      </c>
      <c r="Q2503" s="19" t="n">
        <f aca="false">IF(VALUE(L2503)&gt;1000,1,0)</f>
        <v>1</v>
      </c>
      <c r="R2503" s="19" t="n">
        <f aca="false">SUMIFS($Q$1:Q2502,$J$1:$J2502,J2503)+SUMIFS($Q$1:Q2502,$I$1:$I2502,I2503)</f>
        <v>0</v>
      </c>
      <c r="S2503" s="20" t="str">
        <f aca="false">IF(R2503&gt;0,"Repeat","")</f>
        <v/>
      </c>
      <c r="T2503" s="22"/>
      <c r="U2503" s="4"/>
      <c r="X2503" s="4"/>
      <c r="Y2503" s="4"/>
      <c r="Z2503" s="4"/>
    </row>
    <row r="2504" customFormat="false" ht="14.25" hidden="false" customHeight="false" outlineLevel="0" collapsed="false">
      <c r="A2504" s="51" t="n">
        <f aca="false">A2503+1</f>
        <v>2503</v>
      </c>
      <c r="B2504" s="5" t="n">
        <v>44682</v>
      </c>
      <c r="C2504" s="25" t="s">
        <v>3985</v>
      </c>
      <c r="D2504" s="25" t="s">
        <v>4</v>
      </c>
      <c r="E2504" s="25" t="s">
        <v>38</v>
      </c>
      <c r="F2504" s="25" t="s">
        <v>27</v>
      </c>
      <c r="G2504" s="25" t="s">
        <v>28</v>
      </c>
      <c r="H2504" s="25" t="n">
        <v>1</v>
      </c>
      <c r="I2504" s="25" t="s">
        <v>3986</v>
      </c>
      <c r="J2504" s="38" t="n">
        <v>17324917963</v>
      </c>
      <c r="M2504" s="1" t="str">
        <f aca="false">IF(OR(YEAR(L2504)&gt;2000,LEN(O2504)&gt;0),"Completed","Pending")</f>
        <v>Completed</v>
      </c>
      <c r="N2504" s="25" t="s">
        <v>30</v>
      </c>
      <c r="O2504" s="4" t="s">
        <v>58</v>
      </c>
      <c r="P2504" s="1" t="str">
        <f aca="false">IF(G2504="Pamplet","",E2504&amp;" - "&amp;F2504)</f>
        <v>JKR - Hindi</v>
      </c>
      <c r="Q2504" s="19" t="n">
        <f aca="false">IF(VALUE(L2504)&gt;1000,1,0)</f>
        <v>0</v>
      </c>
      <c r="R2504" s="19" t="n">
        <f aca="false">SUMIFS($Q$1:Q2503,$J$1:$J2503,J2504)+SUMIFS($Q$1:Q2503,$I$1:$I2503,I2504)</f>
        <v>0</v>
      </c>
      <c r="S2504" s="20" t="str">
        <f aca="false">IF(R2504&gt;0,"Repeat","")</f>
        <v/>
      </c>
      <c r="T2504" s="22"/>
      <c r="U2504" s="4"/>
      <c r="X2504" s="4"/>
      <c r="Y2504" s="4"/>
      <c r="Z2504" s="4"/>
    </row>
    <row r="2505" customFormat="false" ht="14.25" hidden="false" customHeight="false" outlineLevel="0" collapsed="false">
      <c r="A2505" s="51" t="n">
        <f aca="false">A2504+1</f>
        <v>2504</v>
      </c>
      <c r="B2505" s="47" t="n">
        <v>44682</v>
      </c>
      <c r="C2505" s="25" t="s">
        <v>3987</v>
      </c>
      <c r="D2505" s="25" t="s">
        <v>4</v>
      </c>
      <c r="E2505" s="25" t="s">
        <v>38</v>
      </c>
      <c r="F2505" s="25" t="s">
        <v>35</v>
      </c>
      <c r="G2505" s="25" t="s">
        <v>28</v>
      </c>
      <c r="H2505" s="25" t="n">
        <v>1</v>
      </c>
      <c r="I2505" s="25"/>
      <c r="J2505" s="18" t="n">
        <v>15922341250</v>
      </c>
      <c r="M2505" s="1" t="str">
        <f aca="false">IF(OR(YEAR(L2505)&gt;2000,LEN(O2505)&gt;0),"Completed","Pending")</f>
        <v>Completed</v>
      </c>
      <c r="N2505" s="25" t="s">
        <v>30</v>
      </c>
      <c r="O2505" s="4" t="s">
        <v>58</v>
      </c>
      <c r="P2505" s="1" t="str">
        <f aca="false">IF(G2505="Pamplet","",E2505&amp;" - "&amp;F2505)</f>
        <v>JKR - English</v>
      </c>
      <c r="Q2505" s="19" t="n">
        <f aca="false">IF(VALUE(L2505)&gt;1000,1,0)</f>
        <v>0</v>
      </c>
      <c r="R2505" s="19" t="n">
        <f aca="false">SUMIFS($Q$1:Q2504,$J$1:$J2504,J2505)+SUMIFS($Q$1:Q2504,$I$1:$I2504,I2505)</f>
        <v>0</v>
      </c>
      <c r="S2505" s="20" t="str">
        <f aca="false">IF(R2505&gt;0,"Repeat","")</f>
        <v/>
      </c>
      <c r="U2505" s="4"/>
      <c r="X2505" s="4"/>
      <c r="Y2505" s="4"/>
      <c r="Z2505" s="4"/>
    </row>
    <row r="2506" customFormat="false" ht="14.25" hidden="false" customHeight="false" outlineLevel="0" collapsed="false">
      <c r="A2506" s="51" t="n">
        <f aca="false">A2505+1</f>
        <v>2505</v>
      </c>
      <c r="B2506" s="47" t="n">
        <v>44682</v>
      </c>
      <c r="C2506" s="25" t="s">
        <v>3988</v>
      </c>
      <c r="D2506" s="25" t="s">
        <v>4</v>
      </c>
      <c r="E2506" s="25" t="s">
        <v>26</v>
      </c>
      <c r="F2506" s="2" t="s">
        <v>127</v>
      </c>
      <c r="G2506" s="25" t="s">
        <v>28</v>
      </c>
      <c r="H2506" s="25" t="n">
        <v>1</v>
      </c>
      <c r="I2506" s="25" t="s">
        <v>3521</v>
      </c>
      <c r="J2506" s="18" t="n">
        <v>19729328857</v>
      </c>
      <c r="L2506" s="5" t="n">
        <v>44768</v>
      </c>
      <c r="M2506" s="1" t="str">
        <f aca="false">IF(OR(YEAR(L2506)&gt;2000,LEN(O2506)&gt;0),"Completed","Pending")</f>
        <v>Completed</v>
      </c>
      <c r="N2506" s="25" t="s">
        <v>30</v>
      </c>
      <c r="P2506" s="1" t="str">
        <f aca="false">IF(G2506="Pamplet","",E2506&amp;" - "&amp;F2506)</f>
        <v>GG - Gujrati</v>
      </c>
      <c r="Q2506" s="19" t="n">
        <f aca="false">IF(VALUE(L2506)&gt;1000,1,0)</f>
        <v>1</v>
      </c>
      <c r="R2506" s="19" t="n">
        <f aca="false">SUMIFS($Q$1:Q2505,$J$1:$J2505,J2506)+SUMIFS($Q$1:Q2505,$I$1:$I2505,I2506)</f>
        <v>0</v>
      </c>
      <c r="S2506" s="20" t="str">
        <f aca="false">IF(R2506&gt;0,"Repeat","")</f>
        <v/>
      </c>
      <c r="U2506" s="54"/>
      <c r="V2506" s="14"/>
      <c r="X2506" s="4"/>
      <c r="Y2506" s="4"/>
      <c r="Z2506" s="4"/>
    </row>
    <row r="2507" customFormat="false" ht="12.8" hidden="false" customHeight="false" outlineLevel="0" collapsed="false">
      <c r="A2507" s="51" t="n">
        <f aca="false">A2506+1</f>
        <v>2506</v>
      </c>
      <c r="B2507" s="5" t="n">
        <v>44682</v>
      </c>
      <c r="C2507" s="25" t="s">
        <v>3989</v>
      </c>
      <c r="D2507" s="25" t="s">
        <v>4</v>
      </c>
      <c r="E2507" s="25" t="s">
        <v>38</v>
      </c>
      <c r="F2507" s="25" t="s">
        <v>127</v>
      </c>
      <c r="G2507" s="25" t="s">
        <v>28</v>
      </c>
      <c r="H2507" s="25" t="n">
        <v>1</v>
      </c>
      <c r="I2507" s="25" t="s">
        <v>3990</v>
      </c>
      <c r="J2507" s="18" t="n">
        <v>950355105020336</v>
      </c>
      <c r="M2507" s="1" t="str">
        <f aca="false">IF(OR(YEAR(L2507)&gt;2000,LEN(O2507)&gt;0),"Completed","Pending")</f>
        <v>Completed</v>
      </c>
      <c r="N2507" s="25" t="s">
        <v>30</v>
      </c>
      <c r="O2507" s="4" t="s">
        <v>56</v>
      </c>
      <c r="P2507" s="1" t="str">
        <f aca="false">IF(G2507="Pamplet","",E2507&amp;" - "&amp;F2507)</f>
        <v>JKR - Gujrati</v>
      </c>
      <c r="Q2507" s="19" t="n">
        <f aca="false">IF(VALUE(L2507)&gt;1000,1,0)</f>
        <v>0</v>
      </c>
      <c r="R2507" s="19" t="n">
        <f aca="false">SUMIFS($Q$1:Q2506,$J$1:$J2506,J2507)+SUMIFS($Q$1:Q2506,$I$1:$I2506,I2507)</f>
        <v>0</v>
      </c>
      <c r="S2507" s="20" t="str">
        <f aca="false">IF(R2507&gt;0,"Repeat","")</f>
        <v/>
      </c>
      <c r="T2507" s="22"/>
      <c r="U2507" s="4"/>
      <c r="X2507" s="4"/>
      <c r="Y2507" s="4"/>
      <c r="Z2507" s="4"/>
    </row>
    <row r="2508" customFormat="false" ht="14.25" hidden="false" customHeight="false" outlineLevel="0" collapsed="false">
      <c r="A2508" s="51" t="n">
        <f aca="false">A2507+1</f>
        <v>2507</v>
      </c>
      <c r="B2508" s="47" t="n">
        <v>44682</v>
      </c>
      <c r="C2508" s="25" t="s">
        <v>3991</v>
      </c>
      <c r="D2508" s="25" t="s">
        <v>4</v>
      </c>
      <c r="E2508" s="25" t="s">
        <v>26</v>
      </c>
      <c r="F2508" s="25" t="s">
        <v>127</v>
      </c>
      <c r="G2508" s="25" t="s">
        <v>28</v>
      </c>
      <c r="H2508" s="25" t="n">
        <v>1</v>
      </c>
      <c r="I2508" s="42" t="s">
        <v>3992</v>
      </c>
      <c r="J2508" s="18" t="n">
        <v>13172951715</v>
      </c>
      <c r="M2508" s="1" t="str">
        <f aca="false">IF(OR(YEAR(L2508)&gt;2000,LEN(O2508)&gt;0),"Completed","Pending")</f>
        <v>Completed</v>
      </c>
      <c r="N2508" s="25" t="s">
        <v>30</v>
      </c>
      <c r="O2508" s="4" t="s">
        <v>58</v>
      </c>
      <c r="P2508" s="1" t="str">
        <f aca="false">IF(G2508="Pamplet","",E2508&amp;" - "&amp;F2508)</f>
        <v>GG - Gujrati</v>
      </c>
      <c r="Q2508" s="19" t="n">
        <f aca="false">IF(VALUE(L2508)&gt;1000,1,0)</f>
        <v>0</v>
      </c>
      <c r="R2508" s="19" t="n">
        <f aca="false">SUMIFS($Q$1:Q2507,$J$1:$J2507,J2508)+SUMIFS($Q$1:Q2507,$I$1:$I2507,I2508)</f>
        <v>0</v>
      </c>
      <c r="S2508" s="20" t="str">
        <f aca="false">IF(R2508&gt;0,"Repeat","")</f>
        <v/>
      </c>
      <c r="U2508" s="4"/>
      <c r="X2508" s="4"/>
      <c r="Y2508" s="4"/>
      <c r="Z2508" s="4"/>
    </row>
    <row r="2509" customFormat="false" ht="14.25" hidden="false" customHeight="false" outlineLevel="0" collapsed="false">
      <c r="A2509" s="51" t="n">
        <f aca="false">A2508+1</f>
        <v>2508</v>
      </c>
      <c r="B2509" s="5" t="n">
        <v>44682</v>
      </c>
      <c r="C2509" s="25" t="s">
        <v>3993</v>
      </c>
      <c r="D2509" s="25" t="s">
        <v>4</v>
      </c>
      <c r="E2509" s="25" t="s">
        <v>26</v>
      </c>
      <c r="F2509" s="2" t="s">
        <v>127</v>
      </c>
      <c r="G2509" s="25" t="s">
        <v>28</v>
      </c>
      <c r="H2509" s="25" t="n">
        <v>1</v>
      </c>
      <c r="I2509" s="25" t="s">
        <v>3994</v>
      </c>
      <c r="J2509" s="38" t="n">
        <v>18039959887</v>
      </c>
      <c r="L2509" s="5" t="n">
        <v>44768</v>
      </c>
      <c r="M2509" s="1" t="str">
        <f aca="false">IF(OR(YEAR(L2509)&gt;2000,LEN(O2509)&gt;0),"Completed","Pending")</f>
        <v>Completed</v>
      </c>
      <c r="N2509" s="25" t="s">
        <v>30</v>
      </c>
      <c r="P2509" s="1" t="str">
        <f aca="false">IF(G2509="Pamplet","",E2509&amp;" - "&amp;F2509)</f>
        <v>GG - Gujrati</v>
      </c>
      <c r="Q2509" s="19" t="n">
        <f aca="false">IF(VALUE(L2509)&gt;1000,1,0)</f>
        <v>1</v>
      </c>
      <c r="R2509" s="19" t="n">
        <f aca="false">SUMIFS($Q$1:Q2508,$J$1:$J2508,J2509)+SUMIFS($Q$1:Q2508,$I$1:$I2508,I2509)</f>
        <v>0</v>
      </c>
      <c r="S2509" s="20" t="str">
        <f aca="false">IF(R2509&gt;0,"Repeat","")</f>
        <v/>
      </c>
      <c r="T2509" s="22"/>
      <c r="U2509" s="4"/>
      <c r="X2509" s="4"/>
      <c r="Y2509" s="4"/>
      <c r="Z2509" s="4"/>
    </row>
    <row r="2510" customFormat="false" ht="14.25" hidden="false" customHeight="false" outlineLevel="0" collapsed="false">
      <c r="A2510" s="51" t="n">
        <f aca="false">A2509+1</f>
        <v>2509</v>
      </c>
      <c r="B2510" s="5" t="n">
        <v>44682</v>
      </c>
      <c r="C2510" s="25" t="s">
        <v>3995</v>
      </c>
      <c r="D2510" s="25" t="s">
        <v>4</v>
      </c>
      <c r="E2510" s="25" t="s">
        <v>26</v>
      </c>
      <c r="F2510" s="25" t="s">
        <v>35</v>
      </c>
      <c r="G2510" s="25" t="s">
        <v>28</v>
      </c>
      <c r="H2510" s="25" t="n">
        <v>1</v>
      </c>
      <c r="I2510" s="25" t="s">
        <v>3996</v>
      </c>
      <c r="J2510" s="38" t="n">
        <v>15129138183</v>
      </c>
      <c r="L2510" s="5" t="n">
        <v>44686</v>
      </c>
      <c r="M2510" s="1" t="str">
        <f aca="false">IF(OR(YEAR(L2510)&gt;2000,LEN(O2510)&gt;0),"Completed","Pending")</f>
        <v>Completed</v>
      </c>
      <c r="N2510" s="25" t="s">
        <v>30</v>
      </c>
      <c r="P2510" s="1" t="str">
        <f aca="false">IF(G2510="Pamplet","",E2510&amp;" - "&amp;F2510)</f>
        <v>GG - English</v>
      </c>
      <c r="Q2510" s="19" t="n">
        <f aca="false">IF(VALUE(L2510)&gt;1000,1,0)</f>
        <v>1</v>
      </c>
      <c r="R2510" s="19" t="n">
        <f aca="false">SUMIFS($Q$1:Q2509,$J$1:$J2509,J2510)+SUMIFS($Q$1:Q2509,$I$1:$I2509,I2510)</f>
        <v>0</v>
      </c>
      <c r="S2510" s="20" t="str">
        <f aca="false">IF(R2510&gt;0,"Repeat","")</f>
        <v/>
      </c>
      <c r="T2510" s="22"/>
      <c r="U2510" s="4"/>
      <c r="X2510" s="4"/>
      <c r="Y2510" s="4"/>
      <c r="Z2510" s="4"/>
    </row>
    <row r="2511" customFormat="false" ht="14.25" hidden="false" customHeight="false" outlineLevel="0" collapsed="false">
      <c r="A2511" s="51" t="n">
        <f aca="false">A2510+1</f>
        <v>2510</v>
      </c>
      <c r="B2511" s="5" t="n">
        <v>44682</v>
      </c>
      <c r="C2511" s="25" t="s">
        <v>1090</v>
      </c>
      <c r="D2511" s="25" t="s">
        <v>4</v>
      </c>
      <c r="E2511" s="25" t="s">
        <v>44</v>
      </c>
      <c r="F2511" s="25" t="s">
        <v>72</v>
      </c>
      <c r="G2511" s="25" t="s">
        <v>28</v>
      </c>
      <c r="H2511" s="25" t="n">
        <v>1</v>
      </c>
      <c r="I2511" s="25" t="s">
        <v>880</v>
      </c>
      <c r="J2511" s="38" t="n">
        <v>13314259587</v>
      </c>
      <c r="M2511" s="1" t="str">
        <f aca="false">IF(OR(YEAR(L2511)&gt;2000,LEN(O2511)&gt;0),"Completed","Pending")</f>
        <v>Completed</v>
      </c>
      <c r="N2511" s="25" t="s">
        <v>30</v>
      </c>
      <c r="O2511" s="4" t="s">
        <v>58</v>
      </c>
      <c r="P2511" s="1" t="str">
        <f aca="false">IF(G2511="Pamplet","",E2511&amp;" - "&amp;F2511)</f>
        <v>GTGA - Nepali</v>
      </c>
      <c r="Q2511" s="19" t="n">
        <f aca="false">IF(VALUE(L2511)&gt;1000,1,0)</f>
        <v>0</v>
      </c>
      <c r="R2511" s="19" t="n">
        <f aca="false">SUMIFS($Q$1:Q2510,$J$1:$J2510,J2511)+SUMIFS($Q$1:Q2510,$I$1:$I2510,I2511)</f>
        <v>4</v>
      </c>
      <c r="S2511" s="20" t="str">
        <f aca="false">IF(R2511&gt;0,"Repeat","")</f>
        <v>Repeat</v>
      </c>
      <c r="T2511" s="22"/>
      <c r="U2511" s="4"/>
      <c r="X2511" s="4"/>
      <c r="Y2511" s="4"/>
      <c r="Z2511" s="4"/>
    </row>
    <row r="2512" customFormat="false" ht="14.25" hidden="false" customHeight="false" outlineLevel="0" collapsed="false">
      <c r="A2512" s="51" t="n">
        <f aca="false">A2511+1</f>
        <v>2511</v>
      </c>
      <c r="B2512" s="47" t="n">
        <v>44682</v>
      </c>
      <c r="C2512" s="25" t="s">
        <v>3997</v>
      </c>
      <c r="D2512" s="25" t="s">
        <v>4</v>
      </c>
      <c r="E2512" s="25" t="s">
        <v>38</v>
      </c>
      <c r="F2512" s="25" t="s">
        <v>27</v>
      </c>
      <c r="G2512" s="25" t="s">
        <v>28</v>
      </c>
      <c r="H2512" s="25" t="n">
        <v>1</v>
      </c>
      <c r="I2512" s="25" t="s">
        <v>3998</v>
      </c>
      <c r="J2512" s="18" t="n">
        <v>16144412970</v>
      </c>
      <c r="M2512" s="1" t="str">
        <f aca="false">IF(OR(YEAR(L2512)&gt;2000,LEN(O2512)&gt;0),"Completed","Pending")</f>
        <v>Completed</v>
      </c>
      <c r="N2512" s="25" t="s">
        <v>30</v>
      </c>
      <c r="O2512" s="4" t="s">
        <v>58</v>
      </c>
      <c r="P2512" s="1" t="str">
        <f aca="false">IF(G2512="Pamplet","",E2512&amp;" - "&amp;F2512)</f>
        <v>JKR - Hindi</v>
      </c>
      <c r="Q2512" s="19" t="n">
        <f aca="false">IF(VALUE(L2512)&gt;1000,1,0)</f>
        <v>0</v>
      </c>
      <c r="R2512" s="19" t="n">
        <f aca="false">SUMIFS($Q$1:Q2511,$J$1:$J2511,J2512)+SUMIFS($Q$1:Q2511,$I$1:$I2511,I2512)</f>
        <v>0</v>
      </c>
      <c r="S2512" s="20" t="str">
        <f aca="false">IF(R2512&gt;0,"Repeat","")</f>
        <v/>
      </c>
      <c r="U2512" s="4"/>
      <c r="X2512" s="4"/>
      <c r="Y2512" s="4"/>
      <c r="Z2512" s="4"/>
    </row>
    <row r="2513" customFormat="false" ht="14.25" hidden="false" customHeight="false" outlineLevel="0" collapsed="false">
      <c r="A2513" s="51" t="n">
        <f aca="false">A2512+1</f>
        <v>2512</v>
      </c>
      <c r="B2513" s="5" t="n">
        <v>44682</v>
      </c>
      <c r="C2513" s="25" t="s">
        <v>3999</v>
      </c>
      <c r="D2513" s="25" t="s">
        <v>440</v>
      </c>
      <c r="E2513" s="25" t="s">
        <v>26</v>
      </c>
      <c r="F2513" s="25" t="s">
        <v>35</v>
      </c>
      <c r="G2513" s="25" t="s">
        <v>28</v>
      </c>
      <c r="H2513" s="25" t="n">
        <v>1</v>
      </c>
      <c r="I2513" s="25" t="s">
        <v>4000</v>
      </c>
      <c r="J2513" s="38" t="n">
        <v>18687140188</v>
      </c>
      <c r="L2513" s="5" t="n">
        <v>44686</v>
      </c>
      <c r="M2513" s="1" t="str">
        <f aca="false">IF(OR(YEAR(L2513)&gt;2000,LEN(O2513)&gt;0),"Completed","Pending")</f>
        <v>Completed</v>
      </c>
      <c r="N2513" s="25" t="s">
        <v>30</v>
      </c>
      <c r="P2513" s="1" t="str">
        <f aca="false">IF(G2513="Pamplet","",E2513&amp;" - "&amp;F2513)</f>
        <v>GG - English</v>
      </c>
      <c r="Q2513" s="19" t="n">
        <f aca="false">IF(VALUE(L2513)&gt;1000,1,0)</f>
        <v>1</v>
      </c>
      <c r="R2513" s="19" t="n">
        <f aca="false">SUMIFS($Q$1:Q2512,$J$1:$J2512,J2513)+SUMIFS($Q$1:Q2512,$I$1:$I2512,I2513)</f>
        <v>0</v>
      </c>
      <c r="S2513" s="20" t="str">
        <f aca="false">IF(R2513&gt;0,"Repeat","")</f>
        <v/>
      </c>
      <c r="T2513" s="22"/>
      <c r="U2513" s="4"/>
      <c r="X2513" s="4"/>
      <c r="Y2513" s="4"/>
      <c r="Z2513" s="4"/>
    </row>
    <row r="2514" customFormat="false" ht="14.25" hidden="false" customHeight="false" outlineLevel="0" collapsed="false">
      <c r="A2514" s="51" t="n">
        <f aca="false">A2513+1</f>
        <v>2513</v>
      </c>
      <c r="B2514" s="5" t="n">
        <v>44682</v>
      </c>
      <c r="C2514" s="25" t="s">
        <v>4001</v>
      </c>
      <c r="D2514" s="25" t="s">
        <v>4</v>
      </c>
      <c r="E2514" s="25" t="s">
        <v>44</v>
      </c>
      <c r="F2514" s="25" t="s">
        <v>808</v>
      </c>
      <c r="G2514" s="25" t="s">
        <v>28</v>
      </c>
      <c r="H2514" s="25" t="n">
        <v>1</v>
      </c>
      <c r="I2514" s="25" t="s">
        <v>4002</v>
      </c>
      <c r="J2514" s="38" t="n">
        <v>18482486833</v>
      </c>
      <c r="M2514" s="1" t="str">
        <f aca="false">IF(OR(YEAR(L2514)&gt;2000,LEN(O2514)&gt;0),"Completed","Pending")</f>
        <v>Completed</v>
      </c>
      <c r="N2514" s="25" t="s">
        <v>30</v>
      </c>
      <c r="O2514" s="4" t="s">
        <v>58</v>
      </c>
      <c r="P2514" s="1" t="str">
        <f aca="false">IF(G2514="Pamplet","",E2514&amp;" - "&amp;F2514)</f>
        <v>GTGA - Bengali</v>
      </c>
      <c r="Q2514" s="19" t="n">
        <f aca="false">IF(VALUE(L2514)&gt;1000,1,0)</f>
        <v>0</v>
      </c>
      <c r="R2514" s="19" t="n">
        <f aca="false">SUMIFS($Q$1:Q2513,$J$1:$J2513,J2514)+SUMIFS($Q$1:Q2513,$I$1:$I2513,I2514)</f>
        <v>0</v>
      </c>
      <c r="S2514" s="20" t="str">
        <f aca="false">IF(R2514&gt;0,"Repeat","")</f>
        <v/>
      </c>
      <c r="T2514" s="22"/>
      <c r="U2514" s="4"/>
      <c r="X2514" s="4"/>
      <c r="Y2514" s="4"/>
      <c r="Z2514" s="4"/>
    </row>
    <row r="2515" customFormat="false" ht="14.25" hidden="false" customHeight="false" outlineLevel="0" collapsed="false">
      <c r="A2515" s="51" t="n">
        <f aca="false">A2514+1</f>
        <v>2514</v>
      </c>
      <c r="B2515" s="47" t="n">
        <v>44682</v>
      </c>
      <c r="C2515" s="25" t="s">
        <v>4003</v>
      </c>
      <c r="D2515" s="25" t="s">
        <v>4</v>
      </c>
      <c r="E2515" s="25" t="s">
        <v>26</v>
      </c>
      <c r="F2515" s="25" t="s">
        <v>27</v>
      </c>
      <c r="G2515" s="25" t="s">
        <v>28</v>
      </c>
      <c r="H2515" s="25" t="n">
        <v>1</v>
      </c>
      <c r="I2515" s="25" t="s">
        <v>4004</v>
      </c>
      <c r="J2515" s="18" t="n">
        <v>16178699222</v>
      </c>
      <c r="L2515" s="5" t="n">
        <v>44707</v>
      </c>
      <c r="M2515" s="1" t="str">
        <f aca="false">IF(OR(YEAR(L2515)&gt;2000,LEN(O2515)&gt;0),"Completed","Pending")</f>
        <v>Completed</v>
      </c>
      <c r="N2515" s="25" t="s">
        <v>30</v>
      </c>
      <c r="P2515" s="1" t="str">
        <f aca="false">IF(G2515="Pamplet","",E2515&amp;" - "&amp;F2515)</f>
        <v>GG - Hindi</v>
      </c>
      <c r="Q2515" s="19" t="n">
        <f aca="false">IF(VALUE(L2515)&gt;1000,1,0)</f>
        <v>1</v>
      </c>
      <c r="R2515" s="19" t="n">
        <f aca="false">SUMIFS($Q$1:Q2514,$J$1:$J2514,J2515)+SUMIFS($Q$1:Q2514,$I$1:$I2514,I2515)</f>
        <v>0</v>
      </c>
      <c r="S2515" s="20" t="str">
        <f aca="false">IF(R2515&gt;0,"Repeat","")</f>
        <v/>
      </c>
      <c r="U2515" s="4"/>
      <c r="X2515" s="4"/>
      <c r="Y2515" s="4"/>
      <c r="Z2515" s="4"/>
    </row>
    <row r="2516" customFormat="false" ht="14.25" hidden="false" customHeight="false" outlineLevel="0" collapsed="false">
      <c r="A2516" s="51" t="n">
        <f aca="false">A2515+1</f>
        <v>2515</v>
      </c>
      <c r="B2516" s="47" t="n">
        <v>44682</v>
      </c>
      <c r="C2516" s="25" t="s">
        <v>4005</v>
      </c>
      <c r="D2516" s="25" t="s">
        <v>4</v>
      </c>
      <c r="E2516" s="25" t="s">
        <v>26</v>
      </c>
      <c r="F2516" s="25" t="s">
        <v>35</v>
      </c>
      <c r="G2516" s="25" t="s">
        <v>28</v>
      </c>
      <c r="H2516" s="25" t="n">
        <v>1</v>
      </c>
      <c r="I2516" s="25" t="s">
        <v>4006</v>
      </c>
      <c r="J2516" s="18" t="n">
        <v>19526113213</v>
      </c>
      <c r="M2516" s="1" t="str">
        <f aca="false">IF(OR(YEAR(L2516)&gt;2000,LEN(O2516)&gt;0),"Completed","Pending")</f>
        <v>Completed</v>
      </c>
      <c r="N2516" s="25" t="s">
        <v>30</v>
      </c>
      <c r="O2516" s="4" t="s">
        <v>58</v>
      </c>
      <c r="P2516" s="1" t="str">
        <f aca="false">IF(G2516="Pamplet","",E2516&amp;" - "&amp;F2516)</f>
        <v>GG - English</v>
      </c>
      <c r="Q2516" s="19" t="n">
        <f aca="false">IF(VALUE(L2516)&gt;1000,1,0)</f>
        <v>0</v>
      </c>
      <c r="R2516" s="19" t="n">
        <f aca="false">SUMIFS($Q$1:Q2515,$J$1:$J2515,J2516)+SUMIFS($Q$1:Q2515,$I$1:$I2515,I2516)</f>
        <v>0</v>
      </c>
      <c r="S2516" s="20" t="str">
        <f aca="false">IF(R2516&gt;0,"Repeat","")</f>
        <v/>
      </c>
      <c r="U2516" s="4"/>
      <c r="X2516" s="4"/>
      <c r="Y2516" s="4"/>
      <c r="Z2516" s="4"/>
    </row>
    <row r="2517" customFormat="false" ht="14.25" hidden="false" customHeight="false" outlineLevel="0" collapsed="false">
      <c r="A2517" s="51" t="n">
        <f aca="false">A2516+1</f>
        <v>2516</v>
      </c>
      <c r="B2517" s="5" t="n">
        <v>44682</v>
      </c>
      <c r="C2517" s="25" t="s">
        <v>4007</v>
      </c>
      <c r="D2517" s="25" t="s">
        <v>4</v>
      </c>
      <c r="E2517" s="25" t="s">
        <v>44</v>
      </c>
      <c r="F2517" s="25" t="s">
        <v>127</v>
      </c>
      <c r="G2517" s="25" t="s">
        <v>28</v>
      </c>
      <c r="H2517" s="25" t="n">
        <v>1</v>
      </c>
      <c r="I2517" s="25" t="s">
        <v>4008</v>
      </c>
      <c r="J2517" s="38" t="n">
        <v>19122279840</v>
      </c>
      <c r="M2517" s="1" t="str">
        <f aca="false">IF(OR(YEAR(L2517)&gt;2000,LEN(O2517)&gt;0),"Completed","Pending")</f>
        <v>Completed</v>
      </c>
      <c r="N2517" s="25" t="s">
        <v>30</v>
      </c>
      <c r="O2517" s="4" t="s">
        <v>58</v>
      </c>
      <c r="P2517" s="1" t="str">
        <f aca="false">IF(G2517="Pamplet","",E2517&amp;" - "&amp;F2517)</f>
        <v>GTGA - Gujrati</v>
      </c>
      <c r="Q2517" s="19" t="n">
        <f aca="false">IF(VALUE(L2517)&gt;1000,1,0)</f>
        <v>0</v>
      </c>
      <c r="R2517" s="19" t="n">
        <f aca="false">SUMIFS($Q$1:Q2516,$J$1:$J2516,J2517)+SUMIFS($Q$1:Q2516,$I$1:$I2516,I2517)</f>
        <v>0</v>
      </c>
      <c r="S2517" s="20" t="str">
        <f aca="false">IF(R2517&gt;0,"Repeat","")</f>
        <v/>
      </c>
      <c r="T2517" s="22"/>
      <c r="U2517" s="4"/>
      <c r="X2517" s="4"/>
      <c r="Y2517" s="4"/>
      <c r="Z2517" s="4"/>
    </row>
    <row r="2518" customFormat="false" ht="14.25" hidden="false" customHeight="false" outlineLevel="0" collapsed="false">
      <c r="A2518" s="51" t="n">
        <f aca="false">A2517+1</f>
        <v>2517</v>
      </c>
      <c r="B2518" s="5" t="n">
        <v>44682</v>
      </c>
      <c r="C2518" s="25" t="s">
        <v>4009</v>
      </c>
      <c r="D2518" s="25" t="s">
        <v>4</v>
      </c>
      <c r="E2518" s="25" t="s">
        <v>26</v>
      </c>
      <c r="F2518" s="25" t="s">
        <v>127</v>
      </c>
      <c r="G2518" s="25" t="s">
        <v>28</v>
      </c>
      <c r="H2518" s="25" t="n">
        <v>1</v>
      </c>
      <c r="I2518" s="25" t="s">
        <v>4010</v>
      </c>
      <c r="J2518" s="38" t="n">
        <v>17324856933</v>
      </c>
      <c r="M2518" s="1" t="str">
        <f aca="false">IF(OR(YEAR(L2518)&gt;2000,LEN(O2518)&gt;0),"Completed","Pending")</f>
        <v>Completed</v>
      </c>
      <c r="N2518" s="25" t="s">
        <v>30</v>
      </c>
      <c r="O2518" s="4" t="s">
        <v>58</v>
      </c>
      <c r="P2518" s="1" t="str">
        <f aca="false">IF(G2518="Pamplet","",E2518&amp;" - "&amp;F2518)</f>
        <v>GG - Gujrati</v>
      </c>
      <c r="Q2518" s="19" t="n">
        <f aca="false">IF(VALUE(L2518)&gt;1000,1,0)</f>
        <v>0</v>
      </c>
      <c r="R2518" s="19" t="n">
        <f aca="false">SUMIFS($Q$1:Q2517,$J$1:$J2517,J2518)+SUMIFS($Q$1:Q2517,$I$1:$I2517,I2518)</f>
        <v>0</v>
      </c>
      <c r="S2518" s="20" t="str">
        <f aca="false">IF(R2518&gt;0,"Repeat","")</f>
        <v/>
      </c>
      <c r="T2518" s="22"/>
      <c r="U2518" s="4"/>
      <c r="X2518" s="4"/>
      <c r="Y2518" s="4"/>
      <c r="Z2518" s="4"/>
    </row>
    <row r="2519" customFormat="false" ht="14.25" hidden="false" customHeight="false" outlineLevel="0" collapsed="false">
      <c r="A2519" s="51" t="n">
        <f aca="false">A2518+1</f>
        <v>2518</v>
      </c>
      <c r="B2519" s="5" t="n">
        <v>44682</v>
      </c>
      <c r="C2519" s="25" t="s">
        <v>4011</v>
      </c>
      <c r="D2519" s="25" t="s">
        <v>4</v>
      </c>
      <c r="E2519" s="25" t="s">
        <v>38</v>
      </c>
      <c r="F2519" s="25"/>
      <c r="G2519" s="25" t="s">
        <v>28</v>
      </c>
      <c r="H2519" s="25" t="n">
        <v>1</v>
      </c>
      <c r="I2519" s="25" t="s">
        <v>4012</v>
      </c>
      <c r="J2519" s="38" t="n">
        <v>19083348996</v>
      </c>
      <c r="M2519" s="1" t="str">
        <f aca="false">IF(OR(YEAR(L2519)&gt;2000,LEN(O2519)&gt;0),"Completed","Pending")</f>
        <v>Completed</v>
      </c>
      <c r="N2519" s="25" t="s">
        <v>30</v>
      </c>
      <c r="O2519" s="4" t="s">
        <v>58</v>
      </c>
      <c r="P2519" s="1" t="str">
        <f aca="false">IF(G2519="Pamplet","",E2519&amp;" - "&amp;F2519)</f>
        <v>JKR - </v>
      </c>
      <c r="Q2519" s="19" t="n">
        <f aca="false">IF(VALUE(L2519)&gt;1000,1,0)</f>
        <v>0</v>
      </c>
      <c r="R2519" s="19" t="n">
        <f aca="false">SUMIFS($Q$1:Q2518,$J$1:$J2518,J2519)+SUMIFS($Q$1:Q2518,$I$1:$I2518,I2519)</f>
        <v>0</v>
      </c>
      <c r="S2519" s="20" t="str">
        <f aca="false">IF(R2519&gt;0,"Repeat","")</f>
        <v/>
      </c>
      <c r="T2519" s="22"/>
      <c r="U2519" s="4"/>
      <c r="X2519" s="4"/>
      <c r="Y2519" s="4"/>
      <c r="Z2519" s="4"/>
    </row>
    <row r="2520" customFormat="false" ht="14.25" hidden="false" customHeight="false" outlineLevel="0" collapsed="false">
      <c r="A2520" s="51" t="n">
        <f aca="false">A2519+1</f>
        <v>2519</v>
      </c>
      <c r="B2520" s="5" t="n">
        <v>44682</v>
      </c>
      <c r="C2520" s="25" t="s">
        <v>4013</v>
      </c>
      <c r="D2520" s="25" t="s">
        <v>4</v>
      </c>
      <c r="E2520" s="25" t="s">
        <v>44</v>
      </c>
      <c r="F2520" s="25" t="s">
        <v>127</v>
      </c>
      <c r="G2520" s="25" t="s">
        <v>28</v>
      </c>
      <c r="H2520" s="25" t="n">
        <v>1</v>
      </c>
      <c r="I2520" s="25" t="s">
        <v>4014</v>
      </c>
      <c r="J2520" s="38" t="n">
        <v>18642835434</v>
      </c>
      <c r="M2520" s="1" t="str">
        <f aca="false">IF(OR(YEAR(L2520)&gt;2000,LEN(O2520)&gt;0),"Completed","Pending")</f>
        <v>Completed</v>
      </c>
      <c r="N2520" s="25" t="s">
        <v>30</v>
      </c>
      <c r="O2520" s="4" t="s">
        <v>58</v>
      </c>
      <c r="P2520" s="1" t="str">
        <f aca="false">IF(G2520="Pamplet","",E2520&amp;" - "&amp;F2520)</f>
        <v>GTGA - Gujrati</v>
      </c>
      <c r="Q2520" s="19" t="n">
        <f aca="false">IF(VALUE(L2520)&gt;1000,1,0)</f>
        <v>0</v>
      </c>
      <c r="R2520" s="19" t="n">
        <f aca="false">SUMIFS($Q$1:Q2519,$J$1:$J2519,J2520)+SUMIFS($Q$1:Q2519,$I$1:$I2519,I2520)</f>
        <v>0</v>
      </c>
      <c r="S2520" s="20" t="str">
        <f aca="false">IF(R2520&gt;0,"Repeat","")</f>
        <v/>
      </c>
      <c r="T2520" s="22"/>
      <c r="U2520" s="4"/>
      <c r="X2520" s="4"/>
      <c r="Y2520" s="4"/>
      <c r="Z2520" s="4"/>
    </row>
    <row r="2521" customFormat="false" ht="14.25" hidden="false" customHeight="false" outlineLevel="0" collapsed="false">
      <c r="A2521" s="51" t="n">
        <f aca="false">A2520+1</f>
        <v>2520</v>
      </c>
      <c r="B2521" s="5" t="n">
        <v>44682</v>
      </c>
      <c r="C2521" s="25" t="s">
        <v>3657</v>
      </c>
      <c r="D2521" s="25" t="s">
        <v>4</v>
      </c>
      <c r="E2521" s="25" t="s">
        <v>26</v>
      </c>
      <c r="F2521" s="2" t="s">
        <v>127</v>
      </c>
      <c r="G2521" s="25" t="s">
        <v>28</v>
      </c>
      <c r="H2521" s="25" t="n">
        <v>1</v>
      </c>
      <c r="I2521" s="25" t="s">
        <v>4015</v>
      </c>
      <c r="J2521" s="38" t="n">
        <v>12192939938</v>
      </c>
      <c r="L2521" s="5" t="n">
        <v>44768</v>
      </c>
      <c r="M2521" s="1" t="str">
        <f aca="false">IF(OR(YEAR(L2521)&gt;2000,LEN(O2521)&gt;0),"Completed","Pending")</f>
        <v>Completed</v>
      </c>
      <c r="N2521" s="25" t="s">
        <v>30</v>
      </c>
      <c r="P2521" s="1" t="str">
        <f aca="false">IF(G2521="Pamplet","",E2521&amp;" - "&amp;F2521)</f>
        <v>GG - Gujrati</v>
      </c>
      <c r="Q2521" s="19" t="n">
        <f aca="false">IF(VALUE(L2521)&gt;1000,1,0)</f>
        <v>1</v>
      </c>
      <c r="R2521" s="19" t="n">
        <f aca="false">SUMIFS($Q$1:Q2520,$J$1:$J2520,J2521)+SUMIFS($Q$1:Q2520,$I$1:$I2520,I2521)</f>
        <v>0</v>
      </c>
      <c r="S2521" s="20" t="str">
        <f aca="false">IF(R2521&gt;0,"Repeat","")</f>
        <v/>
      </c>
      <c r="T2521" s="22"/>
      <c r="U2521" s="4"/>
      <c r="X2521" s="4"/>
      <c r="Y2521" s="4"/>
      <c r="Z2521" s="4"/>
    </row>
    <row r="2522" customFormat="false" ht="14.25" hidden="false" customHeight="false" outlineLevel="0" collapsed="false">
      <c r="A2522" s="51" t="n">
        <f aca="false">A2521+1</f>
        <v>2521</v>
      </c>
      <c r="B2522" s="47" t="n">
        <v>44682</v>
      </c>
      <c r="C2522" s="25" t="s">
        <v>4016</v>
      </c>
      <c r="D2522" s="25" t="s">
        <v>4</v>
      </c>
      <c r="E2522" s="25" t="s">
        <v>26</v>
      </c>
      <c r="F2522" s="25" t="s">
        <v>35</v>
      </c>
      <c r="G2522" s="25" t="s">
        <v>28</v>
      </c>
      <c r="H2522" s="25" t="n">
        <v>1</v>
      </c>
      <c r="I2522" s="25" t="s">
        <v>4017</v>
      </c>
      <c r="J2522" s="18" t="n">
        <v>15715986341</v>
      </c>
      <c r="L2522" s="5" t="n">
        <v>44707</v>
      </c>
      <c r="M2522" s="1" t="str">
        <f aca="false">IF(OR(YEAR(L2522)&gt;2000,LEN(O2522)&gt;0),"Completed","Pending")</f>
        <v>Completed</v>
      </c>
      <c r="N2522" s="25" t="s">
        <v>30</v>
      </c>
      <c r="P2522" s="1" t="str">
        <f aca="false">IF(G2522="Pamplet","",E2522&amp;" - "&amp;F2522)</f>
        <v>GG - English</v>
      </c>
      <c r="Q2522" s="19" t="n">
        <f aca="false">IF(VALUE(L2522)&gt;1000,1,0)</f>
        <v>1</v>
      </c>
      <c r="R2522" s="19" t="n">
        <f aca="false">SUMIFS($Q$1:Q2521,$J$1:$J2521,J2522)+SUMIFS($Q$1:Q2521,$I$1:$I2521,I2522)</f>
        <v>0</v>
      </c>
      <c r="S2522" s="20" t="str">
        <f aca="false">IF(R2522&gt;0,"Repeat","")</f>
        <v/>
      </c>
      <c r="U2522" s="4"/>
      <c r="X2522" s="4"/>
      <c r="Y2522" s="4"/>
      <c r="Z2522" s="4"/>
    </row>
    <row r="2523" customFormat="false" ht="14.25" hidden="false" customHeight="false" outlineLevel="0" collapsed="false">
      <c r="A2523" s="51" t="n">
        <f aca="false">A2522+1</f>
        <v>2522</v>
      </c>
      <c r="B2523" s="5" t="n">
        <v>44686</v>
      </c>
      <c r="C2523" s="25" t="s">
        <v>4018</v>
      </c>
      <c r="D2523" s="25" t="s">
        <v>4</v>
      </c>
      <c r="E2523" s="25" t="s">
        <v>44</v>
      </c>
      <c r="F2523" s="25" t="s">
        <v>127</v>
      </c>
      <c r="G2523" s="25" t="s">
        <v>28</v>
      </c>
      <c r="H2523" s="25" t="n">
        <v>1</v>
      </c>
      <c r="I2523" s="25" t="s">
        <v>4019</v>
      </c>
      <c r="J2523" s="38" t="n">
        <v>12014642857</v>
      </c>
      <c r="M2523" s="1" t="str">
        <f aca="false">IF(OR(YEAR(L2523)&gt;2000,LEN(O2523)&gt;0),"Completed","Pending")</f>
        <v>Completed</v>
      </c>
      <c r="N2523" s="25" t="s">
        <v>30</v>
      </c>
      <c r="O2523" s="4" t="s">
        <v>58</v>
      </c>
      <c r="P2523" s="1" t="str">
        <f aca="false">IF(G2523="Pamplet","",E2523&amp;" - "&amp;F2523)</f>
        <v>GTGA - Gujrati</v>
      </c>
      <c r="Q2523" s="19" t="n">
        <f aca="false">IF(VALUE(L2523)&gt;1000,1,0)</f>
        <v>0</v>
      </c>
      <c r="R2523" s="19" t="n">
        <f aca="false">SUMIFS($Q$1:Q2522,$J$1:$J2522,J2523)+SUMIFS($Q$1:Q2522,$I$1:$I2522,I2523)</f>
        <v>0</v>
      </c>
      <c r="S2523" s="20" t="str">
        <f aca="false">IF(R2523&gt;0,"Repeat","")</f>
        <v/>
      </c>
      <c r="T2523" s="22"/>
      <c r="U2523" s="4"/>
      <c r="X2523" s="4"/>
      <c r="Y2523" s="4"/>
      <c r="Z2523" s="4"/>
    </row>
    <row r="2524" customFormat="false" ht="14.25" hidden="false" customHeight="false" outlineLevel="0" collapsed="false">
      <c r="A2524" s="51" t="n">
        <f aca="false">A2523+1</f>
        <v>2523</v>
      </c>
      <c r="B2524" s="5" t="n">
        <v>44682</v>
      </c>
      <c r="C2524" s="25" t="s">
        <v>4020</v>
      </c>
      <c r="D2524" s="25" t="s">
        <v>4</v>
      </c>
      <c r="E2524" s="25" t="s">
        <v>26</v>
      </c>
      <c r="F2524" s="25" t="s">
        <v>27</v>
      </c>
      <c r="G2524" s="25" t="s">
        <v>28</v>
      </c>
      <c r="H2524" s="25" t="n">
        <v>1</v>
      </c>
      <c r="I2524" s="25" t="s">
        <v>3457</v>
      </c>
      <c r="J2524" s="38" t="n">
        <v>15127726577</v>
      </c>
      <c r="L2524" s="5" t="n">
        <v>44692</v>
      </c>
      <c r="M2524" s="1" t="str">
        <f aca="false">IF(OR(YEAR(L2524)&gt;2000,LEN(O2524)&gt;0),"Completed","Pending")</f>
        <v>Completed</v>
      </c>
      <c r="N2524" s="25" t="s">
        <v>30</v>
      </c>
      <c r="P2524" s="1" t="str">
        <f aca="false">IF(G2524="Pamplet","",E2524&amp;" - "&amp;F2524)</f>
        <v>GG - Hindi</v>
      </c>
      <c r="Q2524" s="19" t="n">
        <f aca="false">IF(VALUE(L2524)&gt;1000,1,0)</f>
        <v>1</v>
      </c>
      <c r="R2524" s="19" t="n">
        <f aca="false">SUMIFS($Q$1:Q2523,$J$1:$J2523,J2524)+SUMIFS($Q$1:Q2523,$I$1:$I2523,I2524)</f>
        <v>0</v>
      </c>
      <c r="S2524" s="20" t="str">
        <f aca="false">IF(R2524&gt;0,"Repeat","")</f>
        <v/>
      </c>
      <c r="T2524" s="22"/>
      <c r="U2524" s="4"/>
      <c r="X2524" s="4"/>
      <c r="Y2524" s="4"/>
      <c r="Z2524" s="4"/>
    </row>
    <row r="2525" customFormat="false" ht="14.25" hidden="false" customHeight="false" outlineLevel="0" collapsed="false">
      <c r="A2525" s="51" t="n">
        <f aca="false">A2524+1</f>
        <v>2524</v>
      </c>
      <c r="B2525" s="5" t="n">
        <v>44682</v>
      </c>
      <c r="C2525" s="25" t="s">
        <v>3704</v>
      </c>
      <c r="D2525" s="25" t="s">
        <v>4</v>
      </c>
      <c r="E2525" s="25" t="s">
        <v>26</v>
      </c>
      <c r="F2525" s="25" t="s">
        <v>27</v>
      </c>
      <c r="G2525" s="25" t="s">
        <v>28</v>
      </c>
      <c r="H2525" s="25" t="n">
        <v>1</v>
      </c>
      <c r="I2525" s="25" t="s">
        <v>3705</v>
      </c>
      <c r="J2525" s="38" t="n">
        <v>15625051459</v>
      </c>
      <c r="M2525" s="1" t="str">
        <f aca="false">IF(OR(YEAR(L2525)&gt;2000,LEN(O2525)&gt;0),"Completed","Pending")</f>
        <v>Completed</v>
      </c>
      <c r="N2525" s="25" t="s">
        <v>30</v>
      </c>
      <c r="O2525" s="4" t="s">
        <v>58</v>
      </c>
      <c r="P2525" s="1" t="str">
        <f aca="false">IF(G2525="Pamplet","",E2525&amp;" - "&amp;F2525)</f>
        <v>GG - Hindi</v>
      </c>
      <c r="Q2525" s="19" t="n">
        <f aca="false">IF(VALUE(L2525)&gt;1000,1,0)</f>
        <v>0</v>
      </c>
      <c r="R2525" s="19" t="n">
        <f aca="false">SUMIFS($Q$1:Q2524,$J$1:$J2524,J2525)+SUMIFS($Q$1:Q2524,$I$1:$I2524,I2525)</f>
        <v>2</v>
      </c>
      <c r="S2525" s="20" t="str">
        <f aca="false">IF(R2525&gt;0,"Repeat","")</f>
        <v>Repeat</v>
      </c>
      <c r="T2525" s="22"/>
      <c r="U2525" s="4"/>
      <c r="X2525" s="4"/>
      <c r="Y2525" s="4"/>
      <c r="Z2525" s="4"/>
    </row>
    <row r="2526" customFormat="false" ht="14.25" hidden="false" customHeight="false" outlineLevel="0" collapsed="false">
      <c r="A2526" s="51" t="n">
        <f aca="false">A2525+1</f>
        <v>2525</v>
      </c>
      <c r="B2526" s="5" t="n">
        <v>44682</v>
      </c>
      <c r="C2526" s="25" t="s">
        <v>4021</v>
      </c>
      <c r="D2526" s="25" t="s">
        <v>4</v>
      </c>
      <c r="E2526" s="25" t="s">
        <v>26</v>
      </c>
      <c r="F2526" s="2" t="s">
        <v>127</v>
      </c>
      <c r="G2526" s="25" t="s">
        <v>28</v>
      </c>
      <c r="H2526" s="25" t="n">
        <v>1</v>
      </c>
      <c r="I2526" s="25" t="s">
        <v>4022</v>
      </c>
      <c r="J2526" s="38" t="n">
        <v>19738009716</v>
      </c>
      <c r="L2526" s="5" t="n">
        <v>44768</v>
      </c>
      <c r="M2526" s="1" t="str">
        <f aca="false">IF(OR(YEAR(L2526)&gt;2000,LEN(O2526)&gt;0),"Completed","Pending")</f>
        <v>Completed</v>
      </c>
      <c r="N2526" s="25" t="s">
        <v>30</v>
      </c>
      <c r="P2526" s="1" t="str">
        <f aca="false">IF(G2526="Pamplet","",E2526&amp;" - "&amp;F2526)</f>
        <v>GG - Gujrati</v>
      </c>
      <c r="Q2526" s="19" t="n">
        <f aca="false">IF(VALUE(L2526)&gt;1000,1,0)</f>
        <v>1</v>
      </c>
      <c r="R2526" s="19" t="n">
        <f aca="false">SUMIFS($Q$1:Q2525,$J$1:$J2525,J2526)+SUMIFS($Q$1:Q2525,$I$1:$I2525,I2526)</f>
        <v>0</v>
      </c>
      <c r="S2526" s="20" t="str">
        <f aca="false">IF(R2526&gt;0,"Repeat","")</f>
        <v/>
      </c>
      <c r="T2526" s="22"/>
      <c r="U2526" s="4"/>
      <c r="X2526" s="4"/>
      <c r="Y2526" s="4"/>
      <c r="Z2526" s="4"/>
    </row>
    <row r="2527" customFormat="false" ht="14.25" hidden="false" customHeight="false" outlineLevel="0" collapsed="false">
      <c r="A2527" s="51" t="n">
        <f aca="false">A2526+1</f>
        <v>2526</v>
      </c>
      <c r="B2527" s="5" t="n">
        <v>44682</v>
      </c>
      <c r="C2527" s="25" t="s">
        <v>4023</v>
      </c>
      <c r="D2527" s="25" t="s">
        <v>4</v>
      </c>
      <c r="E2527" s="25" t="s">
        <v>26</v>
      </c>
      <c r="F2527" s="2" t="s">
        <v>127</v>
      </c>
      <c r="G2527" s="25" t="s">
        <v>28</v>
      </c>
      <c r="H2527" s="25" t="n">
        <v>1</v>
      </c>
      <c r="I2527" s="25" t="s">
        <v>4024</v>
      </c>
      <c r="J2527" s="38" t="n">
        <v>17062860376</v>
      </c>
      <c r="L2527" s="5" t="n">
        <v>44768</v>
      </c>
      <c r="M2527" s="1" t="str">
        <f aca="false">IF(OR(YEAR(L2527)&gt;2000,LEN(O2527)&gt;0),"Completed","Pending")</f>
        <v>Completed</v>
      </c>
      <c r="N2527" s="25" t="s">
        <v>30</v>
      </c>
      <c r="P2527" s="1" t="str">
        <f aca="false">IF(G2527="Pamplet","",E2527&amp;" - "&amp;F2527)</f>
        <v>GG - Gujrati</v>
      </c>
      <c r="Q2527" s="19" t="n">
        <f aca="false">IF(VALUE(L2527)&gt;1000,1,0)</f>
        <v>1</v>
      </c>
      <c r="R2527" s="19" t="n">
        <f aca="false">SUMIFS($Q$1:Q2526,$J$1:$J2526,J2527)+SUMIFS($Q$1:Q2526,$I$1:$I2526,I2527)</f>
        <v>0</v>
      </c>
      <c r="S2527" s="20" t="str">
        <f aca="false">IF(R2527&gt;0,"Repeat","")</f>
        <v/>
      </c>
      <c r="T2527" s="22"/>
      <c r="U2527" s="4"/>
      <c r="X2527" s="4"/>
      <c r="Y2527" s="4"/>
      <c r="Z2527" s="4"/>
    </row>
    <row r="2528" customFormat="false" ht="14.25" hidden="false" customHeight="false" outlineLevel="0" collapsed="false">
      <c r="A2528" s="51" t="n">
        <f aca="false">A2527+1</f>
        <v>2527</v>
      </c>
      <c r="B2528" s="5" t="n">
        <v>44686</v>
      </c>
      <c r="C2528" s="25" t="s">
        <v>4025</v>
      </c>
      <c r="D2528" s="25" t="s">
        <v>4</v>
      </c>
      <c r="E2528" s="25" t="s">
        <v>26</v>
      </c>
      <c r="F2528" s="25" t="s">
        <v>36</v>
      </c>
      <c r="G2528" s="25" t="s">
        <v>28</v>
      </c>
      <c r="H2528" s="25" t="n">
        <v>1</v>
      </c>
      <c r="I2528" s="25" t="s">
        <v>4026</v>
      </c>
      <c r="J2528" s="38" t="n">
        <v>15593474262</v>
      </c>
      <c r="M2528" s="1" t="str">
        <f aca="false">IF(OR(YEAR(L2528)&gt;2000,LEN(O2528)&gt;0),"Completed","Pending")</f>
        <v>Completed</v>
      </c>
      <c r="N2528" s="25" t="s">
        <v>30</v>
      </c>
      <c r="O2528" s="4" t="s">
        <v>58</v>
      </c>
      <c r="P2528" s="1" t="str">
        <f aca="false">IF(G2528="Pamplet","",E2528&amp;" - "&amp;F2528)</f>
        <v>GG - Punjabi</v>
      </c>
      <c r="Q2528" s="19" t="n">
        <f aca="false">IF(VALUE(L2528)&gt;1000,1,0)</f>
        <v>0</v>
      </c>
      <c r="R2528" s="19" t="n">
        <f aca="false">SUMIFS($Q$1:Q2527,$J$1:$J2527,J2528)+SUMIFS($Q$1:Q2527,$I$1:$I2527,I2528)</f>
        <v>0</v>
      </c>
      <c r="S2528" s="20" t="str">
        <f aca="false">IF(R2528&gt;0,"Repeat","")</f>
        <v/>
      </c>
      <c r="T2528" s="22"/>
      <c r="U2528" s="4"/>
      <c r="X2528" s="4"/>
      <c r="Y2528" s="4"/>
      <c r="Z2528" s="4"/>
    </row>
    <row r="2529" customFormat="false" ht="14.25" hidden="false" customHeight="false" outlineLevel="0" collapsed="false">
      <c r="A2529" s="51" t="n">
        <f aca="false">A2528+1</f>
        <v>2528</v>
      </c>
      <c r="B2529" s="47" t="n">
        <v>44686</v>
      </c>
      <c r="C2529" s="25" t="s">
        <v>4027</v>
      </c>
      <c r="D2529" s="25" t="s">
        <v>4</v>
      </c>
      <c r="E2529" s="25" t="s">
        <v>26</v>
      </c>
      <c r="F2529" s="2" t="s">
        <v>127</v>
      </c>
      <c r="G2529" s="25" t="s">
        <v>28</v>
      </c>
      <c r="H2529" s="25" t="n">
        <v>1</v>
      </c>
      <c r="I2529" s="25" t="s">
        <v>4028</v>
      </c>
      <c r="J2529" s="18" t="n">
        <v>13368831770</v>
      </c>
      <c r="L2529" s="5" t="n">
        <v>44768</v>
      </c>
      <c r="M2529" s="1" t="str">
        <f aca="false">IF(OR(YEAR(L2529)&gt;2000,LEN(O2529)&gt;0),"Completed","Pending")</f>
        <v>Completed</v>
      </c>
      <c r="N2529" s="25" t="s">
        <v>30</v>
      </c>
      <c r="P2529" s="1" t="str">
        <f aca="false">IF(G2529="Pamplet","",E2529&amp;" - "&amp;F2529)</f>
        <v>GG - Gujrati</v>
      </c>
      <c r="Q2529" s="19" t="n">
        <f aca="false">IF(VALUE(L2529)&gt;1000,1,0)</f>
        <v>1</v>
      </c>
      <c r="R2529" s="19" t="n">
        <f aca="false">SUMIFS($Q$1:Q2528,$J$1:$J2528,J2529)+SUMIFS($Q$1:Q2528,$I$1:$I2528,I2529)</f>
        <v>0</v>
      </c>
      <c r="S2529" s="20" t="str">
        <f aca="false">IF(R2529&gt;0,"Repeat","")</f>
        <v/>
      </c>
      <c r="U2529" s="54"/>
      <c r="V2529" s="14"/>
      <c r="X2529" s="4"/>
      <c r="Y2529" s="4"/>
      <c r="Z2529" s="4"/>
    </row>
    <row r="2530" customFormat="false" ht="14.25" hidden="false" customHeight="false" outlineLevel="0" collapsed="false">
      <c r="A2530" s="51" t="n">
        <f aca="false">A2529+1</f>
        <v>2529</v>
      </c>
      <c r="B2530" s="5" t="n">
        <v>44686</v>
      </c>
      <c r="C2530" s="25" t="s">
        <v>1435</v>
      </c>
      <c r="D2530" s="25" t="s">
        <v>4</v>
      </c>
      <c r="E2530" s="25" t="s">
        <v>26</v>
      </c>
      <c r="F2530" s="25" t="s">
        <v>127</v>
      </c>
      <c r="G2530" s="25" t="s">
        <v>28</v>
      </c>
      <c r="H2530" s="25" t="n">
        <v>1</v>
      </c>
      <c r="I2530" s="25" t="s">
        <v>4029</v>
      </c>
      <c r="J2530" s="38" t="n">
        <v>14693955521</v>
      </c>
      <c r="M2530" s="1" t="str">
        <f aca="false">IF(OR(YEAR(L2530)&gt;2000,LEN(O2530)&gt;0),"Completed","Pending")</f>
        <v>Completed</v>
      </c>
      <c r="N2530" s="25" t="s">
        <v>30</v>
      </c>
      <c r="O2530" s="4" t="s">
        <v>58</v>
      </c>
      <c r="P2530" s="1" t="str">
        <f aca="false">IF(G2530="Pamplet","",E2530&amp;" - "&amp;F2530)</f>
        <v>GG - Gujrati</v>
      </c>
      <c r="Q2530" s="19" t="n">
        <f aca="false">IF(VALUE(L2530)&gt;1000,1,0)</f>
        <v>0</v>
      </c>
      <c r="R2530" s="19" t="n">
        <f aca="false">SUMIFS($Q$1:Q2529,$J$1:$J2529,J2530)+SUMIFS($Q$1:Q2529,$I$1:$I2529,I2530)</f>
        <v>1</v>
      </c>
      <c r="S2530" s="20" t="str">
        <f aca="false">IF(R2530&gt;0,"Repeat","")</f>
        <v>Repeat</v>
      </c>
      <c r="T2530" s="22"/>
      <c r="U2530" s="4"/>
      <c r="X2530" s="4"/>
      <c r="Y2530" s="4"/>
      <c r="Z2530" s="4"/>
    </row>
    <row r="2531" customFormat="false" ht="14.25" hidden="false" customHeight="false" outlineLevel="0" collapsed="false">
      <c r="A2531" s="51" t="n">
        <f aca="false">A2530+1</f>
        <v>2530</v>
      </c>
      <c r="B2531" s="47" t="n">
        <v>44686</v>
      </c>
      <c r="C2531" s="25" t="s">
        <v>4030</v>
      </c>
      <c r="D2531" s="25" t="s">
        <v>4</v>
      </c>
      <c r="E2531" s="25" t="s">
        <v>26</v>
      </c>
      <c r="F2531" s="25"/>
      <c r="G2531" s="25" t="s">
        <v>28</v>
      </c>
      <c r="H2531" s="25" t="n">
        <v>1</v>
      </c>
      <c r="I2531" s="25"/>
      <c r="J2531" s="18" t="n">
        <v>16615939899</v>
      </c>
      <c r="M2531" s="1" t="str">
        <f aca="false">IF(OR(YEAR(L2531)&gt;2000,LEN(O2531)&gt;0),"Completed","Pending")</f>
        <v>Completed</v>
      </c>
      <c r="N2531" s="25" t="s">
        <v>30</v>
      </c>
      <c r="O2531" s="4" t="s">
        <v>58</v>
      </c>
      <c r="P2531" s="1" t="str">
        <f aca="false">IF(G2531="Pamplet","",E2531&amp;" - "&amp;F2531)</f>
        <v>GG - </v>
      </c>
      <c r="Q2531" s="19" t="n">
        <f aca="false">IF(VALUE(L2531)&gt;1000,1,0)</f>
        <v>0</v>
      </c>
      <c r="R2531" s="19" t="n">
        <f aca="false">SUMIFS($Q$1:Q2530,$J$1:$J2530,J2531)+SUMIFS($Q$1:Q2530,$I$1:$I2530,I2531)</f>
        <v>0</v>
      </c>
      <c r="S2531" s="20" t="str">
        <f aca="false">IF(R2531&gt;0,"Repeat","")</f>
        <v/>
      </c>
      <c r="U2531" s="4"/>
      <c r="X2531" s="4"/>
      <c r="Y2531" s="4"/>
      <c r="Z2531" s="4"/>
    </row>
    <row r="2532" customFormat="false" ht="14.25" hidden="false" customHeight="false" outlineLevel="0" collapsed="false">
      <c r="A2532" s="51" t="n">
        <f aca="false">A2531+1</f>
        <v>2531</v>
      </c>
      <c r="B2532" s="47" t="n">
        <v>44686</v>
      </c>
      <c r="C2532" s="25" t="s">
        <v>4031</v>
      </c>
      <c r="D2532" s="25" t="s">
        <v>4</v>
      </c>
      <c r="E2532" s="25" t="s">
        <v>26</v>
      </c>
      <c r="F2532" s="25" t="s">
        <v>72</v>
      </c>
      <c r="G2532" s="25" t="s">
        <v>28</v>
      </c>
      <c r="H2532" s="25" t="n">
        <v>1</v>
      </c>
      <c r="I2532" s="25" t="s">
        <v>4032</v>
      </c>
      <c r="J2532" s="18" t="n">
        <v>18578886961</v>
      </c>
      <c r="L2532" s="5" t="n">
        <v>44707</v>
      </c>
      <c r="M2532" s="1" t="str">
        <f aca="false">IF(OR(YEAR(L2532)&gt;2000,LEN(O2532)&gt;0),"Completed","Pending")</f>
        <v>Completed</v>
      </c>
      <c r="N2532" s="25" t="s">
        <v>30</v>
      </c>
      <c r="P2532" s="1" t="str">
        <f aca="false">IF(G2532="Pamplet","",E2532&amp;" - "&amp;F2532)</f>
        <v>GG - Nepali</v>
      </c>
      <c r="Q2532" s="19" t="n">
        <f aca="false">IF(VALUE(L2532)&gt;1000,1,0)</f>
        <v>1</v>
      </c>
      <c r="R2532" s="19" t="n">
        <f aca="false">SUMIFS($Q$1:Q2531,$J$1:$J2531,J2532)+SUMIFS($Q$1:Q2531,$I$1:$I2531,I2532)</f>
        <v>0</v>
      </c>
      <c r="S2532" s="20" t="str">
        <f aca="false">IF(R2532&gt;0,"Repeat","")</f>
        <v/>
      </c>
      <c r="U2532" s="4"/>
      <c r="X2532" s="4"/>
      <c r="Y2532" s="4"/>
      <c r="Z2532" s="4"/>
    </row>
    <row r="2533" customFormat="false" ht="14.25" hidden="false" customHeight="false" outlineLevel="0" collapsed="false">
      <c r="A2533" s="51" t="n">
        <f aca="false">A2532+1</f>
        <v>2532</v>
      </c>
      <c r="B2533" s="47" t="n">
        <v>44686</v>
      </c>
      <c r="C2533" s="25" t="s">
        <v>4033</v>
      </c>
      <c r="D2533" s="25" t="s">
        <v>4</v>
      </c>
      <c r="E2533" s="25" t="s">
        <v>38</v>
      </c>
      <c r="F2533" s="25" t="s">
        <v>35</v>
      </c>
      <c r="G2533" s="25" t="s">
        <v>28</v>
      </c>
      <c r="H2533" s="25" t="n">
        <v>1</v>
      </c>
      <c r="I2533" s="25" t="s">
        <v>4034</v>
      </c>
      <c r="J2533" s="18" t="n">
        <v>18062017194</v>
      </c>
      <c r="M2533" s="1" t="str">
        <f aca="false">IF(OR(YEAR(L2533)&gt;2000,LEN(O2533)&gt;0),"Completed","Pending")</f>
        <v>Completed</v>
      </c>
      <c r="N2533" s="25" t="s">
        <v>30</v>
      </c>
      <c r="O2533" s="4" t="s">
        <v>58</v>
      </c>
      <c r="P2533" s="1" t="str">
        <f aca="false">IF(G2533="Pamplet","",E2533&amp;" - "&amp;F2533)</f>
        <v>JKR - English</v>
      </c>
      <c r="Q2533" s="19" t="n">
        <f aca="false">IF(VALUE(L2533)&gt;1000,1,0)</f>
        <v>0</v>
      </c>
      <c r="R2533" s="19" t="n">
        <f aca="false">SUMIFS($Q$1:Q2532,$J$1:$J2532,J2533)+SUMIFS($Q$1:Q2532,$I$1:$I2532,I2533)</f>
        <v>0</v>
      </c>
      <c r="S2533" s="20" t="str">
        <f aca="false">IF(R2533&gt;0,"Repeat","")</f>
        <v/>
      </c>
      <c r="U2533" s="4"/>
      <c r="X2533" s="4"/>
      <c r="Y2533" s="4"/>
      <c r="Z2533" s="4"/>
    </row>
    <row r="2534" customFormat="false" ht="14.25" hidden="false" customHeight="false" outlineLevel="0" collapsed="false">
      <c r="A2534" s="51" t="n">
        <f aca="false">A2533+1</f>
        <v>2533</v>
      </c>
      <c r="B2534" s="47" t="n">
        <v>44686</v>
      </c>
      <c r="C2534" s="25" t="s">
        <v>4035</v>
      </c>
      <c r="D2534" s="25" t="s">
        <v>4</v>
      </c>
      <c r="E2534" s="25" t="s">
        <v>26</v>
      </c>
      <c r="F2534" s="25" t="s">
        <v>127</v>
      </c>
      <c r="G2534" s="25" t="s">
        <v>28</v>
      </c>
      <c r="H2534" s="25" t="n">
        <v>1</v>
      </c>
      <c r="I2534" s="25" t="s">
        <v>4036</v>
      </c>
      <c r="J2534" s="18" t="n">
        <v>13345312244</v>
      </c>
      <c r="M2534" s="1" t="str">
        <f aca="false">IF(OR(YEAR(L2534)&gt;2000,LEN(O2534)&gt;0),"Completed","Pending")</f>
        <v>Completed</v>
      </c>
      <c r="N2534" s="25" t="s">
        <v>30</v>
      </c>
      <c r="O2534" s="4" t="s">
        <v>58</v>
      </c>
      <c r="P2534" s="1" t="str">
        <f aca="false">IF(G2534="Pamplet","",E2534&amp;" - "&amp;F2534)</f>
        <v>GG - Gujrati</v>
      </c>
      <c r="Q2534" s="19" t="n">
        <f aca="false">IF(VALUE(L2534)&gt;1000,1,0)</f>
        <v>0</v>
      </c>
      <c r="R2534" s="19" t="n">
        <f aca="false">SUMIFS($Q$1:Q2533,$J$1:$J2533,J2534)+SUMIFS($Q$1:Q2533,$I$1:$I2533,I2534)</f>
        <v>0</v>
      </c>
      <c r="S2534" s="20" t="str">
        <f aca="false">IF(R2534&gt;0,"Repeat","")</f>
        <v/>
      </c>
      <c r="U2534" s="4"/>
      <c r="X2534" s="4"/>
      <c r="Y2534" s="4"/>
      <c r="Z2534" s="4"/>
    </row>
    <row r="2535" customFormat="false" ht="12.8" hidden="false" customHeight="false" outlineLevel="0" collapsed="false">
      <c r="A2535" s="51" t="n">
        <f aca="false">A2534+1</f>
        <v>2534</v>
      </c>
      <c r="B2535" s="5" t="n">
        <v>44686</v>
      </c>
      <c r="C2535" s="25" t="s">
        <v>4037</v>
      </c>
      <c r="D2535" s="25" t="s">
        <v>4</v>
      </c>
      <c r="E2535" s="25" t="s">
        <v>38</v>
      </c>
      <c r="F2535" s="25" t="s">
        <v>35</v>
      </c>
      <c r="G2535" s="25" t="s">
        <v>28</v>
      </c>
      <c r="H2535" s="25" t="n">
        <v>1</v>
      </c>
      <c r="I2535" s="25" t="s">
        <v>4038</v>
      </c>
      <c r="J2535" s="18" t="n">
        <v>9278037575</v>
      </c>
      <c r="M2535" s="1" t="str">
        <f aca="false">IF(OR(YEAR(L2535)&gt;2000,LEN(O2535)&gt;0),"Completed","Pending")</f>
        <v>Completed</v>
      </c>
      <c r="N2535" s="25" t="s">
        <v>30</v>
      </c>
      <c r="O2535" s="4" t="s">
        <v>56</v>
      </c>
      <c r="P2535" s="1" t="str">
        <f aca="false">IF(G2535="Pamplet","",E2535&amp;" - "&amp;F2535)</f>
        <v>JKR - English</v>
      </c>
      <c r="Q2535" s="19" t="n">
        <f aca="false">IF(VALUE(L2535)&gt;1000,1,0)</f>
        <v>0</v>
      </c>
      <c r="R2535" s="19" t="n">
        <f aca="false">SUMIFS($Q$1:Q2534,$J$1:$J2534,J2535)+SUMIFS($Q$1:Q2534,$I$1:$I2534,I2535)</f>
        <v>0</v>
      </c>
      <c r="S2535" s="20" t="str">
        <f aca="false">IF(R2535&gt;0,"Repeat","")</f>
        <v/>
      </c>
      <c r="T2535" s="22"/>
      <c r="U2535" s="4"/>
      <c r="X2535" s="4"/>
      <c r="Y2535" s="4"/>
      <c r="Z2535" s="4"/>
    </row>
    <row r="2536" customFormat="false" ht="14.25" hidden="false" customHeight="false" outlineLevel="0" collapsed="false">
      <c r="A2536" s="51" t="n">
        <f aca="false">A2535+1</f>
        <v>2535</v>
      </c>
      <c r="B2536" s="5" t="n">
        <v>44686</v>
      </c>
      <c r="C2536" s="25" t="s">
        <v>4039</v>
      </c>
      <c r="D2536" s="25" t="s">
        <v>4</v>
      </c>
      <c r="E2536" s="25" t="s">
        <v>26</v>
      </c>
      <c r="F2536" s="25" t="s">
        <v>27</v>
      </c>
      <c r="G2536" s="25" t="s">
        <v>28</v>
      </c>
      <c r="H2536" s="25" t="n">
        <v>1</v>
      </c>
      <c r="I2536" s="25" t="s">
        <v>4040</v>
      </c>
      <c r="J2536" s="38" t="n">
        <v>18644311257</v>
      </c>
      <c r="M2536" s="1" t="str">
        <f aca="false">IF(OR(YEAR(L2536)&gt;2000,LEN(O2536)&gt;0),"Completed","Pending")</f>
        <v>Completed</v>
      </c>
      <c r="N2536" s="25" t="s">
        <v>30</v>
      </c>
      <c r="O2536" s="4" t="s">
        <v>58</v>
      </c>
      <c r="P2536" s="1" t="str">
        <f aca="false">IF(G2536="Pamplet","",E2536&amp;" - "&amp;F2536)</f>
        <v>GG - Hindi</v>
      </c>
      <c r="Q2536" s="19" t="n">
        <f aca="false">IF(VALUE(L2536)&gt;1000,1,0)</f>
        <v>0</v>
      </c>
      <c r="R2536" s="19" t="n">
        <f aca="false">SUMIFS($Q$1:Q2535,$J$1:$J2535,J2536)+SUMIFS($Q$1:Q2535,$I$1:$I2535,I2536)</f>
        <v>0</v>
      </c>
      <c r="S2536" s="20" t="str">
        <f aca="false">IF(R2536&gt;0,"Repeat","")</f>
        <v/>
      </c>
      <c r="T2536" s="22"/>
      <c r="U2536" s="4"/>
      <c r="X2536" s="4"/>
      <c r="Y2536" s="4"/>
      <c r="Z2536" s="4"/>
    </row>
    <row r="2537" customFormat="false" ht="14.25" hidden="false" customHeight="false" outlineLevel="0" collapsed="false">
      <c r="A2537" s="51" t="n">
        <f aca="false">A2536+1</f>
        <v>2536</v>
      </c>
      <c r="B2537" s="5" t="n">
        <v>44686</v>
      </c>
      <c r="C2537" s="25" t="s">
        <v>639</v>
      </c>
      <c r="D2537" s="25" t="s">
        <v>4</v>
      </c>
      <c r="E2537" s="25" t="s">
        <v>26</v>
      </c>
      <c r="F2537" s="25" t="s">
        <v>36</v>
      </c>
      <c r="G2537" s="25" t="s">
        <v>28</v>
      </c>
      <c r="H2537" s="25" t="n">
        <v>1</v>
      </c>
      <c r="I2537" s="25" t="s">
        <v>4041</v>
      </c>
      <c r="J2537" s="38" t="n">
        <v>16692647345</v>
      </c>
      <c r="L2537" s="5" t="n">
        <v>44692</v>
      </c>
      <c r="M2537" s="1" t="str">
        <f aca="false">IF(OR(YEAR(L2537)&gt;2000,LEN(O2537)&gt;0),"Completed","Pending")</f>
        <v>Completed</v>
      </c>
      <c r="N2537" s="25" t="s">
        <v>30</v>
      </c>
      <c r="P2537" s="1" t="str">
        <f aca="false">IF(G2537="Pamplet","",E2537&amp;" - "&amp;F2537)</f>
        <v>GG - Punjabi</v>
      </c>
      <c r="Q2537" s="19" t="n">
        <f aca="false">IF(VALUE(L2537)&gt;1000,1,0)</f>
        <v>1</v>
      </c>
      <c r="R2537" s="19" t="n">
        <f aca="false">SUMIFS($Q$1:Q2536,$J$1:$J2536,J2537)+SUMIFS($Q$1:Q2536,$I$1:$I2536,I2537)</f>
        <v>0</v>
      </c>
      <c r="S2537" s="20" t="str">
        <f aca="false">IF(R2537&gt;0,"Repeat","")</f>
        <v/>
      </c>
      <c r="T2537" s="22"/>
      <c r="U2537" s="4"/>
      <c r="X2537" s="4"/>
      <c r="Y2537" s="4"/>
      <c r="Z2537" s="4"/>
    </row>
    <row r="2538" customFormat="false" ht="14.25" hidden="false" customHeight="false" outlineLevel="0" collapsed="false">
      <c r="A2538" s="51" t="n">
        <f aca="false">A2537+1</f>
        <v>2537</v>
      </c>
      <c r="B2538" s="5" t="n">
        <v>44686</v>
      </c>
      <c r="C2538" s="25" t="s">
        <v>4042</v>
      </c>
      <c r="D2538" s="25" t="s">
        <v>4</v>
      </c>
      <c r="E2538" s="25" t="s">
        <v>26</v>
      </c>
      <c r="F2538" s="2" t="s">
        <v>127</v>
      </c>
      <c r="G2538" s="25" t="s">
        <v>28</v>
      </c>
      <c r="H2538" s="25" t="n">
        <v>1</v>
      </c>
      <c r="I2538" s="2" t="s">
        <v>4043</v>
      </c>
      <c r="J2538" s="38" t="n">
        <v>16308222832</v>
      </c>
      <c r="M2538" s="1" t="str">
        <f aca="false">IF(OR(YEAR(L2538)&gt;2000,LEN(O2538)&gt;0),"Completed","Pending")</f>
        <v>Completed</v>
      </c>
      <c r="N2538" s="25" t="s">
        <v>30</v>
      </c>
      <c r="O2538" s="4" t="s">
        <v>56</v>
      </c>
      <c r="P2538" s="1" t="str">
        <f aca="false">IF(G2538="Pamplet","",E2538&amp;" - "&amp;F2538)</f>
        <v>GG - Gujrati</v>
      </c>
      <c r="Q2538" s="19" t="n">
        <f aca="false">IF(VALUE(L2538)&gt;1000,1,0)</f>
        <v>0</v>
      </c>
      <c r="R2538" s="19" t="n">
        <f aca="false">SUMIFS($Q$1:Q2537,$J$1:$J2537,J2538)+SUMIFS($Q$1:Q2537,$I$1:$I2537,I2538)</f>
        <v>0</v>
      </c>
      <c r="S2538" s="20" t="str">
        <f aca="false">IF(R2538&gt;0,"Repeat","")</f>
        <v/>
      </c>
      <c r="T2538" s="22"/>
      <c r="U2538" s="4"/>
      <c r="X2538" s="4"/>
      <c r="Y2538" s="4"/>
      <c r="Z2538" s="4"/>
    </row>
    <row r="2539" customFormat="false" ht="14.25" hidden="false" customHeight="false" outlineLevel="0" collapsed="false">
      <c r="A2539" s="51" t="n">
        <f aca="false">A2538+1</f>
        <v>2538</v>
      </c>
      <c r="B2539" s="5" t="n">
        <v>44686</v>
      </c>
      <c r="C2539" s="25" t="s">
        <v>4044</v>
      </c>
      <c r="D2539" s="25" t="s">
        <v>4</v>
      </c>
      <c r="E2539" s="25" t="s">
        <v>26</v>
      </c>
      <c r="F2539" s="2" t="s">
        <v>127</v>
      </c>
      <c r="G2539" s="25" t="s">
        <v>28</v>
      </c>
      <c r="H2539" s="25" t="n">
        <v>1</v>
      </c>
      <c r="I2539" s="25" t="s">
        <v>4045</v>
      </c>
      <c r="J2539" s="38" t="n">
        <v>15122175196</v>
      </c>
      <c r="L2539" s="5" t="n">
        <v>44768</v>
      </c>
      <c r="M2539" s="1" t="str">
        <f aca="false">IF(OR(YEAR(L2539)&gt;2000,LEN(O2539)&gt;0),"Completed","Pending")</f>
        <v>Completed</v>
      </c>
      <c r="N2539" s="25" t="s">
        <v>30</v>
      </c>
      <c r="P2539" s="1" t="str">
        <f aca="false">IF(G2539="Pamplet","",E2539&amp;" - "&amp;F2539)</f>
        <v>GG - Gujrati</v>
      </c>
      <c r="Q2539" s="19" t="n">
        <f aca="false">IF(VALUE(L2539)&gt;1000,1,0)</f>
        <v>1</v>
      </c>
      <c r="R2539" s="19" t="n">
        <f aca="false">SUMIFS($Q$1:Q2538,$J$1:$J2538,J2539)+SUMIFS($Q$1:Q2538,$I$1:$I2538,I2539)</f>
        <v>0</v>
      </c>
      <c r="S2539" s="20" t="str">
        <f aca="false">IF(R2539&gt;0,"Repeat","")</f>
        <v/>
      </c>
      <c r="T2539" s="22"/>
      <c r="U2539" s="4"/>
      <c r="X2539" s="4"/>
      <c r="Y2539" s="4"/>
      <c r="Z2539" s="4"/>
    </row>
    <row r="2540" customFormat="false" ht="14.25" hidden="false" customHeight="false" outlineLevel="0" collapsed="false">
      <c r="A2540" s="51" t="n">
        <f aca="false">A2539+1</f>
        <v>2539</v>
      </c>
      <c r="B2540" s="47" t="n">
        <v>44686</v>
      </c>
      <c r="C2540" s="25" t="s">
        <v>3616</v>
      </c>
      <c r="D2540" s="25" t="s">
        <v>4</v>
      </c>
      <c r="E2540" s="25" t="s">
        <v>26</v>
      </c>
      <c r="F2540" s="2" t="s">
        <v>127</v>
      </c>
      <c r="G2540" s="25" t="s">
        <v>28</v>
      </c>
      <c r="H2540" s="25" t="n">
        <v>1</v>
      </c>
      <c r="I2540" s="25" t="s">
        <v>4046</v>
      </c>
      <c r="J2540" s="18" t="n">
        <v>15737963121</v>
      </c>
      <c r="L2540" s="5" t="n">
        <v>44768</v>
      </c>
      <c r="M2540" s="1" t="str">
        <f aca="false">IF(OR(YEAR(L2540)&gt;2000,LEN(O2540)&gt;0),"Completed","Pending")</f>
        <v>Completed</v>
      </c>
      <c r="N2540" s="25" t="s">
        <v>30</v>
      </c>
      <c r="P2540" s="1" t="str">
        <f aca="false">IF(G2540="Pamplet","",E2540&amp;" - "&amp;F2540)</f>
        <v>GG - Gujrati</v>
      </c>
      <c r="Q2540" s="19" t="n">
        <f aca="false">IF(VALUE(L2540)&gt;1000,1,0)</f>
        <v>1</v>
      </c>
      <c r="R2540" s="19" t="n">
        <f aca="false">SUMIFS($Q$1:Q2539,$J$1:$J2539,J2540)+SUMIFS($Q$1:Q2539,$I$1:$I2539,I2540)</f>
        <v>0</v>
      </c>
      <c r="S2540" s="20" t="str">
        <f aca="false">IF(R2540&gt;0,"Repeat","")</f>
        <v/>
      </c>
      <c r="U2540" s="54"/>
      <c r="V2540" s="14"/>
      <c r="X2540" s="4"/>
      <c r="Y2540" s="4"/>
      <c r="Z2540" s="4"/>
    </row>
    <row r="2541" customFormat="false" ht="14.25" hidden="false" customHeight="false" outlineLevel="0" collapsed="false">
      <c r="A2541" s="51" t="n">
        <f aca="false">A2540+1</f>
        <v>2540</v>
      </c>
      <c r="B2541" s="5" t="n">
        <v>44686</v>
      </c>
      <c r="C2541" s="25" t="s">
        <v>4047</v>
      </c>
      <c r="D2541" s="25" t="s">
        <v>4</v>
      </c>
      <c r="E2541" s="25" t="s">
        <v>26</v>
      </c>
      <c r="F2541" s="25"/>
      <c r="G2541" s="25" t="s">
        <v>28</v>
      </c>
      <c r="H2541" s="25" t="n">
        <v>1</v>
      </c>
      <c r="I2541" s="25" t="s">
        <v>4048</v>
      </c>
      <c r="J2541" s="38" t="n">
        <v>19149990659</v>
      </c>
      <c r="M2541" s="1" t="str">
        <f aca="false">IF(OR(YEAR(L2541)&gt;2000,LEN(O2541)&gt;0),"Completed","Pending")</f>
        <v>Completed</v>
      </c>
      <c r="N2541" s="25" t="s">
        <v>30</v>
      </c>
      <c r="O2541" s="4" t="s">
        <v>58</v>
      </c>
      <c r="P2541" s="1" t="str">
        <f aca="false">IF(G2541="Pamplet","",E2541&amp;" - "&amp;F2541)</f>
        <v>GG - </v>
      </c>
      <c r="Q2541" s="19" t="n">
        <f aca="false">IF(VALUE(L2541)&gt;1000,1,0)</f>
        <v>0</v>
      </c>
      <c r="R2541" s="19" t="n">
        <f aca="false">SUMIFS($Q$1:Q2540,$J$1:$J2540,J2541)+SUMIFS($Q$1:Q2540,$I$1:$I2540,I2541)</f>
        <v>0</v>
      </c>
      <c r="S2541" s="20" t="str">
        <f aca="false">IF(R2541&gt;0,"Repeat","")</f>
        <v/>
      </c>
      <c r="T2541" s="22"/>
      <c r="U2541" s="4"/>
      <c r="X2541" s="4"/>
      <c r="Y2541" s="4"/>
      <c r="Z2541" s="4"/>
    </row>
    <row r="2542" customFormat="false" ht="14.25" hidden="false" customHeight="false" outlineLevel="0" collapsed="false">
      <c r="A2542" s="51" t="n">
        <f aca="false">A2541+1</f>
        <v>2541</v>
      </c>
      <c r="B2542" s="5" t="n">
        <v>44686</v>
      </c>
      <c r="C2542" s="25" t="s">
        <v>4049</v>
      </c>
      <c r="D2542" s="25" t="s">
        <v>4</v>
      </c>
      <c r="E2542" s="25" t="s">
        <v>26</v>
      </c>
      <c r="F2542" s="25" t="s">
        <v>27</v>
      </c>
      <c r="G2542" s="25" t="s">
        <v>28</v>
      </c>
      <c r="H2542" s="25" t="n">
        <v>1</v>
      </c>
      <c r="I2542" s="25" t="s">
        <v>4050</v>
      </c>
      <c r="J2542" s="38" t="n">
        <v>18486671902</v>
      </c>
      <c r="L2542" s="5" t="n">
        <v>44692</v>
      </c>
      <c r="M2542" s="1" t="str">
        <f aca="false">IF(OR(YEAR(L2542)&gt;2000,LEN(O2542)&gt;0),"Completed","Pending")</f>
        <v>Completed</v>
      </c>
      <c r="N2542" s="25" t="s">
        <v>30</v>
      </c>
      <c r="P2542" s="1" t="str">
        <f aca="false">IF(G2542="Pamplet","",E2542&amp;" - "&amp;F2542)</f>
        <v>GG - Hindi</v>
      </c>
      <c r="Q2542" s="19" t="n">
        <f aca="false">IF(VALUE(L2542)&gt;1000,1,0)</f>
        <v>1</v>
      </c>
      <c r="R2542" s="19" t="n">
        <f aca="false">SUMIFS($Q$1:Q2541,$J$1:$J2541,J2542)+SUMIFS($Q$1:Q2541,$I$1:$I2541,I2542)</f>
        <v>0</v>
      </c>
      <c r="S2542" s="20" t="str">
        <f aca="false">IF(R2542&gt;0,"Repeat","")</f>
        <v/>
      </c>
      <c r="T2542" s="22"/>
      <c r="U2542" s="4"/>
      <c r="X2542" s="4"/>
      <c r="Y2542" s="4"/>
      <c r="Z2542" s="4"/>
    </row>
    <row r="2543" customFormat="false" ht="14.25" hidden="false" customHeight="false" outlineLevel="0" collapsed="false">
      <c r="A2543" s="51" t="n">
        <f aca="false">A2542+1</f>
        <v>2542</v>
      </c>
      <c r="B2543" s="5" t="n">
        <v>44686</v>
      </c>
      <c r="C2543" s="25" t="s">
        <v>4051</v>
      </c>
      <c r="D2543" s="25" t="s">
        <v>4</v>
      </c>
      <c r="E2543" s="25" t="s">
        <v>26</v>
      </c>
      <c r="F2543" s="2" t="s">
        <v>127</v>
      </c>
      <c r="G2543" s="25" t="s">
        <v>28</v>
      </c>
      <c r="H2543" s="25" t="n">
        <v>1</v>
      </c>
      <c r="I2543" s="25" t="s">
        <v>4052</v>
      </c>
      <c r="J2543" s="38" t="n">
        <v>16308635973</v>
      </c>
      <c r="L2543" s="5" t="n">
        <v>44768</v>
      </c>
      <c r="M2543" s="1" t="str">
        <f aca="false">IF(OR(YEAR(L2543)&gt;2000,LEN(O2543)&gt;0),"Completed","Pending")</f>
        <v>Completed</v>
      </c>
      <c r="N2543" s="25" t="s">
        <v>30</v>
      </c>
      <c r="P2543" s="1" t="str">
        <f aca="false">IF(G2543="Pamplet","",E2543&amp;" - "&amp;F2543)</f>
        <v>GG - Gujrati</v>
      </c>
      <c r="Q2543" s="19" t="n">
        <f aca="false">IF(VALUE(L2543)&gt;1000,1,0)</f>
        <v>1</v>
      </c>
      <c r="R2543" s="19" t="n">
        <f aca="false">SUMIFS($Q$1:Q2542,$J$1:$J2542,J2543)+SUMIFS($Q$1:Q2542,$I$1:$I2542,I2543)</f>
        <v>0</v>
      </c>
      <c r="S2543" s="20" t="str">
        <f aca="false">IF(R2543&gt;0,"Repeat","")</f>
        <v/>
      </c>
      <c r="T2543" s="22"/>
      <c r="U2543" s="4"/>
      <c r="X2543" s="4"/>
      <c r="Y2543" s="4"/>
      <c r="Z2543" s="4"/>
    </row>
    <row r="2544" customFormat="false" ht="14.25" hidden="false" customHeight="false" outlineLevel="0" collapsed="false">
      <c r="A2544" s="51" t="n">
        <f aca="false">A2543+1</f>
        <v>2543</v>
      </c>
      <c r="B2544" s="5" t="n">
        <v>44686</v>
      </c>
      <c r="C2544" s="25" t="s">
        <v>4053</v>
      </c>
      <c r="D2544" s="25" t="s">
        <v>4</v>
      </c>
      <c r="E2544" s="25" t="s">
        <v>26</v>
      </c>
      <c r="F2544" s="2" t="s">
        <v>127</v>
      </c>
      <c r="G2544" s="25" t="s">
        <v>28</v>
      </c>
      <c r="H2544" s="25" t="n">
        <v>1</v>
      </c>
      <c r="I2544" s="25" t="s">
        <v>4054</v>
      </c>
      <c r="J2544" s="38" t="n">
        <v>15734241525</v>
      </c>
      <c r="L2544" s="5" t="n">
        <v>44768</v>
      </c>
      <c r="M2544" s="1" t="str">
        <f aca="false">IF(OR(YEAR(L2544)&gt;2000,LEN(O2544)&gt;0),"Completed","Pending")</f>
        <v>Completed</v>
      </c>
      <c r="N2544" s="25" t="s">
        <v>30</v>
      </c>
      <c r="P2544" s="1" t="str">
        <f aca="false">IF(G2544="Pamplet","",E2544&amp;" - "&amp;F2544)</f>
        <v>GG - Gujrati</v>
      </c>
      <c r="Q2544" s="19" t="n">
        <f aca="false">IF(VALUE(L2544)&gt;1000,1,0)</f>
        <v>1</v>
      </c>
      <c r="R2544" s="19" t="n">
        <f aca="false">SUMIFS($Q$1:Q2543,$J$1:$J2543,J2544)+SUMIFS($Q$1:Q2543,$I$1:$I2543,I2544)</f>
        <v>0</v>
      </c>
      <c r="S2544" s="20" t="str">
        <f aca="false">IF(R2544&gt;0,"Repeat","")</f>
        <v/>
      </c>
      <c r="T2544" s="22"/>
      <c r="U2544" s="4"/>
      <c r="X2544" s="4"/>
      <c r="Y2544" s="4"/>
      <c r="Z2544" s="4"/>
    </row>
    <row r="2545" customFormat="false" ht="12.8" hidden="false" customHeight="false" outlineLevel="0" collapsed="false">
      <c r="A2545" s="51" t="n">
        <f aca="false">A2544+1</f>
        <v>2544</v>
      </c>
      <c r="B2545" s="5" t="n">
        <v>44686</v>
      </c>
      <c r="C2545" s="25" t="s">
        <v>4055</v>
      </c>
      <c r="D2545" s="25" t="s">
        <v>4</v>
      </c>
      <c r="E2545" s="25" t="s">
        <v>38</v>
      </c>
      <c r="F2545" s="25"/>
      <c r="G2545" s="25" t="s">
        <v>28</v>
      </c>
      <c r="H2545" s="25" t="n">
        <v>1</v>
      </c>
      <c r="I2545" s="25" t="s">
        <v>4056</v>
      </c>
      <c r="J2545" s="18" t="n">
        <v>1759603394</v>
      </c>
      <c r="M2545" s="1" t="str">
        <f aca="false">IF(OR(YEAR(L2545)&gt;2000,LEN(O2545)&gt;0),"Completed","Pending")</f>
        <v>Completed</v>
      </c>
      <c r="N2545" s="25" t="s">
        <v>30</v>
      </c>
      <c r="O2545" s="4" t="s">
        <v>56</v>
      </c>
      <c r="P2545" s="1" t="str">
        <f aca="false">IF(G2545="Pamplet","",E2545&amp;" - "&amp;F2545)</f>
        <v>JKR - </v>
      </c>
      <c r="Q2545" s="19" t="n">
        <f aca="false">IF(VALUE(L2545)&gt;1000,1,0)</f>
        <v>0</v>
      </c>
      <c r="R2545" s="19" t="n">
        <f aca="false">SUMIFS($Q$1:Q2544,$J$1:$J2544,J2545)+SUMIFS($Q$1:Q2544,$I$1:$I2544,I2545)</f>
        <v>0</v>
      </c>
      <c r="S2545" s="20" t="str">
        <f aca="false">IF(R2545&gt;0,"Repeat","")</f>
        <v/>
      </c>
      <c r="T2545" s="22"/>
      <c r="U2545" s="4"/>
      <c r="X2545" s="4"/>
      <c r="Y2545" s="4"/>
      <c r="Z2545" s="4"/>
    </row>
    <row r="2546" customFormat="false" ht="12.8" hidden="false" customHeight="false" outlineLevel="0" collapsed="false">
      <c r="A2546" s="51" t="n">
        <f aca="false">A2545+1</f>
        <v>2545</v>
      </c>
      <c r="B2546" s="5" t="n">
        <v>44686</v>
      </c>
      <c r="C2546" s="25" t="s">
        <v>4057</v>
      </c>
      <c r="D2546" s="25" t="s">
        <v>4</v>
      </c>
      <c r="E2546" s="25" t="s">
        <v>44</v>
      </c>
      <c r="F2546" s="25" t="s">
        <v>27</v>
      </c>
      <c r="G2546" s="25" t="s">
        <v>28</v>
      </c>
      <c r="H2546" s="25" t="n">
        <v>1</v>
      </c>
      <c r="I2546" s="25" t="s">
        <v>4058</v>
      </c>
      <c r="J2546" s="18" t="n">
        <v>19978702784</v>
      </c>
      <c r="M2546" s="1" t="str">
        <f aca="false">IF(OR(YEAR(L2546)&gt;2000,LEN(O2546)&gt;0),"Completed","Pending")</f>
        <v>Completed</v>
      </c>
      <c r="N2546" s="25" t="s">
        <v>30</v>
      </c>
      <c r="O2546" s="4" t="s">
        <v>56</v>
      </c>
      <c r="P2546" s="1" t="str">
        <f aca="false">IF(G2546="Pamplet","",E2546&amp;" - "&amp;F2546)</f>
        <v>GTGA - Hindi</v>
      </c>
      <c r="Q2546" s="19" t="n">
        <f aca="false">IF(VALUE(L2546)&gt;1000,1,0)</f>
        <v>0</v>
      </c>
      <c r="R2546" s="19" t="n">
        <f aca="false">SUMIFS($Q$1:Q2545,$J$1:$J2545,J2546)+SUMIFS($Q$1:Q2545,$I$1:$I2545,I2546)</f>
        <v>0</v>
      </c>
      <c r="S2546" s="20" t="str">
        <f aca="false">IF(R2546&gt;0,"Repeat","")</f>
        <v/>
      </c>
      <c r="T2546" s="22"/>
      <c r="U2546" s="4"/>
      <c r="X2546" s="4"/>
      <c r="Y2546" s="4"/>
      <c r="Z2546" s="4"/>
    </row>
    <row r="2547" customFormat="false" ht="14.25" hidden="false" customHeight="false" outlineLevel="0" collapsed="false">
      <c r="A2547" s="51" t="n">
        <f aca="false">A2546+1</f>
        <v>2546</v>
      </c>
      <c r="B2547" s="5" t="n">
        <v>44686</v>
      </c>
      <c r="C2547" s="25" t="s">
        <v>1045</v>
      </c>
      <c r="D2547" s="25" t="s">
        <v>4</v>
      </c>
      <c r="E2547" s="25" t="s">
        <v>44</v>
      </c>
      <c r="F2547" s="25" t="s">
        <v>127</v>
      </c>
      <c r="G2547" s="25" t="s">
        <v>28</v>
      </c>
      <c r="H2547" s="25" t="n">
        <v>1</v>
      </c>
      <c r="I2547" s="25" t="s">
        <v>4059</v>
      </c>
      <c r="J2547" s="38" t="n">
        <v>18472816400</v>
      </c>
      <c r="M2547" s="1" t="str">
        <f aca="false">IF(OR(YEAR(L2547)&gt;2000,LEN(O2547)&gt;0),"Completed","Pending")</f>
        <v>Completed</v>
      </c>
      <c r="N2547" s="25" t="s">
        <v>30</v>
      </c>
      <c r="O2547" s="4" t="s">
        <v>58</v>
      </c>
      <c r="P2547" s="1" t="str">
        <f aca="false">IF(G2547="Pamplet","",E2547&amp;" - "&amp;F2547)</f>
        <v>GTGA - Gujrati</v>
      </c>
      <c r="Q2547" s="19" t="n">
        <f aca="false">IF(VALUE(L2547)&gt;1000,1,0)</f>
        <v>0</v>
      </c>
      <c r="R2547" s="19" t="n">
        <f aca="false">SUMIFS($Q$1:Q2546,$J$1:$J2546,J2547)+SUMIFS($Q$1:Q2546,$I$1:$I2546,I2547)</f>
        <v>0</v>
      </c>
      <c r="S2547" s="20" t="str">
        <f aca="false">IF(R2547&gt;0,"Repeat","")</f>
        <v/>
      </c>
      <c r="T2547" s="22"/>
      <c r="U2547" s="4"/>
      <c r="X2547" s="4"/>
      <c r="Y2547" s="4"/>
      <c r="Z2547" s="4"/>
    </row>
    <row r="2548" customFormat="false" ht="14.25" hidden="false" customHeight="false" outlineLevel="0" collapsed="false">
      <c r="A2548" s="51" t="n">
        <f aca="false">A2547+1</f>
        <v>2547</v>
      </c>
      <c r="B2548" s="5" t="n">
        <v>44686</v>
      </c>
      <c r="C2548" s="25" t="s">
        <v>4060</v>
      </c>
      <c r="D2548" s="25" t="s">
        <v>4</v>
      </c>
      <c r="E2548" s="25" t="s">
        <v>44</v>
      </c>
      <c r="F2548" s="25" t="s">
        <v>127</v>
      </c>
      <c r="G2548" s="25" t="s">
        <v>28</v>
      </c>
      <c r="H2548" s="25" t="n">
        <v>1</v>
      </c>
      <c r="I2548" s="25" t="s">
        <v>2870</v>
      </c>
      <c r="J2548" s="38" t="n">
        <v>12485254209</v>
      </c>
      <c r="M2548" s="1" t="str">
        <f aca="false">IF(OR(YEAR(L2548)&gt;2000,LEN(O2548)&gt;0),"Completed","Pending")</f>
        <v>Completed</v>
      </c>
      <c r="N2548" s="25" t="s">
        <v>30</v>
      </c>
      <c r="O2548" s="4" t="s">
        <v>662</v>
      </c>
      <c r="P2548" s="1" t="str">
        <f aca="false">IF(G2548="Pamplet","",E2548&amp;" - "&amp;F2548)</f>
        <v>GTGA - Gujrati</v>
      </c>
      <c r="Q2548" s="19" t="n">
        <f aca="false">IF(VALUE(L2548)&gt;1000,1,0)</f>
        <v>0</v>
      </c>
      <c r="R2548" s="19" t="n">
        <f aca="false">SUMIFS($Q$1:Q2547,$J$1:$J2547,J2548)+SUMIFS($Q$1:Q2547,$I$1:$I2547,I2548)</f>
        <v>2</v>
      </c>
      <c r="S2548" s="20" t="str">
        <f aca="false">IF(R2548&gt;0,"Repeat","")</f>
        <v>Repeat</v>
      </c>
      <c r="T2548" s="22"/>
      <c r="U2548" s="4"/>
      <c r="X2548" s="4"/>
      <c r="Y2548" s="4"/>
      <c r="Z2548" s="4"/>
    </row>
    <row r="2549" customFormat="false" ht="12.8" hidden="false" customHeight="false" outlineLevel="0" collapsed="false">
      <c r="A2549" s="51" t="n">
        <f aca="false">A2548+1</f>
        <v>2548</v>
      </c>
      <c r="B2549" s="5" t="n">
        <v>44686</v>
      </c>
      <c r="C2549" s="25" t="s">
        <v>1090</v>
      </c>
      <c r="D2549" s="25" t="s">
        <v>4</v>
      </c>
      <c r="E2549" s="25" t="s">
        <v>38</v>
      </c>
      <c r="F2549" s="25" t="s">
        <v>72</v>
      </c>
      <c r="G2549" s="25" t="s">
        <v>28</v>
      </c>
      <c r="H2549" s="25" t="n">
        <v>2</v>
      </c>
      <c r="I2549" s="25" t="s">
        <v>4061</v>
      </c>
      <c r="J2549" s="18"/>
      <c r="M2549" s="1" t="str">
        <f aca="false">IF(OR(YEAR(L2549)&gt;2000,LEN(O2549)&gt;0),"Completed","Pending")</f>
        <v>Completed</v>
      </c>
      <c r="N2549" s="25" t="s">
        <v>30</v>
      </c>
      <c r="O2549" s="4" t="s">
        <v>56</v>
      </c>
      <c r="P2549" s="1" t="str">
        <f aca="false">IF(G2549="Pamplet","",E2549&amp;" - "&amp;F2549)</f>
        <v>JKR - Nepali</v>
      </c>
      <c r="Q2549" s="19" t="n">
        <f aca="false">IF(VALUE(L2549)&gt;1000,1,0)</f>
        <v>0</v>
      </c>
      <c r="R2549" s="19" t="n">
        <f aca="false">SUMIFS($Q$1:Q2548,$J$1:$J2548,J2549)+SUMIFS($Q$1:Q2548,$I$1:$I2548,I2549)</f>
        <v>0</v>
      </c>
      <c r="S2549" s="20" t="str">
        <f aca="false">IF(R2549&gt;0,"Repeat","")</f>
        <v/>
      </c>
      <c r="T2549" s="22"/>
      <c r="U2549" s="4"/>
      <c r="X2549" s="4"/>
      <c r="Y2549" s="4"/>
      <c r="Z2549" s="4"/>
    </row>
    <row r="2550" customFormat="false" ht="14.25" hidden="false" customHeight="false" outlineLevel="0" collapsed="false">
      <c r="A2550" s="51" t="n">
        <f aca="false">A2549+1</f>
        <v>2549</v>
      </c>
      <c r="B2550" s="47" t="n">
        <v>44686</v>
      </c>
      <c r="C2550" s="25" t="s">
        <v>4062</v>
      </c>
      <c r="D2550" s="25" t="s">
        <v>4</v>
      </c>
      <c r="E2550" s="25" t="s">
        <v>26</v>
      </c>
      <c r="F2550" s="25" t="s">
        <v>35</v>
      </c>
      <c r="G2550" s="25" t="s">
        <v>28</v>
      </c>
      <c r="H2550" s="25" t="n">
        <v>1</v>
      </c>
      <c r="I2550" s="25" t="s">
        <v>4063</v>
      </c>
      <c r="J2550" s="18" t="n">
        <v>13183817298</v>
      </c>
      <c r="M2550" s="1" t="str">
        <f aca="false">IF(OR(YEAR(L2550)&gt;2000,LEN(O2550)&gt;0),"Completed","Pending")</f>
        <v>Completed</v>
      </c>
      <c r="N2550" s="25" t="s">
        <v>30</v>
      </c>
      <c r="O2550" s="4" t="s">
        <v>58</v>
      </c>
      <c r="P2550" s="1" t="str">
        <f aca="false">IF(G2550="Pamplet","",E2550&amp;" - "&amp;F2550)</f>
        <v>GG - English</v>
      </c>
      <c r="Q2550" s="19" t="n">
        <f aca="false">IF(VALUE(L2550)&gt;1000,1,0)</f>
        <v>0</v>
      </c>
      <c r="R2550" s="19" t="n">
        <f aca="false">SUMIFS($Q$1:Q2549,$J$1:$J2549,J2550)+SUMIFS($Q$1:Q2549,$I$1:$I2549,I2550)</f>
        <v>0</v>
      </c>
      <c r="S2550" s="20" t="str">
        <f aca="false">IF(R2550&gt;0,"Repeat","")</f>
        <v/>
      </c>
      <c r="U2550" s="4"/>
      <c r="X2550" s="4"/>
      <c r="Y2550" s="4"/>
      <c r="Z2550" s="4"/>
    </row>
    <row r="2551" customFormat="false" ht="14.25" hidden="false" customHeight="false" outlineLevel="0" collapsed="false">
      <c r="A2551" s="51" t="n">
        <f aca="false">A2550+1</f>
        <v>2550</v>
      </c>
      <c r="B2551" s="5" t="n">
        <v>44686</v>
      </c>
      <c r="C2551" s="25" t="s">
        <v>4064</v>
      </c>
      <c r="D2551" s="25" t="s">
        <v>4</v>
      </c>
      <c r="E2551" s="25" t="s">
        <v>26</v>
      </c>
      <c r="F2551" s="2" t="s">
        <v>127</v>
      </c>
      <c r="G2551" s="25" t="s">
        <v>28</v>
      </c>
      <c r="H2551" s="25" t="n">
        <v>1</v>
      </c>
      <c r="I2551" s="25" t="s">
        <v>2949</v>
      </c>
      <c r="J2551" s="38" t="n">
        <v>19255486820</v>
      </c>
      <c r="L2551" s="5" t="n">
        <v>44768</v>
      </c>
      <c r="M2551" s="1" t="str">
        <f aca="false">IF(OR(YEAR(L2551)&gt;2000,LEN(O2551)&gt;0),"Completed","Pending")</f>
        <v>Completed</v>
      </c>
      <c r="N2551" s="25" t="s">
        <v>30</v>
      </c>
      <c r="P2551" s="1" t="str">
        <f aca="false">IF(G2551="Pamplet","",E2551&amp;" - "&amp;F2551)</f>
        <v>GG - Gujrati</v>
      </c>
      <c r="Q2551" s="19" t="n">
        <f aca="false">IF(VALUE(L2551)&gt;1000,1,0)</f>
        <v>1</v>
      </c>
      <c r="R2551" s="19" t="n">
        <f aca="false">SUMIFS($Q$1:Q2550,$J$1:$J2550,J2551)+SUMIFS($Q$1:Q2550,$I$1:$I2550,I2551)</f>
        <v>0</v>
      </c>
      <c r="S2551" s="20" t="str">
        <f aca="false">IF(R2551&gt;0,"Repeat","")</f>
        <v/>
      </c>
      <c r="T2551" s="22"/>
      <c r="U2551" s="4"/>
      <c r="X2551" s="4"/>
      <c r="Y2551" s="4"/>
      <c r="Z2551" s="4"/>
    </row>
    <row r="2552" customFormat="false" ht="12.8" hidden="false" customHeight="false" outlineLevel="0" collapsed="false">
      <c r="A2552" s="51" t="n">
        <f aca="false">A2551+1</f>
        <v>2551</v>
      </c>
      <c r="B2552" s="5" t="n">
        <v>44690</v>
      </c>
      <c r="C2552" s="25" t="s">
        <v>4065</v>
      </c>
      <c r="D2552" s="25" t="s">
        <v>4</v>
      </c>
      <c r="E2552" s="25" t="s">
        <v>26</v>
      </c>
      <c r="F2552" s="25" t="s">
        <v>36</v>
      </c>
      <c r="G2552" s="25" t="s">
        <v>28</v>
      </c>
      <c r="H2552" s="25" t="n">
        <v>1</v>
      </c>
      <c r="I2552" s="25" t="s">
        <v>4066</v>
      </c>
      <c r="J2552" s="18" t="n">
        <v>12147972168</v>
      </c>
      <c r="L2552" s="5" t="n">
        <v>44692</v>
      </c>
      <c r="M2552" s="1" t="str">
        <f aca="false">IF(OR(YEAR(L2552)&gt;2000,LEN(O2552)&gt;0),"Completed","Pending")</f>
        <v>Completed</v>
      </c>
      <c r="N2552" s="25" t="s">
        <v>30</v>
      </c>
      <c r="P2552" s="1" t="str">
        <f aca="false">IF(G2552="Pamplet","",E2552&amp;" - "&amp;F2552)</f>
        <v>GG - Punjabi</v>
      </c>
      <c r="Q2552" s="19" t="n">
        <f aca="false">IF(VALUE(L2552)&gt;1000,1,0)</f>
        <v>1</v>
      </c>
      <c r="R2552" s="19" t="n">
        <f aca="false">SUMIFS($Q$1:Q2551,$J$1:$J2551,J2552)+SUMIFS($Q$1:Q2551,$I$1:$I2551,I2552)</f>
        <v>0</v>
      </c>
      <c r="S2552" s="20" t="str">
        <f aca="false">IF(R2552&gt;0,"Repeat","")</f>
        <v/>
      </c>
      <c r="T2552" s="22"/>
      <c r="U2552" s="4"/>
      <c r="X2552" s="4"/>
      <c r="Y2552" s="4"/>
      <c r="Z2552" s="4"/>
    </row>
    <row r="2553" customFormat="false" ht="14.25" hidden="false" customHeight="false" outlineLevel="0" collapsed="false">
      <c r="A2553" s="51" t="n">
        <f aca="false">A2552+1</f>
        <v>2552</v>
      </c>
      <c r="B2553" s="47" t="n">
        <v>44690</v>
      </c>
      <c r="C2553" s="25" t="s">
        <v>2223</v>
      </c>
      <c r="D2553" s="25" t="s">
        <v>4</v>
      </c>
      <c r="E2553" s="25" t="s">
        <v>38</v>
      </c>
      <c r="F2553" s="25"/>
      <c r="G2553" s="25" t="s">
        <v>28</v>
      </c>
      <c r="H2553" s="25" t="n">
        <v>1</v>
      </c>
      <c r="I2553" s="17" t="s">
        <v>2224</v>
      </c>
      <c r="J2553" s="18" t="n">
        <v>12815157189</v>
      </c>
      <c r="M2553" s="1" t="str">
        <f aca="false">IF(OR(YEAR(L2553)&gt;2000,LEN(O2553)&gt;0),"Completed","Pending")</f>
        <v>Completed</v>
      </c>
      <c r="N2553" s="25" t="s">
        <v>30</v>
      </c>
      <c r="O2553" s="4" t="s">
        <v>58</v>
      </c>
      <c r="P2553" s="1" t="str">
        <f aca="false">IF(G2553="Pamplet","",E2553&amp;" - "&amp;F2553)</f>
        <v>JKR - </v>
      </c>
      <c r="Q2553" s="19" t="n">
        <f aca="false">IF(VALUE(L2553)&gt;1000,1,0)</f>
        <v>0</v>
      </c>
      <c r="R2553" s="19" t="n">
        <f aca="false">SUMIFS($Q$1:Q2552,$J$1:$J2552,J2553)+SUMIFS($Q$1:Q2552,$I$1:$I2552,I2553)</f>
        <v>0</v>
      </c>
      <c r="S2553" s="20" t="str">
        <f aca="false">IF(R2553&gt;0,"Repeat","")</f>
        <v/>
      </c>
      <c r="U2553" s="4"/>
      <c r="X2553" s="4"/>
      <c r="Y2553" s="4"/>
      <c r="Z2553" s="4"/>
    </row>
    <row r="2554" customFormat="false" ht="14.25" hidden="false" customHeight="false" outlineLevel="0" collapsed="false">
      <c r="A2554" s="51" t="n">
        <f aca="false">A2553+1</f>
        <v>2553</v>
      </c>
      <c r="B2554" s="47" t="n">
        <v>44690</v>
      </c>
      <c r="C2554" s="25" t="s">
        <v>4067</v>
      </c>
      <c r="D2554" s="25" t="s">
        <v>4</v>
      </c>
      <c r="E2554" s="25" t="s">
        <v>26</v>
      </c>
      <c r="F2554" s="25" t="s">
        <v>127</v>
      </c>
      <c r="G2554" s="25" t="s">
        <v>28</v>
      </c>
      <c r="H2554" s="25" t="n">
        <v>1</v>
      </c>
      <c r="I2554" s="25" t="s">
        <v>4068</v>
      </c>
      <c r="J2554" s="18" t="n">
        <v>16305585515</v>
      </c>
      <c r="M2554" s="1" t="str">
        <f aca="false">IF(OR(YEAR(L2554)&gt;2000,LEN(O2554)&gt;0),"Completed","Pending")</f>
        <v>Completed</v>
      </c>
      <c r="N2554" s="25" t="s">
        <v>30</v>
      </c>
      <c r="O2554" s="4" t="s">
        <v>58</v>
      </c>
      <c r="P2554" s="1" t="str">
        <f aca="false">IF(G2554="Pamplet","",E2554&amp;" - "&amp;F2554)</f>
        <v>GG - Gujrati</v>
      </c>
      <c r="Q2554" s="19" t="n">
        <f aca="false">IF(VALUE(L2554)&gt;1000,1,0)</f>
        <v>0</v>
      </c>
      <c r="R2554" s="19" t="n">
        <f aca="false">SUMIFS($Q$1:Q2553,$J$1:$J2553,J2554)+SUMIFS($Q$1:Q2553,$I$1:$I2553,I2554)</f>
        <v>0</v>
      </c>
      <c r="S2554" s="20" t="str">
        <f aca="false">IF(R2554&gt;0,"Repeat","")</f>
        <v/>
      </c>
      <c r="U2554" s="4"/>
      <c r="X2554" s="4"/>
      <c r="Y2554" s="4"/>
      <c r="Z2554" s="4"/>
    </row>
    <row r="2555" customFormat="false" ht="12.8" hidden="false" customHeight="false" outlineLevel="0" collapsed="false">
      <c r="A2555" s="51" t="n">
        <f aca="false">A2554+1</f>
        <v>2554</v>
      </c>
      <c r="B2555" s="5" t="n">
        <v>44690</v>
      </c>
      <c r="C2555" s="25" t="s">
        <v>4069</v>
      </c>
      <c r="D2555" s="25" t="s">
        <v>4</v>
      </c>
      <c r="E2555" s="25" t="s">
        <v>38</v>
      </c>
      <c r="F2555" s="25"/>
      <c r="G2555" s="25" t="s">
        <v>28</v>
      </c>
      <c r="H2555" s="25" t="n">
        <v>1</v>
      </c>
      <c r="I2555" s="25" t="s">
        <v>4070</v>
      </c>
      <c r="J2555" s="18" t="n">
        <v>529215421</v>
      </c>
      <c r="M2555" s="1" t="str">
        <f aca="false">IF(OR(YEAR(L2555)&gt;2000,LEN(O2555)&gt;0),"Completed","Pending")</f>
        <v>Completed</v>
      </c>
      <c r="N2555" s="25" t="s">
        <v>30</v>
      </c>
      <c r="O2555" s="4" t="s">
        <v>56</v>
      </c>
      <c r="P2555" s="1" t="str">
        <f aca="false">IF(G2555="Pamplet","",E2555&amp;" - "&amp;F2555)</f>
        <v>JKR - </v>
      </c>
      <c r="Q2555" s="19" t="n">
        <f aca="false">IF(VALUE(L2555)&gt;1000,1,0)</f>
        <v>0</v>
      </c>
      <c r="R2555" s="19" t="n">
        <f aca="false">SUMIFS($Q$1:Q2554,$J$1:$J2554,J2555)+SUMIFS($Q$1:Q2554,$I$1:$I2554,I2555)</f>
        <v>0</v>
      </c>
      <c r="S2555" s="20" t="str">
        <f aca="false">IF(R2555&gt;0,"Repeat","")</f>
        <v/>
      </c>
      <c r="T2555" s="22"/>
      <c r="U2555" s="4"/>
      <c r="X2555" s="4"/>
      <c r="Y2555" s="4"/>
      <c r="Z2555" s="4"/>
    </row>
    <row r="2556" customFormat="false" ht="14.25" hidden="false" customHeight="false" outlineLevel="0" collapsed="false">
      <c r="A2556" s="51" t="n">
        <f aca="false">A2555+1</f>
        <v>2555</v>
      </c>
      <c r="B2556" s="5" t="n">
        <v>44690</v>
      </c>
      <c r="C2556" s="25" t="s">
        <v>4071</v>
      </c>
      <c r="D2556" s="25" t="s">
        <v>4</v>
      </c>
      <c r="E2556" s="25" t="s">
        <v>26</v>
      </c>
      <c r="F2556" s="25" t="s">
        <v>36</v>
      </c>
      <c r="G2556" s="25" t="s">
        <v>28</v>
      </c>
      <c r="H2556" s="25" t="n">
        <v>1</v>
      </c>
      <c r="I2556" s="25" t="s">
        <v>4072</v>
      </c>
      <c r="J2556" s="38" t="n">
        <v>13477395202</v>
      </c>
      <c r="M2556" s="1" t="str">
        <f aca="false">IF(OR(YEAR(L2556)&gt;2000,LEN(O2556)&gt;0),"Completed","Pending")</f>
        <v>Completed</v>
      </c>
      <c r="N2556" s="25" t="s">
        <v>30</v>
      </c>
      <c r="O2556" s="4" t="s">
        <v>58</v>
      </c>
      <c r="P2556" s="1" t="str">
        <f aca="false">IF(G2556="Pamplet","",E2556&amp;" - "&amp;F2556)</f>
        <v>GG - Punjabi</v>
      </c>
      <c r="Q2556" s="19" t="n">
        <f aca="false">IF(VALUE(L2556)&gt;1000,1,0)</f>
        <v>0</v>
      </c>
      <c r="R2556" s="19" t="n">
        <f aca="false">SUMIFS($Q$1:Q2555,$J$1:$J2555,J2556)+SUMIFS($Q$1:Q2555,$I$1:$I2555,I2556)</f>
        <v>0</v>
      </c>
      <c r="S2556" s="20" t="str">
        <f aca="false">IF(R2556&gt;0,"Repeat","")</f>
        <v/>
      </c>
      <c r="T2556" s="22"/>
      <c r="U2556" s="4"/>
      <c r="X2556" s="4"/>
      <c r="Y2556" s="4"/>
      <c r="Z2556" s="4"/>
    </row>
    <row r="2557" customFormat="false" ht="14.25" hidden="false" customHeight="false" outlineLevel="0" collapsed="false">
      <c r="A2557" s="51" t="n">
        <f aca="false">A2556+1</f>
        <v>2556</v>
      </c>
      <c r="B2557" s="5" t="n">
        <v>44690</v>
      </c>
      <c r="C2557" s="25" t="s">
        <v>4073</v>
      </c>
      <c r="D2557" s="25" t="s">
        <v>4</v>
      </c>
      <c r="E2557" s="25" t="s">
        <v>26</v>
      </c>
      <c r="F2557" s="25" t="s">
        <v>35</v>
      </c>
      <c r="G2557" s="25" t="s">
        <v>28</v>
      </c>
      <c r="H2557" s="25" t="n">
        <v>1</v>
      </c>
      <c r="I2557" s="25" t="s">
        <v>4074</v>
      </c>
      <c r="J2557" s="38" t="n">
        <v>12038878209</v>
      </c>
      <c r="M2557" s="1" t="str">
        <f aca="false">IF(OR(YEAR(L2557)&gt;2000,LEN(O2557)&gt;0),"Completed","Pending")</f>
        <v>Completed</v>
      </c>
      <c r="N2557" s="25" t="s">
        <v>30</v>
      </c>
      <c r="O2557" s="4" t="s">
        <v>58</v>
      </c>
      <c r="P2557" s="1" t="str">
        <f aca="false">IF(G2557="Pamplet","",E2557&amp;" - "&amp;F2557)</f>
        <v>GG - English</v>
      </c>
      <c r="Q2557" s="19" t="n">
        <f aca="false">IF(VALUE(L2557)&gt;1000,1,0)</f>
        <v>0</v>
      </c>
      <c r="R2557" s="19" t="n">
        <f aca="false">SUMIFS($Q$1:Q2556,$J$1:$J2556,J2557)+SUMIFS($Q$1:Q2556,$I$1:$I2556,I2557)</f>
        <v>0</v>
      </c>
      <c r="S2557" s="20" t="str">
        <f aca="false">IF(R2557&gt;0,"Repeat","")</f>
        <v/>
      </c>
      <c r="T2557" s="22"/>
      <c r="U2557" s="4"/>
      <c r="X2557" s="4"/>
      <c r="Y2557" s="4"/>
      <c r="Z2557" s="4"/>
    </row>
    <row r="2558" customFormat="false" ht="14.25" hidden="false" customHeight="false" outlineLevel="0" collapsed="false">
      <c r="A2558" s="51" t="n">
        <f aca="false">A2557+1</f>
        <v>2557</v>
      </c>
      <c r="B2558" s="5" t="n">
        <v>44690</v>
      </c>
      <c r="C2558" s="25" t="s">
        <v>4075</v>
      </c>
      <c r="D2558" s="25" t="s">
        <v>4</v>
      </c>
      <c r="E2558" s="25" t="s">
        <v>38</v>
      </c>
      <c r="F2558" s="2" t="s">
        <v>35</v>
      </c>
      <c r="G2558" s="25" t="s">
        <v>28</v>
      </c>
      <c r="H2558" s="25" t="n">
        <v>1</v>
      </c>
      <c r="I2558" s="25" t="s">
        <v>4076</v>
      </c>
      <c r="J2558" s="38" t="n">
        <v>19294440524</v>
      </c>
      <c r="L2558" s="5" t="n">
        <v>44768</v>
      </c>
      <c r="M2558" s="1" t="str">
        <f aca="false">IF(OR(YEAR(L2558)&gt;2000,LEN(O2558)&gt;0),"Completed","Pending")</f>
        <v>Completed</v>
      </c>
      <c r="N2558" s="25" t="s">
        <v>30</v>
      </c>
      <c r="P2558" s="1" t="str">
        <f aca="false">IF(G2558="Pamplet","",E2558&amp;" - "&amp;F2558)</f>
        <v>JKR - English</v>
      </c>
      <c r="Q2558" s="19" t="n">
        <f aca="false">IF(VALUE(L2558)&gt;1000,1,0)</f>
        <v>1</v>
      </c>
      <c r="R2558" s="19" t="n">
        <f aca="false">SUMIFS($Q$1:Q2557,$J$1:$J2557,J2558)+SUMIFS($Q$1:Q2557,$I$1:$I2557,I2558)</f>
        <v>0</v>
      </c>
      <c r="S2558" s="20" t="str">
        <f aca="false">IF(R2558&gt;0,"Repeat","")</f>
        <v/>
      </c>
      <c r="T2558" s="22"/>
      <c r="U2558" s="4"/>
      <c r="X2558" s="4"/>
      <c r="Y2558" s="4"/>
      <c r="Z2558" s="4"/>
    </row>
    <row r="2559" customFormat="false" ht="14.25" hidden="false" customHeight="false" outlineLevel="0" collapsed="false">
      <c r="A2559" s="51" t="n">
        <f aca="false">A2558+1</f>
        <v>2558</v>
      </c>
      <c r="B2559" s="5" t="n">
        <v>44690</v>
      </c>
      <c r="C2559" s="25" t="s">
        <v>4077</v>
      </c>
      <c r="D2559" s="25" t="s">
        <v>4</v>
      </c>
      <c r="E2559" s="25" t="s">
        <v>38</v>
      </c>
      <c r="F2559" s="2" t="s">
        <v>35</v>
      </c>
      <c r="G2559" s="25" t="s">
        <v>28</v>
      </c>
      <c r="H2559" s="25" t="n">
        <v>1</v>
      </c>
      <c r="I2559" s="25" t="s">
        <v>4078</v>
      </c>
      <c r="J2559" s="38" t="n">
        <v>19044054647</v>
      </c>
      <c r="L2559" s="5" t="n">
        <v>44768</v>
      </c>
      <c r="M2559" s="1" t="str">
        <f aca="false">IF(OR(YEAR(L2559)&gt;2000,LEN(O2559)&gt;0),"Completed","Pending")</f>
        <v>Completed</v>
      </c>
      <c r="N2559" s="25" t="s">
        <v>30</v>
      </c>
      <c r="P2559" s="1" t="str">
        <f aca="false">IF(G2559="Pamplet","",E2559&amp;" - "&amp;F2559)</f>
        <v>JKR - English</v>
      </c>
      <c r="Q2559" s="19" t="n">
        <f aca="false">IF(VALUE(L2559)&gt;1000,1,0)</f>
        <v>1</v>
      </c>
      <c r="R2559" s="19" t="n">
        <f aca="false">SUMIFS($Q$1:Q2558,$J$1:$J2558,J2559)+SUMIFS($Q$1:Q2558,$I$1:$I2558,I2559)</f>
        <v>0</v>
      </c>
      <c r="S2559" s="20" t="str">
        <f aca="false">IF(R2559&gt;0,"Repeat","")</f>
        <v/>
      </c>
      <c r="T2559" s="22"/>
      <c r="U2559" s="4"/>
      <c r="X2559" s="4"/>
      <c r="Y2559" s="4"/>
      <c r="Z2559" s="4"/>
    </row>
    <row r="2560" customFormat="false" ht="14.25" hidden="false" customHeight="false" outlineLevel="0" collapsed="false">
      <c r="A2560" s="51" t="n">
        <f aca="false">A2559+1</f>
        <v>2559</v>
      </c>
      <c r="B2560" s="47" t="n">
        <v>44690</v>
      </c>
      <c r="C2560" s="25" t="s">
        <v>4079</v>
      </c>
      <c r="D2560" s="25" t="s">
        <v>4</v>
      </c>
      <c r="E2560" s="25" t="s">
        <v>26</v>
      </c>
      <c r="F2560" s="25" t="s">
        <v>127</v>
      </c>
      <c r="G2560" s="25" t="s">
        <v>28</v>
      </c>
      <c r="H2560" s="25" t="n">
        <v>1</v>
      </c>
      <c r="I2560" s="25" t="s">
        <v>4080</v>
      </c>
      <c r="J2560" s="18" t="n">
        <v>16109488452</v>
      </c>
      <c r="M2560" s="1" t="str">
        <f aca="false">IF(OR(YEAR(L2560)&gt;2000,LEN(O2560)&gt;0),"Completed","Pending")</f>
        <v>Completed</v>
      </c>
      <c r="N2560" s="25" t="s">
        <v>30</v>
      </c>
      <c r="O2560" s="4" t="s">
        <v>58</v>
      </c>
      <c r="P2560" s="1" t="str">
        <f aca="false">IF(G2560="Pamplet","",E2560&amp;" - "&amp;F2560)</f>
        <v>GG - Gujrati</v>
      </c>
      <c r="Q2560" s="19" t="n">
        <f aca="false">IF(VALUE(L2560)&gt;1000,1,0)</f>
        <v>0</v>
      </c>
      <c r="R2560" s="19" t="n">
        <f aca="false">SUMIFS($Q$1:Q2559,$J$1:$J2559,J2560)+SUMIFS($Q$1:Q2559,$I$1:$I2559,I2560)</f>
        <v>0</v>
      </c>
      <c r="S2560" s="20" t="str">
        <f aca="false">IF(R2560&gt;0,"Repeat","")</f>
        <v/>
      </c>
      <c r="U2560" s="4"/>
      <c r="X2560" s="4"/>
      <c r="Y2560" s="4"/>
      <c r="Z2560" s="4"/>
    </row>
    <row r="2561" customFormat="false" ht="14.25" hidden="false" customHeight="false" outlineLevel="0" collapsed="false">
      <c r="A2561" s="51" t="n">
        <f aca="false">A2560+1</f>
        <v>2560</v>
      </c>
      <c r="B2561" s="5" t="n">
        <v>44690</v>
      </c>
      <c r="C2561" s="25" t="s">
        <v>4081</v>
      </c>
      <c r="D2561" s="25" t="s">
        <v>4</v>
      </c>
      <c r="E2561" s="25" t="s">
        <v>26</v>
      </c>
      <c r="F2561" s="25" t="s">
        <v>27</v>
      </c>
      <c r="G2561" s="25" t="s">
        <v>28</v>
      </c>
      <c r="H2561" s="25" t="n">
        <v>1</v>
      </c>
      <c r="I2561" s="25" t="s">
        <v>4082</v>
      </c>
      <c r="J2561" s="38" t="n">
        <v>16177672459</v>
      </c>
      <c r="L2561" s="5" t="n">
        <v>44700</v>
      </c>
      <c r="M2561" s="1" t="str">
        <f aca="false">IF(OR(YEAR(L2561)&gt;2000,LEN(O2561)&gt;0),"Completed","Pending")</f>
        <v>Completed</v>
      </c>
      <c r="N2561" s="25" t="s">
        <v>30</v>
      </c>
      <c r="O2561" s="4" t="s">
        <v>1155</v>
      </c>
      <c r="P2561" s="1" t="str">
        <f aca="false">IF(G2561="Pamplet","",E2561&amp;" - "&amp;F2561)</f>
        <v>GG - Hindi</v>
      </c>
      <c r="Q2561" s="19" t="n">
        <f aca="false">IF(VALUE(L2561)&gt;1000,1,0)</f>
        <v>1</v>
      </c>
      <c r="R2561" s="19" t="n">
        <f aca="false">SUMIFS($Q$1:Q2560,$J$1:$J2560,J2561)+SUMIFS($Q$1:Q2560,$I$1:$I2560,I2561)</f>
        <v>0</v>
      </c>
      <c r="S2561" s="20" t="str">
        <f aca="false">IF(R2561&gt;0,"Repeat","")</f>
        <v/>
      </c>
      <c r="T2561" s="22"/>
      <c r="U2561" s="4"/>
      <c r="X2561" s="4"/>
      <c r="Y2561" s="4"/>
      <c r="Z2561" s="4"/>
    </row>
    <row r="2562" customFormat="false" ht="14.25" hidden="false" customHeight="false" outlineLevel="0" collapsed="false">
      <c r="A2562" s="51" t="n">
        <f aca="false">A2561+1</f>
        <v>2561</v>
      </c>
      <c r="B2562" s="47" t="n">
        <v>44690</v>
      </c>
      <c r="C2562" s="25" t="s">
        <v>4083</v>
      </c>
      <c r="D2562" s="25" t="s">
        <v>4</v>
      </c>
      <c r="E2562" s="25" t="s">
        <v>38</v>
      </c>
      <c r="F2562" s="25" t="s">
        <v>35</v>
      </c>
      <c r="G2562" s="25" t="s">
        <v>28</v>
      </c>
      <c r="H2562" s="25" t="n">
        <v>1</v>
      </c>
      <c r="I2562" s="25" t="s">
        <v>4084</v>
      </c>
      <c r="J2562" s="18" t="n">
        <v>16619161455</v>
      </c>
      <c r="M2562" s="1" t="str">
        <f aca="false">IF(OR(YEAR(L2562)&gt;2000,LEN(O2562)&gt;0),"Completed","Pending")</f>
        <v>Completed</v>
      </c>
      <c r="N2562" s="25" t="s">
        <v>30</v>
      </c>
      <c r="O2562" s="4" t="s">
        <v>58</v>
      </c>
      <c r="P2562" s="1" t="str">
        <f aca="false">IF(G2562="Pamplet","",E2562&amp;" - "&amp;F2562)</f>
        <v>JKR - English</v>
      </c>
      <c r="Q2562" s="19" t="n">
        <f aca="false">IF(VALUE(L2562)&gt;1000,1,0)</f>
        <v>0</v>
      </c>
      <c r="R2562" s="19" t="n">
        <f aca="false">SUMIFS($Q$1:Q2561,$J$1:$J2561,J2562)+SUMIFS($Q$1:Q2561,$I$1:$I2561,I2562)</f>
        <v>0</v>
      </c>
      <c r="S2562" s="20" t="str">
        <f aca="false">IF(R2562&gt;0,"Repeat","")</f>
        <v/>
      </c>
      <c r="U2562" s="4"/>
      <c r="X2562" s="4"/>
      <c r="Y2562" s="4"/>
      <c r="Z2562" s="4"/>
    </row>
    <row r="2563" customFormat="false" ht="14.25" hidden="false" customHeight="false" outlineLevel="0" collapsed="false">
      <c r="A2563" s="51" t="n">
        <f aca="false">A2562+1</f>
        <v>2562</v>
      </c>
      <c r="B2563" s="47" t="n">
        <v>44690</v>
      </c>
      <c r="C2563" s="25" t="s">
        <v>3921</v>
      </c>
      <c r="D2563" s="25" t="s">
        <v>4</v>
      </c>
      <c r="E2563" s="25" t="s">
        <v>26</v>
      </c>
      <c r="F2563" s="25" t="s">
        <v>35</v>
      </c>
      <c r="G2563" s="25" t="s">
        <v>28</v>
      </c>
      <c r="H2563" s="25" t="n">
        <v>1</v>
      </c>
      <c r="I2563" s="25" t="s">
        <v>4085</v>
      </c>
      <c r="J2563" s="18" t="n">
        <v>17402446391</v>
      </c>
      <c r="M2563" s="1" t="str">
        <f aca="false">IF(OR(YEAR(L2563)&gt;2000,LEN(O2563)&gt;0),"Completed","Pending")</f>
        <v>Completed</v>
      </c>
      <c r="N2563" s="25" t="s">
        <v>30</v>
      </c>
      <c r="O2563" s="4" t="s">
        <v>58</v>
      </c>
      <c r="P2563" s="1" t="str">
        <f aca="false">IF(G2563="Pamplet","",E2563&amp;" - "&amp;F2563)</f>
        <v>GG - English</v>
      </c>
      <c r="Q2563" s="19" t="n">
        <f aca="false">IF(VALUE(L2563)&gt;1000,1,0)</f>
        <v>0</v>
      </c>
      <c r="R2563" s="19" t="n">
        <f aca="false">SUMIFS($Q$1:Q2562,$J$1:$J2562,J2563)+SUMIFS($Q$1:Q2562,$I$1:$I2562,I2563)</f>
        <v>0</v>
      </c>
      <c r="S2563" s="20" t="str">
        <f aca="false">IF(R2563&gt;0,"Repeat","")</f>
        <v/>
      </c>
      <c r="U2563" s="4"/>
      <c r="X2563" s="4"/>
      <c r="Y2563" s="4"/>
      <c r="Z2563" s="4"/>
    </row>
    <row r="2564" customFormat="false" ht="14.25" hidden="false" customHeight="false" outlineLevel="0" collapsed="false">
      <c r="A2564" s="51" t="n">
        <f aca="false">A2563+1</f>
        <v>2563</v>
      </c>
      <c r="B2564" s="5" t="n">
        <v>44690</v>
      </c>
      <c r="C2564" s="25" t="s">
        <v>4086</v>
      </c>
      <c r="D2564" s="25" t="s">
        <v>4</v>
      </c>
      <c r="E2564" s="25" t="s">
        <v>26</v>
      </c>
      <c r="F2564" s="25" t="s">
        <v>35</v>
      </c>
      <c r="G2564" s="25" t="s">
        <v>28</v>
      </c>
      <c r="H2564" s="25" t="n">
        <v>1</v>
      </c>
      <c r="I2564" s="25" t="s">
        <v>4087</v>
      </c>
      <c r="J2564" s="38" t="n">
        <v>16823178107</v>
      </c>
      <c r="L2564" s="5" t="n">
        <v>44700</v>
      </c>
      <c r="M2564" s="1" t="str">
        <f aca="false">IF(OR(YEAR(L2564)&gt;2000,LEN(O2564)&gt;0),"Completed","Pending")</f>
        <v>Completed</v>
      </c>
      <c r="N2564" s="25" t="s">
        <v>30</v>
      </c>
      <c r="P2564" s="1" t="str">
        <f aca="false">IF(G2564="Pamplet","",E2564&amp;" - "&amp;F2564)</f>
        <v>GG - English</v>
      </c>
      <c r="Q2564" s="19" t="n">
        <f aca="false">IF(VALUE(L2564)&gt;1000,1,0)</f>
        <v>1</v>
      </c>
      <c r="R2564" s="19" t="n">
        <f aca="false">SUMIFS($Q$1:Q2563,$J$1:$J2563,J2564)+SUMIFS($Q$1:Q2563,$I$1:$I2563,I2564)</f>
        <v>0</v>
      </c>
      <c r="S2564" s="20" t="str">
        <f aca="false">IF(R2564&gt;0,"Repeat","")</f>
        <v/>
      </c>
      <c r="T2564" s="22"/>
      <c r="U2564" s="4"/>
      <c r="X2564" s="4"/>
      <c r="Y2564" s="4"/>
      <c r="Z2564" s="4"/>
    </row>
    <row r="2565" customFormat="false" ht="14.25" hidden="false" customHeight="false" outlineLevel="0" collapsed="false">
      <c r="A2565" s="51" t="n">
        <f aca="false">A2564+1</f>
        <v>2564</v>
      </c>
      <c r="B2565" s="5" t="n">
        <v>44690</v>
      </c>
      <c r="C2565" s="25" t="s">
        <v>4088</v>
      </c>
      <c r="D2565" s="25" t="s">
        <v>4</v>
      </c>
      <c r="E2565" s="25" t="s">
        <v>38</v>
      </c>
      <c r="F2565" s="2" t="s">
        <v>35</v>
      </c>
      <c r="G2565" s="25" t="s">
        <v>28</v>
      </c>
      <c r="H2565" s="25" t="n">
        <v>1</v>
      </c>
      <c r="I2565" s="25" t="s">
        <v>4089</v>
      </c>
      <c r="J2565" s="38" t="n">
        <v>17654613649</v>
      </c>
      <c r="L2565" s="5" t="n">
        <v>44768</v>
      </c>
      <c r="M2565" s="1" t="str">
        <f aca="false">IF(OR(YEAR(L2565)&gt;2000,LEN(O2565)&gt;0),"Completed","Pending")</f>
        <v>Completed</v>
      </c>
      <c r="N2565" s="25" t="s">
        <v>30</v>
      </c>
      <c r="P2565" s="1" t="str">
        <f aca="false">IF(G2565="Pamplet","",E2565&amp;" - "&amp;F2565)</f>
        <v>JKR - English</v>
      </c>
      <c r="Q2565" s="19" t="n">
        <f aca="false">IF(VALUE(L2565)&gt;1000,1,0)</f>
        <v>1</v>
      </c>
      <c r="R2565" s="19" t="n">
        <f aca="false">SUMIFS($Q$1:Q2564,$J$1:$J2564,J2565)+SUMIFS($Q$1:Q2564,$I$1:$I2564,I2565)</f>
        <v>0</v>
      </c>
      <c r="S2565" s="20" t="str">
        <f aca="false">IF(R2565&gt;0,"Repeat","")</f>
        <v/>
      </c>
      <c r="T2565" s="22"/>
      <c r="U2565" s="4"/>
      <c r="X2565" s="4"/>
      <c r="Y2565" s="4"/>
      <c r="Z2565" s="4"/>
    </row>
    <row r="2566" customFormat="false" ht="14.25" hidden="false" customHeight="false" outlineLevel="0" collapsed="false">
      <c r="A2566" s="51" t="n">
        <f aca="false">A2565+1</f>
        <v>2565</v>
      </c>
      <c r="B2566" s="5" t="n">
        <v>44690</v>
      </c>
      <c r="C2566" s="25" t="s">
        <v>3480</v>
      </c>
      <c r="D2566" s="25" t="s">
        <v>4</v>
      </c>
      <c r="E2566" s="25" t="s">
        <v>44</v>
      </c>
      <c r="F2566" s="25" t="s">
        <v>127</v>
      </c>
      <c r="G2566" s="25" t="s">
        <v>28</v>
      </c>
      <c r="H2566" s="25" t="n">
        <v>1</v>
      </c>
      <c r="I2566" s="25" t="s">
        <v>2434</v>
      </c>
      <c r="J2566" s="38" t="n">
        <v>15037805449</v>
      </c>
      <c r="M2566" s="1" t="str">
        <f aca="false">IF(OR(YEAR(L2566)&gt;2000,LEN(O2566)&gt;0),"Completed","Pending")</f>
        <v>Completed</v>
      </c>
      <c r="N2566" s="25" t="s">
        <v>30</v>
      </c>
      <c r="O2566" s="4" t="s">
        <v>662</v>
      </c>
      <c r="P2566" s="1" t="str">
        <f aca="false">IF(G2566="Pamplet","",E2566&amp;" - "&amp;F2566)</f>
        <v>GTGA - Gujrati</v>
      </c>
      <c r="Q2566" s="19" t="n">
        <f aca="false">IF(VALUE(L2566)&gt;1000,1,0)</f>
        <v>0</v>
      </c>
      <c r="R2566" s="19" t="n">
        <f aca="false">SUMIFS($Q$1:Q2565,$J$1:$J2565,J2566)+SUMIFS($Q$1:Q2565,$I$1:$I2565,I2566)</f>
        <v>2</v>
      </c>
      <c r="S2566" s="20" t="str">
        <f aca="false">IF(R2566&gt;0,"Repeat","")</f>
        <v>Repeat</v>
      </c>
      <c r="T2566" s="22"/>
      <c r="U2566" s="4"/>
      <c r="X2566" s="4"/>
      <c r="Y2566" s="4"/>
      <c r="Z2566" s="4"/>
    </row>
    <row r="2567" customFormat="false" ht="14.25" hidden="false" customHeight="false" outlineLevel="0" collapsed="false">
      <c r="A2567" s="51" t="n">
        <f aca="false">A2566+1</f>
        <v>2566</v>
      </c>
      <c r="B2567" s="5" t="n">
        <v>44690</v>
      </c>
      <c r="C2567" s="25" t="s">
        <v>4090</v>
      </c>
      <c r="D2567" s="25" t="s">
        <v>4</v>
      </c>
      <c r="E2567" s="25" t="s">
        <v>44</v>
      </c>
      <c r="F2567" s="25" t="s">
        <v>127</v>
      </c>
      <c r="G2567" s="25" t="s">
        <v>28</v>
      </c>
      <c r="H2567" s="25" t="n">
        <v>1</v>
      </c>
      <c r="I2567" s="25" t="s">
        <v>4091</v>
      </c>
      <c r="J2567" s="38" t="n">
        <v>12488255766</v>
      </c>
      <c r="M2567" s="1" t="str">
        <f aca="false">IF(OR(YEAR(L2567)&gt;2000,LEN(O2567)&gt;0),"Completed","Pending")</f>
        <v>Completed</v>
      </c>
      <c r="N2567" s="25" t="s">
        <v>30</v>
      </c>
      <c r="O2567" s="4" t="s">
        <v>58</v>
      </c>
      <c r="P2567" s="1" t="str">
        <f aca="false">IF(G2567="Pamplet","",E2567&amp;" - "&amp;F2567)</f>
        <v>GTGA - Gujrati</v>
      </c>
      <c r="Q2567" s="19" t="n">
        <f aca="false">IF(VALUE(L2567)&gt;1000,1,0)</f>
        <v>0</v>
      </c>
      <c r="R2567" s="19" t="n">
        <f aca="false">SUMIFS($Q$1:Q2566,$J$1:$J2566,J2567)+SUMIFS($Q$1:Q2566,$I$1:$I2566,I2567)</f>
        <v>0</v>
      </c>
      <c r="S2567" s="20" t="str">
        <f aca="false">IF(R2567&gt;0,"Repeat","")</f>
        <v/>
      </c>
      <c r="T2567" s="22"/>
      <c r="U2567" s="4"/>
      <c r="X2567" s="4"/>
      <c r="Y2567" s="4"/>
      <c r="Z2567" s="4"/>
    </row>
    <row r="2568" customFormat="false" ht="12.8" hidden="false" customHeight="false" outlineLevel="0" collapsed="false">
      <c r="A2568" s="51" t="n">
        <f aca="false">A2567+1</f>
        <v>2567</v>
      </c>
      <c r="B2568" s="5" t="n">
        <v>44690</v>
      </c>
      <c r="C2568" s="25" t="s">
        <v>4018</v>
      </c>
      <c r="D2568" s="25" t="s">
        <v>4</v>
      </c>
      <c r="E2568" s="25" t="s">
        <v>44</v>
      </c>
      <c r="F2568" s="25" t="s">
        <v>127</v>
      </c>
      <c r="G2568" s="25" t="s">
        <v>28</v>
      </c>
      <c r="H2568" s="25" t="n">
        <v>1</v>
      </c>
      <c r="I2568" s="25" t="s">
        <v>4092</v>
      </c>
      <c r="J2568" s="18" t="n">
        <v>12014642857</v>
      </c>
      <c r="M2568" s="1" t="str">
        <f aca="false">IF(OR(YEAR(L2568)&gt;2000,LEN(O2568)&gt;0),"Completed","Pending")</f>
        <v>Completed</v>
      </c>
      <c r="N2568" s="25" t="s">
        <v>30</v>
      </c>
      <c r="O2568" s="4" t="s">
        <v>662</v>
      </c>
      <c r="P2568" s="1" t="str">
        <f aca="false">IF(G2568="Pamplet","",E2568&amp;" - "&amp;F2568)</f>
        <v>GTGA - Gujrati</v>
      </c>
      <c r="Q2568" s="19" t="n">
        <f aca="false">IF(VALUE(L2568)&gt;1000,1,0)</f>
        <v>0</v>
      </c>
      <c r="R2568" s="19" t="n">
        <f aca="false">SUMIFS($Q$1:Q2567,$J$1:$J2567,J2568)+SUMIFS($Q$1:Q2567,$I$1:$I2567,I2568)</f>
        <v>0</v>
      </c>
      <c r="S2568" s="20" t="str">
        <f aca="false">IF(R2568&gt;0,"Repeat","")</f>
        <v/>
      </c>
      <c r="T2568" s="22"/>
      <c r="U2568" s="4"/>
      <c r="X2568" s="4"/>
      <c r="Y2568" s="4"/>
      <c r="Z2568" s="4"/>
    </row>
    <row r="2569" customFormat="false" ht="12.8" hidden="false" customHeight="false" outlineLevel="0" collapsed="false">
      <c r="A2569" s="51" t="n">
        <f aca="false">A2568+1</f>
        <v>2568</v>
      </c>
      <c r="B2569" s="5" t="n">
        <v>44690</v>
      </c>
      <c r="C2569" s="25" t="s">
        <v>1104</v>
      </c>
      <c r="D2569" s="25" t="s">
        <v>4</v>
      </c>
      <c r="E2569" s="25"/>
      <c r="F2569" s="25"/>
      <c r="G2569" s="25" t="s">
        <v>28</v>
      </c>
      <c r="H2569" s="25" t="n">
        <v>1</v>
      </c>
      <c r="I2569" s="25"/>
      <c r="J2569" s="18" t="n">
        <v>1720496791</v>
      </c>
      <c r="M2569" s="1" t="str">
        <f aca="false">IF(OR(YEAR(L2569)&gt;2000,LEN(O2569)&gt;0),"Completed","Pending")</f>
        <v>Completed</v>
      </c>
      <c r="N2569" s="25" t="s">
        <v>30</v>
      </c>
      <c r="O2569" s="4" t="s">
        <v>56</v>
      </c>
      <c r="P2569" s="1" t="str">
        <f aca="false">IF(G2569="Pamplet","",E2569&amp;" - "&amp;F2569)</f>
        <v> - </v>
      </c>
      <c r="Q2569" s="19" t="n">
        <f aca="false">IF(VALUE(L2569)&gt;1000,1,0)</f>
        <v>0</v>
      </c>
      <c r="R2569" s="19" t="n">
        <f aca="false">SUMIFS($Q$1:Q2568,$J$1:$J2568,J2569)+SUMIFS($Q$1:Q2568,$I$1:$I2568,I2569)</f>
        <v>0</v>
      </c>
      <c r="S2569" s="20" t="str">
        <f aca="false">IF(R2569&gt;0,"Repeat","")</f>
        <v/>
      </c>
      <c r="T2569" s="22"/>
      <c r="U2569" s="4"/>
      <c r="X2569" s="4"/>
      <c r="Y2569" s="4"/>
      <c r="Z2569" s="4"/>
    </row>
    <row r="2570" customFormat="false" ht="14.25" hidden="false" customHeight="false" outlineLevel="0" collapsed="false">
      <c r="A2570" s="51" t="n">
        <f aca="false">A2569+1</f>
        <v>2569</v>
      </c>
      <c r="B2570" s="5" t="n">
        <v>44691</v>
      </c>
      <c r="C2570" s="1" t="s">
        <v>4093</v>
      </c>
      <c r="D2570" s="1" t="s">
        <v>4</v>
      </c>
      <c r="E2570" s="1" t="s">
        <v>26</v>
      </c>
      <c r="F2570" s="2" t="s">
        <v>127</v>
      </c>
      <c r="G2570" s="1" t="s">
        <v>28</v>
      </c>
      <c r="H2570" s="1" t="n">
        <v>1</v>
      </c>
      <c r="I2570" s="1" t="s">
        <v>4094</v>
      </c>
      <c r="J2570" s="38" t="n">
        <v>19789876674</v>
      </c>
      <c r="L2570" s="5" t="n">
        <v>44768</v>
      </c>
      <c r="M2570" s="25" t="str">
        <f aca="false">IF(OR(YEAR(L2570)&gt;2000,LEN(O2570)&gt;0),"Completed","Pending")</f>
        <v>Completed</v>
      </c>
      <c r="N2570" s="25" t="s">
        <v>30</v>
      </c>
      <c r="P2570" s="1" t="str">
        <f aca="false">IF(G2570="Pamplet","",E2570&amp;" - "&amp;F2570)</f>
        <v>GG - Gujrati</v>
      </c>
      <c r="Q2570" s="19" t="n">
        <f aca="false">IF(VALUE(L2570)&gt;1000,1,0)</f>
        <v>1</v>
      </c>
      <c r="R2570" s="19" t="n">
        <f aca="false">SUMIFS($Q$1:Q2569,$J$1:$J2569,J2570)+SUMIFS($Q$1:Q2569,$I$1:$I2569,I2570)</f>
        <v>0</v>
      </c>
      <c r="S2570" s="20" t="str">
        <f aca="false">IF(R2570&gt;0,"Repeat","")</f>
        <v/>
      </c>
      <c r="T2570" s="22"/>
      <c r="U2570" s="4"/>
      <c r="X2570" s="4"/>
      <c r="Y2570" s="4"/>
      <c r="Z2570" s="4"/>
    </row>
    <row r="2571" customFormat="false" ht="14.25" hidden="false" customHeight="false" outlineLevel="0" collapsed="false">
      <c r="A2571" s="51" t="n">
        <f aca="false">A2570+1</f>
        <v>2570</v>
      </c>
      <c r="B2571" s="5" t="n">
        <v>44691</v>
      </c>
      <c r="C2571" s="1" t="s">
        <v>4095</v>
      </c>
      <c r="D2571" s="1" t="s">
        <v>4</v>
      </c>
      <c r="E2571" s="1" t="s">
        <v>26</v>
      </c>
      <c r="F2571" s="1" t="s">
        <v>27</v>
      </c>
      <c r="G2571" s="1" t="s">
        <v>28</v>
      </c>
      <c r="H2571" s="1" t="n">
        <v>1</v>
      </c>
      <c r="I2571" s="17" t="s">
        <v>3530</v>
      </c>
      <c r="J2571" s="38" t="n">
        <v>12068808842</v>
      </c>
      <c r="L2571" s="5" t="n">
        <v>44700</v>
      </c>
      <c r="M2571" s="25" t="str">
        <f aca="false">IF(OR(YEAR(L2571)&gt;2000,LEN(O2571)&gt;0),"Completed","Pending")</f>
        <v>Completed</v>
      </c>
      <c r="N2571" s="25" t="s">
        <v>30</v>
      </c>
      <c r="P2571" s="1" t="str">
        <f aca="false">IF(G2571="Pamplet","",E2571&amp;" - "&amp;F2571)</f>
        <v>GG - Hindi</v>
      </c>
      <c r="Q2571" s="19" t="n">
        <f aca="false">IF(VALUE(L2571)&gt;1000,1,0)</f>
        <v>1</v>
      </c>
      <c r="R2571" s="19" t="n">
        <f aca="false">SUMIFS($Q$1:Q2570,$J$1:$J2570,J2571)+SUMIFS($Q$1:Q2570,$I$1:$I2570,I2571)</f>
        <v>2</v>
      </c>
      <c r="S2571" s="20" t="str">
        <f aca="false">IF(R2571&gt;0,"Repeat","")</f>
        <v>Repeat</v>
      </c>
      <c r="T2571" s="22"/>
      <c r="U2571" s="4"/>
      <c r="X2571" s="4"/>
      <c r="Y2571" s="4"/>
      <c r="Z2571" s="4"/>
    </row>
    <row r="2572" customFormat="false" ht="14.25" hidden="false" customHeight="false" outlineLevel="0" collapsed="false">
      <c r="A2572" s="51" t="n">
        <f aca="false">A2571+1</f>
        <v>2571</v>
      </c>
      <c r="B2572" s="5" t="n">
        <v>44691</v>
      </c>
      <c r="C2572" s="1" t="s">
        <v>4096</v>
      </c>
      <c r="D2572" s="1" t="s">
        <v>4</v>
      </c>
      <c r="E2572" s="1" t="s">
        <v>26</v>
      </c>
      <c r="F2572" s="1"/>
      <c r="G2572" s="1" t="s">
        <v>28</v>
      </c>
      <c r="H2572" s="1" t="n">
        <v>1</v>
      </c>
      <c r="I2572" s="1" t="s">
        <v>4097</v>
      </c>
      <c r="J2572" s="38" t="n">
        <v>19254973744</v>
      </c>
      <c r="M2572" s="25" t="str">
        <f aca="false">IF(OR(YEAR(L2572)&gt;2000,LEN(O2572)&gt;0),"Completed","Pending")</f>
        <v>Completed</v>
      </c>
      <c r="N2572" s="25" t="s">
        <v>30</v>
      </c>
      <c r="O2572" s="4" t="s">
        <v>58</v>
      </c>
      <c r="P2572" s="1" t="str">
        <f aca="false">IF(G2572="Pamplet","",E2572&amp;" - "&amp;F2572)</f>
        <v>GG - </v>
      </c>
      <c r="Q2572" s="19" t="n">
        <f aca="false">IF(VALUE(L2572)&gt;1000,1,0)</f>
        <v>0</v>
      </c>
      <c r="R2572" s="19" t="n">
        <f aca="false">SUMIFS($Q$1:Q2571,$J$1:$J2571,J2572)+SUMIFS($Q$1:Q2571,$I$1:$I2571,I2572)</f>
        <v>0</v>
      </c>
      <c r="S2572" s="20" t="str">
        <f aca="false">IF(R2572&gt;0,"Repeat","")</f>
        <v/>
      </c>
      <c r="T2572" s="22"/>
      <c r="U2572" s="4"/>
      <c r="X2572" s="4"/>
      <c r="Y2572" s="4"/>
      <c r="Z2572" s="4"/>
    </row>
    <row r="2573" customFormat="false" ht="14.25" hidden="false" customHeight="false" outlineLevel="0" collapsed="false">
      <c r="A2573" s="51" t="n">
        <f aca="false">A2572+1</f>
        <v>2572</v>
      </c>
      <c r="B2573" s="5" t="n">
        <v>44691</v>
      </c>
      <c r="C2573" s="1" t="s">
        <v>4098</v>
      </c>
      <c r="D2573" s="1" t="s">
        <v>4</v>
      </c>
      <c r="E2573" s="1" t="s">
        <v>26</v>
      </c>
      <c r="F2573" s="2" t="s">
        <v>127</v>
      </c>
      <c r="G2573" s="1" t="s">
        <v>28</v>
      </c>
      <c r="H2573" s="1" t="n">
        <v>1</v>
      </c>
      <c r="I2573" s="1" t="s">
        <v>4099</v>
      </c>
      <c r="J2573" s="38" t="n">
        <v>13309981218</v>
      </c>
      <c r="L2573" s="5" t="n">
        <v>44768</v>
      </c>
      <c r="M2573" s="25" t="str">
        <f aca="false">IF(OR(YEAR(L2573)&gt;2000,LEN(O2573)&gt;0),"Completed","Pending")</f>
        <v>Completed</v>
      </c>
      <c r="N2573" s="25" t="s">
        <v>30</v>
      </c>
      <c r="P2573" s="1" t="str">
        <f aca="false">IF(G2573="Pamplet","",E2573&amp;" - "&amp;F2573)</f>
        <v>GG - Gujrati</v>
      </c>
      <c r="Q2573" s="19" t="n">
        <f aca="false">IF(VALUE(L2573)&gt;1000,1,0)</f>
        <v>1</v>
      </c>
      <c r="R2573" s="19" t="n">
        <f aca="false">SUMIFS($Q$1:Q2572,$J$1:$J2572,J2573)+SUMIFS($Q$1:Q2572,$I$1:$I2572,I2573)</f>
        <v>0</v>
      </c>
      <c r="S2573" s="20" t="str">
        <f aca="false">IF(R2573&gt;0,"Repeat","")</f>
        <v/>
      </c>
      <c r="T2573" s="22"/>
      <c r="U2573" s="4"/>
      <c r="X2573" s="4"/>
      <c r="Y2573" s="4"/>
      <c r="Z2573" s="4"/>
    </row>
    <row r="2574" customFormat="false" ht="14.25" hidden="false" customHeight="false" outlineLevel="0" collapsed="false">
      <c r="A2574" s="51" t="n">
        <f aca="false">A2573+1</f>
        <v>2573</v>
      </c>
      <c r="B2574" s="5" t="n">
        <v>44691</v>
      </c>
      <c r="C2574" s="1" t="s">
        <v>3533</v>
      </c>
      <c r="D2574" s="1" t="s">
        <v>4</v>
      </c>
      <c r="E2574" s="1" t="s">
        <v>44</v>
      </c>
      <c r="F2574" s="1" t="s">
        <v>27</v>
      </c>
      <c r="G2574" s="1" t="s">
        <v>28</v>
      </c>
      <c r="H2574" s="1" t="n">
        <v>1</v>
      </c>
      <c r="I2574" s="1" t="s">
        <v>4100</v>
      </c>
      <c r="J2574" s="38" t="n">
        <v>19192992021</v>
      </c>
      <c r="M2574" s="25" t="str">
        <f aca="false">IF(OR(YEAR(L2574)&gt;2000,LEN(O2574)&gt;0),"Completed","Pending")</f>
        <v>Completed</v>
      </c>
      <c r="N2574" s="25" t="s">
        <v>30</v>
      </c>
      <c r="O2574" s="4" t="s">
        <v>58</v>
      </c>
      <c r="P2574" s="1" t="str">
        <f aca="false">IF(G2574="Pamplet","",E2574&amp;" - "&amp;F2574)</f>
        <v>GTGA - Hindi</v>
      </c>
      <c r="Q2574" s="19" t="n">
        <f aca="false">IF(VALUE(L2574)&gt;1000,1,0)</f>
        <v>0</v>
      </c>
      <c r="R2574" s="19" t="n">
        <f aca="false">SUMIFS($Q$1:Q2573,$J$1:$J2573,J2574)+SUMIFS($Q$1:Q2573,$I$1:$I2573,I2574)</f>
        <v>1</v>
      </c>
      <c r="S2574" s="20" t="str">
        <f aca="false">IF(R2574&gt;0,"Repeat","")</f>
        <v>Repeat</v>
      </c>
      <c r="T2574" s="22"/>
      <c r="U2574" s="4"/>
      <c r="X2574" s="4"/>
      <c r="Y2574" s="4"/>
      <c r="Z2574" s="4"/>
    </row>
    <row r="2575" customFormat="false" ht="14.25" hidden="false" customHeight="false" outlineLevel="0" collapsed="false">
      <c r="A2575" s="51" t="n">
        <f aca="false">A2574+1</f>
        <v>2574</v>
      </c>
      <c r="B2575" s="47" t="n">
        <v>44691</v>
      </c>
      <c r="C2575" s="1" t="s">
        <v>4101</v>
      </c>
      <c r="D2575" s="1" t="s">
        <v>4</v>
      </c>
      <c r="E2575" s="1" t="s">
        <v>38</v>
      </c>
      <c r="F2575" s="1" t="s">
        <v>35</v>
      </c>
      <c r="G2575" s="1" t="s">
        <v>28</v>
      </c>
      <c r="H2575" s="1" t="n">
        <v>1</v>
      </c>
      <c r="I2575" s="1" t="s">
        <v>4102</v>
      </c>
      <c r="J2575" s="18" t="n">
        <v>13238332087</v>
      </c>
      <c r="M2575" s="25" t="str">
        <f aca="false">IF(OR(YEAR(L2575)&gt;2000,LEN(O2575)&gt;0),"Completed","Pending")</f>
        <v>Completed</v>
      </c>
      <c r="N2575" s="25" t="s">
        <v>30</v>
      </c>
      <c r="O2575" s="4" t="s">
        <v>58</v>
      </c>
      <c r="P2575" s="1" t="str">
        <f aca="false">IF(G2575="Pamplet","",E2575&amp;" - "&amp;F2575)</f>
        <v>JKR - English</v>
      </c>
      <c r="Q2575" s="19" t="n">
        <f aca="false">IF(VALUE(L2575)&gt;1000,1,0)</f>
        <v>0</v>
      </c>
      <c r="R2575" s="19" t="n">
        <f aca="false">SUMIFS($Q$1:Q2574,$J$1:$J2574,J2575)+SUMIFS($Q$1:Q2574,$I$1:$I2574,I2575)</f>
        <v>0</v>
      </c>
      <c r="S2575" s="20" t="str">
        <f aca="false">IF(R2575&gt;0,"Repeat","")</f>
        <v/>
      </c>
      <c r="U2575" s="4"/>
      <c r="X2575" s="4"/>
      <c r="Y2575" s="4"/>
      <c r="Z2575" s="4"/>
    </row>
    <row r="2576" customFormat="false" ht="14.25" hidden="false" customHeight="false" outlineLevel="0" collapsed="false">
      <c r="A2576" s="51" t="n">
        <f aca="false">A2575+1</f>
        <v>2575</v>
      </c>
      <c r="B2576" s="5" t="n">
        <v>44691</v>
      </c>
      <c r="C2576" s="1" t="s">
        <v>4103</v>
      </c>
      <c r="D2576" s="1" t="s">
        <v>4</v>
      </c>
      <c r="E2576" s="1" t="s">
        <v>26</v>
      </c>
      <c r="F2576" s="1" t="s">
        <v>127</v>
      </c>
      <c r="G2576" s="1" t="s">
        <v>28</v>
      </c>
      <c r="H2576" s="1" t="n">
        <v>1</v>
      </c>
      <c r="I2576" s="1" t="s">
        <v>4104</v>
      </c>
      <c r="J2576" s="38" t="n">
        <v>13129097963</v>
      </c>
      <c r="M2576" s="25" t="str">
        <f aca="false">IF(OR(YEAR(L2576)&gt;2000,LEN(O2576)&gt;0),"Completed","Pending")</f>
        <v>Completed</v>
      </c>
      <c r="N2576" s="25" t="s">
        <v>30</v>
      </c>
      <c r="O2576" s="4" t="s">
        <v>58</v>
      </c>
      <c r="P2576" s="1" t="str">
        <f aca="false">IF(G2576="Pamplet","",E2576&amp;" - "&amp;F2576)</f>
        <v>GG - Gujrati</v>
      </c>
      <c r="Q2576" s="19" t="n">
        <f aca="false">IF(VALUE(L2576)&gt;1000,1,0)</f>
        <v>0</v>
      </c>
      <c r="R2576" s="19" t="n">
        <f aca="false">SUMIFS($Q$1:Q2575,$J$1:$J2575,J2576)+SUMIFS($Q$1:Q2575,$I$1:$I2575,I2576)</f>
        <v>0</v>
      </c>
      <c r="S2576" s="20" t="str">
        <f aca="false">IF(R2576&gt;0,"Repeat","")</f>
        <v/>
      </c>
      <c r="T2576" s="22"/>
      <c r="U2576" s="4"/>
      <c r="X2576" s="4"/>
      <c r="Y2576" s="4"/>
      <c r="Z2576" s="4"/>
    </row>
    <row r="2577" customFormat="false" ht="14.25" hidden="false" customHeight="false" outlineLevel="0" collapsed="false">
      <c r="A2577" s="51" t="n">
        <f aca="false">A2576+1</f>
        <v>2576</v>
      </c>
      <c r="B2577" s="5" t="n">
        <v>44691</v>
      </c>
      <c r="C2577" s="1" t="s">
        <v>4105</v>
      </c>
      <c r="D2577" s="1" t="s">
        <v>4</v>
      </c>
      <c r="E2577" s="1" t="s">
        <v>26</v>
      </c>
      <c r="F2577" s="2" t="s">
        <v>127</v>
      </c>
      <c r="G2577" s="1" t="s">
        <v>28</v>
      </c>
      <c r="H2577" s="1" t="n">
        <v>1</v>
      </c>
      <c r="I2577" s="1" t="s">
        <v>4106</v>
      </c>
      <c r="J2577" s="38" t="n">
        <v>15735869790</v>
      </c>
      <c r="L2577" s="5" t="n">
        <v>44768</v>
      </c>
      <c r="M2577" s="25" t="str">
        <f aca="false">IF(OR(YEAR(L2577)&gt;2000,LEN(O2577)&gt;0),"Completed","Pending")</f>
        <v>Completed</v>
      </c>
      <c r="N2577" s="25" t="s">
        <v>30</v>
      </c>
      <c r="P2577" s="1" t="str">
        <f aca="false">IF(G2577="Pamplet","",E2577&amp;" - "&amp;F2577)</f>
        <v>GG - Gujrati</v>
      </c>
      <c r="Q2577" s="19" t="n">
        <f aca="false">IF(VALUE(L2577)&gt;1000,1,0)</f>
        <v>1</v>
      </c>
      <c r="R2577" s="19" t="n">
        <f aca="false">SUMIFS($Q$1:Q2576,$J$1:$J2576,J2577)+SUMIFS($Q$1:Q2576,$I$1:$I2576,I2577)</f>
        <v>0</v>
      </c>
      <c r="S2577" s="20" t="str">
        <f aca="false">IF(R2577&gt;0,"Repeat","")</f>
        <v/>
      </c>
      <c r="U2577" s="4"/>
      <c r="X2577" s="4"/>
      <c r="Y2577" s="4"/>
      <c r="Z2577" s="4"/>
    </row>
    <row r="2578" customFormat="false" ht="12.8" hidden="false" customHeight="false" outlineLevel="0" collapsed="false">
      <c r="A2578" s="51" t="n">
        <f aca="false">A2577+1</f>
        <v>2577</v>
      </c>
      <c r="B2578" s="5" t="n">
        <v>44691</v>
      </c>
      <c r="C2578" s="1" t="s">
        <v>4107</v>
      </c>
      <c r="D2578" s="1" t="s">
        <v>4</v>
      </c>
      <c r="E2578" s="1" t="s">
        <v>26</v>
      </c>
      <c r="F2578" s="1" t="s">
        <v>27</v>
      </c>
      <c r="G2578" s="1" t="s">
        <v>28</v>
      </c>
      <c r="H2578" s="1" t="n">
        <v>1</v>
      </c>
      <c r="I2578" s="1" t="s">
        <v>4108</v>
      </c>
      <c r="J2578" s="18" t="n">
        <v>17649842819</v>
      </c>
      <c r="M2578" s="25" t="str">
        <f aca="false">IF(OR(YEAR(L2578)&gt;2000,LEN(O2578)&gt;0),"Completed","Pending")</f>
        <v>Completed</v>
      </c>
      <c r="N2578" s="25" t="s">
        <v>30</v>
      </c>
      <c r="O2578" s="4" t="s">
        <v>56</v>
      </c>
      <c r="P2578" s="1" t="str">
        <f aca="false">IF(G2578="Pamplet","",E2578&amp;" - "&amp;F2578)</f>
        <v>GG - Hindi</v>
      </c>
      <c r="Q2578" s="19" t="n">
        <f aca="false">IF(VALUE(L2578)&gt;1000,1,0)</f>
        <v>0</v>
      </c>
      <c r="R2578" s="19" t="n">
        <f aca="false">SUMIFS($Q$1:Q2577,$J$1:$J2577,J2578)+SUMIFS($Q$1:Q2577,$I$1:$I2577,I2578)</f>
        <v>0</v>
      </c>
      <c r="S2578" s="20" t="str">
        <f aca="false">IF(R2578&gt;0,"Repeat","")</f>
        <v/>
      </c>
      <c r="T2578" s="22"/>
      <c r="U2578" s="4"/>
      <c r="X2578" s="4"/>
      <c r="Y2578" s="4"/>
      <c r="Z2578" s="4"/>
    </row>
    <row r="2579" customFormat="false" ht="14.25" hidden="false" customHeight="false" outlineLevel="0" collapsed="false">
      <c r="A2579" s="51" t="n">
        <f aca="false">A2578+1</f>
        <v>2578</v>
      </c>
      <c r="B2579" s="47" t="n">
        <v>44693</v>
      </c>
      <c r="C2579" s="1" t="s">
        <v>4109</v>
      </c>
      <c r="D2579" s="1" t="s">
        <v>4</v>
      </c>
      <c r="E2579" s="1" t="s">
        <v>26</v>
      </c>
      <c r="F2579" s="1" t="s">
        <v>35</v>
      </c>
      <c r="G2579" s="1" t="s">
        <v>28</v>
      </c>
      <c r="H2579" s="1" t="n">
        <v>1</v>
      </c>
      <c r="I2579" s="1" t="s">
        <v>4110</v>
      </c>
      <c r="J2579" s="18" t="n">
        <v>17207422387</v>
      </c>
      <c r="M2579" s="25" t="str">
        <f aca="false">IF(OR(YEAR(L2579)&gt;2000,LEN(O2579)&gt;0),"Completed","Pending")</f>
        <v>Completed</v>
      </c>
      <c r="N2579" s="25" t="s">
        <v>30</v>
      </c>
      <c r="O2579" s="4" t="s">
        <v>58</v>
      </c>
      <c r="P2579" s="1" t="str">
        <f aca="false">IF(G2579="Pamplet","",E2579&amp;" - "&amp;F2579)</f>
        <v>GG - English</v>
      </c>
      <c r="Q2579" s="19" t="n">
        <f aca="false">IF(VALUE(L2579)&gt;1000,1,0)</f>
        <v>0</v>
      </c>
      <c r="R2579" s="19" t="n">
        <f aca="false">SUMIFS($Q$1:Q2578,$J$1:$J2578,J2579)+SUMIFS($Q$1:Q2578,$I$1:$I2578,I2579)</f>
        <v>0</v>
      </c>
      <c r="S2579" s="20" t="str">
        <f aca="false">IF(R2579&gt;0,"Repeat","")</f>
        <v/>
      </c>
      <c r="U2579" s="4"/>
      <c r="X2579" s="4"/>
      <c r="Y2579" s="4"/>
      <c r="Z2579" s="4"/>
    </row>
    <row r="2580" customFormat="false" ht="14.25" hidden="false" customHeight="false" outlineLevel="0" collapsed="false">
      <c r="A2580" s="51" t="n">
        <f aca="false">A2579+1</f>
        <v>2579</v>
      </c>
      <c r="B2580" s="5" t="n">
        <v>44693</v>
      </c>
      <c r="C2580" s="1" t="s">
        <v>4111</v>
      </c>
      <c r="D2580" s="1" t="s">
        <v>4</v>
      </c>
      <c r="E2580" s="1" t="s">
        <v>26</v>
      </c>
      <c r="F2580" s="1" t="s">
        <v>35</v>
      </c>
      <c r="G2580" s="1" t="s">
        <v>28</v>
      </c>
      <c r="H2580" s="1" t="n">
        <v>1</v>
      </c>
      <c r="I2580" s="1" t="s">
        <v>4112</v>
      </c>
      <c r="J2580" s="38" t="n">
        <v>13475446073</v>
      </c>
      <c r="M2580" s="25" t="str">
        <f aca="false">IF(OR(YEAR(L2580)&gt;2000,LEN(O2580)&gt;0),"Completed","Pending")</f>
        <v>Completed</v>
      </c>
      <c r="N2580" s="25" t="s">
        <v>30</v>
      </c>
      <c r="O2580" s="4" t="s">
        <v>58</v>
      </c>
      <c r="P2580" s="1" t="str">
        <f aca="false">IF(G2580="Pamplet","",E2580&amp;" - "&amp;F2580)</f>
        <v>GG - English</v>
      </c>
      <c r="Q2580" s="19" t="n">
        <f aca="false">IF(VALUE(L2580)&gt;1000,1,0)</f>
        <v>0</v>
      </c>
      <c r="R2580" s="19" t="n">
        <f aca="false">SUMIFS($Q$1:Q2579,$J$1:$J2579,J2580)+SUMIFS($Q$1:Q2579,$I$1:$I2579,I2580)</f>
        <v>0</v>
      </c>
      <c r="S2580" s="20" t="str">
        <f aca="false">IF(R2580&gt;0,"Repeat","")</f>
        <v/>
      </c>
      <c r="U2580" s="4"/>
      <c r="X2580" s="4"/>
      <c r="Y2580" s="4"/>
      <c r="Z2580" s="4"/>
    </row>
    <row r="2581" customFormat="false" ht="14.25" hidden="false" customHeight="false" outlineLevel="0" collapsed="false">
      <c r="A2581" s="51" t="n">
        <f aca="false">A2580+1</f>
        <v>2580</v>
      </c>
      <c r="B2581" s="5" t="n">
        <v>44693</v>
      </c>
      <c r="C2581" s="1" t="s">
        <v>4113</v>
      </c>
      <c r="D2581" s="1" t="s">
        <v>4</v>
      </c>
      <c r="E2581" s="1" t="s">
        <v>38</v>
      </c>
      <c r="F2581" s="2" t="s">
        <v>35</v>
      </c>
      <c r="G2581" s="1" t="s">
        <v>28</v>
      </c>
      <c r="H2581" s="1" t="n">
        <v>1</v>
      </c>
      <c r="I2581" s="1" t="s">
        <v>4114</v>
      </c>
      <c r="J2581" s="38" t="n">
        <v>12054095683</v>
      </c>
      <c r="L2581" s="5" t="n">
        <v>44768</v>
      </c>
      <c r="M2581" s="25" t="str">
        <f aca="false">IF(OR(YEAR(L2581)&gt;2000,LEN(O2581)&gt;0),"Completed","Pending")</f>
        <v>Completed</v>
      </c>
      <c r="N2581" s="25" t="s">
        <v>30</v>
      </c>
      <c r="P2581" s="1" t="str">
        <f aca="false">IF(G2581="Pamplet","",E2581&amp;" - "&amp;F2581)</f>
        <v>JKR - English</v>
      </c>
      <c r="Q2581" s="19" t="n">
        <f aca="false">IF(VALUE(L2581)&gt;1000,1,0)</f>
        <v>1</v>
      </c>
      <c r="R2581" s="19" t="n">
        <f aca="false">SUMIFS($Q$1:Q2580,$J$1:$J2580,J2581)+SUMIFS($Q$1:Q2580,$I$1:$I2580,I2581)</f>
        <v>0</v>
      </c>
      <c r="S2581" s="20" t="str">
        <f aca="false">IF(R2581&gt;0,"Repeat","")</f>
        <v/>
      </c>
      <c r="U2581" s="4"/>
      <c r="X2581" s="4"/>
      <c r="Y2581" s="4"/>
      <c r="Z2581" s="4"/>
    </row>
    <row r="2582" customFormat="false" ht="14.25" hidden="false" customHeight="false" outlineLevel="0" collapsed="false">
      <c r="A2582" s="51" t="n">
        <f aca="false">A2581+1</f>
        <v>2581</v>
      </c>
      <c r="B2582" s="5" t="n">
        <v>44693</v>
      </c>
      <c r="C2582" s="1" t="s">
        <v>3226</v>
      </c>
      <c r="D2582" s="1" t="s">
        <v>4</v>
      </c>
      <c r="E2582" s="1" t="s">
        <v>26</v>
      </c>
      <c r="F2582" s="1" t="s">
        <v>27</v>
      </c>
      <c r="G2582" s="1" t="s">
        <v>28</v>
      </c>
      <c r="H2582" s="1" t="n">
        <v>1</v>
      </c>
      <c r="I2582" s="1" t="s">
        <v>4115</v>
      </c>
      <c r="J2582" s="38" t="n">
        <v>19016504355</v>
      </c>
      <c r="L2582" s="5" t="n">
        <v>44700</v>
      </c>
      <c r="M2582" s="25" t="str">
        <f aca="false">IF(OR(YEAR(L2582)&gt;2000,LEN(O2582)&gt;0),"Completed","Pending")</f>
        <v>Completed</v>
      </c>
      <c r="N2582" s="25" t="s">
        <v>30</v>
      </c>
      <c r="P2582" s="1" t="str">
        <f aca="false">IF(G2582="Pamplet","",E2582&amp;" - "&amp;F2582)</f>
        <v>GG - Hindi</v>
      </c>
      <c r="Q2582" s="19" t="n">
        <f aca="false">IF(VALUE(L2582)&gt;1000,1,0)</f>
        <v>1</v>
      </c>
      <c r="R2582" s="19" t="n">
        <f aca="false">SUMIFS($Q$1:Q2581,$J$1:$J2581,J2582)+SUMIFS($Q$1:Q2581,$I$1:$I2581,I2582)</f>
        <v>0</v>
      </c>
      <c r="S2582" s="20" t="str">
        <f aca="false">IF(R2582&gt;0,"Repeat","")</f>
        <v/>
      </c>
      <c r="U2582" s="4"/>
      <c r="X2582" s="4"/>
      <c r="Y2582" s="4"/>
      <c r="Z2582" s="4"/>
    </row>
    <row r="2583" customFormat="false" ht="14.25" hidden="false" customHeight="false" outlineLevel="0" collapsed="false">
      <c r="A2583" s="51" t="n">
        <f aca="false">A2582+1</f>
        <v>2582</v>
      </c>
      <c r="B2583" s="5" t="n">
        <v>44693</v>
      </c>
      <c r="C2583" s="1" t="s">
        <v>4116</v>
      </c>
      <c r="D2583" s="1" t="s">
        <v>4</v>
      </c>
      <c r="E2583" s="1" t="s">
        <v>26</v>
      </c>
      <c r="F2583" s="1"/>
      <c r="G2583" s="1" t="s">
        <v>28</v>
      </c>
      <c r="H2583" s="1" t="n">
        <v>1</v>
      </c>
      <c r="I2583" s="1" t="s">
        <v>4117</v>
      </c>
      <c r="J2583" s="38" t="n">
        <v>12767680064</v>
      </c>
      <c r="M2583" s="25" t="str">
        <f aca="false">IF(OR(YEAR(L2583)&gt;2000,LEN(O2583)&gt;0),"Completed","Pending")</f>
        <v>Completed</v>
      </c>
      <c r="N2583" s="25" t="s">
        <v>30</v>
      </c>
      <c r="O2583" s="4" t="s">
        <v>58</v>
      </c>
      <c r="P2583" s="1" t="str">
        <f aca="false">IF(G2583="Pamplet","",E2583&amp;" - "&amp;F2583)</f>
        <v>GG - </v>
      </c>
      <c r="Q2583" s="19" t="n">
        <f aca="false">IF(VALUE(L2583)&gt;1000,1,0)</f>
        <v>0</v>
      </c>
      <c r="R2583" s="19" t="n">
        <f aca="false">SUMIFS($Q$1:Q2582,$J$1:$J2582,J2583)+SUMIFS($Q$1:Q2582,$I$1:$I2582,I2583)</f>
        <v>0</v>
      </c>
      <c r="S2583" s="20" t="str">
        <f aca="false">IF(R2583&gt;0,"Repeat","")</f>
        <v/>
      </c>
      <c r="U2583" s="4"/>
      <c r="X2583" s="4"/>
      <c r="Y2583" s="4"/>
      <c r="Z2583" s="4"/>
    </row>
    <row r="2584" customFormat="false" ht="14.25" hidden="false" customHeight="false" outlineLevel="0" collapsed="false">
      <c r="A2584" s="51" t="n">
        <f aca="false">A2583+1</f>
        <v>2583</v>
      </c>
      <c r="B2584" s="47" t="n">
        <v>44693</v>
      </c>
      <c r="C2584" s="1" t="s">
        <v>4118</v>
      </c>
      <c r="D2584" s="1" t="s">
        <v>4</v>
      </c>
      <c r="E2584" s="1" t="s">
        <v>38</v>
      </c>
      <c r="F2584" s="1" t="s">
        <v>35</v>
      </c>
      <c r="G2584" s="1" t="s">
        <v>28</v>
      </c>
      <c r="H2584" s="1" t="n">
        <v>1</v>
      </c>
      <c r="I2584" s="1" t="s">
        <v>4119</v>
      </c>
      <c r="J2584" s="18" t="n">
        <v>13862668497</v>
      </c>
      <c r="M2584" s="25" t="str">
        <f aca="false">IF(OR(YEAR(L2584)&gt;2000,LEN(O2584)&gt;0),"Completed","Pending")</f>
        <v>Completed</v>
      </c>
      <c r="N2584" s="25" t="s">
        <v>30</v>
      </c>
      <c r="O2584" s="4" t="s">
        <v>58</v>
      </c>
      <c r="P2584" s="1" t="str">
        <f aca="false">IF(G2584="Pamplet","",E2584&amp;" - "&amp;F2584)</f>
        <v>JKR - English</v>
      </c>
      <c r="Q2584" s="19" t="n">
        <f aca="false">IF(VALUE(L2584)&gt;1000,1,0)</f>
        <v>0</v>
      </c>
      <c r="R2584" s="19" t="n">
        <f aca="false">SUMIFS($Q$1:Q2583,$J$1:$J2583,J2584)+SUMIFS($Q$1:Q2583,$I$1:$I2583,I2584)</f>
        <v>0</v>
      </c>
      <c r="S2584" s="20" t="str">
        <f aca="false">IF(R2584&gt;0,"Repeat","")</f>
        <v/>
      </c>
      <c r="U2584" s="4"/>
      <c r="X2584" s="4"/>
      <c r="Y2584" s="4"/>
      <c r="Z2584" s="4"/>
    </row>
    <row r="2585" customFormat="false" ht="14.25" hidden="false" customHeight="false" outlineLevel="0" collapsed="false">
      <c r="A2585" s="51" t="n">
        <f aca="false">A2584+1</f>
        <v>2584</v>
      </c>
      <c r="B2585" s="5" t="n">
        <v>44693</v>
      </c>
      <c r="C2585" s="1" t="s">
        <v>4120</v>
      </c>
      <c r="D2585" s="1" t="s">
        <v>4</v>
      </c>
      <c r="E2585" s="1" t="s">
        <v>38</v>
      </c>
      <c r="F2585" s="2" t="s">
        <v>127</v>
      </c>
      <c r="G2585" s="1" t="s">
        <v>28</v>
      </c>
      <c r="H2585" s="1" t="n">
        <v>1</v>
      </c>
      <c r="I2585" s="1" t="s">
        <v>4121</v>
      </c>
      <c r="J2585" s="38" t="n">
        <v>16154962228</v>
      </c>
      <c r="L2585" s="5" t="n">
        <v>44768</v>
      </c>
      <c r="M2585" s="25" t="str">
        <f aca="false">IF(OR(YEAR(L2585)&gt;2000,LEN(O2585)&gt;0),"Completed","Pending")</f>
        <v>Completed</v>
      </c>
      <c r="N2585" s="25" t="s">
        <v>30</v>
      </c>
      <c r="P2585" s="1" t="str">
        <f aca="false">IF(G2585="Pamplet","",E2585&amp;" - "&amp;F2585)</f>
        <v>JKR - Gujrati</v>
      </c>
      <c r="Q2585" s="19" t="n">
        <f aca="false">IF(VALUE(L2585)&gt;1000,1,0)</f>
        <v>1</v>
      </c>
      <c r="R2585" s="19" t="n">
        <f aca="false">SUMIFS($Q$1:Q2584,$J$1:$J2584,J2585)+SUMIFS($Q$1:Q2584,$I$1:$I2584,I2585)</f>
        <v>0</v>
      </c>
      <c r="S2585" s="20" t="str">
        <f aca="false">IF(R2585&gt;0,"Repeat","")</f>
        <v/>
      </c>
      <c r="U2585" s="4"/>
      <c r="X2585" s="4"/>
      <c r="Y2585" s="4"/>
      <c r="Z2585" s="4"/>
    </row>
    <row r="2586" customFormat="false" ht="14.25" hidden="false" customHeight="false" outlineLevel="0" collapsed="false">
      <c r="A2586" s="51" t="n">
        <f aca="false">A2585+1</f>
        <v>2585</v>
      </c>
      <c r="B2586" s="5" t="n">
        <v>44693</v>
      </c>
      <c r="C2586" s="1" t="s">
        <v>4122</v>
      </c>
      <c r="D2586" s="1" t="s">
        <v>4</v>
      </c>
      <c r="E2586" s="1" t="s">
        <v>26</v>
      </c>
      <c r="F2586" s="1"/>
      <c r="G2586" s="1" t="s">
        <v>28</v>
      </c>
      <c r="H2586" s="1" t="n">
        <v>1</v>
      </c>
      <c r="I2586" s="1" t="s">
        <v>4123</v>
      </c>
      <c r="J2586" s="38" t="n">
        <v>17206736846</v>
      </c>
      <c r="M2586" s="25" t="str">
        <f aca="false">IF(OR(YEAR(L2586)&gt;2000,LEN(O2586)&gt;0),"Completed","Pending")</f>
        <v>Completed</v>
      </c>
      <c r="N2586" s="25" t="s">
        <v>30</v>
      </c>
      <c r="O2586" s="4" t="s">
        <v>58</v>
      </c>
      <c r="P2586" s="1" t="str">
        <f aca="false">IF(G2586="Pamplet","",E2586&amp;" - "&amp;F2586)</f>
        <v>GG - </v>
      </c>
      <c r="Q2586" s="19" t="n">
        <f aca="false">IF(VALUE(L2586)&gt;1000,1,0)</f>
        <v>0</v>
      </c>
      <c r="R2586" s="19" t="n">
        <f aca="false">SUMIFS($Q$1:Q2585,$J$1:$J2585,J2586)+SUMIFS($Q$1:Q2585,$I$1:$I2585,I2586)</f>
        <v>0</v>
      </c>
      <c r="S2586" s="20" t="str">
        <f aca="false">IF(R2586&gt;0,"Repeat","")</f>
        <v/>
      </c>
      <c r="U2586" s="4"/>
      <c r="X2586" s="4"/>
      <c r="Y2586" s="4"/>
      <c r="Z2586" s="4"/>
    </row>
    <row r="2587" customFormat="false" ht="14.25" hidden="false" customHeight="false" outlineLevel="0" collapsed="false">
      <c r="A2587" s="51" t="n">
        <f aca="false">A2586+1</f>
        <v>2586</v>
      </c>
      <c r="B2587" s="5" t="n">
        <v>44693</v>
      </c>
      <c r="C2587" s="1" t="s">
        <v>290</v>
      </c>
      <c r="D2587" s="1" t="s">
        <v>4</v>
      </c>
      <c r="E2587" s="1" t="s">
        <v>38</v>
      </c>
      <c r="F2587" s="1" t="s">
        <v>27</v>
      </c>
      <c r="G2587" s="1" t="s">
        <v>28</v>
      </c>
      <c r="H2587" s="1" t="n">
        <v>1</v>
      </c>
      <c r="I2587" s="1" t="s">
        <v>4124</v>
      </c>
      <c r="J2587" s="38" t="n">
        <v>16309577795</v>
      </c>
      <c r="M2587" s="25" t="str">
        <f aca="false">IF(OR(YEAR(L2587)&gt;2000,LEN(O2587)&gt;0),"Completed","Pending")</f>
        <v>Completed</v>
      </c>
      <c r="N2587" s="25" t="s">
        <v>30</v>
      </c>
      <c r="O2587" s="4" t="s">
        <v>58</v>
      </c>
      <c r="P2587" s="1" t="str">
        <f aca="false">IF(G2587="Pamplet","",E2587&amp;" - "&amp;F2587)</f>
        <v>JKR - Hindi</v>
      </c>
      <c r="Q2587" s="19" t="n">
        <f aca="false">IF(VALUE(L2587)&gt;1000,1,0)</f>
        <v>0</v>
      </c>
      <c r="R2587" s="19" t="n">
        <f aca="false">SUMIFS($Q$1:Q2586,$J$1:$J2586,J2587)+SUMIFS($Q$1:Q2586,$I$1:$I2586,I2587)</f>
        <v>0</v>
      </c>
      <c r="S2587" s="20" t="str">
        <f aca="false">IF(R2587&gt;0,"Repeat","")</f>
        <v/>
      </c>
      <c r="U2587" s="4"/>
      <c r="X2587" s="4"/>
      <c r="Y2587" s="4"/>
      <c r="Z2587" s="4"/>
    </row>
    <row r="2588" customFormat="false" ht="14.25" hidden="false" customHeight="false" outlineLevel="0" collapsed="false">
      <c r="A2588" s="51" t="n">
        <f aca="false">A2587+1</f>
        <v>2587</v>
      </c>
      <c r="B2588" s="5" t="n">
        <v>44693</v>
      </c>
      <c r="C2588" s="1" t="s">
        <v>4125</v>
      </c>
      <c r="D2588" s="1" t="s">
        <v>4</v>
      </c>
      <c r="E2588" s="1" t="s">
        <v>26</v>
      </c>
      <c r="F2588" s="1" t="s">
        <v>36</v>
      </c>
      <c r="G2588" s="1" t="s">
        <v>28</v>
      </c>
      <c r="H2588" s="1" t="n">
        <v>1</v>
      </c>
      <c r="J2588" s="38" t="n">
        <v>16618173115</v>
      </c>
      <c r="M2588" s="25" t="str">
        <f aca="false">IF(OR(YEAR(L2588)&gt;2000,LEN(O2588)&gt;0),"Completed","Pending")</f>
        <v>Completed</v>
      </c>
      <c r="N2588" s="25" t="s">
        <v>30</v>
      </c>
      <c r="O2588" s="4" t="s">
        <v>58</v>
      </c>
      <c r="P2588" s="1" t="str">
        <f aca="false">IF(G2588="Pamplet","",E2588&amp;" - "&amp;F2588)</f>
        <v>GG - Punjabi</v>
      </c>
      <c r="Q2588" s="19" t="n">
        <f aca="false">IF(VALUE(L2588)&gt;1000,1,0)</f>
        <v>0</v>
      </c>
      <c r="R2588" s="19" t="n">
        <f aca="false">SUMIFS($Q$1:Q2587,$J$1:$J2587,J2588)+SUMIFS($Q$1:Q2587,$I$1:$I2587,I2588)</f>
        <v>0</v>
      </c>
      <c r="S2588" s="20" t="str">
        <f aca="false">IF(R2588&gt;0,"Repeat","")</f>
        <v/>
      </c>
      <c r="U2588" s="4"/>
      <c r="X2588" s="4"/>
      <c r="Y2588" s="4"/>
      <c r="Z2588" s="4"/>
    </row>
    <row r="2589" customFormat="false" ht="23.85" hidden="false" customHeight="false" outlineLevel="0" collapsed="false">
      <c r="A2589" s="51" t="n">
        <f aca="false">A2588+1</f>
        <v>2588</v>
      </c>
      <c r="B2589" s="5" t="n">
        <v>44693</v>
      </c>
      <c r="C2589" s="1" t="s">
        <v>4126</v>
      </c>
      <c r="D2589" s="1" t="s">
        <v>4</v>
      </c>
      <c r="E2589" s="1" t="s">
        <v>26</v>
      </c>
      <c r="F2589" s="1" t="s">
        <v>127</v>
      </c>
      <c r="G2589" s="1" t="s">
        <v>28</v>
      </c>
      <c r="H2589" s="1" t="n">
        <v>1</v>
      </c>
      <c r="I2589" s="17" t="s">
        <v>4127</v>
      </c>
      <c r="J2589" s="38" t="n">
        <v>17329151031</v>
      </c>
      <c r="M2589" s="25" t="str">
        <f aca="false">IF(OR(YEAR(L2589)&gt;2000,LEN(O2589)&gt;0),"Completed","Pending")</f>
        <v>Completed</v>
      </c>
      <c r="N2589" s="25" t="s">
        <v>30</v>
      </c>
      <c r="O2589" s="4" t="s">
        <v>58</v>
      </c>
      <c r="P2589" s="1" t="str">
        <f aca="false">IF(G2589="Pamplet","",E2589&amp;" - "&amp;F2589)</f>
        <v>GG - Gujrati</v>
      </c>
      <c r="Q2589" s="19" t="n">
        <f aca="false">IF(VALUE(L2589)&gt;1000,1,0)</f>
        <v>0</v>
      </c>
      <c r="R2589" s="19" t="n">
        <f aca="false">SUMIFS($Q$1:Q2588,$J$1:$J2588,J2589)+SUMIFS($Q$1:Q2588,$I$1:$I2588,I2589)</f>
        <v>0</v>
      </c>
      <c r="S2589" s="20" t="str">
        <f aca="false">IF(R2589&gt;0,"Repeat","")</f>
        <v/>
      </c>
      <c r="U2589" s="4"/>
      <c r="X2589" s="4"/>
      <c r="Y2589" s="4"/>
      <c r="Z2589" s="4"/>
    </row>
    <row r="2590" customFormat="false" ht="14.25" hidden="false" customHeight="false" outlineLevel="0" collapsed="false">
      <c r="A2590" s="51" t="n">
        <f aca="false">A2589+1</f>
        <v>2589</v>
      </c>
      <c r="B2590" s="5" t="n">
        <v>44693</v>
      </c>
      <c r="C2590" s="1" t="s">
        <v>3907</v>
      </c>
      <c r="D2590" s="1" t="s">
        <v>4</v>
      </c>
      <c r="E2590" s="1" t="s">
        <v>26</v>
      </c>
      <c r="F2590" s="2" t="s">
        <v>127</v>
      </c>
      <c r="G2590" s="1" t="s">
        <v>28</v>
      </c>
      <c r="H2590" s="1" t="n">
        <v>1</v>
      </c>
      <c r="I2590" s="1" t="s">
        <v>4128</v>
      </c>
      <c r="J2590" s="38" t="n">
        <v>12153752698</v>
      </c>
      <c r="L2590" s="5" t="n">
        <v>44768</v>
      </c>
      <c r="M2590" s="25" t="str">
        <f aca="false">IF(OR(YEAR(L2590)&gt;2000,LEN(O2590)&gt;0),"Completed","Pending")</f>
        <v>Completed</v>
      </c>
      <c r="N2590" s="25" t="s">
        <v>30</v>
      </c>
      <c r="P2590" s="1" t="str">
        <f aca="false">IF(G2590="Pamplet","",E2590&amp;" - "&amp;F2590)</f>
        <v>GG - Gujrati</v>
      </c>
      <c r="Q2590" s="19" t="n">
        <f aca="false">IF(VALUE(L2590)&gt;1000,1,0)</f>
        <v>1</v>
      </c>
      <c r="R2590" s="19" t="n">
        <f aca="false">SUMIFS($Q$1:Q2589,$J$1:$J2589,J2590)+SUMIFS($Q$1:Q2589,$I$1:$I2589,I2590)</f>
        <v>0</v>
      </c>
      <c r="S2590" s="20" t="str">
        <f aca="false">IF(R2590&gt;0,"Repeat","")</f>
        <v/>
      </c>
      <c r="U2590" s="4"/>
      <c r="X2590" s="4"/>
      <c r="Y2590" s="4"/>
      <c r="Z2590" s="4"/>
    </row>
    <row r="2591" customFormat="false" ht="14.25" hidden="false" customHeight="false" outlineLevel="0" collapsed="false">
      <c r="A2591" s="51" t="n">
        <f aca="false">A2590+1</f>
        <v>2590</v>
      </c>
      <c r="B2591" s="5" t="n">
        <v>44693</v>
      </c>
      <c r="C2591" s="1" t="s">
        <v>2186</v>
      </c>
      <c r="D2591" s="1" t="s">
        <v>4</v>
      </c>
      <c r="E2591" s="1" t="s">
        <v>38</v>
      </c>
      <c r="F2591" s="2" t="s">
        <v>35</v>
      </c>
      <c r="G2591" s="1" t="s">
        <v>28</v>
      </c>
      <c r="H2591" s="1" t="n">
        <v>1</v>
      </c>
      <c r="I2591" s="1" t="s">
        <v>4129</v>
      </c>
      <c r="J2591" s="38" t="n">
        <v>12094224034</v>
      </c>
      <c r="L2591" s="5" t="n">
        <v>44768</v>
      </c>
      <c r="M2591" s="25" t="str">
        <f aca="false">IF(OR(YEAR(L2591)&gt;2000,LEN(O2591)&gt;0),"Completed","Pending")</f>
        <v>Completed</v>
      </c>
      <c r="N2591" s="25" t="s">
        <v>30</v>
      </c>
      <c r="P2591" s="1" t="str">
        <f aca="false">IF(G2591="Pamplet","",E2591&amp;" - "&amp;F2591)</f>
        <v>JKR - English</v>
      </c>
      <c r="Q2591" s="19" t="n">
        <f aca="false">IF(VALUE(L2591)&gt;1000,1,0)</f>
        <v>1</v>
      </c>
      <c r="R2591" s="19" t="n">
        <f aca="false">SUMIFS($Q$1:Q2590,$J$1:$J2590,J2591)+SUMIFS($Q$1:Q2590,$I$1:$I2590,I2591)</f>
        <v>0</v>
      </c>
      <c r="S2591" s="20" t="str">
        <f aca="false">IF(R2591&gt;0,"Repeat","")</f>
        <v/>
      </c>
      <c r="U2591" s="4"/>
      <c r="X2591" s="4"/>
      <c r="Y2591" s="4"/>
      <c r="Z2591" s="4"/>
    </row>
    <row r="2592" customFormat="false" ht="14.25" hidden="false" customHeight="false" outlineLevel="0" collapsed="false">
      <c r="A2592" s="51" t="n">
        <f aca="false">A2591+1</f>
        <v>2591</v>
      </c>
      <c r="B2592" s="5" t="n">
        <v>44693</v>
      </c>
      <c r="C2592" s="1" t="s">
        <v>1278</v>
      </c>
      <c r="D2592" s="1" t="s">
        <v>4</v>
      </c>
      <c r="E2592" s="1" t="s">
        <v>38</v>
      </c>
      <c r="F2592" s="1" t="s">
        <v>27</v>
      </c>
      <c r="G2592" s="1" t="s">
        <v>28</v>
      </c>
      <c r="H2592" s="1" t="n">
        <v>1</v>
      </c>
      <c r="I2592" s="1" t="s">
        <v>4130</v>
      </c>
      <c r="J2592" s="26" t="n">
        <v>132679836299</v>
      </c>
      <c r="M2592" s="25" t="str">
        <f aca="false">IF(OR(YEAR(L2592)&gt;2000,LEN(O2592)&gt;0),"Completed","Pending")</f>
        <v>Completed</v>
      </c>
      <c r="N2592" s="25" t="s">
        <v>30</v>
      </c>
      <c r="O2592" s="4" t="s">
        <v>56</v>
      </c>
      <c r="P2592" s="1" t="str">
        <f aca="false">IF(G2592="Pamplet","",E2592&amp;" - "&amp;F2592)</f>
        <v>JKR - Hindi</v>
      </c>
      <c r="Q2592" s="19" t="n">
        <f aca="false">IF(VALUE(L2592)&gt;1000,1,0)</f>
        <v>0</v>
      </c>
      <c r="R2592" s="19" t="n">
        <f aca="false">SUMIFS($Q$1:Q2591,$J$1:$J2591,J2592)+SUMIFS($Q$1:Q2591,$I$1:$I2591,I2592)</f>
        <v>0</v>
      </c>
      <c r="S2592" s="20" t="str">
        <f aca="false">IF(R2592&gt;0,"Repeat","")</f>
        <v/>
      </c>
      <c r="U2592" s="4"/>
      <c r="X2592" s="4"/>
      <c r="Y2592" s="4"/>
      <c r="Z2592" s="4"/>
    </row>
    <row r="2593" customFormat="false" ht="14.25" hidden="false" customHeight="false" outlineLevel="0" collapsed="false">
      <c r="A2593" s="51" t="n">
        <f aca="false">A2592+1</f>
        <v>2592</v>
      </c>
      <c r="B2593" s="47" t="n">
        <v>44693</v>
      </c>
      <c r="C2593" s="1" t="s">
        <v>4131</v>
      </c>
      <c r="D2593" s="1" t="s">
        <v>4</v>
      </c>
      <c r="E2593" s="1" t="s">
        <v>26</v>
      </c>
      <c r="F2593" s="1" t="s">
        <v>35</v>
      </c>
      <c r="G2593" s="1" t="s">
        <v>28</v>
      </c>
      <c r="H2593" s="1" t="n">
        <v>1</v>
      </c>
      <c r="I2593" s="1" t="s">
        <v>4132</v>
      </c>
      <c r="J2593" s="26" t="n">
        <v>13372413804</v>
      </c>
      <c r="M2593" s="25" t="str">
        <f aca="false">IF(OR(YEAR(L2593)&gt;2000,LEN(O2593)&gt;0),"Completed","Pending")</f>
        <v>Completed</v>
      </c>
      <c r="N2593" s="25" t="s">
        <v>30</v>
      </c>
      <c r="O2593" s="4" t="s">
        <v>58</v>
      </c>
      <c r="P2593" s="1" t="str">
        <f aca="false">IF(G2593="Pamplet","",E2593&amp;" - "&amp;F2593)</f>
        <v>GG - English</v>
      </c>
      <c r="Q2593" s="19" t="n">
        <f aca="false">IF(VALUE(L2593)&gt;1000,1,0)</f>
        <v>0</v>
      </c>
      <c r="R2593" s="19" t="n">
        <f aca="false">SUMIFS($Q$1:Q2592,$J$1:$J2592,J2593)+SUMIFS($Q$1:Q2592,$I$1:$I2592,I2593)</f>
        <v>0</v>
      </c>
      <c r="S2593" s="20" t="str">
        <f aca="false">IF(R2593&gt;0,"Repeat","")</f>
        <v/>
      </c>
      <c r="U2593" s="4"/>
      <c r="X2593" s="4"/>
      <c r="Y2593" s="4"/>
      <c r="Z2593" s="4"/>
    </row>
    <row r="2594" customFormat="false" ht="14.25" hidden="false" customHeight="false" outlineLevel="0" collapsed="false">
      <c r="A2594" s="51" t="n">
        <f aca="false">A2593+1</f>
        <v>2593</v>
      </c>
      <c r="B2594" s="5" t="n">
        <v>44693</v>
      </c>
      <c r="C2594" s="25" t="s">
        <v>2767</v>
      </c>
      <c r="D2594" s="25" t="s">
        <v>4</v>
      </c>
      <c r="E2594" s="25" t="s">
        <v>44</v>
      </c>
      <c r="F2594" s="25" t="s">
        <v>127</v>
      </c>
      <c r="G2594" s="25" t="s">
        <v>28</v>
      </c>
      <c r="H2594" s="25" t="n">
        <v>1</v>
      </c>
      <c r="I2594" s="17" t="s">
        <v>2768</v>
      </c>
      <c r="J2594" s="38" t="n">
        <v>12242091464</v>
      </c>
      <c r="L2594" s="5" t="n">
        <v>44700</v>
      </c>
      <c r="M2594" s="1" t="str">
        <f aca="false">IF(OR(YEAR(L2594)&gt;2000,LEN(O2594)&gt;0),"Completed","Pending")</f>
        <v>Completed</v>
      </c>
      <c r="N2594" s="25" t="s">
        <v>30</v>
      </c>
      <c r="P2594" s="1" t="str">
        <f aca="false">IF(G2594="Pamplet","",E2594&amp;" - "&amp;F2594)</f>
        <v>GTGA - Gujrati</v>
      </c>
      <c r="Q2594" s="19" t="n">
        <f aca="false">IF(VALUE(L2594)&gt;1000,1,0)</f>
        <v>1</v>
      </c>
      <c r="R2594" s="19" t="n">
        <f aca="false">SUMIFS($Q$1:Q2593,$J$1:$J2593,J2594)+SUMIFS($Q$1:Q2593,$I$1:$I2593,I2594)</f>
        <v>0</v>
      </c>
      <c r="S2594" s="20" t="str">
        <f aca="false">IF(R2594&gt;0,"Repeat","")</f>
        <v/>
      </c>
      <c r="U2594" s="4"/>
      <c r="X2594" s="4"/>
      <c r="Y2594" s="4"/>
      <c r="Z2594" s="4"/>
    </row>
    <row r="2595" customFormat="false" ht="14.25" hidden="false" customHeight="false" outlineLevel="0" collapsed="false">
      <c r="A2595" s="51" t="n">
        <f aca="false">A2594+1</f>
        <v>2594</v>
      </c>
      <c r="B2595" s="47" t="n">
        <v>44693</v>
      </c>
      <c r="C2595" s="25" t="s">
        <v>4133</v>
      </c>
      <c r="D2595" s="25" t="s">
        <v>4</v>
      </c>
      <c r="E2595" s="25" t="s">
        <v>26</v>
      </c>
      <c r="F2595" s="25" t="s">
        <v>27</v>
      </c>
      <c r="G2595" s="25" t="s">
        <v>28</v>
      </c>
      <c r="H2595" s="25" t="n">
        <v>1</v>
      </c>
      <c r="I2595" s="25" t="s">
        <v>4134</v>
      </c>
      <c r="J2595" s="26" t="n">
        <v>19132541052</v>
      </c>
      <c r="L2595" s="5" t="n">
        <v>44707</v>
      </c>
      <c r="M2595" s="1" t="str">
        <f aca="false">IF(OR(YEAR(L2595)&gt;2000,LEN(O2595)&gt;0),"Completed","Pending")</f>
        <v>Completed</v>
      </c>
      <c r="N2595" s="25" t="s">
        <v>30</v>
      </c>
      <c r="P2595" s="1" t="str">
        <f aca="false">IF(G2595="Pamplet","",E2595&amp;" - "&amp;F2595)</f>
        <v>GG - Hindi</v>
      </c>
      <c r="Q2595" s="19" t="n">
        <f aca="false">IF(VALUE(L2595)&gt;1000,1,0)</f>
        <v>1</v>
      </c>
      <c r="R2595" s="19" t="n">
        <f aca="false">SUMIFS($Q$1:Q2594,$J$1:$J2594,J2595)+SUMIFS($Q$1:Q2594,$I$1:$I2594,I2595)</f>
        <v>0</v>
      </c>
      <c r="S2595" s="20" t="str">
        <f aca="false">IF(R2595&gt;0,"Repeat","")</f>
        <v/>
      </c>
      <c r="U2595" s="4"/>
      <c r="X2595" s="4"/>
      <c r="Y2595" s="4"/>
      <c r="Z2595" s="4"/>
    </row>
    <row r="2596" customFormat="false" ht="14.25" hidden="false" customHeight="false" outlineLevel="0" collapsed="false">
      <c r="A2596" s="51" t="n">
        <f aca="false">A2595+1</f>
        <v>2595</v>
      </c>
      <c r="B2596" s="47" t="n">
        <v>44693</v>
      </c>
      <c r="C2596" s="25" t="s">
        <v>4135</v>
      </c>
      <c r="D2596" s="25" t="s">
        <v>4</v>
      </c>
      <c r="E2596" s="25" t="s">
        <v>26</v>
      </c>
      <c r="F2596" s="25" t="s">
        <v>27</v>
      </c>
      <c r="G2596" s="25" t="s">
        <v>28</v>
      </c>
      <c r="H2596" s="25" t="n">
        <v>1</v>
      </c>
      <c r="I2596" s="25" t="s">
        <v>4136</v>
      </c>
      <c r="J2596" s="26" t="n">
        <v>18011089492</v>
      </c>
      <c r="M2596" s="1" t="str">
        <f aca="false">IF(OR(YEAR(L2596)&gt;2000,LEN(O2596)&gt;0),"Completed","Pending")</f>
        <v>Completed</v>
      </c>
      <c r="N2596" s="25" t="s">
        <v>30</v>
      </c>
      <c r="O2596" s="4" t="s">
        <v>58</v>
      </c>
      <c r="P2596" s="1" t="str">
        <f aca="false">IF(G2596="Pamplet","",E2596&amp;" - "&amp;F2596)</f>
        <v>GG - Hindi</v>
      </c>
      <c r="Q2596" s="19" t="n">
        <f aca="false">IF(VALUE(L2596)&gt;1000,1,0)</f>
        <v>0</v>
      </c>
      <c r="R2596" s="19" t="n">
        <f aca="false">SUMIFS($Q$1:Q2595,$J$1:$J2595,J2596)+SUMIFS($Q$1:Q2595,$I$1:$I2595,I2596)</f>
        <v>0</v>
      </c>
      <c r="S2596" s="20" t="str">
        <f aca="false">IF(R2596&gt;0,"Repeat","")</f>
        <v/>
      </c>
      <c r="U2596" s="4"/>
      <c r="X2596" s="4"/>
      <c r="Y2596" s="4"/>
      <c r="Z2596" s="4"/>
    </row>
    <row r="2597" customFormat="false" ht="14.25" hidden="false" customHeight="false" outlineLevel="0" collapsed="false">
      <c r="A2597" s="51" t="n">
        <f aca="false">A2596+1</f>
        <v>2596</v>
      </c>
      <c r="B2597" s="47" t="n">
        <v>44693</v>
      </c>
      <c r="C2597" s="25" t="s">
        <v>1625</v>
      </c>
      <c r="D2597" s="25" t="s">
        <v>4</v>
      </c>
      <c r="E2597" s="25" t="s">
        <v>26</v>
      </c>
      <c r="F2597" s="25" t="s">
        <v>808</v>
      </c>
      <c r="G2597" s="25" t="s">
        <v>28</v>
      </c>
      <c r="H2597" s="25" t="n">
        <v>1</v>
      </c>
      <c r="I2597" s="17" t="s">
        <v>4137</v>
      </c>
      <c r="J2597" s="26" t="n">
        <v>13476059582</v>
      </c>
      <c r="L2597" s="5" t="n">
        <v>44707</v>
      </c>
      <c r="M2597" s="1" t="str">
        <f aca="false">IF(OR(YEAR(L2597)&gt;2000,LEN(O2597)&gt;0),"Completed","Pending")</f>
        <v>Completed</v>
      </c>
      <c r="N2597" s="25" t="s">
        <v>30</v>
      </c>
      <c r="P2597" s="1" t="str">
        <f aca="false">IF(G2597="Pamplet","",E2597&amp;" - "&amp;F2597)</f>
        <v>GG - Bengali</v>
      </c>
      <c r="Q2597" s="19" t="n">
        <f aca="false">IF(VALUE(L2597)&gt;1000,1,0)</f>
        <v>1</v>
      </c>
      <c r="R2597" s="19" t="n">
        <f aca="false">SUMIFS($Q$1:Q2596,$J$1:$J2596,J2597)+SUMIFS($Q$1:Q2596,$I$1:$I2596,I2597)</f>
        <v>0</v>
      </c>
      <c r="S2597" s="20" t="str">
        <f aca="false">IF(R2597&gt;0,"Repeat","")</f>
        <v/>
      </c>
      <c r="U2597" s="4"/>
      <c r="X2597" s="4"/>
      <c r="Y2597" s="4"/>
      <c r="Z2597" s="4"/>
    </row>
    <row r="2598" customFormat="false" ht="14.25" hidden="false" customHeight="false" outlineLevel="0" collapsed="false">
      <c r="A2598" s="51" t="n">
        <f aca="false">A2597+1</f>
        <v>2597</v>
      </c>
      <c r="B2598" s="5" t="n">
        <v>44693</v>
      </c>
      <c r="C2598" s="25" t="s">
        <v>4138</v>
      </c>
      <c r="D2598" s="25" t="s">
        <v>4</v>
      </c>
      <c r="E2598" s="25" t="s">
        <v>38</v>
      </c>
      <c r="F2598" s="25" t="s">
        <v>36</v>
      </c>
      <c r="G2598" s="25" t="s">
        <v>28</v>
      </c>
      <c r="H2598" s="25" t="n">
        <v>1</v>
      </c>
      <c r="I2598" s="25" t="s">
        <v>4139</v>
      </c>
      <c r="J2598" s="38" t="n">
        <v>12094108800</v>
      </c>
      <c r="L2598" s="5" t="n">
        <v>44700</v>
      </c>
      <c r="M2598" s="1" t="str">
        <f aca="false">IF(OR(YEAR(L2598)&gt;2000,LEN(O2598)&gt;0),"Completed","Pending")</f>
        <v>Completed</v>
      </c>
      <c r="N2598" s="25" t="s">
        <v>30</v>
      </c>
      <c r="P2598" s="1" t="str">
        <f aca="false">IF(G2598="Pamplet","",E2598&amp;" - "&amp;F2598)</f>
        <v>JKR - Punjabi</v>
      </c>
      <c r="Q2598" s="19" t="n">
        <f aca="false">IF(VALUE(L2598)&gt;1000,1,0)</f>
        <v>1</v>
      </c>
      <c r="R2598" s="19" t="n">
        <f aca="false">SUMIFS($Q$1:Q2597,$J$1:$J2597,J2598)+SUMIFS($Q$1:Q2597,$I$1:$I2597,I2598)</f>
        <v>0</v>
      </c>
      <c r="S2598" s="20" t="str">
        <f aca="false">IF(R2598&gt;0,"Repeat","")</f>
        <v/>
      </c>
      <c r="U2598" s="4"/>
      <c r="X2598" s="4"/>
      <c r="Y2598" s="4"/>
      <c r="Z2598" s="4"/>
    </row>
    <row r="2599" customFormat="false" ht="14.25" hidden="false" customHeight="false" outlineLevel="0" collapsed="false">
      <c r="A2599" s="51" t="n">
        <f aca="false">A2598+1</f>
        <v>2598</v>
      </c>
      <c r="B2599" s="5" t="n">
        <v>44693</v>
      </c>
      <c r="C2599" s="25" t="s">
        <v>4140</v>
      </c>
      <c r="D2599" s="25" t="s">
        <v>4</v>
      </c>
      <c r="E2599" s="25" t="s">
        <v>44</v>
      </c>
      <c r="F2599" s="25" t="s">
        <v>127</v>
      </c>
      <c r="G2599" s="25" t="s">
        <v>28</v>
      </c>
      <c r="H2599" s="25" t="n">
        <v>1</v>
      </c>
      <c r="I2599" s="25" t="s">
        <v>4141</v>
      </c>
      <c r="J2599" s="38" t="n">
        <v>13863445684</v>
      </c>
      <c r="L2599" s="5" t="n">
        <v>44700</v>
      </c>
      <c r="M2599" s="1" t="str">
        <f aca="false">IF(OR(YEAR(L2599)&gt;2000,LEN(O2599)&gt;0),"Completed","Pending")</f>
        <v>Completed</v>
      </c>
      <c r="N2599" s="25" t="s">
        <v>30</v>
      </c>
      <c r="P2599" s="1" t="str">
        <f aca="false">IF(G2599="Pamplet","",E2599&amp;" - "&amp;F2599)</f>
        <v>GTGA - Gujrati</v>
      </c>
      <c r="Q2599" s="19" t="n">
        <f aca="false">IF(VALUE(L2599)&gt;1000,1,0)</f>
        <v>1</v>
      </c>
      <c r="R2599" s="19" t="n">
        <f aca="false">SUMIFS($Q$1:Q2598,$J$1:$J2598,J2599)+SUMIFS($Q$1:Q2598,$I$1:$I2598,I2599)</f>
        <v>0</v>
      </c>
      <c r="S2599" s="20" t="str">
        <f aca="false">IF(R2599&gt;0,"Repeat","")</f>
        <v/>
      </c>
      <c r="U2599" s="4"/>
      <c r="X2599" s="4"/>
      <c r="Y2599" s="4"/>
      <c r="Z2599" s="4"/>
    </row>
    <row r="2600" customFormat="false" ht="14.25" hidden="false" customHeight="false" outlineLevel="0" collapsed="false">
      <c r="A2600" s="51" t="n">
        <f aca="false">A2599+1</f>
        <v>2599</v>
      </c>
      <c r="B2600" s="5" t="n">
        <v>44693</v>
      </c>
      <c r="C2600" s="25" t="s">
        <v>4142</v>
      </c>
      <c r="D2600" s="25" t="s">
        <v>4</v>
      </c>
      <c r="E2600" s="25" t="s">
        <v>26</v>
      </c>
      <c r="F2600" s="25" t="s">
        <v>27</v>
      </c>
      <c r="G2600" s="25" t="s">
        <v>28</v>
      </c>
      <c r="H2600" s="25" t="n">
        <v>1</v>
      </c>
      <c r="I2600" s="25" t="s">
        <v>4143</v>
      </c>
      <c r="J2600" s="38" t="n">
        <v>15103713534</v>
      </c>
      <c r="M2600" s="1" t="str">
        <f aca="false">IF(OR(YEAR(L2600)&gt;2000,LEN(O2600)&gt;0),"Completed","Pending")</f>
        <v>Completed</v>
      </c>
      <c r="N2600" s="25" t="s">
        <v>30</v>
      </c>
      <c r="O2600" s="4" t="s">
        <v>58</v>
      </c>
      <c r="P2600" s="1" t="str">
        <f aca="false">IF(G2600="Pamplet","",E2600&amp;" - "&amp;F2600)</f>
        <v>GG - Hindi</v>
      </c>
      <c r="Q2600" s="19" t="n">
        <f aca="false">IF(VALUE(L2600)&gt;1000,1,0)</f>
        <v>0</v>
      </c>
      <c r="R2600" s="19" t="n">
        <f aca="false">SUMIFS($Q$1:Q2599,$J$1:$J2599,J2600)+SUMIFS($Q$1:Q2599,$I$1:$I2599,I2600)</f>
        <v>0</v>
      </c>
      <c r="S2600" s="20" t="str">
        <f aca="false">IF(R2600&gt;0,"Repeat","")</f>
        <v/>
      </c>
      <c r="U2600" s="4"/>
      <c r="X2600" s="4"/>
      <c r="Y2600" s="4"/>
      <c r="Z2600" s="4"/>
    </row>
    <row r="2601" customFormat="false" ht="14.25" hidden="false" customHeight="false" outlineLevel="0" collapsed="false">
      <c r="A2601" s="51" t="n">
        <f aca="false">A2600+1</f>
        <v>2600</v>
      </c>
      <c r="B2601" s="5" t="n">
        <v>44693</v>
      </c>
      <c r="C2601" s="25" t="s">
        <v>4018</v>
      </c>
      <c r="D2601" s="25" t="s">
        <v>4</v>
      </c>
      <c r="E2601" s="25" t="s">
        <v>26</v>
      </c>
      <c r="F2601" s="2" t="s">
        <v>127</v>
      </c>
      <c r="G2601" s="25" t="s">
        <v>28</v>
      </c>
      <c r="H2601" s="25" t="n">
        <v>1</v>
      </c>
      <c r="I2601" s="25" t="s">
        <v>4144</v>
      </c>
      <c r="J2601" s="38" t="n">
        <v>18472585058</v>
      </c>
      <c r="L2601" s="5" t="n">
        <v>44768</v>
      </c>
      <c r="M2601" s="1" t="str">
        <f aca="false">IF(OR(YEAR(L2601)&gt;2000,LEN(O2601)&gt;0),"Completed","Pending")</f>
        <v>Completed</v>
      </c>
      <c r="N2601" s="25" t="s">
        <v>30</v>
      </c>
      <c r="P2601" s="1" t="str">
        <f aca="false">IF(G2601="Pamplet","",E2601&amp;" - "&amp;F2601)</f>
        <v>GG - Gujrati</v>
      </c>
      <c r="Q2601" s="19" t="n">
        <f aca="false">IF(VALUE(L2601)&gt;1000,1,0)</f>
        <v>1</v>
      </c>
      <c r="R2601" s="19" t="n">
        <f aca="false">SUMIFS($Q$1:Q2600,$J$1:$J2600,J2601)+SUMIFS($Q$1:Q2600,$I$1:$I2600,I2601)</f>
        <v>0</v>
      </c>
      <c r="S2601" s="20" t="str">
        <f aca="false">IF(R2601&gt;0,"Repeat","")</f>
        <v/>
      </c>
      <c r="U2601" s="4"/>
      <c r="X2601" s="4"/>
      <c r="Y2601" s="4"/>
      <c r="Z2601" s="4"/>
    </row>
    <row r="2602" customFormat="false" ht="14.25" hidden="false" customHeight="false" outlineLevel="0" collapsed="false">
      <c r="A2602" s="51" t="n">
        <f aca="false">A2601+1</f>
        <v>2601</v>
      </c>
      <c r="B2602" s="5" t="n">
        <v>44697</v>
      </c>
      <c r="C2602" s="1" t="s">
        <v>4145</v>
      </c>
      <c r="D2602" s="1" t="s">
        <v>4</v>
      </c>
      <c r="E2602" s="1" t="s">
        <v>38</v>
      </c>
      <c r="F2602" s="1" t="s">
        <v>35</v>
      </c>
      <c r="G2602" s="1" t="s">
        <v>28</v>
      </c>
      <c r="H2602" s="1" t="n">
        <v>1</v>
      </c>
      <c r="I2602" s="1" t="s">
        <v>4146</v>
      </c>
      <c r="J2602" s="26" t="n">
        <v>14088259340</v>
      </c>
      <c r="M2602" s="1" t="str">
        <f aca="false">IF(OR(YEAR(L2602)&gt;2000,LEN(O2602)&gt;0),"Completed","Pending")</f>
        <v>Completed</v>
      </c>
      <c r="N2602" s="25" t="s">
        <v>30</v>
      </c>
      <c r="O2602" s="4" t="s">
        <v>58</v>
      </c>
      <c r="P2602" s="1" t="str">
        <f aca="false">IF(G2602="Pamplet","",E2602&amp;" - "&amp;F2602)</f>
        <v>JKR - English</v>
      </c>
      <c r="Q2602" s="19" t="n">
        <f aca="false">IF(VALUE(L2602)&gt;1000,1,0)</f>
        <v>0</v>
      </c>
      <c r="R2602" s="19" t="n">
        <f aca="false">SUMIFS($Q$1:Q2601,$J$1:$J2601,J2602)+SUMIFS($Q$1:Q2601,$I$1:$I2601,I2602)</f>
        <v>0</v>
      </c>
      <c r="S2602" s="20" t="str">
        <f aca="false">IF(R2602&gt;0,"Repeat","")</f>
        <v/>
      </c>
      <c r="U2602" s="4"/>
      <c r="X2602" s="4"/>
      <c r="Y2602" s="4"/>
      <c r="Z2602" s="4"/>
    </row>
    <row r="2603" customFormat="false" ht="14.25" hidden="false" customHeight="false" outlineLevel="0" collapsed="false">
      <c r="A2603" s="51" t="n">
        <f aca="false">A2602+1</f>
        <v>2602</v>
      </c>
      <c r="B2603" s="5" t="n">
        <v>44697</v>
      </c>
      <c r="C2603" s="1" t="s">
        <v>4147</v>
      </c>
      <c r="D2603" s="1" t="s">
        <v>4</v>
      </c>
      <c r="E2603" s="1" t="s">
        <v>26</v>
      </c>
      <c r="F2603" s="1" t="s">
        <v>35</v>
      </c>
      <c r="G2603" s="1" t="s">
        <v>28</v>
      </c>
      <c r="H2603" s="1" t="n">
        <v>1</v>
      </c>
      <c r="I2603" s="1" t="s">
        <v>4148</v>
      </c>
      <c r="J2603" s="38" t="n">
        <v>17324911111</v>
      </c>
      <c r="L2603" s="5" t="n">
        <v>44700</v>
      </c>
      <c r="M2603" s="1" t="str">
        <f aca="false">IF(OR(YEAR(L2603)&gt;2000,LEN(O2603)&gt;0),"Completed","Pending")</f>
        <v>Completed</v>
      </c>
      <c r="N2603" s="25" t="s">
        <v>30</v>
      </c>
      <c r="P2603" s="1" t="str">
        <f aca="false">IF(G2603="Pamplet","",E2603&amp;" - "&amp;F2603)</f>
        <v>GG - English</v>
      </c>
      <c r="Q2603" s="19" t="n">
        <f aca="false">IF(VALUE(L2603)&gt;1000,1,0)</f>
        <v>1</v>
      </c>
      <c r="R2603" s="19" t="n">
        <f aca="false">SUMIFS($Q$1:Q2602,$J$1:$J2602,J2603)+SUMIFS($Q$1:Q2602,$I$1:$I2602,I2603)</f>
        <v>0</v>
      </c>
      <c r="S2603" s="20" t="str">
        <f aca="false">IF(R2603&gt;0,"Repeat","")</f>
        <v/>
      </c>
      <c r="U2603" s="4"/>
      <c r="X2603" s="4"/>
      <c r="Y2603" s="4"/>
      <c r="Z2603" s="4"/>
    </row>
    <row r="2604" customFormat="false" ht="14.25" hidden="false" customHeight="false" outlineLevel="0" collapsed="false">
      <c r="A2604" s="51" t="n">
        <f aca="false">A2603+1</f>
        <v>2603</v>
      </c>
      <c r="B2604" s="5" t="n">
        <v>44697</v>
      </c>
      <c r="C2604" s="1" t="s">
        <v>4149</v>
      </c>
      <c r="D2604" s="1" t="s">
        <v>4</v>
      </c>
      <c r="E2604" s="1" t="s">
        <v>26</v>
      </c>
      <c r="F2604" s="1"/>
      <c r="G2604" s="1" t="s">
        <v>28</v>
      </c>
      <c r="H2604" s="1" t="n">
        <v>1</v>
      </c>
      <c r="I2604" s="1" t="s">
        <v>4150</v>
      </c>
      <c r="J2604" s="38" t="n">
        <v>12096487743</v>
      </c>
      <c r="M2604" s="1" t="str">
        <f aca="false">IF(OR(YEAR(L2604)&gt;2000,LEN(O2604)&gt;0),"Completed","Pending")</f>
        <v>Completed</v>
      </c>
      <c r="N2604" s="25" t="s">
        <v>30</v>
      </c>
      <c r="O2604" s="4" t="s">
        <v>58</v>
      </c>
      <c r="P2604" s="1" t="str">
        <f aca="false">IF(G2604="Pamplet","",E2604&amp;" - "&amp;F2604)</f>
        <v>GG - </v>
      </c>
      <c r="Q2604" s="19" t="n">
        <f aca="false">IF(VALUE(L2604)&gt;1000,1,0)</f>
        <v>0</v>
      </c>
      <c r="R2604" s="19" t="n">
        <f aca="false">SUMIFS($Q$1:Q2603,$J$1:$J2603,J2604)+SUMIFS($Q$1:Q2603,$I$1:$I2603,I2604)</f>
        <v>0</v>
      </c>
      <c r="S2604" s="20" t="str">
        <f aca="false">IF(R2604&gt;0,"Repeat","")</f>
        <v/>
      </c>
      <c r="U2604" s="4"/>
      <c r="X2604" s="4"/>
      <c r="Y2604" s="4"/>
      <c r="Z2604" s="4"/>
    </row>
    <row r="2605" customFormat="false" ht="14.25" hidden="false" customHeight="false" outlineLevel="0" collapsed="false">
      <c r="A2605" s="51" t="n">
        <f aca="false">A2604+1</f>
        <v>2604</v>
      </c>
      <c r="B2605" s="5" t="n">
        <v>44697</v>
      </c>
      <c r="C2605" s="1" t="s">
        <v>4151</v>
      </c>
      <c r="D2605" s="1" t="s">
        <v>4</v>
      </c>
      <c r="E2605" s="1" t="s">
        <v>26</v>
      </c>
      <c r="F2605" s="1" t="s">
        <v>127</v>
      </c>
      <c r="G2605" s="1" t="s">
        <v>28</v>
      </c>
      <c r="H2605" s="1" t="n">
        <v>1</v>
      </c>
      <c r="I2605" s="1" t="s">
        <v>4152</v>
      </c>
      <c r="J2605" s="26" t="n">
        <v>15734469660</v>
      </c>
      <c r="M2605" s="1" t="str">
        <f aca="false">IF(OR(YEAR(L2605)&gt;2000,LEN(O2605)&gt;0),"Completed","Pending")</f>
        <v>Completed</v>
      </c>
      <c r="N2605" s="25" t="s">
        <v>30</v>
      </c>
      <c r="O2605" s="4" t="s">
        <v>58</v>
      </c>
      <c r="P2605" s="1" t="str">
        <f aca="false">IF(G2605="Pamplet","",E2605&amp;" - "&amp;F2605)</f>
        <v>GG - Gujrati</v>
      </c>
      <c r="Q2605" s="19" t="n">
        <f aca="false">IF(VALUE(L2605)&gt;1000,1,0)</f>
        <v>0</v>
      </c>
      <c r="R2605" s="19" t="n">
        <f aca="false">SUMIFS($Q$1:Q2604,$J$1:$J2604,J2605)+SUMIFS($Q$1:Q2604,$I$1:$I2604,I2605)</f>
        <v>0</v>
      </c>
      <c r="S2605" s="20" t="str">
        <f aca="false">IF(R2605&gt;0,"Repeat","")</f>
        <v/>
      </c>
      <c r="U2605" s="4"/>
      <c r="X2605" s="4"/>
      <c r="Y2605" s="4"/>
      <c r="Z2605" s="4"/>
    </row>
    <row r="2606" customFormat="false" ht="14.25" hidden="false" customHeight="false" outlineLevel="0" collapsed="false">
      <c r="A2606" s="51" t="n">
        <f aca="false">A2605+1</f>
        <v>2605</v>
      </c>
      <c r="B2606" s="5" t="n">
        <v>44697</v>
      </c>
      <c r="C2606" s="1" t="s">
        <v>4153</v>
      </c>
      <c r="D2606" s="1" t="s">
        <v>4</v>
      </c>
      <c r="E2606" s="1" t="s">
        <v>26</v>
      </c>
      <c r="F2606" s="2" t="s">
        <v>127</v>
      </c>
      <c r="G2606" s="1" t="s">
        <v>28</v>
      </c>
      <c r="H2606" s="1" t="n">
        <v>1</v>
      </c>
      <c r="I2606" s="1" t="s">
        <v>4154</v>
      </c>
      <c r="J2606" s="38" t="n">
        <v>17063867535</v>
      </c>
      <c r="L2606" s="5" t="n">
        <v>44768</v>
      </c>
      <c r="M2606" s="1" t="str">
        <f aca="false">IF(OR(YEAR(L2606)&gt;2000,LEN(O2606)&gt;0),"Completed","Pending")</f>
        <v>Completed</v>
      </c>
      <c r="N2606" s="25" t="s">
        <v>30</v>
      </c>
      <c r="P2606" s="1" t="str">
        <f aca="false">IF(G2606="Pamplet","",E2606&amp;" - "&amp;F2606)</f>
        <v>GG - Gujrati</v>
      </c>
      <c r="Q2606" s="19" t="n">
        <f aca="false">IF(VALUE(L2606)&gt;1000,1,0)</f>
        <v>1</v>
      </c>
      <c r="R2606" s="19" t="n">
        <f aca="false">SUMIFS($Q$1:Q2605,$J$1:$J2605,J2606)+SUMIFS($Q$1:Q2605,$I$1:$I2605,I2606)</f>
        <v>0</v>
      </c>
      <c r="S2606" s="20" t="str">
        <f aca="false">IF(R2606&gt;0,"Repeat","")</f>
        <v/>
      </c>
      <c r="U2606" s="4"/>
      <c r="X2606" s="4"/>
      <c r="Y2606" s="4"/>
      <c r="Z2606" s="4"/>
    </row>
    <row r="2607" customFormat="false" ht="23.85" hidden="false" customHeight="false" outlineLevel="0" collapsed="false">
      <c r="A2607" s="51" t="n">
        <f aca="false">A2606+1</f>
        <v>2606</v>
      </c>
      <c r="B2607" s="5" t="n">
        <v>44697</v>
      </c>
      <c r="C2607" s="1" t="s">
        <v>4155</v>
      </c>
      <c r="D2607" s="1" t="s">
        <v>4</v>
      </c>
      <c r="E2607" s="1" t="s">
        <v>38</v>
      </c>
      <c r="F2607" s="2" t="s">
        <v>35</v>
      </c>
      <c r="G2607" s="1" t="s">
        <v>28</v>
      </c>
      <c r="H2607" s="1" t="n">
        <v>1</v>
      </c>
      <c r="I2607" s="17" t="s">
        <v>4156</v>
      </c>
      <c r="J2607" s="38" t="n">
        <v>18082685448</v>
      </c>
      <c r="L2607" s="5" t="n">
        <v>44772</v>
      </c>
      <c r="M2607" s="1" t="str">
        <f aca="false">IF(OR(YEAR(L2607)&gt;2000,LEN(O2607)&gt;0),"Completed","Pending")</f>
        <v>Completed</v>
      </c>
      <c r="N2607" s="25" t="s">
        <v>30</v>
      </c>
      <c r="P2607" s="1" t="str">
        <f aca="false">IF(G2607="Pamplet","",E2607&amp;" - "&amp;F2607)</f>
        <v>JKR - English</v>
      </c>
      <c r="Q2607" s="19" t="n">
        <f aca="false">IF(VALUE(L2607)&gt;1000,1,0)</f>
        <v>1</v>
      </c>
      <c r="R2607" s="19" t="n">
        <f aca="false">SUMIFS($Q$1:Q2606,$J$1:$J2606,J2607)+SUMIFS($Q$1:Q2606,$I$1:$I2606,I2607)</f>
        <v>0</v>
      </c>
      <c r="S2607" s="20" t="str">
        <f aca="false">IF(R2607&gt;0,"Repeat","")</f>
        <v/>
      </c>
      <c r="U2607" s="4"/>
      <c r="X2607" s="4"/>
      <c r="Y2607" s="4"/>
      <c r="Z2607" s="4"/>
    </row>
    <row r="2608" customFormat="false" ht="14.25" hidden="false" customHeight="false" outlineLevel="0" collapsed="false">
      <c r="A2608" s="51" t="n">
        <f aca="false">A2607+1</f>
        <v>2607</v>
      </c>
      <c r="B2608" s="5" t="n">
        <v>44697</v>
      </c>
      <c r="C2608" s="1" t="s">
        <v>1254</v>
      </c>
      <c r="D2608" s="1" t="s">
        <v>4</v>
      </c>
      <c r="E2608" s="1" t="s">
        <v>26</v>
      </c>
      <c r="F2608" s="1" t="s">
        <v>127</v>
      </c>
      <c r="G2608" s="1" t="s">
        <v>28</v>
      </c>
      <c r="H2608" s="1" t="n">
        <v>1</v>
      </c>
      <c r="I2608" s="1" t="s">
        <v>3901</v>
      </c>
      <c r="J2608" s="38" t="n">
        <v>17172096536</v>
      </c>
      <c r="M2608" s="1" t="str">
        <f aca="false">IF(OR(YEAR(L2608)&gt;2000,LEN(O2608)&gt;0),"Completed","Pending")</f>
        <v>Completed</v>
      </c>
      <c r="N2608" s="25" t="s">
        <v>30</v>
      </c>
      <c r="O2608" s="4" t="s">
        <v>58</v>
      </c>
      <c r="P2608" s="1" t="str">
        <f aca="false">IF(G2608="Pamplet","",E2608&amp;" - "&amp;F2608)</f>
        <v>GG - Gujrati</v>
      </c>
      <c r="Q2608" s="19" t="n">
        <f aca="false">IF(VALUE(L2608)&gt;1000,1,0)</f>
        <v>0</v>
      </c>
      <c r="R2608" s="19" t="n">
        <f aca="false">SUMIFS($Q$1:Q2607,$J$1:$J2607,J2608)+SUMIFS($Q$1:Q2607,$I$1:$I2607,I2608)</f>
        <v>2</v>
      </c>
      <c r="S2608" s="20" t="str">
        <f aca="false">IF(R2608&gt;0,"Repeat","")</f>
        <v>Repeat</v>
      </c>
      <c r="U2608" s="4"/>
      <c r="X2608" s="4"/>
      <c r="Y2608" s="4"/>
      <c r="Z2608" s="4"/>
    </row>
    <row r="2609" customFormat="false" ht="14.25" hidden="false" customHeight="false" outlineLevel="0" collapsed="false">
      <c r="A2609" s="51" t="n">
        <f aca="false">A2608+1</f>
        <v>2608</v>
      </c>
      <c r="B2609" s="5" t="n">
        <v>44697</v>
      </c>
      <c r="C2609" s="1" t="s">
        <v>4157</v>
      </c>
      <c r="D2609" s="1" t="s">
        <v>4</v>
      </c>
      <c r="E2609" s="1" t="s">
        <v>26</v>
      </c>
      <c r="F2609" s="2" t="s">
        <v>127</v>
      </c>
      <c r="G2609" s="1" t="s">
        <v>28</v>
      </c>
      <c r="H2609" s="1" t="n">
        <v>1</v>
      </c>
      <c r="I2609" s="1" t="s">
        <v>4158</v>
      </c>
      <c r="J2609" s="38" t="n">
        <v>12154315675</v>
      </c>
      <c r="L2609" s="5" t="n">
        <v>44772</v>
      </c>
      <c r="M2609" s="1" t="str">
        <f aca="false">IF(OR(YEAR(L2609)&gt;2000,LEN(O2609)&gt;0),"Completed","Pending")</f>
        <v>Completed</v>
      </c>
      <c r="N2609" s="25" t="s">
        <v>30</v>
      </c>
      <c r="P2609" s="1" t="str">
        <f aca="false">IF(G2609="Pamplet","",E2609&amp;" - "&amp;F2609)</f>
        <v>GG - Gujrati</v>
      </c>
      <c r="Q2609" s="19" t="n">
        <f aca="false">IF(VALUE(L2609)&gt;1000,1,0)</f>
        <v>1</v>
      </c>
      <c r="R2609" s="19" t="n">
        <f aca="false">SUMIFS($Q$1:Q2608,$J$1:$J2608,J2609)+SUMIFS($Q$1:Q2608,$I$1:$I2608,I2609)</f>
        <v>0</v>
      </c>
      <c r="S2609" s="20" t="str">
        <f aca="false">IF(R2609&gt;0,"Repeat","")</f>
        <v/>
      </c>
      <c r="U2609" s="4"/>
      <c r="X2609" s="4"/>
      <c r="Y2609" s="4"/>
      <c r="Z2609" s="4"/>
    </row>
    <row r="2610" customFormat="false" ht="14.25" hidden="false" customHeight="false" outlineLevel="0" collapsed="false">
      <c r="A2610" s="51" t="n">
        <f aca="false">A2609+1</f>
        <v>2609</v>
      </c>
      <c r="B2610" s="5" t="n">
        <v>44697</v>
      </c>
      <c r="C2610" s="1" t="s">
        <v>4159</v>
      </c>
      <c r="D2610" s="1" t="s">
        <v>4</v>
      </c>
      <c r="E2610" s="1" t="s">
        <v>38</v>
      </c>
      <c r="F2610" s="1"/>
      <c r="G2610" s="1" t="s">
        <v>28</v>
      </c>
      <c r="H2610" s="1" t="n">
        <v>1</v>
      </c>
      <c r="J2610" s="38" t="n">
        <v>14046102534</v>
      </c>
      <c r="M2610" s="1" t="str">
        <f aca="false">IF(OR(YEAR(L2610)&gt;2000,LEN(O2610)&gt;0),"Completed","Pending")</f>
        <v>Completed</v>
      </c>
      <c r="N2610" s="25" t="s">
        <v>30</v>
      </c>
      <c r="O2610" s="4" t="s">
        <v>58</v>
      </c>
      <c r="P2610" s="1" t="str">
        <f aca="false">IF(G2610="Pamplet","",E2610&amp;" - "&amp;F2610)</f>
        <v>JKR - </v>
      </c>
      <c r="Q2610" s="19" t="n">
        <f aca="false">IF(VALUE(L2610)&gt;1000,1,0)</f>
        <v>0</v>
      </c>
      <c r="R2610" s="19" t="n">
        <f aca="false">SUMIFS($Q$1:Q2609,$J$1:$J2609,J2610)+SUMIFS($Q$1:Q2609,$I$1:$I2609,I2610)</f>
        <v>0</v>
      </c>
      <c r="S2610" s="20" t="str">
        <f aca="false">IF(R2610&gt;0,"Repeat","")</f>
        <v/>
      </c>
      <c r="U2610" s="4"/>
      <c r="X2610" s="4"/>
      <c r="Y2610" s="4"/>
      <c r="Z2610" s="4"/>
    </row>
    <row r="2611" customFormat="false" ht="14.25" hidden="false" customHeight="false" outlineLevel="0" collapsed="false">
      <c r="A2611" s="51" t="n">
        <f aca="false">A2610+1</f>
        <v>2610</v>
      </c>
      <c r="B2611" s="5" t="n">
        <v>44697</v>
      </c>
      <c r="C2611" s="1" t="s">
        <v>4160</v>
      </c>
      <c r="D2611" s="1" t="s">
        <v>4</v>
      </c>
      <c r="E2611" s="1" t="s">
        <v>26</v>
      </c>
      <c r="F2611" s="2" t="s">
        <v>1052</v>
      </c>
      <c r="G2611" s="1" t="s">
        <v>28</v>
      </c>
      <c r="H2611" s="1" t="n">
        <v>1</v>
      </c>
      <c r="I2611" s="1" t="s">
        <v>4161</v>
      </c>
      <c r="J2611" s="56" t="n">
        <v>19739891225</v>
      </c>
      <c r="M2611" s="1" t="str">
        <f aca="false">IF(OR(YEAR(L2611)&gt;2000,LEN(O2611)&gt;0),"Completed","Pending")</f>
        <v>Completed</v>
      </c>
      <c r="N2611" s="25" t="s">
        <v>30</v>
      </c>
      <c r="O2611" s="4" t="s">
        <v>56</v>
      </c>
      <c r="P2611" s="1" t="str">
        <f aca="false">IF(G2611="Pamplet","",E2611&amp;" - "&amp;F2611)</f>
        <v>GG - Telegu</v>
      </c>
      <c r="Q2611" s="19" t="n">
        <f aca="false">IF(VALUE(L2611)&gt;1000,1,0)</f>
        <v>0</v>
      </c>
      <c r="R2611" s="19" t="n">
        <f aca="false">SUMIFS($Q$1:Q2610,$J$1:$J2610,J2611)+SUMIFS($Q$1:Q2610,$I$1:$I2610,I2611)</f>
        <v>0</v>
      </c>
      <c r="S2611" s="20" t="str">
        <f aca="false">IF(R2611&gt;0,"Repeat","")</f>
        <v/>
      </c>
      <c r="U2611" s="54"/>
      <c r="V2611" s="14"/>
      <c r="X2611" s="4"/>
      <c r="Y2611" s="4"/>
      <c r="Z2611" s="4"/>
    </row>
    <row r="2612" customFormat="false" ht="14.25" hidden="false" customHeight="false" outlineLevel="0" collapsed="false">
      <c r="A2612" s="51" t="n">
        <f aca="false">A2611+1</f>
        <v>2611</v>
      </c>
      <c r="B2612" s="5" t="n">
        <v>44697</v>
      </c>
      <c r="C2612" s="1" t="s">
        <v>4162</v>
      </c>
      <c r="D2612" s="1" t="s">
        <v>4</v>
      </c>
      <c r="E2612" s="1" t="s">
        <v>26</v>
      </c>
      <c r="F2612" s="1" t="s">
        <v>35</v>
      </c>
      <c r="G2612" s="1" t="s">
        <v>28</v>
      </c>
      <c r="H2612" s="1" t="n">
        <v>1</v>
      </c>
      <c r="I2612" s="1" t="s">
        <v>4163</v>
      </c>
      <c r="J2612" s="38" t="n">
        <v>17035854859</v>
      </c>
      <c r="L2612" s="5" t="n">
        <v>44700</v>
      </c>
      <c r="M2612" s="1" t="str">
        <f aca="false">IF(OR(YEAR(L2612)&gt;2000,LEN(O2612)&gt;0),"Completed","Pending")</f>
        <v>Completed</v>
      </c>
      <c r="N2612" s="25" t="s">
        <v>30</v>
      </c>
      <c r="P2612" s="1" t="str">
        <f aca="false">IF(G2612="Pamplet","",E2612&amp;" - "&amp;F2612)</f>
        <v>GG - English</v>
      </c>
      <c r="Q2612" s="19" t="n">
        <f aca="false">IF(VALUE(L2612)&gt;1000,1,0)</f>
        <v>1</v>
      </c>
      <c r="R2612" s="19" t="n">
        <f aca="false">SUMIFS($Q$1:Q2611,$J$1:$J2611,J2612)+SUMIFS($Q$1:Q2611,$I$1:$I2611,I2612)</f>
        <v>0</v>
      </c>
      <c r="S2612" s="20" t="str">
        <f aca="false">IF(R2612&gt;0,"Repeat","")</f>
        <v/>
      </c>
      <c r="U2612" s="4"/>
      <c r="X2612" s="4"/>
      <c r="Y2612" s="4"/>
      <c r="Z2612" s="4"/>
    </row>
    <row r="2613" customFormat="false" ht="14.25" hidden="false" customHeight="false" outlineLevel="0" collapsed="false">
      <c r="A2613" s="51" t="n">
        <f aca="false">A2612+1</f>
        <v>2612</v>
      </c>
      <c r="B2613" s="5" t="n">
        <v>44697</v>
      </c>
      <c r="C2613" s="1" t="s">
        <v>4164</v>
      </c>
      <c r="D2613" s="1" t="s">
        <v>4</v>
      </c>
      <c r="E2613" s="1" t="s">
        <v>26</v>
      </c>
      <c r="F2613" s="1" t="s">
        <v>35</v>
      </c>
      <c r="G2613" s="1" t="s">
        <v>28</v>
      </c>
      <c r="H2613" s="1" t="n">
        <v>1</v>
      </c>
      <c r="I2613" s="1" t="s">
        <v>4165</v>
      </c>
      <c r="J2613" s="38" t="n">
        <v>15512634166</v>
      </c>
      <c r="M2613" s="1" t="str">
        <f aca="false">IF(OR(YEAR(L2613)&gt;2000,LEN(O2613)&gt;0),"Completed","Pending")</f>
        <v>Completed</v>
      </c>
      <c r="N2613" s="25" t="s">
        <v>30</v>
      </c>
      <c r="O2613" s="4" t="s">
        <v>58</v>
      </c>
      <c r="P2613" s="1" t="str">
        <f aca="false">IF(G2613="Pamplet","",E2613&amp;" - "&amp;F2613)</f>
        <v>GG - English</v>
      </c>
      <c r="Q2613" s="19" t="n">
        <f aca="false">IF(VALUE(L2613)&gt;1000,1,0)</f>
        <v>0</v>
      </c>
      <c r="R2613" s="19" t="n">
        <f aca="false">SUMIFS($Q$1:Q2612,$J$1:$J2612,J2613)+SUMIFS($Q$1:Q2612,$I$1:$I2612,I2613)</f>
        <v>0</v>
      </c>
      <c r="S2613" s="20" t="str">
        <f aca="false">IF(R2613&gt;0,"Repeat","")</f>
        <v/>
      </c>
      <c r="U2613" s="4"/>
      <c r="X2613" s="4"/>
      <c r="Y2613" s="4"/>
      <c r="Z2613" s="4"/>
    </row>
    <row r="2614" customFormat="false" ht="14.25" hidden="false" customHeight="false" outlineLevel="0" collapsed="false">
      <c r="A2614" s="51" t="n">
        <f aca="false">A2613+1</f>
        <v>2613</v>
      </c>
      <c r="B2614" s="5" t="n">
        <v>44697</v>
      </c>
      <c r="C2614" s="1" t="s">
        <v>3344</v>
      </c>
      <c r="D2614" s="1" t="s">
        <v>4</v>
      </c>
      <c r="E2614" s="1" t="s">
        <v>38</v>
      </c>
      <c r="F2614" s="1" t="s">
        <v>27</v>
      </c>
      <c r="G2614" s="1" t="s">
        <v>28</v>
      </c>
      <c r="H2614" s="1" t="n">
        <v>1</v>
      </c>
      <c r="I2614" s="1" t="s">
        <v>3345</v>
      </c>
      <c r="J2614" s="38" t="n">
        <v>12673048601</v>
      </c>
      <c r="M2614" s="1" t="str">
        <f aca="false">IF(OR(YEAR(L2614)&gt;2000,LEN(O2614)&gt;0),"Completed","Pending")</f>
        <v>Completed</v>
      </c>
      <c r="N2614" s="25" t="s">
        <v>30</v>
      </c>
      <c r="O2614" s="4" t="s">
        <v>58</v>
      </c>
      <c r="P2614" s="1" t="str">
        <f aca="false">IF(G2614="Pamplet","",E2614&amp;" - "&amp;F2614)</f>
        <v>JKR - Hindi</v>
      </c>
      <c r="Q2614" s="19" t="n">
        <f aca="false">IF(VALUE(L2614)&gt;1000,1,0)</f>
        <v>0</v>
      </c>
      <c r="R2614" s="19" t="n">
        <f aca="false">SUMIFS($Q$1:Q2613,$J$1:$J2613,J2614)+SUMIFS($Q$1:Q2613,$I$1:$I2613,I2614)</f>
        <v>2</v>
      </c>
      <c r="S2614" s="20" t="str">
        <f aca="false">IF(R2614&gt;0,"Repeat","")</f>
        <v>Repeat</v>
      </c>
      <c r="U2614" s="4"/>
      <c r="X2614" s="4"/>
      <c r="Y2614" s="4"/>
      <c r="Z2614" s="4"/>
    </row>
    <row r="2615" customFormat="false" ht="14.25" hidden="false" customHeight="false" outlineLevel="0" collapsed="false">
      <c r="A2615" s="51" t="n">
        <f aca="false">A2614+1</f>
        <v>2614</v>
      </c>
      <c r="B2615" s="5" t="n">
        <v>44697</v>
      </c>
      <c r="C2615" s="1" t="s">
        <v>4166</v>
      </c>
      <c r="D2615" s="1" t="s">
        <v>4</v>
      </c>
      <c r="E2615" s="1" t="s">
        <v>38</v>
      </c>
      <c r="F2615" s="1" t="s">
        <v>27</v>
      </c>
      <c r="G2615" s="1" t="s">
        <v>28</v>
      </c>
      <c r="H2615" s="1" t="n">
        <v>1</v>
      </c>
      <c r="I2615" s="1" t="s">
        <v>4167</v>
      </c>
      <c r="J2615" s="38" t="n">
        <v>19082440321</v>
      </c>
      <c r="L2615" s="5" t="n">
        <v>44707</v>
      </c>
      <c r="M2615" s="1" t="str">
        <f aca="false">IF(OR(YEAR(L2615)&gt;2000,LEN(O2615)&gt;0),"Completed","Pending")</f>
        <v>Completed</v>
      </c>
      <c r="N2615" s="25" t="s">
        <v>30</v>
      </c>
      <c r="P2615" s="1" t="str">
        <f aca="false">IF(G2615="Pamplet","",E2615&amp;" - "&amp;F2615)</f>
        <v>JKR - Hindi</v>
      </c>
      <c r="Q2615" s="19" t="n">
        <f aca="false">IF(VALUE(L2615)&gt;1000,1,0)</f>
        <v>1</v>
      </c>
      <c r="R2615" s="19" t="n">
        <f aca="false">SUMIFS($Q$1:Q2614,$J$1:$J2614,J2615)+SUMIFS($Q$1:Q2614,$I$1:$I2614,I2615)</f>
        <v>0</v>
      </c>
      <c r="S2615" s="20" t="str">
        <f aca="false">IF(R2615&gt;0,"Repeat","")</f>
        <v/>
      </c>
      <c r="U2615" s="4"/>
      <c r="X2615" s="4"/>
      <c r="Y2615" s="4"/>
      <c r="Z2615" s="4"/>
    </row>
    <row r="2616" customFormat="false" ht="14.25" hidden="false" customHeight="false" outlineLevel="0" collapsed="false">
      <c r="A2616" s="51" t="n">
        <f aca="false">A2615+1</f>
        <v>2615</v>
      </c>
      <c r="B2616" s="5" t="n">
        <v>44697</v>
      </c>
      <c r="C2616" s="1" t="s">
        <v>4168</v>
      </c>
      <c r="D2616" s="1" t="s">
        <v>4</v>
      </c>
      <c r="E2616" s="1" t="s">
        <v>26</v>
      </c>
      <c r="F2616" s="1"/>
      <c r="G2616" s="1" t="s">
        <v>28</v>
      </c>
      <c r="H2616" s="1" t="n">
        <v>1</v>
      </c>
      <c r="I2616" s="1" t="s">
        <v>4169</v>
      </c>
      <c r="J2616" s="38" t="n">
        <v>13478730962</v>
      </c>
      <c r="M2616" s="1" t="str">
        <f aca="false">IF(OR(YEAR(L2616)&gt;2000,LEN(O2616)&gt;0),"Completed","Pending")</f>
        <v>Completed</v>
      </c>
      <c r="N2616" s="25" t="s">
        <v>30</v>
      </c>
      <c r="O2616" s="4" t="s">
        <v>58</v>
      </c>
      <c r="P2616" s="1" t="str">
        <f aca="false">IF(G2616="Pamplet","",E2616&amp;" - "&amp;F2616)</f>
        <v>GG - </v>
      </c>
      <c r="Q2616" s="19" t="n">
        <f aca="false">IF(VALUE(L2616)&gt;1000,1,0)</f>
        <v>0</v>
      </c>
      <c r="R2616" s="19" t="n">
        <f aca="false">SUMIFS($Q$1:Q2615,$J$1:$J2615,J2616)+SUMIFS($Q$1:Q2615,$I$1:$I2615,I2616)</f>
        <v>0</v>
      </c>
      <c r="S2616" s="20" t="str">
        <f aca="false">IF(R2616&gt;0,"Repeat","")</f>
        <v/>
      </c>
      <c r="U2616" s="4"/>
      <c r="X2616" s="4"/>
      <c r="Y2616" s="4"/>
      <c r="Z2616" s="4"/>
    </row>
    <row r="2617" customFormat="false" ht="14.25" hidden="false" customHeight="false" outlineLevel="0" collapsed="false">
      <c r="A2617" s="51" t="n">
        <f aca="false">A2616+1</f>
        <v>2616</v>
      </c>
      <c r="B2617" s="5" t="n">
        <v>44697</v>
      </c>
      <c r="C2617" s="1" t="s">
        <v>4170</v>
      </c>
      <c r="D2617" s="1" t="s">
        <v>4</v>
      </c>
      <c r="E2617" s="1" t="s">
        <v>26</v>
      </c>
      <c r="F2617" s="1" t="s">
        <v>72</v>
      </c>
      <c r="G2617" s="1" t="s">
        <v>28</v>
      </c>
      <c r="H2617" s="1" t="n">
        <v>1</v>
      </c>
      <c r="I2617" s="1" t="s">
        <v>4171</v>
      </c>
      <c r="J2617" s="38" t="n">
        <v>17206219614</v>
      </c>
      <c r="M2617" s="1" t="str">
        <f aca="false">IF(OR(YEAR(L2617)&gt;2000,LEN(O2617)&gt;0),"Completed","Pending")</f>
        <v>Completed</v>
      </c>
      <c r="N2617" s="25" t="s">
        <v>30</v>
      </c>
      <c r="O2617" s="4" t="s">
        <v>58</v>
      </c>
      <c r="P2617" s="1" t="str">
        <f aca="false">IF(G2617="Pamplet","",E2617&amp;" - "&amp;F2617)</f>
        <v>GG - Nepali</v>
      </c>
      <c r="Q2617" s="19" t="n">
        <f aca="false">IF(VALUE(L2617)&gt;1000,1,0)</f>
        <v>0</v>
      </c>
      <c r="R2617" s="19" t="n">
        <f aca="false">SUMIFS($Q$1:Q2616,$J$1:$J2616,J2617)+SUMIFS($Q$1:Q2616,$I$1:$I2616,I2617)</f>
        <v>0</v>
      </c>
      <c r="S2617" s="20" t="str">
        <f aca="false">IF(R2617&gt;0,"Repeat","")</f>
        <v/>
      </c>
      <c r="U2617" s="4"/>
      <c r="X2617" s="4"/>
      <c r="Y2617" s="4"/>
      <c r="Z2617" s="4"/>
    </row>
    <row r="2618" customFormat="false" ht="12.8" hidden="false" customHeight="false" outlineLevel="0" collapsed="false">
      <c r="A2618" s="51" t="n">
        <f aca="false">A2617+1</f>
        <v>2617</v>
      </c>
      <c r="B2618" s="5" t="n">
        <v>44700</v>
      </c>
      <c r="C2618" s="1" t="s">
        <v>4172</v>
      </c>
      <c r="D2618" s="1" t="s">
        <v>861</v>
      </c>
      <c r="F2618" s="1"/>
      <c r="G2618" s="1" t="s">
        <v>28</v>
      </c>
      <c r="H2618" s="1" t="n">
        <v>0</v>
      </c>
      <c r="I2618" s="1" t="s">
        <v>4173</v>
      </c>
      <c r="J2618" s="18" t="n">
        <v>16306603576</v>
      </c>
      <c r="L2618" s="5" t="n">
        <v>44700</v>
      </c>
      <c r="M2618" s="1" t="str">
        <f aca="false">IF(OR(YEAR(L2618)&gt;2000,LEN(O2618)&gt;0),"Completed","Pending")</f>
        <v>Completed</v>
      </c>
      <c r="N2618" s="25" t="s">
        <v>30</v>
      </c>
      <c r="P2618" s="1" t="str">
        <f aca="false">IF(G2618="Pamplet","",E2618&amp;" - "&amp;F2618)</f>
        <v> - </v>
      </c>
      <c r="Q2618" s="19" t="n">
        <f aca="false">IF(VALUE(L2618)&gt;1000,1,0)</f>
        <v>1</v>
      </c>
      <c r="R2618" s="19" t="n">
        <f aca="false">SUMIFS($Q$1:Q2617,$J$1:$J2617,J2618)+SUMIFS($Q$1:Q2617,$I$1:$I2617,I2618)</f>
        <v>0</v>
      </c>
      <c r="S2618" s="20" t="str">
        <f aca="false">IF(R2618&gt;0,"Repeat","")</f>
        <v/>
      </c>
      <c r="T2618" s="22"/>
      <c r="U2618" s="4"/>
      <c r="X2618" s="4"/>
      <c r="Y2618" s="4"/>
      <c r="Z2618" s="4"/>
    </row>
    <row r="2619" customFormat="false" ht="14.25" hidden="false" customHeight="false" outlineLevel="0" collapsed="false">
      <c r="A2619" s="51" t="n">
        <f aca="false">A2618+1</f>
        <v>2618</v>
      </c>
      <c r="B2619" s="5" t="n">
        <v>44706</v>
      </c>
      <c r="C2619" s="1" t="s">
        <v>4174</v>
      </c>
      <c r="D2619" s="1" t="s">
        <v>4</v>
      </c>
      <c r="E2619" s="1" t="s">
        <v>26</v>
      </c>
      <c r="F2619" s="1" t="s">
        <v>35</v>
      </c>
      <c r="G2619" s="1" t="s">
        <v>28</v>
      </c>
      <c r="H2619" s="1" t="n">
        <v>1</v>
      </c>
      <c r="I2619" s="1" t="s">
        <v>4175</v>
      </c>
      <c r="J2619" s="38" t="n">
        <v>16505014027</v>
      </c>
      <c r="L2619" s="5" t="n">
        <v>44707</v>
      </c>
      <c r="M2619" s="1" t="str">
        <f aca="false">IF(OR(YEAR(L2619)&gt;2000,LEN(O2619)&gt;0),"Completed","Pending")</f>
        <v>Completed</v>
      </c>
      <c r="N2619" s="25" t="s">
        <v>30</v>
      </c>
      <c r="P2619" s="1" t="str">
        <f aca="false">IF(G2619="Pamplet","",E2619&amp;" - "&amp;F2619)</f>
        <v>GG - English</v>
      </c>
      <c r="Q2619" s="19" t="n">
        <f aca="false">IF(VALUE(L2619)&gt;1000,1,0)</f>
        <v>1</v>
      </c>
      <c r="R2619" s="19" t="n">
        <f aca="false">SUMIFS($Q$1:Q2618,$J$1:$J2618,J2619)+SUMIFS($Q$1:Q2618,$I$1:$I2618,I2619)</f>
        <v>0</v>
      </c>
      <c r="S2619" s="20" t="str">
        <f aca="false">IF(R2619&gt;0,"Repeat","")</f>
        <v/>
      </c>
      <c r="T2619" s="22"/>
      <c r="U2619" s="4"/>
      <c r="X2619" s="4"/>
      <c r="Y2619" s="4"/>
      <c r="Z2619" s="4"/>
    </row>
    <row r="2620" customFormat="false" ht="14.25" hidden="false" customHeight="false" outlineLevel="0" collapsed="false">
      <c r="A2620" s="51" t="n">
        <f aca="false">A2619+1</f>
        <v>2619</v>
      </c>
      <c r="B2620" s="5" t="n">
        <v>44700</v>
      </c>
      <c r="C2620" s="25" t="s">
        <v>4176</v>
      </c>
      <c r="D2620" s="25" t="s">
        <v>4</v>
      </c>
      <c r="E2620" s="25" t="s">
        <v>26</v>
      </c>
      <c r="F2620" s="25" t="s">
        <v>808</v>
      </c>
      <c r="G2620" s="25" t="s">
        <v>28</v>
      </c>
      <c r="H2620" s="25" t="n">
        <v>1</v>
      </c>
      <c r="I2620" s="25" t="s">
        <v>4177</v>
      </c>
      <c r="J2620" s="38" t="n">
        <v>13475718994</v>
      </c>
      <c r="L2620" s="5" t="n">
        <v>44707</v>
      </c>
      <c r="M2620" s="1" t="str">
        <f aca="false">IF(OR(YEAR(L2620)&gt;2000,LEN(O2620)&gt;0),"Completed","Pending")</f>
        <v>Completed</v>
      </c>
      <c r="N2620" s="25" t="s">
        <v>30</v>
      </c>
      <c r="P2620" s="1" t="str">
        <f aca="false">IF(G2620="Pamplet","",E2620&amp;" - "&amp;F2620)</f>
        <v>GG - Bengali</v>
      </c>
      <c r="Q2620" s="19" t="n">
        <f aca="false">IF(VALUE(L2620)&gt;1000,1,0)</f>
        <v>1</v>
      </c>
      <c r="R2620" s="19" t="n">
        <f aca="false">SUMIFS($Q$1:Q2619,$J$1:$J2619,J2620)+SUMIFS($Q$1:Q2619,$I$1:$I2619,I2620)</f>
        <v>0</v>
      </c>
      <c r="S2620" s="20" t="str">
        <f aca="false">IF(R2620&gt;0,"Repeat","")</f>
        <v/>
      </c>
      <c r="U2620" s="4"/>
      <c r="X2620" s="4"/>
      <c r="Y2620" s="4"/>
      <c r="Z2620" s="4"/>
    </row>
    <row r="2621" customFormat="false" ht="14.25" hidden="false" customHeight="false" outlineLevel="0" collapsed="false">
      <c r="A2621" s="51" t="n">
        <f aca="false">A2620+1</f>
        <v>2620</v>
      </c>
      <c r="B2621" s="5" t="n">
        <v>44700</v>
      </c>
      <c r="C2621" s="25" t="s">
        <v>1104</v>
      </c>
      <c r="D2621" s="25" t="s">
        <v>4</v>
      </c>
      <c r="E2621" s="25" t="s">
        <v>26</v>
      </c>
      <c r="F2621" s="25"/>
      <c r="G2621" s="25" t="s">
        <v>28</v>
      </c>
      <c r="H2621" s="25" t="n">
        <v>1</v>
      </c>
      <c r="I2621" s="25"/>
      <c r="J2621" s="26" t="n">
        <v>11720496791</v>
      </c>
      <c r="M2621" s="1" t="str">
        <f aca="false">IF(OR(YEAR(L2621)&gt;2000,LEN(O2621)&gt;0),"Completed","Pending")</f>
        <v>Completed</v>
      </c>
      <c r="N2621" s="25" t="s">
        <v>30</v>
      </c>
      <c r="O2621" s="4" t="s">
        <v>58</v>
      </c>
      <c r="P2621" s="1" t="str">
        <f aca="false">IF(G2621="Pamplet","",E2621&amp;" - "&amp;F2621)</f>
        <v>GG - </v>
      </c>
      <c r="Q2621" s="19" t="n">
        <f aca="false">IF(VALUE(L2621)&gt;1000,1,0)</f>
        <v>0</v>
      </c>
      <c r="R2621" s="19" t="n">
        <f aca="false">SUMIFS($Q$1:Q2620,$J$1:$J2620,J2621)+SUMIFS($Q$1:Q2620,$I$1:$I2620,I2621)</f>
        <v>0</v>
      </c>
      <c r="S2621" s="20" t="str">
        <f aca="false">IF(R2621&gt;0,"Repeat","")</f>
        <v/>
      </c>
      <c r="U2621" s="4"/>
      <c r="X2621" s="4"/>
      <c r="Y2621" s="4"/>
      <c r="Z2621" s="4"/>
    </row>
    <row r="2622" customFormat="false" ht="14.25" hidden="false" customHeight="false" outlineLevel="0" collapsed="false">
      <c r="A2622" s="51" t="n">
        <f aca="false">A2621+1</f>
        <v>2621</v>
      </c>
      <c r="B2622" s="5" t="n">
        <v>44700</v>
      </c>
      <c r="C2622" s="25" t="s">
        <v>4178</v>
      </c>
      <c r="D2622" s="25" t="s">
        <v>4</v>
      </c>
      <c r="E2622" s="25" t="s">
        <v>26</v>
      </c>
      <c r="F2622" s="2" t="s">
        <v>127</v>
      </c>
      <c r="G2622" s="25" t="s">
        <v>28</v>
      </c>
      <c r="H2622" s="25" t="n">
        <v>1</v>
      </c>
      <c r="I2622" s="25" t="s">
        <v>4179</v>
      </c>
      <c r="J2622" s="38" t="n">
        <v>14787180259</v>
      </c>
      <c r="L2622" s="5" t="n">
        <v>44805</v>
      </c>
      <c r="M2622" s="1" t="str">
        <f aca="false">IF(OR(YEAR(L2622)&gt;2000,LEN(O2622)&gt;0),"Completed","Pending")</f>
        <v>Completed</v>
      </c>
      <c r="N2622" s="25" t="s">
        <v>30</v>
      </c>
      <c r="P2622" s="1" t="str">
        <f aca="false">IF(G2622="Pamplet","",E2622&amp;" - "&amp;F2622)</f>
        <v>GG - Gujrati</v>
      </c>
      <c r="Q2622" s="19" t="n">
        <f aca="false">IF(VALUE(L2622)&gt;1000,1,0)</f>
        <v>1</v>
      </c>
      <c r="R2622" s="19" t="n">
        <f aca="false">SUMIFS($Q$1:Q2621,$J$1:$J2621,J2622)+SUMIFS($Q$1:Q2621,$I$1:$I2621,I2622)</f>
        <v>0</v>
      </c>
      <c r="S2622" s="20" t="str">
        <f aca="false">IF(R2622&gt;0,"Repeat","")</f>
        <v/>
      </c>
      <c r="U2622" s="4"/>
      <c r="X2622" s="4"/>
      <c r="Y2622" s="4"/>
      <c r="Z2622" s="4"/>
    </row>
    <row r="2623" customFormat="false" ht="14.25" hidden="false" customHeight="false" outlineLevel="0" collapsed="false">
      <c r="A2623" s="51" t="n">
        <f aca="false">A2622+1</f>
        <v>2622</v>
      </c>
      <c r="B2623" s="5" t="n">
        <v>44700</v>
      </c>
      <c r="C2623" s="25" t="s">
        <v>4180</v>
      </c>
      <c r="D2623" s="25" t="s">
        <v>4</v>
      </c>
      <c r="E2623" s="25" t="s">
        <v>38</v>
      </c>
      <c r="F2623" s="2" t="s">
        <v>35</v>
      </c>
      <c r="G2623" s="25" t="s">
        <v>28</v>
      </c>
      <c r="H2623" s="25" t="n">
        <v>1</v>
      </c>
      <c r="I2623" s="25" t="s">
        <v>4181</v>
      </c>
      <c r="J2623" s="38" t="n">
        <v>14013900035</v>
      </c>
      <c r="L2623" s="5" t="n">
        <v>44772</v>
      </c>
      <c r="M2623" s="1" t="str">
        <f aca="false">IF(OR(YEAR(L2623)&gt;2000,LEN(O2623)&gt;0),"Completed","Pending")</f>
        <v>Completed</v>
      </c>
      <c r="N2623" s="25" t="s">
        <v>30</v>
      </c>
      <c r="P2623" s="1" t="str">
        <f aca="false">IF(G2623="Pamplet","",E2623&amp;" - "&amp;F2623)</f>
        <v>JKR - English</v>
      </c>
      <c r="Q2623" s="19" t="n">
        <f aca="false">IF(VALUE(L2623)&gt;1000,1,0)</f>
        <v>1</v>
      </c>
      <c r="R2623" s="19" t="n">
        <f aca="false">SUMIFS($Q$1:Q2622,$J$1:$J2622,J2623)+SUMIFS($Q$1:Q2622,$I$1:$I2622,I2623)</f>
        <v>0</v>
      </c>
      <c r="S2623" s="20" t="str">
        <f aca="false">IF(R2623&gt;0,"Repeat","")</f>
        <v/>
      </c>
      <c r="U2623" s="4"/>
      <c r="X2623" s="4"/>
      <c r="Y2623" s="4"/>
      <c r="Z2623" s="4"/>
    </row>
    <row r="2624" customFormat="false" ht="12.8" hidden="false" customHeight="false" outlineLevel="0" collapsed="false">
      <c r="A2624" s="51" t="n">
        <f aca="false">A2623+1</f>
        <v>2623</v>
      </c>
      <c r="B2624" s="5" t="n">
        <v>44700</v>
      </c>
      <c r="C2624" s="25" t="s">
        <v>4182</v>
      </c>
      <c r="D2624" s="25" t="s">
        <v>4</v>
      </c>
      <c r="E2624" s="25" t="s">
        <v>38</v>
      </c>
      <c r="F2624" s="25" t="s">
        <v>35</v>
      </c>
      <c r="G2624" s="25" t="s">
        <v>28</v>
      </c>
      <c r="H2624" s="25" t="n">
        <v>1</v>
      </c>
      <c r="I2624" s="25" t="s">
        <v>4183</v>
      </c>
      <c r="J2624" s="18" t="n">
        <v>1876564656</v>
      </c>
      <c r="M2624" s="1" t="str">
        <f aca="false">IF(OR(YEAR(L2624)&gt;2000,LEN(O2624)&gt;0),"Completed","Pending")</f>
        <v>Completed</v>
      </c>
      <c r="N2624" s="25" t="s">
        <v>30</v>
      </c>
      <c r="O2624" s="4" t="s">
        <v>56</v>
      </c>
      <c r="P2624" s="1" t="str">
        <f aca="false">IF(G2624="Pamplet","",E2624&amp;" - "&amp;F2624)</f>
        <v>JKR - English</v>
      </c>
      <c r="Q2624" s="19" t="n">
        <f aca="false">IF(VALUE(L2624)&gt;1000,1,0)</f>
        <v>0</v>
      </c>
      <c r="R2624" s="19" t="n">
        <f aca="false">SUMIFS($Q$1:Q2623,$J$1:$J2623,J2624)+SUMIFS($Q$1:Q2623,$I$1:$I2623,I2624)</f>
        <v>0</v>
      </c>
      <c r="S2624" s="20" t="str">
        <f aca="false">IF(R2624&gt;0,"Repeat","")</f>
        <v/>
      </c>
      <c r="T2624" s="22"/>
      <c r="U2624" s="4"/>
      <c r="X2624" s="4"/>
      <c r="Y2624" s="4"/>
      <c r="Z2624" s="4"/>
    </row>
    <row r="2625" customFormat="false" ht="14.25" hidden="false" customHeight="false" outlineLevel="0" collapsed="false">
      <c r="A2625" s="51" t="n">
        <f aca="false">A2624+1</f>
        <v>2624</v>
      </c>
      <c r="B2625" s="5" t="n">
        <v>44700</v>
      </c>
      <c r="C2625" s="25" t="s">
        <v>682</v>
      </c>
      <c r="D2625" s="25" t="s">
        <v>4</v>
      </c>
      <c r="E2625" s="25" t="s">
        <v>26</v>
      </c>
      <c r="F2625" s="2" t="s">
        <v>127</v>
      </c>
      <c r="G2625" s="25" t="s">
        <v>28</v>
      </c>
      <c r="H2625" s="25" t="n">
        <v>1</v>
      </c>
      <c r="I2625" s="25" t="s">
        <v>3822</v>
      </c>
      <c r="J2625" s="38" t="n">
        <v>16094817954</v>
      </c>
      <c r="L2625" s="5" t="n">
        <v>44805</v>
      </c>
      <c r="M2625" s="1" t="str">
        <f aca="false">IF(OR(YEAR(L2625)&gt;2000,LEN(O2625)&gt;0),"Completed","Pending")</f>
        <v>Completed</v>
      </c>
      <c r="N2625" s="25" t="s">
        <v>30</v>
      </c>
      <c r="P2625" s="1" t="str">
        <f aca="false">IF(G2625="Pamplet","",E2625&amp;" - "&amp;F2625)</f>
        <v>GG - Gujrati</v>
      </c>
      <c r="Q2625" s="19" t="n">
        <f aca="false">IF(VALUE(L2625)&gt;1000,1,0)</f>
        <v>1</v>
      </c>
      <c r="R2625" s="19" t="n">
        <f aca="false">SUMIFS($Q$1:Q2624,$J$1:$J2624,J2625)+SUMIFS($Q$1:Q2624,$I$1:$I2624,I2625)</f>
        <v>0</v>
      </c>
      <c r="S2625" s="20" t="str">
        <f aca="false">IF(R2625&gt;0,"Repeat","")</f>
        <v/>
      </c>
      <c r="U2625" s="4"/>
      <c r="X2625" s="4"/>
      <c r="Y2625" s="4"/>
      <c r="Z2625" s="4"/>
    </row>
    <row r="2626" customFormat="false" ht="14.25" hidden="false" customHeight="false" outlineLevel="0" collapsed="false">
      <c r="A2626" s="51" t="n">
        <f aca="false">A2625+1</f>
        <v>2625</v>
      </c>
      <c r="B2626" s="5" t="n">
        <v>44700</v>
      </c>
      <c r="C2626" s="25" t="s">
        <v>1104</v>
      </c>
      <c r="D2626" s="25" t="s">
        <v>4</v>
      </c>
      <c r="E2626" s="25" t="s">
        <v>38</v>
      </c>
      <c r="F2626" s="25" t="s">
        <v>35</v>
      </c>
      <c r="G2626" s="25" t="s">
        <v>28</v>
      </c>
      <c r="H2626" s="25" t="n">
        <v>1</v>
      </c>
      <c r="I2626" s="25" t="s">
        <v>4184</v>
      </c>
      <c r="J2626" s="38" t="n">
        <v>14845577225</v>
      </c>
      <c r="M2626" s="1" t="str">
        <f aca="false">IF(OR(YEAR(L2626)&gt;2000,LEN(O2626)&gt;0),"Completed","Pending")</f>
        <v>Completed</v>
      </c>
      <c r="N2626" s="25" t="s">
        <v>30</v>
      </c>
      <c r="O2626" s="4" t="s">
        <v>58</v>
      </c>
      <c r="P2626" s="1" t="str">
        <f aca="false">IF(G2626="Pamplet","",E2626&amp;" - "&amp;F2626)</f>
        <v>JKR - English</v>
      </c>
      <c r="Q2626" s="19" t="n">
        <f aca="false">IF(VALUE(L2626)&gt;1000,1,0)</f>
        <v>0</v>
      </c>
      <c r="R2626" s="19" t="n">
        <f aca="false">SUMIFS($Q$1:Q2625,$J$1:$J2625,J2626)+SUMIFS($Q$1:Q2625,$I$1:$I2625,I2626)</f>
        <v>0</v>
      </c>
      <c r="S2626" s="20" t="str">
        <f aca="false">IF(R2626&gt;0,"Repeat","")</f>
        <v/>
      </c>
      <c r="U2626" s="4"/>
      <c r="X2626" s="4"/>
      <c r="Y2626" s="4"/>
      <c r="Z2626" s="4"/>
    </row>
    <row r="2627" customFormat="false" ht="14.25" hidden="false" customHeight="false" outlineLevel="0" collapsed="false">
      <c r="A2627" s="51" t="n">
        <f aca="false">A2626+1</f>
        <v>2626</v>
      </c>
      <c r="B2627" s="5" t="n">
        <v>44700</v>
      </c>
      <c r="C2627" s="25" t="s">
        <v>4185</v>
      </c>
      <c r="D2627" s="25" t="s">
        <v>4</v>
      </c>
      <c r="E2627" s="25" t="s">
        <v>26</v>
      </c>
      <c r="F2627" s="2" t="s">
        <v>127</v>
      </c>
      <c r="G2627" s="25" t="s">
        <v>28</v>
      </c>
      <c r="H2627" s="25" t="n">
        <v>1</v>
      </c>
      <c r="I2627" s="25" t="s">
        <v>4186</v>
      </c>
      <c r="J2627" s="38" t="n">
        <v>15189479860</v>
      </c>
      <c r="L2627" s="5" t="n">
        <v>44805</v>
      </c>
      <c r="M2627" s="1" t="str">
        <f aca="false">IF(OR(YEAR(L2627)&gt;2000,LEN(O2627)&gt;0),"Completed","Pending")</f>
        <v>Completed</v>
      </c>
      <c r="N2627" s="25" t="s">
        <v>30</v>
      </c>
      <c r="P2627" s="1" t="str">
        <f aca="false">IF(G2627="Pamplet","",E2627&amp;" - "&amp;F2627)</f>
        <v>GG - Gujrati</v>
      </c>
      <c r="Q2627" s="19" t="n">
        <f aca="false">IF(VALUE(L2627)&gt;1000,1,0)</f>
        <v>1</v>
      </c>
      <c r="R2627" s="19" t="n">
        <f aca="false">SUMIFS($Q$1:Q2626,$J$1:$J2626,J2627)+SUMIFS($Q$1:Q2626,$I$1:$I2626,I2627)</f>
        <v>0</v>
      </c>
      <c r="S2627" s="20" t="str">
        <f aca="false">IF(R2627&gt;0,"Repeat","")</f>
        <v/>
      </c>
      <c r="U2627" s="4"/>
      <c r="X2627" s="4"/>
      <c r="Y2627" s="4"/>
      <c r="Z2627" s="4"/>
    </row>
    <row r="2628" customFormat="false" ht="14.25" hidden="false" customHeight="false" outlineLevel="0" collapsed="false">
      <c r="A2628" s="51" t="n">
        <f aca="false">A2627+1</f>
        <v>2627</v>
      </c>
      <c r="B2628" s="5" t="n">
        <v>44705</v>
      </c>
      <c r="C2628" s="25" t="s">
        <v>4187</v>
      </c>
      <c r="D2628" s="25" t="s">
        <v>4</v>
      </c>
      <c r="E2628" s="25" t="s">
        <v>26</v>
      </c>
      <c r="F2628" s="25"/>
      <c r="G2628" s="25" t="s">
        <v>28</v>
      </c>
      <c r="H2628" s="25" t="n">
        <v>1</v>
      </c>
      <c r="I2628" s="25" t="s">
        <v>4188</v>
      </c>
      <c r="J2628" s="26" t="n">
        <v>12693633819</v>
      </c>
      <c r="M2628" s="1" t="str">
        <f aca="false">IF(OR(YEAR(L2628)&gt;2000,LEN(O2628)&gt;0),"Completed","Pending")</f>
        <v>Completed</v>
      </c>
      <c r="N2628" s="25" t="s">
        <v>30</v>
      </c>
      <c r="O2628" s="4" t="s">
        <v>58</v>
      </c>
      <c r="P2628" s="1" t="str">
        <f aca="false">IF(G2628="Pamplet","",E2628&amp;" - "&amp;F2628)</f>
        <v>GG - </v>
      </c>
      <c r="Q2628" s="19" t="n">
        <f aca="false">IF(VALUE(L2628)&gt;1000,1,0)</f>
        <v>0</v>
      </c>
      <c r="R2628" s="19" t="n">
        <f aca="false">SUMIFS($Q$1:Q2627,$J$1:$J2627,J2628)+SUMIFS($Q$1:Q2627,$I$1:$I2627,I2628)</f>
        <v>0</v>
      </c>
      <c r="S2628" s="20" t="str">
        <f aca="false">IF(R2628&gt;0,"Repeat","")</f>
        <v/>
      </c>
      <c r="U2628" s="4"/>
      <c r="X2628" s="4"/>
      <c r="Y2628" s="4"/>
      <c r="Z2628" s="4"/>
    </row>
    <row r="2629" customFormat="false" ht="14.25" hidden="false" customHeight="false" outlineLevel="0" collapsed="false">
      <c r="A2629" s="51" t="n">
        <f aca="false">A2628+1</f>
        <v>2628</v>
      </c>
      <c r="B2629" s="5" t="n">
        <v>44705</v>
      </c>
      <c r="C2629" s="25" t="s">
        <v>4189</v>
      </c>
      <c r="D2629" s="25" t="s">
        <v>4</v>
      </c>
      <c r="E2629" s="25" t="s">
        <v>26</v>
      </c>
      <c r="F2629" s="2" t="s">
        <v>127</v>
      </c>
      <c r="G2629" s="25" t="s">
        <v>28</v>
      </c>
      <c r="H2629" s="25" t="n">
        <v>1</v>
      </c>
      <c r="I2629" s="25" t="s">
        <v>4190</v>
      </c>
      <c r="J2629" s="38" t="n">
        <v>12178530422</v>
      </c>
      <c r="L2629" s="5" t="n">
        <v>44805</v>
      </c>
      <c r="M2629" s="1" t="str">
        <f aca="false">IF(OR(YEAR(L2629)&gt;2000,LEN(O2629)&gt;0),"Completed","Pending")</f>
        <v>Completed</v>
      </c>
      <c r="N2629" s="25" t="s">
        <v>30</v>
      </c>
      <c r="P2629" s="1" t="str">
        <f aca="false">IF(G2629="Pamplet","",E2629&amp;" - "&amp;F2629)</f>
        <v>GG - Gujrati</v>
      </c>
      <c r="Q2629" s="19" t="n">
        <f aca="false">IF(VALUE(L2629)&gt;1000,1,0)</f>
        <v>1</v>
      </c>
      <c r="R2629" s="19" t="n">
        <f aca="false">SUMIFS($Q$1:Q2628,$J$1:$J2628,J2629)+SUMIFS($Q$1:Q2628,$I$1:$I2628,I2629)</f>
        <v>0</v>
      </c>
      <c r="S2629" s="20" t="str">
        <f aca="false">IF(R2629&gt;0,"Repeat","")</f>
        <v/>
      </c>
      <c r="U2629" s="4"/>
      <c r="X2629" s="4"/>
      <c r="Y2629" s="4"/>
      <c r="Z2629" s="4"/>
    </row>
    <row r="2630" customFormat="false" ht="14.25" hidden="false" customHeight="false" outlineLevel="0" collapsed="false">
      <c r="A2630" s="51" t="n">
        <f aca="false">A2629+1</f>
        <v>2629</v>
      </c>
      <c r="B2630" s="5" t="n">
        <v>44705</v>
      </c>
      <c r="C2630" s="25" t="s">
        <v>4191</v>
      </c>
      <c r="D2630" s="25" t="s">
        <v>4</v>
      </c>
      <c r="E2630" s="25" t="s">
        <v>26</v>
      </c>
      <c r="F2630" s="2" t="s">
        <v>127</v>
      </c>
      <c r="G2630" s="25" t="s">
        <v>28</v>
      </c>
      <c r="H2630" s="25" t="n">
        <v>1</v>
      </c>
      <c r="I2630" s="25" t="s">
        <v>4192</v>
      </c>
      <c r="J2630" s="38" t="n">
        <v>12156881262</v>
      </c>
      <c r="L2630" s="5" t="n">
        <v>44805</v>
      </c>
      <c r="M2630" s="1" t="str">
        <f aca="false">IF(OR(YEAR(L2630)&gt;2000,LEN(O2630)&gt;0),"Completed","Pending")</f>
        <v>Completed</v>
      </c>
      <c r="N2630" s="25" t="s">
        <v>30</v>
      </c>
      <c r="P2630" s="1" t="str">
        <f aca="false">IF(G2630="Pamplet","",E2630&amp;" - "&amp;F2630)</f>
        <v>GG - Gujrati</v>
      </c>
      <c r="Q2630" s="19" t="n">
        <f aca="false">IF(VALUE(L2630)&gt;1000,1,0)</f>
        <v>1</v>
      </c>
      <c r="R2630" s="19" t="n">
        <f aca="false">SUMIFS($Q$1:Q2629,$J$1:$J2629,J2630)+SUMIFS($Q$1:Q2629,$I$1:$I2629,I2630)</f>
        <v>0</v>
      </c>
      <c r="S2630" s="20" t="str">
        <f aca="false">IF(R2630&gt;0,"Repeat","")</f>
        <v/>
      </c>
      <c r="U2630" s="4"/>
      <c r="X2630" s="4"/>
      <c r="Y2630" s="4"/>
      <c r="Z2630" s="4"/>
    </row>
    <row r="2631" customFormat="false" ht="14.25" hidden="false" customHeight="false" outlineLevel="0" collapsed="false">
      <c r="A2631" s="51" t="n">
        <f aca="false">A2630+1</f>
        <v>2630</v>
      </c>
      <c r="B2631" s="5" t="n">
        <v>44705</v>
      </c>
      <c r="C2631" s="25" t="s">
        <v>4193</v>
      </c>
      <c r="D2631" s="25" t="s">
        <v>4</v>
      </c>
      <c r="E2631" s="25" t="s">
        <v>44</v>
      </c>
      <c r="F2631" s="25" t="s">
        <v>127</v>
      </c>
      <c r="G2631" s="25" t="s">
        <v>28</v>
      </c>
      <c r="H2631" s="25" t="n">
        <v>1</v>
      </c>
      <c r="I2631" s="25" t="s">
        <v>4194</v>
      </c>
      <c r="J2631" s="38" t="n">
        <v>19739704709</v>
      </c>
      <c r="L2631" s="5" t="n">
        <v>44707</v>
      </c>
      <c r="M2631" s="1" t="str">
        <f aca="false">IF(OR(YEAR(L2631)&gt;2000,LEN(O2631)&gt;0),"Completed","Pending")</f>
        <v>Completed</v>
      </c>
      <c r="N2631" s="25" t="s">
        <v>30</v>
      </c>
      <c r="P2631" s="1" t="str">
        <f aca="false">IF(G2631="Pamplet","",E2631&amp;" - "&amp;F2631)</f>
        <v>GTGA - Gujrati</v>
      </c>
      <c r="Q2631" s="19" t="n">
        <f aca="false">IF(VALUE(L2631)&gt;1000,1,0)</f>
        <v>1</v>
      </c>
      <c r="R2631" s="19" t="n">
        <f aca="false">SUMIFS($Q$1:Q2630,$J$1:$J2630,J2631)+SUMIFS($Q$1:Q2630,$I$1:$I2630,I2631)</f>
        <v>0</v>
      </c>
      <c r="S2631" s="20" t="str">
        <f aca="false">IF(R2631&gt;0,"Repeat","")</f>
        <v/>
      </c>
      <c r="U2631" s="4"/>
      <c r="X2631" s="4"/>
      <c r="Y2631" s="4"/>
      <c r="Z2631" s="4"/>
    </row>
    <row r="2632" customFormat="false" ht="14.25" hidden="false" customHeight="false" outlineLevel="0" collapsed="false">
      <c r="A2632" s="51" t="n">
        <f aca="false">A2631+1</f>
        <v>2631</v>
      </c>
      <c r="B2632" s="5" t="n">
        <v>44705</v>
      </c>
      <c r="C2632" s="25" t="s">
        <v>4195</v>
      </c>
      <c r="D2632" s="25" t="s">
        <v>4</v>
      </c>
      <c r="E2632" s="25" t="s">
        <v>26</v>
      </c>
      <c r="F2632" s="2" t="s">
        <v>127</v>
      </c>
      <c r="G2632" s="25" t="s">
        <v>28</v>
      </c>
      <c r="H2632" s="25" t="n">
        <v>1</v>
      </c>
      <c r="I2632" s="25" t="s">
        <v>4196</v>
      </c>
      <c r="J2632" s="38" t="n">
        <v>17273651244</v>
      </c>
      <c r="L2632" s="5" t="n">
        <v>44805</v>
      </c>
      <c r="M2632" s="1" t="str">
        <f aca="false">IF(OR(YEAR(L2632)&gt;2000,LEN(O2632)&gt;0),"Completed","Pending")</f>
        <v>Completed</v>
      </c>
      <c r="N2632" s="25" t="s">
        <v>30</v>
      </c>
      <c r="P2632" s="1" t="str">
        <f aca="false">IF(G2632="Pamplet","",E2632&amp;" - "&amp;F2632)</f>
        <v>GG - Gujrati</v>
      </c>
      <c r="Q2632" s="19" t="n">
        <f aca="false">IF(VALUE(L2632)&gt;1000,1,0)</f>
        <v>1</v>
      </c>
      <c r="R2632" s="19" t="n">
        <f aca="false">SUMIFS($Q$1:Q2631,$J$1:$J2631,J2632)+SUMIFS($Q$1:Q2631,$I$1:$I2631,I2632)</f>
        <v>0</v>
      </c>
      <c r="S2632" s="20" t="str">
        <f aca="false">IF(R2632&gt;0,"Repeat","")</f>
        <v/>
      </c>
      <c r="U2632" s="4"/>
      <c r="X2632" s="4"/>
      <c r="Y2632" s="4"/>
      <c r="Z2632" s="4"/>
    </row>
    <row r="2633" customFormat="false" ht="14.25" hidden="false" customHeight="false" outlineLevel="0" collapsed="false">
      <c r="A2633" s="51" t="n">
        <f aca="false">A2632+1</f>
        <v>2632</v>
      </c>
      <c r="B2633" s="5" t="n">
        <v>44705</v>
      </c>
      <c r="C2633" s="25" t="s">
        <v>4197</v>
      </c>
      <c r="D2633" s="25" t="s">
        <v>4</v>
      </c>
      <c r="E2633" s="25" t="s">
        <v>38</v>
      </c>
      <c r="F2633" s="2" t="s">
        <v>127</v>
      </c>
      <c r="G2633" s="25" t="s">
        <v>28</v>
      </c>
      <c r="H2633" s="25" t="n">
        <v>1</v>
      </c>
      <c r="I2633" s="25" t="s">
        <v>4198</v>
      </c>
      <c r="J2633" s="38" t="n">
        <v>12246590742</v>
      </c>
      <c r="L2633" s="5" t="n">
        <v>44772</v>
      </c>
      <c r="M2633" s="1" t="str">
        <f aca="false">IF(OR(YEAR(L2633)&gt;2000,LEN(O2633)&gt;0),"Completed","Pending")</f>
        <v>Completed</v>
      </c>
      <c r="N2633" s="25" t="s">
        <v>30</v>
      </c>
      <c r="P2633" s="1" t="str">
        <f aca="false">IF(G2633="Pamplet","",E2633&amp;" - "&amp;F2633)</f>
        <v>JKR - Gujrati</v>
      </c>
      <c r="Q2633" s="19" t="n">
        <f aca="false">IF(VALUE(L2633)&gt;1000,1,0)</f>
        <v>1</v>
      </c>
      <c r="R2633" s="19" t="n">
        <f aca="false">SUMIFS($Q$1:Q2632,$J$1:$J2632,J2633)+SUMIFS($Q$1:Q2632,$I$1:$I2632,I2633)</f>
        <v>0</v>
      </c>
      <c r="S2633" s="20" t="str">
        <f aca="false">IF(R2633&gt;0,"Repeat","")</f>
        <v/>
      </c>
      <c r="U2633" s="4"/>
      <c r="X2633" s="4"/>
      <c r="Y2633" s="4"/>
      <c r="Z2633" s="4"/>
    </row>
    <row r="2634" customFormat="false" ht="14.25" hidden="false" customHeight="false" outlineLevel="0" collapsed="false">
      <c r="A2634" s="51" t="n">
        <f aca="false">A2633+1</f>
        <v>2633</v>
      </c>
      <c r="B2634" s="5" t="n">
        <v>44705</v>
      </c>
      <c r="C2634" s="25" t="s">
        <v>4199</v>
      </c>
      <c r="D2634" s="25" t="s">
        <v>4</v>
      </c>
      <c r="E2634" s="25" t="s">
        <v>26</v>
      </c>
      <c r="F2634" s="25" t="s">
        <v>35</v>
      </c>
      <c r="G2634" s="25" t="s">
        <v>28</v>
      </c>
      <c r="H2634" s="25" t="n">
        <v>1</v>
      </c>
      <c r="I2634" s="25" t="s">
        <v>4200</v>
      </c>
      <c r="J2634" s="38" t="n">
        <v>13616943510</v>
      </c>
      <c r="L2634" s="5" t="n">
        <v>44707</v>
      </c>
      <c r="M2634" s="1" t="str">
        <f aca="false">IF(OR(YEAR(L2634)&gt;2000,LEN(O2634)&gt;0),"Completed","Pending")</f>
        <v>Completed</v>
      </c>
      <c r="N2634" s="25" t="s">
        <v>30</v>
      </c>
      <c r="P2634" s="1" t="str">
        <f aca="false">IF(G2634="Pamplet","",E2634&amp;" - "&amp;F2634)</f>
        <v>GG - English</v>
      </c>
      <c r="Q2634" s="19" t="n">
        <f aca="false">IF(VALUE(L2634)&gt;1000,1,0)</f>
        <v>1</v>
      </c>
      <c r="R2634" s="19" t="n">
        <f aca="false">SUMIFS($Q$1:Q2633,$J$1:$J2633,J2634)+SUMIFS($Q$1:Q2633,$I$1:$I2633,I2634)</f>
        <v>0</v>
      </c>
      <c r="S2634" s="20" t="str">
        <f aca="false">IF(R2634&gt;0,"Repeat","")</f>
        <v/>
      </c>
      <c r="U2634" s="4"/>
      <c r="X2634" s="4"/>
      <c r="Y2634" s="4"/>
      <c r="Z2634" s="4"/>
    </row>
    <row r="2635" customFormat="false" ht="14.25" hidden="false" customHeight="false" outlineLevel="0" collapsed="false">
      <c r="A2635" s="51" t="n">
        <f aca="false">A2634+1</f>
        <v>2634</v>
      </c>
      <c r="B2635" s="5" t="n">
        <v>44704</v>
      </c>
      <c r="C2635" s="25" t="s">
        <v>4201</v>
      </c>
      <c r="D2635" s="25" t="s">
        <v>4</v>
      </c>
      <c r="E2635" s="25" t="s">
        <v>26</v>
      </c>
      <c r="F2635" s="25" t="s">
        <v>127</v>
      </c>
      <c r="G2635" s="25" t="s">
        <v>28</v>
      </c>
      <c r="H2635" s="25" t="n">
        <v>1</v>
      </c>
      <c r="I2635" s="25" t="s">
        <v>4202</v>
      </c>
      <c r="J2635" s="38" t="n">
        <v>19125083779</v>
      </c>
      <c r="M2635" s="1" t="str">
        <f aca="false">IF(OR(YEAR(L2635)&gt;2000,LEN(O2635)&gt;0),"Completed","Pending")</f>
        <v>Completed</v>
      </c>
      <c r="N2635" s="25" t="s">
        <v>30</v>
      </c>
      <c r="O2635" s="4" t="s">
        <v>58</v>
      </c>
      <c r="P2635" s="1" t="str">
        <f aca="false">IF(G2635="Pamplet","",E2635&amp;" - "&amp;F2635)</f>
        <v>GG - Gujrati</v>
      </c>
      <c r="Q2635" s="19" t="n">
        <f aca="false">IF(VALUE(L2635)&gt;1000,1,0)</f>
        <v>0</v>
      </c>
      <c r="R2635" s="19" t="n">
        <f aca="false">SUMIFS($Q$1:Q2634,$J$1:$J2634,J2635)+SUMIFS($Q$1:Q2634,$I$1:$I2634,I2635)</f>
        <v>0</v>
      </c>
      <c r="S2635" s="20" t="str">
        <f aca="false">IF(R2635&gt;0,"Repeat","")</f>
        <v/>
      </c>
      <c r="U2635" s="4"/>
      <c r="X2635" s="4"/>
      <c r="Y2635" s="4"/>
      <c r="Z2635" s="4"/>
    </row>
    <row r="2636" customFormat="false" ht="12.8" hidden="false" customHeight="false" outlineLevel="0" collapsed="false">
      <c r="A2636" s="51" t="n">
        <f aca="false">A2635+1</f>
        <v>2635</v>
      </c>
      <c r="B2636" s="5" t="n">
        <v>44704</v>
      </c>
      <c r="C2636" s="25" t="s">
        <v>4203</v>
      </c>
      <c r="D2636" s="25" t="s">
        <v>4</v>
      </c>
      <c r="E2636" s="25" t="s">
        <v>26</v>
      </c>
      <c r="F2636" s="25"/>
      <c r="G2636" s="25" t="s">
        <v>28</v>
      </c>
      <c r="H2636" s="25" t="n">
        <v>1</v>
      </c>
      <c r="I2636" s="25" t="s">
        <v>4204</v>
      </c>
      <c r="J2636" s="18" t="n">
        <v>1936578771</v>
      </c>
      <c r="M2636" s="1" t="str">
        <f aca="false">IF(OR(YEAR(L2636)&gt;2000,LEN(O2636)&gt;0),"Completed","Pending")</f>
        <v>Completed</v>
      </c>
      <c r="N2636" s="25" t="s">
        <v>30</v>
      </c>
      <c r="O2636" s="4" t="s">
        <v>56</v>
      </c>
      <c r="P2636" s="1" t="str">
        <f aca="false">IF(G2636="Pamplet","",E2636&amp;" - "&amp;F2636)</f>
        <v>GG - </v>
      </c>
      <c r="Q2636" s="19" t="n">
        <f aca="false">IF(VALUE(L2636)&gt;1000,1,0)</f>
        <v>0</v>
      </c>
      <c r="R2636" s="19" t="n">
        <f aca="false">SUMIFS($Q$1:Q2635,$J$1:$J2635,J2636)+SUMIFS($Q$1:Q2635,$I$1:$I2635,I2636)</f>
        <v>0</v>
      </c>
      <c r="S2636" s="20" t="str">
        <f aca="false">IF(R2636&gt;0,"Repeat","")</f>
        <v/>
      </c>
      <c r="T2636" s="22"/>
      <c r="U2636" s="4"/>
      <c r="X2636" s="4"/>
      <c r="Y2636" s="4"/>
      <c r="Z2636" s="4"/>
    </row>
    <row r="2637" customFormat="false" ht="14.25" hidden="false" customHeight="false" outlineLevel="0" collapsed="false">
      <c r="A2637" s="51" t="n">
        <f aca="false">A2636+1</f>
        <v>2636</v>
      </c>
      <c r="B2637" s="5" t="n">
        <v>44704</v>
      </c>
      <c r="C2637" s="25" t="s">
        <v>4205</v>
      </c>
      <c r="D2637" s="25" t="s">
        <v>4</v>
      </c>
      <c r="E2637" s="25" t="s">
        <v>44</v>
      </c>
      <c r="F2637" s="25" t="s">
        <v>127</v>
      </c>
      <c r="G2637" s="25" t="s">
        <v>28</v>
      </c>
      <c r="H2637" s="25" t="n">
        <v>1</v>
      </c>
      <c r="I2637" s="25" t="s">
        <v>4206</v>
      </c>
      <c r="J2637" s="38" t="n">
        <v>12244284114</v>
      </c>
      <c r="M2637" s="1" t="str">
        <f aca="false">IF(OR(YEAR(L2637)&gt;2000,LEN(O2637)&gt;0),"Completed","Pending")</f>
        <v>Completed</v>
      </c>
      <c r="N2637" s="25" t="s">
        <v>30</v>
      </c>
      <c r="O2637" s="4" t="s">
        <v>89</v>
      </c>
      <c r="P2637" s="1" t="str">
        <f aca="false">IF(G2637="Pamplet","",E2637&amp;" - "&amp;F2637)</f>
        <v>GTGA - Gujrati</v>
      </c>
      <c r="Q2637" s="19" t="n">
        <f aca="false">IF(VALUE(L2637)&gt;1000,1,0)</f>
        <v>0</v>
      </c>
      <c r="R2637" s="19" t="n">
        <f aca="false">SUMIFS($Q$1:Q2636,$J$1:$J2636,J2637)+SUMIFS($Q$1:Q2636,$I$1:$I2636,I2637)</f>
        <v>0</v>
      </c>
      <c r="S2637" s="20" t="str">
        <f aca="false">IF(R2637&gt;0,"Repeat","")</f>
        <v/>
      </c>
      <c r="U2637" s="4"/>
      <c r="X2637" s="4"/>
      <c r="Y2637" s="4"/>
      <c r="Z2637" s="4"/>
    </row>
    <row r="2638" customFormat="false" ht="14.25" hidden="false" customHeight="false" outlineLevel="0" collapsed="false">
      <c r="A2638" s="51" t="n">
        <f aca="false">A2637+1</f>
        <v>2637</v>
      </c>
      <c r="B2638" s="5" t="n">
        <v>44704</v>
      </c>
      <c r="C2638" s="25" t="s">
        <v>4207</v>
      </c>
      <c r="D2638" s="25" t="s">
        <v>4</v>
      </c>
      <c r="E2638" s="25" t="s">
        <v>26</v>
      </c>
      <c r="F2638" s="25" t="s">
        <v>36</v>
      </c>
      <c r="G2638" s="25" t="s">
        <v>28</v>
      </c>
      <c r="H2638" s="25" t="n">
        <v>1</v>
      </c>
      <c r="I2638" s="25" t="s">
        <v>4208</v>
      </c>
      <c r="J2638" s="38" t="n">
        <v>15592818382</v>
      </c>
      <c r="L2638" s="5" t="n">
        <v>44708</v>
      </c>
      <c r="M2638" s="1" t="str">
        <f aca="false">IF(OR(YEAR(L2638)&gt;2000,LEN(O2638)&gt;0),"Completed","Pending")</f>
        <v>Completed</v>
      </c>
      <c r="N2638" s="25" t="s">
        <v>30</v>
      </c>
      <c r="P2638" s="1" t="str">
        <f aca="false">IF(G2638="Pamplet","",E2638&amp;" - "&amp;F2638)</f>
        <v>GG - Punjabi</v>
      </c>
      <c r="Q2638" s="19" t="n">
        <f aca="false">IF(VALUE(L2638)&gt;1000,1,0)</f>
        <v>1</v>
      </c>
      <c r="R2638" s="19" t="n">
        <f aca="false">SUMIFS($Q$1:Q2637,$J$1:$J2637,J2638)+SUMIFS($Q$1:Q2637,$I$1:$I2637,I2638)</f>
        <v>0</v>
      </c>
      <c r="S2638" s="20" t="str">
        <f aca="false">IF(R2638&gt;0,"Repeat","")</f>
        <v/>
      </c>
      <c r="U2638" s="4"/>
      <c r="X2638" s="4"/>
      <c r="Y2638" s="4"/>
      <c r="Z2638" s="4"/>
    </row>
    <row r="2639" customFormat="false" ht="14.25" hidden="false" customHeight="false" outlineLevel="0" collapsed="false">
      <c r="A2639" s="51" t="n">
        <f aca="false">A2638+1</f>
        <v>2638</v>
      </c>
      <c r="B2639" s="5" t="n">
        <v>44704</v>
      </c>
      <c r="C2639" s="25" t="s">
        <v>4209</v>
      </c>
      <c r="D2639" s="25" t="s">
        <v>4</v>
      </c>
      <c r="E2639" s="25" t="s">
        <v>44</v>
      </c>
      <c r="F2639" s="25" t="s">
        <v>127</v>
      </c>
      <c r="G2639" s="25" t="s">
        <v>28</v>
      </c>
      <c r="H2639" s="25" t="n">
        <v>1</v>
      </c>
      <c r="I2639" s="25" t="s">
        <v>4210</v>
      </c>
      <c r="J2639" s="38" t="n">
        <v>14349646374</v>
      </c>
      <c r="L2639" s="5" t="n">
        <v>44707</v>
      </c>
      <c r="M2639" s="1" t="str">
        <f aca="false">IF(OR(YEAR(L2639)&gt;2000,LEN(O2639)&gt;0),"Completed","Pending")</f>
        <v>Completed</v>
      </c>
      <c r="N2639" s="25" t="s">
        <v>30</v>
      </c>
      <c r="P2639" s="1" t="str">
        <f aca="false">IF(G2639="Pamplet","",E2639&amp;" - "&amp;F2639)</f>
        <v>GTGA - Gujrati</v>
      </c>
      <c r="Q2639" s="19" t="n">
        <f aca="false">IF(VALUE(L2639)&gt;1000,1,0)</f>
        <v>1</v>
      </c>
      <c r="R2639" s="19" t="n">
        <f aca="false">SUMIFS($Q$1:Q2638,$J$1:$J2638,J2639)+SUMIFS($Q$1:Q2638,$I$1:$I2638,I2639)</f>
        <v>0</v>
      </c>
      <c r="S2639" s="20" t="str">
        <f aca="false">IF(R2639&gt;0,"Repeat","")</f>
        <v/>
      </c>
      <c r="U2639" s="4"/>
      <c r="X2639" s="4"/>
      <c r="Y2639" s="4"/>
      <c r="Z2639" s="4"/>
    </row>
    <row r="2640" customFormat="false" ht="23.85" hidden="false" customHeight="false" outlineLevel="0" collapsed="false">
      <c r="A2640" s="51" t="n">
        <f aca="false">A2639+1</f>
        <v>2639</v>
      </c>
      <c r="B2640" s="5" t="n">
        <v>44704</v>
      </c>
      <c r="C2640" s="25" t="s">
        <v>4211</v>
      </c>
      <c r="D2640" s="25" t="s">
        <v>4</v>
      </c>
      <c r="E2640" s="25" t="s">
        <v>26</v>
      </c>
      <c r="F2640" s="25" t="s">
        <v>27</v>
      </c>
      <c r="G2640" s="25" t="s">
        <v>28</v>
      </c>
      <c r="H2640" s="25" t="n">
        <v>1</v>
      </c>
      <c r="I2640" s="17" t="s">
        <v>4212</v>
      </c>
      <c r="J2640" s="38" t="n">
        <v>12068808842</v>
      </c>
      <c r="M2640" s="1" t="str">
        <f aca="false">IF(OR(YEAR(L2640)&gt;2000,LEN(O2640)&gt;0),"Completed","Pending")</f>
        <v>Completed</v>
      </c>
      <c r="N2640" s="25" t="s">
        <v>30</v>
      </c>
      <c r="O2640" s="4" t="s">
        <v>662</v>
      </c>
      <c r="P2640" s="1" t="str">
        <f aca="false">IF(G2640="Pamplet","",E2640&amp;" - "&amp;F2640)</f>
        <v>GG - Hindi</v>
      </c>
      <c r="Q2640" s="19" t="n">
        <f aca="false">IF(VALUE(L2640)&gt;1000,1,0)</f>
        <v>0</v>
      </c>
      <c r="R2640" s="19" t="n">
        <f aca="false">SUMIFS($Q$1:Q2639,$J$1:$J2639,J2640)+SUMIFS($Q$1:Q2639,$I$1:$I2639,I2640)</f>
        <v>2</v>
      </c>
      <c r="S2640" s="20" t="str">
        <f aca="false">IF(R2640&gt;0,"Repeat","")</f>
        <v>Repeat</v>
      </c>
      <c r="U2640" s="4"/>
      <c r="X2640" s="4"/>
      <c r="Y2640" s="4"/>
      <c r="Z2640" s="4"/>
    </row>
    <row r="2641" customFormat="false" ht="14.25" hidden="false" customHeight="false" outlineLevel="0" collapsed="false">
      <c r="A2641" s="51" t="n">
        <f aca="false">A2640+1</f>
        <v>2640</v>
      </c>
      <c r="B2641" s="5" t="n">
        <v>44704</v>
      </c>
      <c r="C2641" s="25" t="s">
        <v>4213</v>
      </c>
      <c r="D2641" s="25" t="s">
        <v>4</v>
      </c>
      <c r="E2641" s="25" t="s">
        <v>26</v>
      </c>
      <c r="F2641" s="2" t="s">
        <v>35</v>
      </c>
      <c r="G2641" s="25" t="s">
        <v>28</v>
      </c>
      <c r="H2641" s="25" t="n">
        <v>1</v>
      </c>
      <c r="I2641" s="25" t="s">
        <v>4214</v>
      </c>
      <c r="J2641" s="56" t="n">
        <v>17187840121</v>
      </c>
      <c r="M2641" s="1" t="str">
        <f aca="false">IF(OR(YEAR(L2641)&gt;2000,LEN(O2641)&gt;0),"Completed","Pending")</f>
        <v>Completed</v>
      </c>
      <c r="N2641" s="25" t="s">
        <v>30</v>
      </c>
      <c r="O2641" s="4" t="s">
        <v>58</v>
      </c>
      <c r="P2641" s="1" t="str">
        <f aca="false">IF(G2641="Pamplet","",E2641&amp;" - "&amp;F2641)</f>
        <v>GG - English</v>
      </c>
      <c r="Q2641" s="19" t="n">
        <f aca="false">IF(VALUE(L2641)&gt;1000,1,0)</f>
        <v>0</v>
      </c>
      <c r="R2641" s="19" t="n">
        <f aca="false">SUMIFS($Q$1:Q2640,$J$1:$J2640,J2641)+SUMIFS($Q$1:Q2640,$I$1:$I2640,I2641)</f>
        <v>0</v>
      </c>
      <c r="S2641" s="20" t="str">
        <f aca="false">IF(R2641&gt;0,"Repeat","")</f>
        <v/>
      </c>
      <c r="U2641" s="54"/>
      <c r="V2641" s="14"/>
      <c r="X2641" s="4"/>
      <c r="Y2641" s="4"/>
      <c r="Z2641" s="4"/>
    </row>
    <row r="2642" customFormat="false" ht="14.25" hidden="false" customHeight="false" outlineLevel="0" collapsed="false">
      <c r="A2642" s="51" t="n">
        <f aca="false">A2641+1</f>
        <v>2641</v>
      </c>
      <c r="B2642" s="5" t="n">
        <v>44704</v>
      </c>
      <c r="C2642" s="25" t="s">
        <v>4215</v>
      </c>
      <c r="D2642" s="25" t="s">
        <v>4</v>
      </c>
      <c r="E2642" s="25" t="s">
        <v>38</v>
      </c>
      <c r="F2642" s="25" t="s">
        <v>36</v>
      </c>
      <c r="G2642" s="25" t="s">
        <v>28</v>
      </c>
      <c r="H2642" s="25" t="n">
        <v>1</v>
      </c>
      <c r="I2642" s="25" t="s">
        <v>4216</v>
      </c>
      <c r="J2642" s="38" t="n">
        <v>17075804652</v>
      </c>
      <c r="L2642" s="5" t="n">
        <v>44708</v>
      </c>
      <c r="M2642" s="1" t="str">
        <f aca="false">IF(OR(YEAR(L2642)&gt;2000,LEN(O2642)&gt;0),"Completed","Pending")</f>
        <v>Completed</v>
      </c>
      <c r="N2642" s="25" t="s">
        <v>30</v>
      </c>
      <c r="P2642" s="1" t="str">
        <f aca="false">IF(G2642="Pamplet","",E2642&amp;" - "&amp;F2642)</f>
        <v>JKR - Punjabi</v>
      </c>
      <c r="Q2642" s="19" t="n">
        <f aca="false">IF(VALUE(L2642)&gt;1000,1,0)</f>
        <v>1</v>
      </c>
      <c r="R2642" s="19" t="n">
        <f aca="false">SUMIFS($Q$1:Q2641,$J$1:$J2641,J2642)+SUMIFS($Q$1:Q2641,$I$1:$I2641,I2642)</f>
        <v>0</v>
      </c>
      <c r="S2642" s="20" t="str">
        <f aca="false">IF(R2642&gt;0,"Repeat","")</f>
        <v/>
      </c>
      <c r="U2642" s="4"/>
      <c r="X2642" s="4"/>
      <c r="Y2642" s="4"/>
      <c r="Z2642" s="4"/>
    </row>
    <row r="2643" customFormat="false" ht="14.25" hidden="false" customHeight="false" outlineLevel="0" collapsed="false">
      <c r="A2643" s="51" t="n">
        <f aca="false">A2642+1</f>
        <v>2642</v>
      </c>
      <c r="B2643" s="5" t="n">
        <v>44704</v>
      </c>
      <c r="C2643" s="25" t="s">
        <v>3183</v>
      </c>
      <c r="D2643" s="25" t="s">
        <v>4</v>
      </c>
      <c r="E2643" s="25" t="s">
        <v>26</v>
      </c>
      <c r="F2643" s="2" t="s">
        <v>35</v>
      </c>
      <c r="G2643" s="25" t="s">
        <v>28</v>
      </c>
      <c r="H2643" s="25" t="n">
        <v>1</v>
      </c>
      <c r="I2643" s="25" t="s">
        <v>4217</v>
      </c>
      <c r="J2643" s="56" t="n">
        <v>13137217191</v>
      </c>
      <c r="M2643" s="1" t="str">
        <f aca="false">IF(OR(YEAR(L2643)&gt;2000,LEN(O2643)&gt;0),"Completed","Pending")</f>
        <v>Completed</v>
      </c>
      <c r="N2643" s="25" t="s">
        <v>30</v>
      </c>
      <c r="O2643" s="4" t="s">
        <v>58</v>
      </c>
      <c r="P2643" s="1" t="str">
        <f aca="false">IF(G2643="Pamplet","",E2643&amp;" - "&amp;F2643)</f>
        <v>GG - English</v>
      </c>
      <c r="Q2643" s="19" t="n">
        <f aca="false">IF(VALUE(L2643)&gt;1000,1,0)</f>
        <v>0</v>
      </c>
      <c r="R2643" s="19" t="n">
        <f aca="false">SUMIFS($Q$1:Q2642,$J$1:$J2642,J2643)+SUMIFS($Q$1:Q2642,$I$1:$I2642,I2643)</f>
        <v>0</v>
      </c>
      <c r="S2643" s="20" t="str">
        <f aca="false">IF(R2643&gt;0,"Repeat","")</f>
        <v/>
      </c>
      <c r="U2643" s="54"/>
      <c r="V2643" s="14"/>
      <c r="X2643" s="4"/>
      <c r="Y2643" s="4"/>
      <c r="Z2643" s="4"/>
    </row>
    <row r="2644" customFormat="false" ht="14.25" hidden="false" customHeight="false" outlineLevel="0" collapsed="false">
      <c r="A2644" s="51" t="n">
        <f aca="false">A2643+1</f>
        <v>2643</v>
      </c>
      <c r="B2644" s="5" t="n">
        <v>44704</v>
      </c>
      <c r="C2644" s="25" t="s">
        <v>4218</v>
      </c>
      <c r="D2644" s="25" t="s">
        <v>4</v>
      </c>
      <c r="E2644" s="25" t="s">
        <v>38</v>
      </c>
      <c r="F2644" s="2" t="s">
        <v>35</v>
      </c>
      <c r="G2644" s="25" t="s">
        <v>28</v>
      </c>
      <c r="H2644" s="25" t="n">
        <v>1</v>
      </c>
      <c r="I2644" s="25" t="s">
        <v>4219</v>
      </c>
      <c r="J2644" s="56" t="n">
        <v>15054702138</v>
      </c>
      <c r="M2644" s="1" t="str">
        <f aca="false">IF(OR(YEAR(L2644)&gt;2000,LEN(O2644)&gt;0),"Completed","Pending")</f>
        <v>Completed</v>
      </c>
      <c r="N2644" s="25" t="s">
        <v>30</v>
      </c>
      <c r="O2644" s="4" t="s">
        <v>58</v>
      </c>
      <c r="P2644" s="1" t="str">
        <f aca="false">IF(G2644="Pamplet","",E2644&amp;" - "&amp;F2644)</f>
        <v>JKR - English</v>
      </c>
      <c r="Q2644" s="19" t="n">
        <f aca="false">IF(VALUE(L2644)&gt;1000,1,0)</f>
        <v>0</v>
      </c>
      <c r="R2644" s="19" t="n">
        <f aca="false">SUMIFS($Q$1:Q2643,$J$1:$J2643,J2644)+SUMIFS($Q$1:Q2643,$I$1:$I2643,I2644)</f>
        <v>0</v>
      </c>
      <c r="S2644" s="20" t="str">
        <f aca="false">IF(R2644&gt;0,"Repeat","")</f>
        <v/>
      </c>
      <c r="U2644" s="54"/>
      <c r="V2644" s="14"/>
      <c r="X2644" s="4"/>
      <c r="Y2644" s="4"/>
      <c r="Z2644" s="4"/>
    </row>
    <row r="2645" customFormat="false" ht="14.25" hidden="false" customHeight="false" outlineLevel="0" collapsed="false">
      <c r="A2645" s="51" t="n">
        <f aca="false">A2644+1</f>
        <v>2644</v>
      </c>
      <c r="B2645" s="5" t="n">
        <v>44704</v>
      </c>
      <c r="C2645" s="25" t="s">
        <v>1104</v>
      </c>
      <c r="D2645" s="25" t="s">
        <v>4</v>
      </c>
      <c r="E2645" s="25" t="s">
        <v>26</v>
      </c>
      <c r="F2645" s="25" t="s">
        <v>127</v>
      </c>
      <c r="G2645" s="25" t="s">
        <v>28</v>
      </c>
      <c r="H2645" s="25" t="n">
        <v>1</v>
      </c>
      <c r="I2645" s="25" t="s">
        <v>4220</v>
      </c>
      <c r="J2645" s="38" t="n">
        <v>17707148134</v>
      </c>
      <c r="M2645" s="1" t="str">
        <f aca="false">IF(OR(YEAR(L2645)&gt;2000,LEN(O2645)&gt;0),"Completed","Pending")</f>
        <v>Completed</v>
      </c>
      <c r="N2645" s="25" t="s">
        <v>30</v>
      </c>
      <c r="O2645" s="4" t="s">
        <v>58</v>
      </c>
      <c r="P2645" s="1" t="str">
        <f aca="false">IF(G2645="Pamplet","",E2645&amp;" - "&amp;F2645)</f>
        <v>GG - Gujrati</v>
      </c>
      <c r="Q2645" s="19" t="n">
        <f aca="false">IF(VALUE(L2645)&gt;1000,1,0)</f>
        <v>0</v>
      </c>
      <c r="R2645" s="19" t="n">
        <f aca="false">SUMIFS($Q$1:Q2644,$J$1:$J2644,J2645)+SUMIFS($Q$1:Q2644,$I$1:$I2644,I2645)</f>
        <v>0</v>
      </c>
      <c r="S2645" s="20" t="str">
        <f aca="false">IF(R2645&gt;0,"Repeat","")</f>
        <v/>
      </c>
      <c r="U2645" s="4"/>
      <c r="X2645" s="4"/>
      <c r="Y2645" s="4"/>
      <c r="Z2645" s="4"/>
    </row>
    <row r="2646" customFormat="false" ht="14.25" hidden="false" customHeight="false" outlineLevel="0" collapsed="false">
      <c r="A2646" s="51" t="n">
        <f aca="false">A2645+1</f>
        <v>2645</v>
      </c>
      <c r="B2646" s="5" t="n">
        <v>44704</v>
      </c>
      <c r="C2646" s="25" t="s">
        <v>875</v>
      </c>
      <c r="D2646" s="25" t="s">
        <v>4</v>
      </c>
      <c r="E2646" s="25" t="s">
        <v>26</v>
      </c>
      <c r="F2646" s="25" t="s">
        <v>36</v>
      </c>
      <c r="G2646" s="25" t="s">
        <v>28</v>
      </c>
      <c r="H2646" s="25" t="n">
        <v>1</v>
      </c>
      <c r="I2646" s="25" t="s">
        <v>4221</v>
      </c>
      <c r="J2646" s="38" t="n">
        <v>17816288156</v>
      </c>
      <c r="M2646" s="1" t="str">
        <f aca="false">IF(OR(YEAR(L2646)&gt;2000,LEN(O2646)&gt;0),"Completed","Pending")</f>
        <v>Completed</v>
      </c>
      <c r="N2646" s="25" t="s">
        <v>30</v>
      </c>
      <c r="O2646" s="4" t="s">
        <v>58</v>
      </c>
      <c r="P2646" s="1" t="str">
        <f aca="false">IF(G2646="Pamplet","",E2646&amp;" - "&amp;F2646)</f>
        <v>GG - Punjabi</v>
      </c>
      <c r="Q2646" s="19" t="n">
        <f aca="false">IF(VALUE(L2646)&gt;1000,1,0)</f>
        <v>0</v>
      </c>
      <c r="R2646" s="19" t="n">
        <f aca="false">SUMIFS($Q$1:Q2645,$J$1:$J2645,J2646)+SUMIFS($Q$1:Q2645,$I$1:$I2645,I2646)</f>
        <v>0</v>
      </c>
      <c r="S2646" s="20" t="str">
        <f aca="false">IF(R2646&gt;0,"Repeat","")</f>
        <v/>
      </c>
      <c r="U2646" s="4"/>
      <c r="X2646" s="4"/>
      <c r="Y2646" s="4"/>
      <c r="Z2646" s="4"/>
    </row>
    <row r="2647" customFormat="false" ht="14.25" hidden="false" customHeight="false" outlineLevel="0" collapsed="false">
      <c r="A2647" s="51" t="n">
        <f aca="false">A2646+1</f>
        <v>2646</v>
      </c>
      <c r="B2647" s="5" t="n">
        <v>44704</v>
      </c>
      <c r="C2647" s="25" t="s">
        <v>4222</v>
      </c>
      <c r="D2647" s="25" t="s">
        <v>4</v>
      </c>
      <c r="E2647" s="25" t="s">
        <v>38</v>
      </c>
      <c r="F2647" s="25" t="s">
        <v>27</v>
      </c>
      <c r="G2647" s="25" t="s">
        <v>28</v>
      </c>
      <c r="H2647" s="25" t="n">
        <v>1</v>
      </c>
      <c r="I2647" s="25" t="s">
        <v>4223</v>
      </c>
      <c r="J2647" s="38" t="n">
        <v>14136937662</v>
      </c>
      <c r="L2647" s="5" t="n">
        <v>44707</v>
      </c>
      <c r="M2647" s="1" t="str">
        <f aca="false">IF(OR(YEAR(L2647)&gt;2000,LEN(O2647)&gt;0),"Completed","Pending")</f>
        <v>Completed</v>
      </c>
      <c r="N2647" s="25" t="s">
        <v>30</v>
      </c>
      <c r="P2647" s="1" t="str">
        <f aca="false">IF(G2647="Pamplet","",E2647&amp;" - "&amp;F2647)</f>
        <v>JKR - Hindi</v>
      </c>
      <c r="Q2647" s="19" t="n">
        <f aca="false">IF(VALUE(L2647)&gt;1000,1,0)</f>
        <v>1</v>
      </c>
      <c r="R2647" s="19" t="n">
        <f aca="false">SUMIFS($Q$1:Q2646,$J$1:$J2646,J2647)+SUMIFS($Q$1:Q2646,$I$1:$I2646,I2647)</f>
        <v>0</v>
      </c>
      <c r="S2647" s="20" t="str">
        <f aca="false">IF(R2647&gt;0,"Repeat","")</f>
        <v/>
      </c>
      <c r="U2647" s="4"/>
      <c r="X2647" s="4"/>
      <c r="Y2647" s="4"/>
      <c r="Z2647" s="4"/>
    </row>
    <row r="2648" customFormat="false" ht="14.25" hidden="false" customHeight="false" outlineLevel="0" collapsed="false">
      <c r="A2648" s="51" t="n">
        <f aca="false">A2647+1</f>
        <v>2647</v>
      </c>
      <c r="B2648" s="5" t="n">
        <v>44704</v>
      </c>
      <c r="C2648" s="25" t="s">
        <v>4224</v>
      </c>
      <c r="D2648" s="25" t="s">
        <v>4</v>
      </c>
      <c r="E2648" s="25" t="s">
        <v>26</v>
      </c>
      <c r="F2648" s="25" t="s">
        <v>127</v>
      </c>
      <c r="G2648" s="25" t="s">
        <v>28</v>
      </c>
      <c r="H2648" s="25" t="n">
        <v>1</v>
      </c>
      <c r="I2648" s="25" t="s">
        <v>4225</v>
      </c>
      <c r="J2648" s="38" t="n">
        <v>18312409719</v>
      </c>
      <c r="M2648" s="1" t="str">
        <f aca="false">IF(OR(YEAR(L2648)&gt;2000,LEN(O2648)&gt;0),"Completed","Pending")</f>
        <v>Completed</v>
      </c>
      <c r="N2648" s="25" t="s">
        <v>30</v>
      </c>
      <c r="O2648" s="4" t="s">
        <v>58</v>
      </c>
      <c r="P2648" s="1" t="str">
        <f aca="false">IF(G2648="Pamplet","",E2648&amp;" - "&amp;F2648)</f>
        <v>GG - Gujrati</v>
      </c>
      <c r="Q2648" s="19" t="n">
        <f aca="false">IF(VALUE(L2648)&gt;1000,1,0)</f>
        <v>0</v>
      </c>
      <c r="R2648" s="19" t="n">
        <f aca="false">SUMIFS($Q$1:Q2647,$J$1:$J2647,J2648)+SUMIFS($Q$1:Q2647,$I$1:$I2647,I2648)</f>
        <v>0</v>
      </c>
      <c r="S2648" s="20" t="str">
        <f aca="false">IF(R2648&gt;0,"Repeat","")</f>
        <v/>
      </c>
      <c r="U2648" s="4"/>
      <c r="X2648" s="4"/>
      <c r="Y2648" s="4"/>
      <c r="Z2648" s="4"/>
    </row>
    <row r="2649" customFormat="false" ht="14.25" hidden="false" customHeight="false" outlineLevel="0" collapsed="false">
      <c r="A2649" s="51" t="n">
        <f aca="false">A2648+1</f>
        <v>2648</v>
      </c>
      <c r="B2649" s="5" t="n">
        <v>44704</v>
      </c>
      <c r="C2649" s="25" t="s">
        <v>4226</v>
      </c>
      <c r="D2649" s="25" t="s">
        <v>4</v>
      </c>
      <c r="E2649" s="25" t="s">
        <v>26</v>
      </c>
      <c r="F2649" s="25" t="s">
        <v>72</v>
      </c>
      <c r="G2649" s="25" t="s">
        <v>28</v>
      </c>
      <c r="H2649" s="25" t="n">
        <v>1</v>
      </c>
      <c r="I2649" s="25" t="s">
        <v>4227</v>
      </c>
      <c r="J2649" s="38" t="n">
        <v>15109888022</v>
      </c>
      <c r="M2649" s="1" t="str">
        <f aca="false">IF(OR(YEAR(L2649)&gt;2000,LEN(O2649)&gt;0),"Completed","Pending")</f>
        <v>Completed</v>
      </c>
      <c r="N2649" s="25" t="s">
        <v>30</v>
      </c>
      <c r="O2649" s="4" t="s">
        <v>58</v>
      </c>
      <c r="P2649" s="1" t="str">
        <f aca="false">IF(G2649="Pamplet","",E2649&amp;" - "&amp;F2649)</f>
        <v>GG - Nepali</v>
      </c>
      <c r="Q2649" s="19" t="n">
        <f aca="false">IF(VALUE(L2649)&gt;1000,1,0)</f>
        <v>0</v>
      </c>
      <c r="R2649" s="19" t="n">
        <f aca="false">SUMIFS($Q$1:Q2648,$J$1:$J2648,J2649)+SUMIFS($Q$1:Q2648,$I$1:$I2648,I2649)</f>
        <v>1</v>
      </c>
      <c r="S2649" s="20" t="str">
        <f aca="false">IF(R2649&gt;0,"Repeat","")</f>
        <v>Repeat</v>
      </c>
      <c r="U2649" s="4"/>
      <c r="X2649" s="4"/>
      <c r="Y2649" s="4"/>
      <c r="Z2649" s="4"/>
    </row>
    <row r="2650" customFormat="false" ht="12.8" hidden="false" customHeight="false" outlineLevel="0" collapsed="false">
      <c r="A2650" s="51" t="n">
        <f aca="false">A2649+1</f>
        <v>2649</v>
      </c>
      <c r="B2650" s="5" t="n">
        <v>44704</v>
      </c>
      <c r="C2650" s="25" t="s">
        <v>4228</v>
      </c>
      <c r="D2650" s="25" t="s">
        <v>4</v>
      </c>
      <c r="E2650" s="25" t="s">
        <v>26</v>
      </c>
      <c r="F2650" s="25" t="s">
        <v>35</v>
      </c>
      <c r="G2650" s="25" t="s">
        <v>28</v>
      </c>
      <c r="H2650" s="25" t="n">
        <v>1</v>
      </c>
      <c r="I2650" s="25" t="s">
        <v>4229</v>
      </c>
      <c r="J2650" s="18"/>
      <c r="M2650" s="1" t="str">
        <f aca="false">IF(OR(YEAR(L2650)&gt;2000,LEN(O2650)&gt;0),"Completed","Pending")</f>
        <v>Completed</v>
      </c>
      <c r="N2650" s="25" t="s">
        <v>30</v>
      </c>
      <c r="O2650" s="4" t="s">
        <v>56</v>
      </c>
      <c r="P2650" s="1" t="str">
        <f aca="false">IF(G2650="Pamplet","",E2650&amp;" - "&amp;F2650)</f>
        <v>GG - English</v>
      </c>
      <c r="Q2650" s="19" t="n">
        <f aca="false">IF(VALUE(L2650)&gt;1000,1,0)</f>
        <v>0</v>
      </c>
      <c r="R2650" s="19" t="n">
        <f aca="false">SUMIFS($Q$1:Q2649,$J$1:$J2649,J2650)+SUMIFS($Q$1:Q2649,$I$1:$I2649,I2650)</f>
        <v>0</v>
      </c>
      <c r="S2650" s="20" t="str">
        <f aca="false">IF(R2650&gt;0,"Repeat","")</f>
        <v/>
      </c>
      <c r="T2650" s="22"/>
      <c r="U2650" s="4"/>
      <c r="X2650" s="4"/>
      <c r="Y2650" s="4"/>
      <c r="Z2650" s="4"/>
    </row>
    <row r="2651" customFormat="false" ht="14.25" hidden="false" customHeight="false" outlineLevel="0" collapsed="false">
      <c r="A2651" s="51" t="n">
        <f aca="false">A2650+1</f>
        <v>2650</v>
      </c>
      <c r="B2651" s="5" t="n">
        <v>44708</v>
      </c>
      <c r="C2651" s="25" t="s">
        <v>4230</v>
      </c>
      <c r="D2651" s="25" t="s">
        <v>4</v>
      </c>
      <c r="E2651" s="25" t="s">
        <v>26</v>
      </c>
      <c r="F2651" s="25" t="s">
        <v>36</v>
      </c>
      <c r="G2651" s="25" t="s">
        <v>28</v>
      </c>
      <c r="H2651" s="25" t="n">
        <v>1</v>
      </c>
      <c r="I2651" s="25" t="s">
        <v>4231</v>
      </c>
      <c r="J2651" s="38" t="n">
        <v>12094297632</v>
      </c>
      <c r="L2651" s="5" t="n">
        <v>44708</v>
      </c>
      <c r="M2651" s="1" t="str">
        <f aca="false">IF(OR(YEAR(L2651)&gt;2000,LEN(O2651)&gt;0),"Completed","Pending")</f>
        <v>Completed</v>
      </c>
      <c r="N2651" s="25" t="s">
        <v>30</v>
      </c>
      <c r="P2651" s="1" t="str">
        <f aca="false">IF(G2651="Pamplet","",E2651&amp;" - "&amp;F2651)</f>
        <v>GG - Punjabi</v>
      </c>
      <c r="Q2651" s="19" t="n">
        <f aca="false">IF(VALUE(L2651)&gt;1000,1,0)</f>
        <v>1</v>
      </c>
      <c r="R2651" s="19" t="n">
        <f aca="false">SUMIFS($Q$1:Q2650,$J$1:$J2650,J2651)+SUMIFS($Q$1:Q2650,$I$1:$I2650,I2651)</f>
        <v>0</v>
      </c>
      <c r="S2651" s="20" t="str">
        <f aca="false">IF(R2651&gt;0,"Repeat","")</f>
        <v/>
      </c>
      <c r="T2651" s="22"/>
      <c r="U2651" s="4"/>
      <c r="X2651" s="4"/>
      <c r="Y2651" s="4"/>
      <c r="Z2651" s="4"/>
    </row>
    <row r="2652" customFormat="false" ht="14.25" hidden="false" customHeight="false" outlineLevel="0" collapsed="false">
      <c r="A2652" s="51" t="n">
        <f aca="false">A2651+1</f>
        <v>2651</v>
      </c>
      <c r="B2652" s="5" t="n">
        <v>44708</v>
      </c>
      <c r="C2652" s="25" t="s">
        <v>4230</v>
      </c>
      <c r="D2652" s="25" t="s">
        <v>861</v>
      </c>
      <c r="E2652" s="25"/>
      <c r="F2652" s="25"/>
      <c r="G2652" s="25" t="s">
        <v>28</v>
      </c>
      <c r="H2652" s="25" t="n">
        <v>0</v>
      </c>
      <c r="I2652" s="25" t="s">
        <v>4231</v>
      </c>
      <c r="J2652" s="38" t="n">
        <v>12094297632</v>
      </c>
      <c r="L2652" s="5" t="n">
        <v>44708</v>
      </c>
      <c r="M2652" s="1" t="str">
        <f aca="false">IF(OR(YEAR(L2652)&gt;2000,LEN(O2652)&gt;0),"Completed","Pending")</f>
        <v>Completed</v>
      </c>
      <c r="N2652" s="25" t="s">
        <v>30</v>
      </c>
      <c r="P2652" s="1" t="str">
        <f aca="false">IF(G2652="Pamplet","",E2652&amp;" - "&amp;F2652)</f>
        <v> - </v>
      </c>
      <c r="Q2652" s="19" t="n">
        <f aca="false">IF(VALUE(L2652)&gt;1000,1,0)</f>
        <v>1</v>
      </c>
      <c r="R2652" s="19" t="n">
        <f aca="false">SUMIFS($Q$1:Q2651,$J$1:$J2651,J2652)+SUMIFS($Q$1:Q2651,$I$1:$I2651,I2652)</f>
        <v>2</v>
      </c>
      <c r="S2652" s="20" t="str">
        <f aca="false">IF(R2652&gt;0,"Repeat","")</f>
        <v>Repeat</v>
      </c>
      <c r="T2652" s="22"/>
      <c r="U2652" s="4"/>
      <c r="X2652" s="4"/>
      <c r="Y2652" s="4"/>
      <c r="Z2652" s="4"/>
    </row>
    <row r="2653" customFormat="false" ht="12.8" hidden="false" customHeight="false" outlineLevel="0" collapsed="false">
      <c r="A2653" s="51" t="n">
        <f aca="false">A2652+1</f>
        <v>2652</v>
      </c>
      <c r="B2653" s="5" t="n">
        <v>44710</v>
      </c>
      <c r="C2653" s="25" t="s">
        <v>627</v>
      </c>
      <c r="D2653" s="25" t="s">
        <v>4</v>
      </c>
      <c r="E2653" s="25" t="s">
        <v>26</v>
      </c>
      <c r="F2653" s="25" t="s">
        <v>35</v>
      </c>
      <c r="G2653" s="25" t="s">
        <v>213</v>
      </c>
      <c r="H2653" s="25" t="n">
        <v>1</v>
      </c>
      <c r="I2653" s="17" t="s">
        <v>628</v>
      </c>
      <c r="J2653" s="18" t="n">
        <v>12818511844</v>
      </c>
      <c r="L2653" s="5" t="n">
        <v>44710</v>
      </c>
      <c r="M2653" s="1" t="str">
        <f aca="false">IF(OR(YEAR(L2653)&gt;2000,LEN(O2653)&gt;0),"Completed","Pending")</f>
        <v>Completed</v>
      </c>
      <c r="N2653" s="25" t="s">
        <v>30</v>
      </c>
      <c r="P2653" s="1" t="str">
        <f aca="false">IF(G2653="Pamplet","",E2653&amp;" - "&amp;F2653)</f>
        <v>GG - English</v>
      </c>
      <c r="Q2653" s="19" t="n">
        <f aca="false">IF(VALUE(L2653)&gt;1000,1,0)</f>
        <v>1</v>
      </c>
      <c r="R2653" s="19" t="n">
        <f aca="false">SUMIFS($Q$1:Q2652,$J$1:$J2652,J2653)+SUMIFS($Q$1:Q2652,$I$1:$I2652,I2653)</f>
        <v>2</v>
      </c>
      <c r="S2653" s="20" t="str">
        <f aca="false">IF(R2653&gt;0,"Repeat","")</f>
        <v>Repeat</v>
      </c>
      <c r="T2653" s="22"/>
      <c r="U2653" s="4"/>
      <c r="X2653" s="4"/>
      <c r="Y2653" s="4"/>
      <c r="Z2653" s="4"/>
    </row>
    <row r="2654" customFormat="false" ht="14.25" hidden="false" customHeight="false" outlineLevel="0" collapsed="false">
      <c r="A2654" s="51" t="n">
        <f aca="false">A2653+1</f>
        <v>2653</v>
      </c>
      <c r="B2654" s="5" t="n">
        <v>44710</v>
      </c>
      <c r="C2654" s="25" t="s">
        <v>245</v>
      </c>
      <c r="D2654" s="25" t="s">
        <v>4</v>
      </c>
      <c r="E2654" s="25" t="s">
        <v>26</v>
      </c>
      <c r="F2654" s="25" t="s">
        <v>27</v>
      </c>
      <c r="G2654" s="25" t="s">
        <v>213</v>
      </c>
      <c r="H2654" s="25" t="n">
        <v>1</v>
      </c>
      <c r="I2654" s="30" t="s">
        <v>246</v>
      </c>
      <c r="J2654" s="23" t="n">
        <v>17139228699</v>
      </c>
      <c r="L2654" s="5" t="n">
        <v>44710</v>
      </c>
      <c r="M2654" s="1" t="str">
        <f aca="false">IF(OR(YEAR(L2654)&gt;2000,LEN(O2654)&gt;0),"Completed","Pending")</f>
        <v>Completed</v>
      </c>
      <c r="N2654" s="25" t="s">
        <v>30</v>
      </c>
      <c r="P2654" s="1" t="str">
        <f aca="false">IF(G2654="Pamplet","",E2654&amp;" - "&amp;F2654)</f>
        <v>GG - Hindi</v>
      </c>
      <c r="Q2654" s="19" t="n">
        <f aca="false">IF(VALUE(L2654)&gt;1000,1,0)</f>
        <v>1</v>
      </c>
      <c r="R2654" s="19" t="n">
        <f aca="false">SUMIFS($Q$1:Q2653,$J$1:$J2653,J2654)+SUMIFS($Q$1:Q2653,$I$1:$I2653,I2654)</f>
        <v>13</v>
      </c>
      <c r="S2654" s="20" t="str">
        <f aca="false">IF(R2654&gt;0,"Repeat","")</f>
        <v>Repeat</v>
      </c>
      <c r="T2654" s="22"/>
      <c r="U2654" s="4"/>
      <c r="X2654" s="4"/>
      <c r="Y2654" s="4"/>
      <c r="Z2654" s="4"/>
    </row>
    <row r="2655" customFormat="false" ht="14.25" hidden="false" customHeight="false" outlineLevel="0" collapsed="false">
      <c r="A2655" s="51" t="n">
        <f aca="false">A2654+1</f>
        <v>2654</v>
      </c>
      <c r="B2655" s="5" t="n">
        <v>44713</v>
      </c>
      <c r="C2655" s="1" t="s">
        <v>4232</v>
      </c>
      <c r="D2655" s="1" t="s">
        <v>4</v>
      </c>
      <c r="E2655" s="1" t="s">
        <v>26</v>
      </c>
      <c r="F2655" s="2" t="s">
        <v>127</v>
      </c>
      <c r="G2655" s="1" t="s">
        <v>28</v>
      </c>
      <c r="H2655" s="1" t="n">
        <v>1</v>
      </c>
      <c r="I2655" s="1" t="s">
        <v>4233</v>
      </c>
      <c r="J2655" s="38" t="n">
        <v>12018738755</v>
      </c>
      <c r="L2655" s="5" t="n">
        <v>44805</v>
      </c>
      <c r="M2655" s="1" t="str">
        <f aca="false">IF(OR(YEAR(L2655)&gt;2000,LEN(O2655)&gt;0),"Completed","Pending")</f>
        <v>Completed</v>
      </c>
      <c r="N2655" s="25" t="s">
        <v>30</v>
      </c>
      <c r="P2655" s="1" t="str">
        <f aca="false">IF(G2655="Pamplet","",E2655&amp;" - "&amp;F2655)</f>
        <v>GG - Gujrati</v>
      </c>
      <c r="Q2655" s="19" t="n">
        <f aca="false">IF(VALUE(L2655)&gt;1000,1,0)</f>
        <v>1</v>
      </c>
      <c r="R2655" s="19" t="n">
        <f aca="false">SUMIFS($Q$1:Q2654,$J$1:$J2654,J2655)+SUMIFS($Q$1:Q2654,$I$1:$I2654,I2655)</f>
        <v>0</v>
      </c>
      <c r="S2655" s="20" t="str">
        <f aca="false">IF(R2655&gt;0,"Repeat","")</f>
        <v/>
      </c>
      <c r="U2655" s="4"/>
      <c r="X2655" s="4"/>
      <c r="Y2655" s="4"/>
      <c r="Z2655" s="4"/>
    </row>
    <row r="2656" customFormat="false" ht="14.25" hidden="false" customHeight="false" outlineLevel="0" collapsed="false">
      <c r="A2656" s="51" t="n">
        <f aca="false">A2655+1</f>
        <v>2655</v>
      </c>
      <c r="B2656" s="5" t="n">
        <v>44713</v>
      </c>
      <c r="C2656" s="1" t="s">
        <v>4234</v>
      </c>
      <c r="D2656" s="1" t="s">
        <v>4</v>
      </c>
      <c r="E2656" s="1" t="s">
        <v>26</v>
      </c>
      <c r="F2656" s="1" t="s">
        <v>36</v>
      </c>
      <c r="G2656" s="1" t="s">
        <v>28</v>
      </c>
      <c r="H2656" s="1" t="n">
        <v>1</v>
      </c>
      <c r="I2656" s="1" t="s">
        <v>4235</v>
      </c>
      <c r="J2656" s="38" t="n">
        <v>15106605154</v>
      </c>
      <c r="M2656" s="1" t="str">
        <f aca="false">IF(OR(YEAR(L2656)&gt;2000,LEN(O2656)&gt;0),"Completed","Pending")</f>
        <v>Completed</v>
      </c>
      <c r="N2656" s="25" t="s">
        <v>30</v>
      </c>
      <c r="O2656" s="4" t="s">
        <v>58</v>
      </c>
      <c r="P2656" s="1" t="str">
        <f aca="false">IF(G2656="Pamplet","",E2656&amp;" - "&amp;F2656)</f>
        <v>GG - Punjabi</v>
      </c>
      <c r="Q2656" s="19" t="n">
        <f aca="false">IF(VALUE(L2656)&gt;1000,1,0)</f>
        <v>0</v>
      </c>
      <c r="R2656" s="19" t="n">
        <f aca="false">SUMIFS($Q$1:Q2655,$J$1:$J2655,J2656)+SUMIFS($Q$1:Q2655,$I$1:$I2655,I2656)</f>
        <v>0</v>
      </c>
      <c r="S2656" s="20" t="str">
        <f aca="false">IF(R2656&gt;0,"Repeat","")</f>
        <v/>
      </c>
      <c r="U2656" s="4"/>
      <c r="X2656" s="4"/>
      <c r="Y2656" s="4"/>
      <c r="Z2656" s="4"/>
    </row>
    <row r="2657" customFormat="false" ht="12.8" hidden="false" customHeight="false" outlineLevel="0" collapsed="false">
      <c r="A2657" s="51" t="n">
        <f aca="false">A2656+1</f>
        <v>2656</v>
      </c>
      <c r="B2657" s="5" t="n">
        <v>44713</v>
      </c>
      <c r="C2657" s="1" t="s">
        <v>1104</v>
      </c>
      <c r="D2657" s="1" t="s">
        <v>4</v>
      </c>
      <c r="E2657" s="1" t="s">
        <v>26</v>
      </c>
      <c r="F2657" s="1"/>
      <c r="G2657" s="1" t="s">
        <v>28</v>
      </c>
      <c r="H2657" s="1" t="n">
        <v>1</v>
      </c>
      <c r="I2657" s="1" t="s">
        <v>3900</v>
      </c>
      <c r="J2657" s="18" t="n">
        <v>15853599105</v>
      </c>
      <c r="M2657" s="1" t="str">
        <f aca="false">IF(OR(YEAR(L2657)&gt;2000,LEN(O2657)&gt;0),"Completed","Pending")</f>
        <v>Completed</v>
      </c>
      <c r="N2657" s="25" t="s">
        <v>30</v>
      </c>
      <c r="O2657" s="4" t="s">
        <v>56</v>
      </c>
      <c r="P2657" s="1" t="str">
        <f aca="false">IF(G2657="Pamplet","",E2657&amp;" - "&amp;F2657)</f>
        <v>GG - </v>
      </c>
      <c r="Q2657" s="19" t="n">
        <f aca="false">IF(VALUE(L2657)&gt;1000,1,0)</f>
        <v>0</v>
      </c>
      <c r="R2657" s="19" t="n">
        <f aca="false">SUMIFS($Q$1:Q2656,$J$1:$J2656,J2657)+SUMIFS($Q$1:Q2656,$I$1:$I2656,I2657)</f>
        <v>0</v>
      </c>
      <c r="S2657" s="20" t="str">
        <f aca="false">IF(R2657&gt;0,"Repeat","")</f>
        <v/>
      </c>
      <c r="T2657" s="22"/>
      <c r="U2657" s="4"/>
      <c r="X2657" s="4"/>
      <c r="Y2657" s="4"/>
      <c r="Z2657" s="4"/>
    </row>
    <row r="2658" customFormat="false" ht="14.25" hidden="false" customHeight="false" outlineLevel="0" collapsed="false">
      <c r="A2658" s="51" t="n">
        <f aca="false">A2657+1</f>
        <v>2657</v>
      </c>
      <c r="B2658" s="5" t="n">
        <v>44713</v>
      </c>
      <c r="C2658" s="1" t="s">
        <v>4236</v>
      </c>
      <c r="D2658" s="1" t="s">
        <v>4</v>
      </c>
      <c r="E2658" s="1" t="s">
        <v>26</v>
      </c>
      <c r="F2658" s="1" t="s">
        <v>127</v>
      </c>
      <c r="G2658" s="1" t="s">
        <v>28</v>
      </c>
      <c r="H2658" s="1" t="n">
        <v>1</v>
      </c>
      <c r="I2658" s="1" t="s">
        <v>4237</v>
      </c>
      <c r="J2658" s="38" t="n">
        <v>18474819450</v>
      </c>
      <c r="M2658" s="1" t="str">
        <f aca="false">IF(OR(YEAR(L2658)&gt;2000,LEN(O2658)&gt;0),"Completed","Pending")</f>
        <v>Completed</v>
      </c>
      <c r="N2658" s="25" t="s">
        <v>30</v>
      </c>
      <c r="O2658" s="4" t="s">
        <v>58</v>
      </c>
      <c r="P2658" s="1" t="str">
        <f aca="false">IF(G2658="Pamplet","",E2658&amp;" - "&amp;F2658)</f>
        <v>GG - Gujrati</v>
      </c>
      <c r="Q2658" s="19" t="n">
        <f aca="false">IF(VALUE(L2658)&gt;1000,1,0)</f>
        <v>0</v>
      </c>
      <c r="R2658" s="19" t="n">
        <f aca="false">SUMIFS($Q$1:Q2657,$J$1:$J2657,J2658)+SUMIFS($Q$1:Q2657,$I$1:$I2657,I2658)</f>
        <v>0</v>
      </c>
      <c r="S2658" s="20" t="str">
        <f aca="false">IF(R2658&gt;0,"Repeat","")</f>
        <v/>
      </c>
      <c r="U2658" s="4"/>
      <c r="X2658" s="4"/>
      <c r="Y2658" s="4"/>
      <c r="Z2658" s="4"/>
    </row>
    <row r="2659" customFormat="false" ht="14.25" hidden="false" customHeight="false" outlineLevel="0" collapsed="false">
      <c r="A2659" s="51" t="n">
        <f aca="false">A2658+1</f>
        <v>2658</v>
      </c>
      <c r="B2659" s="5" t="n">
        <v>44713</v>
      </c>
      <c r="C2659" s="1" t="s">
        <v>4238</v>
      </c>
      <c r="D2659" s="1" t="s">
        <v>4</v>
      </c>
      <c r="E2659" s="1" t="s">
        <v>26</v>
      </c>
      <c r="F2659" s="1" t="s">
        <v>35</v>
      </c>
      <c r="G2659" s="1" t="s">
        <v>28</v>
      </c>
      <c r="H2659" s="1" t="n">
        <v>1</v>
      </c>
      <c r="I2659" s="1" t="s">
        <v>4239</v>
      </c>
      <c r="J2659" s="38" t="n">
        <v>12147334736</v>
      </c>
      <c r="M2659" s="1" t="str">
        <f aca="false">IF(OR(YEAR(L2659)&gt;2000,LEN(O2659)&gt;0),"Completed","Pending")</f>
        <v>Completed</v>
      </c>
      <c r="N2659" s="25" t="s">
        <v>30</v>
      </c>
      <c r="O2659" s="4" t="s">
        <v>58</v>
      </c>
      <c r="P2659" s="1" t="str">
        <f aca="false">IF(G2659="Pamplet","",E2659&amp;" - "&amp;F2659)</f>
        <v>GG - English</v>
      </c>
      <c r="Q2659" s="19" t="n">
        <f aca="false">IF(VALUE(L2659)&gt;1000,1,0)</f>
        <v>0</v>
      </c>
      <c r="R2659" s="19" t="n">
        <f aca="false">SUMIFS($Q$1:Q2658,$J$1:$J2658,J2659)+SUMIFS($Q$1:Q2658,$I$1:$I2658,I2659)</f>
        <v>0</v>
      </c>
      <c r="S2659" s="20" t="str">
        <f aca="false">IF(R2659&gt;0,"Repeat","")</f>
        <v/>
      </c>
      <c r="U2659" s="4"/>
      <c r="X2659" s="4"/>
      <c r="Y2659" s="4"/>
      <c r="Z2659" s="4"/>
    </row>
    <row r="2660" customFormat="false" ht="12.8" hidden="false" customHeight="false" outlineLevel="0" collapsed="false">
      <c r="A2660" s="51" t="n">
        <f aca="false">A2659+1</f>
        <v>2659</v>
      </c>
      <c r="B2660" s="5" t="n">
        <v>44713</v>
      </c>
      <c r="C2660" s="1" t="s">
        <v>4240</v>
      </c>
      <c r="D2660" s="1" t="s">
        <v>4</v>
      </c>
      <c r="E2660" s="1" t="s">
        <v>38</v>
      </c>
      <c r="F2660" s="1"/>
      <c r="G2660" s="1" t="s">
        <v>28</v>
      </c>
      <c r="H2660" s="1" t="n">
        <v>1</v>
      </c>
      <c r="I2660" s="1" t="s">
        <v>4241</v>
      </c>
      <c r="J2660" s="18" t="n">
        <v>543829655</v>
      </c>
      <c r="M2660" s="1" t="str">
        <f aca="false">IF(OR(YEAR(L2660)&gt;2000,LEN(O2660)&gt;0),"Completed","Pending")</f>
        <v>Completed</v>
      </c>
      <c r="N2660" s="25" t="s">
        <v>30</v>
      </c>
      <c r="O2660" s="4" t="s">
        <v>56</v>
      </c>
      <c r="P2660" s="1" t="str">
        <f aca="false">IF(G2660="Pamplet","",E2660&amp;" - "&amp;F2660)</f>
        <v>JKR - </v>
      </c>
      <c r="Q2660" s="19" t="n">
        <f aca="false">IF(VALUE(L2660)&gt;1000,1,0)</f>
        <v>0</v>
      </c>
      <c r="R2660" s="19" t="n">
        <f aca="false">SUMIFS($Q$1:Q2659,$J$1:$J2659,J2660)+SUMIFS($Q$1:Q2659,$I$1:$I2659,I2660)</f>
        <v>0</v>
      </c>
      <c r="S2660" s="20" t="str">
        <f aca="false">IF(R2660&gt;0,"Repeat","")</f>
        <v/>
      </c>
      <c r="T2660" s="22"/>
      <c r="U2660" s="4"/>
      <c r="X2660" s="4"/>
      <c r="Y2660" s="4"/>
      <c r="Z2660" s="4"/>
    </row>
    <row r="2661" customFormat="false" ht="14.25" hidden="false" customHeight="false" outlineLevel="0" collapsed="false">
      <c r="A2661" s="51" t="n">
        <f aca="false">A2660+1</f>
        <v>2660</v>
      </c>
      <c r="B2661" s="5" t="n">
        <v>44713</v>
      </c>
      <c r="C2661" s="1" t="s">
        <v>4242</v>
      </c>
      <c r="D2661" s="1" t="s">
        <v>4</v>
      </c>
      <c r="E2661" s="1" t="s">
        <v>26</v>
      </c>
      <c r="F2661" s="1" t="s">
        <v>72</v>
      </c>
      <c r="G2661" s="1" t="s">
        <v>28</v>
      </c>
      <c r="H2661" s="1" t="n">
        <v>1</v>
      </c>
      <c r="I2661" s="1" t="s">
        <v>4243</v>
      </c>
      <c r="J2661" s="26" t="n">
        <v>14125199357</v>
      </c>
      <c r="M2661" s="1" t="str">
        <f aca="false">IF(OR(YEAR(L2661)&gt;2000,LEN(O2661)&gt;0),"Completed","Pending")</f>
        <v>Completed</v>
      </c>
      <c r="N2661" s="25" t="s">
        <v>30</v>
      </c>
      <c r="O2661" s="4" t="s">
        <v>89</v>
      </c>
      <c r="P2661" s="1" t="str">
        <f aca="false">IF(G2661="Pamplet","",E2661&amp;" - "&amp;F2661)</f>
        <v>GG - Nepali</v>
      </c>
      <c r="Q2661" s="19" t="n">
        <f aca="false">IF(VALUE(L2661)&gt;1000,1,0)</f>
        <v>0</v>
      </c>
      <c r="R2661" s="19" t="n">
        <f aca="false">SUMIFS($Q$1:Q2660,$J$1:$J2660,J2661)+SUMIFS($Q$1:Q2660,$I$1:$I2660,I2661)</f>
        <v>1</v>
      </c>
      <c r="S2661" s="20" t="str">
        <f aca="false">IF(R2661&gt;0,"Repeat","")</f>
        <v>Repeat</v>
      </c>
      <c r="U2661" s="4"/>
      <c r="X2661" s="4"/>
      <c r="Y2661" s="4"/>
      <c r="Z2661" s="4"/>
    </row>
    <row r="2662" customFormat="false" ht="12.8" hidden="false" customHeight="false" outlineLevel="0" collapsed="false">
      <c r="A2662" s="51" t="n">
        <f aca="false">A2661+1</f>
        <v>2661</v>
      </c>
      <c r="B2662" s="5" t="n">
        <v>44713</v>
      </c>
      <c r="C2662" s="1" t="s">
        <v>4244</v>
      </c>
      <c r="D2662" s="1" t="s">
        <v>4</v>
      </c>
      <c r="E2662" s="1" t="s">
        <v>26</v>
      </c>
      <c r="F2662" s="1" t="s">
        <v>127</v>
      </c>
      <c r="G2662" s="1" t="s">
        <v>28</v>
      </c>
      <c r="H2662" s="1" t="n">
        <v>1</v>
      </c>
      <c r="I2662" s="1" t="s">
        <v>4245</v>
      </c>
      <c r="J2662" s="18" t="n">
        <v>18039959887</v>
      </c>
      <c r="M2662" s="1" t="str">
        <f aca="false">IF(OR(YEAR(L2662)&gt;2000,LEN(O2662)&gt;0),"Completed","Pending")</f>
        <v>Completed</v>
      </c>
      <c r="N2662" s="25" t="s">
        <v>30</v>
      </c>
      <c r="O2662" s="4" t="s">
        <v>662</v>
      </c>
      <c r="P2662" s="1" t="str">
        <f aca="false">IF(G2662="Pamplet","",E2662&amp;" - "&amp;F2662)</f>
        <v>GG - Gujrati</v>
      </c>
      <c r="Q2662" s="19" t="n">
        <f aca="false">IF(VALUE(L2662)&gt;1000,1,0)</f>
        <v>0</v>
      </c>
      <c r="R2662" s="19" t="n">
        <f aca="false">SUMIFS($Q$1:Q2661,$J$1:$J2661,J2662)+SUMIFS($Q$1:Q2661,$I$1:$I2661,I2662)</f>
        <v>1</v>
      </c>
      <c r="S2662" s="20" t="str">
        <f aca="false">IF(R2662&gt;0,"Repeat","")</f>
        <v>Repeat</v>
      </c>
      <c r="T2662" s="22"/>
      <c r="U2662" s="4"/>
      <c r="X2662" s="4"/>
      <c r="Y2662" s="4"/>
      <c r="Z2662" s="4"/>
    </row>
    <row r="2663" customFormat="false" ht="14.25" hidden="false" customHeight="false" outlineLevel="0" collapsed="false">
      <c r="A2663" s="51" t="n">
        <f aca="false">A2662+1</f>
        <v>2662</v>
      </c>
      <c r="B2663" s="5" t="n">
        <v>44713</v>
      </c>
      <c r="C2663" s="1" t="s">
        <v>4246</v>
      </c>
      <c r="D2663" s="1" t="s">
        <v>4</v>
      </c>
      <c r="E2663" s="1" t="s">
        <v>26</v>
      </c>
      <c r="F2663" s="1" t="s">
        <v>35</v>
      </c>
      <c r="G2663" s="1" t="s">
        <v>28</v>
      </c>
      <c r="H2663" s="1" t="n">
        <v>1</v>
      </c>
      <c r="I2663" s="1" t="s">
        <v>4247</v>
      </c>
      <c r="J2663" s="38" t="n">
        <v>17708205814</v>
      </c>
      <c r="M2663" s="1" t="str">
        <f aca="false">IF(OR(YEAR(L2663)&gt;2000,LEN(O2663)&gt;0),"Completed","Pending")</f>
        <v>Completed</v>
      </c>
      <c r="N2663" s="25" t="s">
        <v>30</v>
      </c>
      <c r="O2663" s="4" t="s">
        <v>58</v>
      </c>
      <c r="P2663" s="1" t="str">
        <f aca="false">IF(G2663="Pamplet","",E2663&amp;" - "&amp;F2663)</f>
        <v>GG - English</v>
      </c>
      <c r="Q2663" s="19" t="n">
        <f aca="false">IF(VALUE(L2663)&gt;1000,1,0)</f>
        <v>0</v>
      </c>
      <c r="R2663" s="19" t="n">
        <f aca="false">SUMIFS($Q$1:Q2662,$J$1:$J2662,J2663)+SUMIFS($Q$1:Q2662,$I$1:$I2662,I2663)</f>
        <v>0</v>
      </c>
      <c r="S2663" s="20" t="str">
        <f aca="false">IF(R2663&gt;0,"Repeat","")</f>
        <v/>
      </c>
      <c r="U2663" s="4"/>
      <c r="X2663" s="4"/>
      <c r="Y2663" s="4"/>
      <c r="Z2663" s="4"/>
    </row>
    <row r="2664" customFormat="false" ht="14.25" hidden="false" customHeight="false" outlineLevel="0" collapsed="false">
      <c r="A2664" s="51" t="n">
        <f aca="false">A2663+1</f>
        <v>2663</v>
      </c>
      <c r="B2664" s="5" t="n">
        <v>44713</v>
      </c>
      <c r="C2664" s="1" t="s">
        <v>4248</v>
      </c>
      <c r="D2664" s="1" t="s">
        <v>4</v>
      </c>
      <c r="E2664" s="1" t="s">
        <v>26</v>
      </c>
      <c r="F2664" s="2" t="s">
        <v>127</v>
      </c>
      <c r="G2664" s="1" t="s">
        <v>28</v>
      </c>
      <c r="H2664" s="1" t="n">
        <v>1</v>
      </c>
      <c r="I2664" s="1" t="s">
        <v>4249</v>
      </c>
      <c r="J2664" s="38" t="n">
        <v>12292992487</v>
      </c>
      <c r="L2664" s="5" t="n">
        <v>44805</v>
      </c>
      <c r="M2664" s="1" t="str">
        <f aca="false">IF(OR(YEAR(L2664)&gt;2000,LEN(O2664)&gt;0),"Completed","Pending")</f>
        <v>Completed</v>
      </c>
      <c r="N2664" s="25" t="s">
        <v>30</v>
      </c>
      <c r="P2664" s="1" t="str">
        <f aca="false">IF(G2664="Pamplet","",E2664&amp;" - "&amp;F2664)</f>
        <v>GG - Gujrati</v>
      </c>
      <c r="Q2664" s="19" t="n">
        <f aca="false">IF(VALUE(L2664)&gt;1000,1,0)</f>
        <v>1</v>
      </c>
      <c r="R2664" s="19" t="n">
        <f aca="false">SUMIFS($Q$1:Q2663,$J$1:$J2663,J2664)+SUMIFS($Q$1:Q2663,$I$1:$I2663,I2664)</f>
        <v>0</v>
      </c>
      <c r="S2664" s="20" t="str">
        <f aca="false">IF(R2664&gt;0,"Repeat","")</f>
        <v/>
      </c>
      <c r="U2664" s="4"/>
      <c r="X2664" s="4"/>
      <c r="Y2664" s="4"/>
      <c r="Z2664" s="4"/>
    </row>
    <row r="2665" customFormat="false" ht="14.25" hidden="false" customHeight="false" outlineLevel="0" collapsed="false">
      <c r="A2665" s="51" t="n">
        <f aca="false">A2664+1</f>
        <v>2664</v>
      </c>
      <c r="B2665" s="5" t="n">
        <v>44713</v>
      </c>
      <c r="C2665" s="1" t="s">
        <v>4250</v>
      </c>
      <c r="D2665" s="1" t="s">
        <v>4</v>
      </c>
      <c r="E2665" s="1" t="s">
        <v>38</v>
      </c>
      <c r="F2665" s="1" t="s">
        <v>127</v>
      </c>
      <c r="G2665" s="1" t="s">
        <v>28</v>
      </c>
      <c r="H2665" s="1" t="n">
        <v>1</v>
      </c>
      <c r="I2665" s="1" t="s">
        <v>4251</v>
      </c>
      <c r="J2665" s="38" t="n">
        <v>16304570666</v>
      </c>
      <c r="M2665" s="1" t="str">
        <f aca="false">IF(OR(YEAR(L2665)&gt;2000,LEN(O2665)&gt;0),"Completed","Pending")</f>
        <v>Completed</v>
      </c>
      <c r="N2665" s="25" t="s">
        <v>30</v>
      </c>
      <c r="O2665" s="4" t="s">
        <v>58</v>
      </c>
      <c r="P2665" s="1" t="str">
        <f aca="false">IF(G2665="Pamplet","",E2665&amp;" - "&amp;F2665)</f>
        <v>JKR - Gujrati</v>
      </c>
      <c r="Q2665" s="19" t="n">
        <f aca="false">IF(VALUE(L2665)&gt;1000,1,0)</f>
        <v>0</v>
      </c>
      <c r="R2665" s="19" t="n">
        <f aca="false">SUMIFS($Q$1:Q2664,$J$1:$J2664,J2665)+SUMIFS($Q$1:Q2664,$I$1:$I2664,I2665)</f>
        <v>0</v>
      </c>
      <c r="S2665" s="20" t="str">
        <f aca="false">IF(R2665&gt;0,"Repeat","")</f>
        <v/>
      </c>
      <c r="U2665" s="4"/>
      <c r="X2665" s="4"/>
      <c r="Y2665" s="4"/>
      <c r="Z2665" s="4"/>
    </row>
    <row r="2666" customFormat="false" ht="12.8" hidden="false" customHeight="false" outlineLevel="0" collapsed="false">
      <c r="A2666" s="51" t="n">
        <f aca="false">A2665+1</f>
        <v>2665</v>
      </c>
      <c r="B2666" s="5" t="n">
        <v>44713</v>
      </c>
      <c r="C2666" s="1" t="s">
        <v>4197</v>
      </c>
      <c r="D2666" s="1" t="s">
        <v>4</v>
      </c>
      <c r="E2666" s="1" t="s">
        <v>38</v>
      </c>
      <c r="F2666" s="1"/>
      <c r="G2666" s="1" t="s">
        <v>28</v>
      </c>
      <c r="H2666" s="1" t="n">
        <v>1</v>
      </c>
      <c r="I2666" s="1" t="s">
        <v>4198</v>
      </c>
      <c r="J2666" s="18" t="n">
        <v>12246590742</v>
      </c>
      <c r="M2666" s="1" t="str">
        <f aca="false">IF(OR(YEAR(L2666)&gt;2000,LEN(O2666)&gt;0),"Completed","Pending")</f>
        <v>Completed</v>
      </c>
      <c r="N2666" s="25" t="s">
        <v>30</v>
      </c>
      <c r="O2666" s="4" t="s">
        <v>662</v>
      </c>
      <c r="P2666" s="1" t="str">
        <f aca="false">IF(G2666="Pamplet","",E2666&amp;" - "&amp;F2666)</f>
        <v>JKR - </v>
      </c>
      <c r="Q2666" s="19" t="n">
        <f aca="false">IF(VALUE(L2666)&gt;1000,1,0)</f>
        <v>0</v>
      </c>
      <c r="R2666" s="19" t="n">
        <f aca="false">SUMIFS($Q$1:Q2665,$J$1:$J2665,J2666)+SUMIFS($Q$1:Q2665,$I$1:$I2665,I2666)</f>
        <v>2</v>
      </c>
      <c r="S2666" s="20" t="str">
        <f aca="false">IF(R2666&gt;0,"Repeat","")</f>
        <v>Repeat</v>
      </c>
      <c r="T2666" s="22"/>
      <c r="U2666" s="4"/>
      <c r="X2666" s="4"/>
      <c r="Y2666" s="4"/>
      <c r="Z2666" s="4"/>
    </row>
    <row r="2667" customFormat="false" ht="14.25" hidden="false" customHeight="false" outlineLevel="0" collapsed="false">
      <c r="A2667" s="51" t="n">
        <f aca="false">A2666+1</f>
        <v>2666</v>
      </c>
      <c r="B2667" s="5" t="n">
        <v>44713</v>
      </c>
      <c r="C2667" s="1" t="s">
        <v>4252</v>
      </c>
      <c r="D2667" s="1" t="s">
        <v>4</v>
      </c>
      <c r="E2667" s="1" t="s">
        <v>26</v>
      </c>
      <c r="F2667" s="2" t="s">
        <v>127</v>
      </c>
      <c r="G2667" s="1" t="s">
        <v>28</v>
      </c>
      <c r="H2667" s="1" t="n">
        <v>1</v>
      </c>
      <c r="I2667" s="1" t="s">
        <v>4253</v>
      </c>
      <c r="J2667" s="38" t="n">
        <v>17327639943</v>
      </c>
      <c r="L2667" s="5" t="n">
        <v>44805</v>
      </c>
      <c r="M2667" s="1" t="str">
        <f aca="false">IF(OR(YEAR(L2667)&gt;2000,LEN(O2667)&gt;0),"Completed","Pending")</f>
        <v>Completed</v>
      </c>
      <c r="N2667" s="25" t="s">
        <v>30</v>
      </c>
      <c r="P2667" s="1" t="str">
        <f aca="false">IF(G2667="Pamplet","",E2667&amp;" - "&amp;F2667)</f>
        <v>GG - Gujrati</v>
      </c>
      <c r="Q2667" s="19" t="n">
        <f aca="false">IF(VALUE(L2667)&gt;1000,1,0)</f>
        <v>1</v>
      </c>
      <c r="R2667" s="19" t="n">
        <f aca="false">SUMIFS($Q$1:Q2666,$J$1:$J2666,J2667)+SUMIFS($Q$1:Q2666,$I$1:$I2666,I2667)</f>
        <v>0</v>
      </c>
      <c r="S2667" s="20" t="str">
        <f aca="false">IF(R2667&gt;0,"Repeat","")</f>
        <v/>
      </c>
      <c r="U2667" s="4"/>
      <c r="X2667" s="4"/>
      <c r="Y2667" s="4"/>
      <c r="Z2667" s="4"/>
    </row>
    <row r="2668" customFormat="false" ht="14.25" hidden="false" customHeight="false" outlineLevel="0" collapsed="false">
      <c r="A2668" s="51" t="n">
        <f aca="false">A2667+1</f>
        <v>2667</v>
      </c>
      <c r="B2668" s="5" t="n">
        <v>44713</v>
      </c>
      <c r="C2668" s="1" t="s">
        <v>1104</v>
      </c>
      <c r="D2668" s="1" t="s">
        <v>4</v>
      </c>
      <c r="E2668" s="1" t="s">
        <v>38</v>
      </c>
      <c r="F2668" s="1" t="s">
        <v>72</v>
      </c>
      <c r="G2668" s="1" t="s">
        <v>28</v>
      </c>
      <c r="H2668" s="1" t="n">
        <v>1</v>
      </c>
      <c r="I2668" s="1" t="s">
        <v>4254</v>
      </c>
      <c r="J2668" s="38" t="n">
        <v>15022988124</v>
      </c>
      <c r="M2668" s="1" t="str">
        <f aca="false">IF(OR(YEAR(L2668)&gt;2000,LEN(O2668)&gt;0),"Completed","Pending")</f>
        <v>Completed</v>
      </c>
      <c r="N2668" s="25" t="s">
        <v>30</v>
      </c>
      <c r="O2668" s="4" t="s">
        <v>58</v>
      </c>
      <c r="P2668" s="1" t="str">
        <f aca="false">IF(G2668="Pamplet","",E2668&amp;" - "&amp;F2668)</f>
        <v>JKR - Nepali</v>
      </c>
      <c r="Q2668" s="19" t="n">
        <f aca="false">IF(VALUE(L2668)&gt;1000,1,0)</f>
        <v>0</v>
      </c>
      <c r="R2668" s="19" t="n">
        <f aca="false">SUMIFS($Q$1:Q2667,$J$1:$J2667,J2668)+SUMIFS($Q$1:Q2667,$I$1:$I2667,I2668)</f>
        <v>0</v>
      </c>
      <c r="S2668" s="20" t="str">
        <f aca="false">IF(R2668&gt;0,"Repeat","")</f>
        <v/>
      </c>
      <c r="U2668" s="4"/>
      <c r="X2668" s="4"/>
      <c r="Y2668" s="4"/>
      <c r="Z2668" s="4"/>
    </row>
    <row r="2669" customFormat="false" ht="14.25" hidden="false" customHeight="false" outlineLevel="0" collapsed="false">
      <c r="A2669" s="51" t="n">
        <f aca="false">A2668+1</f>
        <v>2668</v>
      </c>
      <c r="B2669" s="5" t="n">
        <v>44713</v>
      </c>
      <c r="C2669" s="1" t="s">
        <v>197</v>
      </c>
      <c r="D2669" s="1" t="s">
        <v>4</v>
      </c>
      <c r="E2669" s="1" t="s">
        <v>26</v>
      </c>
      <c r="F2669" s="1"/>
      <c r="G2669" s="1" t="s">
        <v>28</v>
      </c>
      <c r="H2669" s="1" t="n">
        <v>1</v>
      </c>
      <c r="I2669" s="1" t="s">
        <v>4255</v>
      </c>
      <c r="J2669" s="38" t="n">
        <v>12676849852</v>
      </c>
      <c r="M2669" s="1" t="str">
        <f aca="false">IF(OR(YEAR(L2669)&gt;2000,LEN(O2669)&gt;0),"Completed","Pending")</f>
        <v>Completed</v>
      </c>
      <c r="N2669" s="25" t="s">
        <v>30</v>
      </c>
      <c r="O2669" s="4" t="s">
        <v>58</v>
      </c>
      <c r="P2669" s="1" t="str">
        <f aca="false">IF(G2669="Pamplet","",E2669&amp;" - "&amp;F2669)</f>
        <v>GG - </v>
      </c>
      <c r="Q2669" s="19" t="n">
        <f aca="false">IF(VALUE(L2669)&gt;1000,1,0)</f>
        <v>0</v>
      </c>
      <c r="R2669" s="19" t="n">
        <f aca="false">SUMIFS($Q$1:Q2668,$J$1:$J2668,J2669)+SUMIFS($Q$1:Q2668,$I$1:$I2668,I2669)</f>
        <v>1</v>
      </c>
      <c r="S2669" s="20" t="str">
        <f aca="false">IF(R2669&gt;0,"Repeat","")</f>
        <v>Repeat</v>
      </c>
      <c r="U2669" s="4"/>
      <c r="X2669" s="4"/>
      <c r="Y2669" s="4"/>
      <c r="Z2669" s="4"/>
    </row>
    <row r="2670" customFormat="false" ht="14.25" hidden="false" customHeight="false" outlineLevel="0" collapsed="false">
      <c r="A2670" s="51" t="n">
        <f aca="false">A2669+1</f>
        <v>2669</v>
      </c>
      <c r="B2670" s="5" t="n">
        <v>44713</v>
      </c>
      <c r="C2670" s="1" t="s">
        <v>4256</v>
      </c>
      <c r="D2670" s="1" t="s">
        <v>4</v>
      </c>
      <c r="E2670" s="1" t="s">
        <v>26</v>
      </c>
      <c r="F2670" s="1" t="s">
        <v>35</v>
      </c>
      <c r="G2670" s="1" t="s">
        <v>28</v>
      </c>
      <c r="H2670" s="1" t="n">
        <v>1</v>
      </c>
      <c r="I2670" s="1" t="s">
        <v>4257</v>
      </c>
      <c r="J2670" s="38" t="n">
        <v>19174007074</v>
      </c>
      <c r="L2670" s="5" t="n">
        <v>44716</v>
      </c>
      <c r="M2670" s="1" t="str">
        <f aca="false">IF(OR(YEAR(L2670)&gt;2000,LEN(O2670)&gt;0),"Completed","Pending")</f>
        <v>Completed</v>
      </c>
      <c r="N2670" s="25" t="s">
        <v>30</v>
      </c>
      <c r="P2670" s="1" t="str">
        <f aca="false">IF(G2670="Pamplet","",E2670&amp;" - "&amp;F2670)</f>
        <v>GG - English</v>
      </c>
      <c r="Q2670" s="19" t="n">
        <f aca="false">IF(VALUE(L2670)&gt;1000,1,0)</f>
        <v>1</v>
      </c>
      <c r="R2670" s="19" t="n">
        <f aca="false">SUMIFS($Q$1:Q2669,$J$1:$J2669,J2670)+SUMIFS($Q$1:Q2669,$I$1:$I2669,I2670)</f>
        <v>0</v>
      </c>
      <c r="S2670" s="20" t="str">
        <f aca="false">IF(R2670&gt;0,"Repeat","")</f>
        <v/>
      </c>
      <c r="U2670" s="4"/>
      <c r="X2670" s="4"/>
      <c r="Y2670" s="4"/>
      <c r="Z2670" s="4"/>
    </row>
    <row r="2671" customFormat="false" ht="14.25" hidden="false" customHeight="false" outlineLevel="0" collapsed="false">
      <c r="A2671" s="51" t="n">
        <f aca="false">A2670+1</f>
        <v>2670</v>
      </c>
      <c r="B2671" s="5" t="n">
        <v>44713</v>
      </c>
      <c r="C2671" s="1" t="s">
        <v>4258</v>
      </c>
      <c r="D2671" s="1" t="s">
        <v>4</v>
      </c>
      <c r="E2671" s="1" t="s">
        <v>26</v>
      </c>
      <c r="F2671" s="1" t="s">
        <v>127</v>
      </c>
      <c r="G2671" s="1" t="s">
        <v>28</v>
      </c>
      <c r="H2671" s="1" t="n">
        <v>1</v>
      </c>
      <c r="I2671" s="1" t="s">
        <v>4259</v>
      </c>
      <c r="J2671" s="38" t="n">
        <v>17148581318</v>
      </c>
      <c r="M2671" s="1" t="str">
        <f aca="false">IF(OR(YEAR(L2671)&gt;2000,LEN(O2671)&gt;0),"Completed","Pending")</f>
        <v>Completed</v>
      </c>
      <c r="N2671" s="25" t="s">
        <v>30</v>
      </c>
      <c r="O2671" s="4" t="s">
        <v>58</v>
      </c>
      <c r="P2671" s="1" t="str">
        <f aca="false">IF(G2671="Pamplet","",E2671&amp;" - "&amp;F2671)</f>
        <v>GG - Gujrati</v>
      </c>
      <c r="Q2671" s="19" t="n">
        <f aca="false">IF(VALUE(L2671)&gt;1000,1,0)</f>
        <v>0</v>
      </c>
      <c r="R2671" s="19" t="n">
        <f aca="false">SUMIFS($Q$1:Q2670,$J$1:$J2670,J2671)+SUMIFS($Q$1:Q2670,$I$1:$I2670,I2671)</f>
        <v>0</v>
      </c>
      <c r="S2671" s="20" t="str">
        <f aca="false">IF(R2671&gt;0,"Repeat","")</f>
        <v/>
      </c>
      <c r="U2671" s="4"/>
      <c r="X2671" s="4"/>
      <c r="Y2671" s="4"/>
      <c r="Z2671" s="4"/>
    </row>
    <row r="2672" customFormat="false" ht="14.25" hidden="false" customHeight="false" outlineLevel="0" collapsed="false">
      <c r="A2672" s="51" t="n">
        <f aca="false">A2671+1</f>
        <v>2671</v>
      </c>
      <c r="B2672" s="5" t="n">
        <v>44713</v>
      </c>
      <c r="C2672" s="1" t="s">
        <v>4260</v>
      </c>
      <c r="D2672" s="1" t="s">
        <v>4</v>
      </c>
      <c r="E2672" s="1" t="s">
        <v>26</v>
      </c>
      <c r="F2672" s="2" t="s">
        <v>127</v>
      </c>
      <c r="G2672" s="1" t="s">
        <v>28</v>
      </c>
      <c r="H2672" s="1" t="n">
        <v>1</v>
      </c>
      <c r="I2672" s="1" t="s">
        <v>4261</v>
      </c>
      <c r="J2672" s="38" t="n">
        <v>18434018071</v>
      </c>
      <c r="L2672" s="5" t="n">
        <v>44805</v>
      </c>
      <c r="M2672" s="1" t="str">
        <f aca="false">IF(OR(YEAR(L2672)&gt;2000,LEN(O2672)&gt;0),"Completed","Pending")</f>
        <v>Completed</v>
      </c>
      <c r="N2672" s="25" t="s">
        <v>30</v>
      </c>
      <c r="P2672" s="1" t="str">
        <f aca="false">IF(G2672="Pamplet","",E2672&amp;" - "&amp;F2672)</f>
        <v>GG - Gujrati</v>
      </c>
      <c r="Q2672" s="19" t="n">
        <f aca="false">IF(VALUE(L2672)&gt;1000,1,0)</f>
        <v>1</v>
      </c>
      <c r="R2672" s="19" t="n">
        <f aca="false">SUMIFS($Q$1:Q2671,$J$1:$J2671,J2672)+SUMIFS($Q$1:Q2671,$I$1:$I2671,I2672)</f>
        <v>0</v>
      </c>
      <c r="S2672" s="20" t="str">
        <f aca="false">IF(R2672&gt;0,"Repeat","")</f>
        <v/>
      </c>
      <c r="U2672" s="4"/>
      <c r="X2672" s="4"/>
      <c r="Y2672" s="4"/>
      <c r="Z2672" s="4"/>
    </row>
    <row r="2673" customFormat="false" ht="14.25" hidden="false" customHeight="false" outlineLevel="0" collapsed="false">
      <c r="A2673" s="51" t="n">
        <f aca="false">A2672+1</f>
        <v>2672</v>
      </c>
      <c r="B2673" s="5" t="n">
        <v>44713</v>
      </c>
      <c r="C2673" s="1" t="s">
        <v>4262</v>
      </c>
      <c r="D2673" s="1" t="s">
        <v>4</v>
      </c>
      <c r="E2673" s="1" t="s">
        <v>26</v>
      </c>
      <c r="F2673" s="2" t="s">
        <v>127</v>
      </c>
      <c r="G2673" s="1" t="s">
        <v>28</v>
      </c>
      <c r="H2673" s="1" t="n">
        <v>1</v>
      </c>
      <c r="I2673" s="1" t="s">
        <v>4263</v>
      </c>
      <c r="J2673" s="38" t="n">
        <v>17324257809</v>
      </c>
      <c r="L2673" s="5" t="n">
        <v>44805</v>
      </c>
      <c r="M2673" s="1" t="str">
        <f aca="false">IF(OR(YEAR(L2673)&gt;2000,LEN(O2673)&gt;0),"Completed","Pending")</f>
        <v>Completed</v>
      </c>
      <c r="N2673" s="25" t="s">
        <v>30</v>
      </c>
      <c r="P2673" s="1" t="str">
        <f aca="false">IF(G2673="Pamplet","",E2673&amp;" - "&amp;F2673)</f>
        <v>GG - Gujrati</v>
      </c>
      <c r="Q2673" s="19" t="n">
        <f aca="false">IF(VALUE(L2673)&gt;1000,1,0)</f>
        <v>1</v>
      </c>
      <c r="R2673" s="19" t="n">
        <f aca="false">SUMIFS($Q$1:Q2672,$J$1:$J2672,J2673)+SUMIFS($Q$1:Q2672,$I$1:$I2672,I2673)</f>
        <v>0</v>
      </c>
      <c r="S2673" s="20" t="str">
        <f aca="false">IF(R2673&gt;0,"Repeat","")</f>
        <v/>
      </c>
      <c r="U2673" s="4"/>
      <c r="X2673" s="4"/>
      <c r="Y2673" s="4"/>
      <c r="Z2673" s="4"/>
    </row>
    <row r="2674" customFormat="false" ht="14.25" hidden="false" customHeight="false" outlineLevel="0" collapsed="false">
      <c r="A2674" s="51" t="n">
        <f aca="false">A2673+1</f>
        <v>2673</v>
      </c>
      <c r="B2674" s="5" t="n">
        <v>44713</v>
      </c>
      <c r="C2674" s="1" t="s">
        <v>4264</v>
      </c>
      <c r="D2674" s="1" t="s">
        <v>4</v>
      </c>
      <c r="E2674" s="1" t="s">
        <v>44</v>
      </c>
      <c r="F2674" s="2" t="s">
        <v>72</v>
      </c>
      <c r="G2674" s="1" t="s">
        <v>28</v>
      </c>
      <c r="H2674" s="1" t="n">
        <v>1</v>
      </c>
      <c r="I2674" s="1" t="s">
        <v>4265</v>
      </c>
      <c r="J2674" s="56" t="n">
        <v>17033321859</v>
      </c>
      <c r="L2674" s="5" t="n">
        <v>44793</v>
      </c>
      <c r="M2674" s="1" t="str">
        <f aca="false">IF(OR(YEAR(L2674)&gt;2000,LEN(O2674)&gt;0),"Completed","Pending")</f>
        <v>Completed</v>
      </c>
      <c r="N2674" s="25" t="s">
        <v>30</v>
      </c>
      <c r="P2674" s="1" t="str">
        <f aca="false">IF(G2674="Pamplet","",E2674&amp;" - "&amp;F2674)</f>
        <v>GTGA - Nepali</v>
      </c>
      <c r="Q2674" s="19" t="n">
        <f aca="false">IF(VALUE(L2674)&gt;1000,1,0)</f>
        <v>1</v>
      </c>
      <c r="R2674" s="19" t="n">
        <f aca="false">SUMIFS($Q$1:Q2673,$J$1:$J2673,J2674)+SUMIFS($Q$1:Q2673,$I$1:$I2673,I2674)</f>
        <v>0</v>
      </c>
      <c r="S2674" s="20" t="str">
        <f aca="false">IF(R2674&gt;0,"Repeat","")</f>
        <v/>
      </c>
      <c r="U2674" s="54"/>
      <c r="V2674" s="14"/>
      <c r="X2674" s="4"/>
      <c r="Y2674" s="4"/>
      <c r="Z2674" s="4"/>
    </row>
    <row r="2675" customFormat="false" ht="14.25" hidden="false" customHeight="false" outlineLevel="0" collapsed="false">
      <c r="A2675" s="51" t="n">
        <f aca="false">A2674+1</f>
        <v>2674</v>
      </c>
      <c r="B2675" s="5" t="n">
        <v>44713</v>
      </c>
      <c r="C2675" s="1" t="s">
        <v>4266</v>
      </c>
      <c r="D2675" s="1" t="s">
        <v>4</v>
      </c>
      <c r="E2675" s="1" t="s">
        <v>44</v>
      </c>
      <c r="F2675" s="1" t="s">
        <v>127</v>
      </c>
      <c r="G2675" s="1" t="s">
        <v>28</v>
      </c>
      <c r="H2675" s="1" t="n">
        <v>1</v>
      </c>
      <c r="I2675" s="1" t="s">
        <v>4267</v>
      </c>
      <c r="J2675" s="38" t="n">
        <v>17034082854</v>
      </c>
      <c r="L2675" s="5" t="n">
        <v>44717</v>
      </c>
      <c r="M2675" s="1" t="str">
        <f aca="false">IF(OR(YEAR(L2675)&gt;2000,LEN(O2675)&gt;0),"Completed","Pending")</f>
        <v>Completed</v>
      </c>
      <c r="N2675" s="25" t="s">
        <v>30</v>
      </c>
      <c r="P2675" s="1" t="str">
        <f aca="false">IF(G2675="Pamplet","",E2675&amp;" - "&amp;F2675)</f>
        <v>GTGA - Gujrati</v>
      </c>
      <c r="Q2675" s="19" t="n">
        <f aca="false">IF(VALUE(L2675)&gt;1000,1,0)</f>
        <v>1</v>
      </c>
      <c r="R2675" s="19" t="n">
        <f aca="false">SUMIFS($Q$1:Q2674,$J$1:$J2674,J2675)+SUMIFS($Q$1:Q2674,$I$1:$I2674,I2675)</f>
        <v>0</v>
      </c>
      <c r="S2675" s="20" t="str">
        <f aca="false">IF(R2675&gt;0,"Repeat","")</f>
        <v/>
      </c>
      <c r="U2675" s="4"/>
      <c r="X2675" s="4"/>
      <c r="Y2675" s="4"/>
      <c r="Z2675" s="4"/>
    </row>
    <row r="2676" customFormat="false" ht="14.25" hidden="false" customHeight="false" outlineLevel="0" collapsed="false">
      <c r="A2676" s="51" t="n">
        <f aca="false">A2675+1</f>
        <v>2675</v>
      </c>
      <c r="B2676" s="5" t="n">
        <v>44713</v>
      </c>
      <c r="C2676" s="1" t="s">
        <v>4268</v>
      </c>
      <c r="D2676" s="1" t="s">
        <v>4</v>
      </c>
      <c r="E2676" s="1" t="s">
        <v>38</v>
      </c>
      <c r="F2676" s="1" t="s">
        <v>27</v>
      </c>
      <c r="G2676" s="1" t="s">
        <v>28</v>
      </c>
      <c r="H2676" s="1" t="n">
        <v>1</v>
      </c>
      <c r="I2676" s="1" t="s">
        <v>4269</v>
      </c>
      <c r="J2676" s="38" t="n">
        <v>12535080446</v>
      </c>
      <c r="L2676" s="5" t="n">
        <v>44717</v>
      </c>
      <c r="M2676" s="1" t="str">
        <f aca="false">IF(OR(YEAR(L2676)&gt;2000,LEN(O2676)&gt;0),"Completed","Pending")</f>
        <v>Completed</v>
      </c>
      <c r="N2676" s="25" t="s">
        <v>30</v>
      </c>
      <c r="P2676" s="1" t="str">
        <f aca="false">IF(G2676="Pamplet","",E2676&amp;" - "&amp;F2676)</f>
        <v>JKR - Hindi</v>
      </c>
      <c r="Q2676" s="19" t="n">
        <f aca="false">IF(VALUE(L2676)&gt;1000,1,0)</f>
        <v>1</v>
      </c>
      <c r="R2676" s="19" t="n">
        <f aca="false">SUMIFS($Q$1:Q2675,$J$1:$J2675,J2676)+SUMIFS($Q$1:Q2675,$I$1:$I2675,I2676)</f>
        <v>0</v>
      </c>
      <c r="S2676" s="20" t="str">
        <f aca="false">IF(R2676&gt;0,"Repeat","")</f>
        <v/>
      </c>
      <c r="U2676" s="4"/>
      <c r="X2676" s="4"/>
      <c r="Y2676" s="4"/>
      <c r="Z2676" s="4"/>
    </row>
    <row r="2677" customFormat="false" ht="14.25" hidden="false" customHeight="false" outlineLevel="0" collapsed="false">
      <c r="A2677" s="51" t="n">
        <f aca="false">A2676+1</f>
        <v>2676</v>
      </c>
      <c r="B2677" s="5" t="n">
        <v>44713</v>
      </c>
      <c r="C2677" s="1" t="s">
        <v>4270</v>
      </c>
      <c r="D2677" s="1" t="s">
        <v>4</v>
      </c>
      <c r="E2677" s="1" t="s">
        <v>26</v>
      </c>
      <c r="F2677" s="1" t="s">
        <v>72</v>
      </c>
      <c r="G2677" s="1" t="s">
        <v>28</v>
      </c>
      <c r="H2677" s="1" t="n">
        <v>1</v>
      </c>
      <c r="J2677" s="38" t="n">
        <v>14153685541</v>
      </c>
      <c r="M2677" s="1" t="str">
        <f aca="false">IF(OR(YEAR(L2677)&gt;2000,LEN(O2677)&gt;0),"Completed","Pending")</f>
        <v>Completed</v>
      </c>
      <c r="N2677" s="25" t="s">
        <v>30</v>
      </c>
      <c r="O2677" s="4" t="s">
        <v>58</v>
      </c>
      <c r="P2677" s="1" t="str">
        <f aca="false">IF(G2677="Pamplet","",E2677&amp;" - "&amp;F2677)</f>
        <v>GG - Nepali</v>
      </c>
      <c r="Q2677" s="19" t="n">
        <f aca="false">IF(VALUE(L2677)&gt;1000,1,0)</f>
        <v>0</v>
      </c>
      <c r="R2677" s="19" t="n">
        <f aca="false">SUMIFS($Q$1:Q2676,$J$1:$J2676,J2677)+SUMIFS($Q$1:Q2676,$I$1:$I2676,I2677)</f>
        <v>0</v>
      </c>
      <c r="S2677" s="20" t="str">
        <f aca="false">IF(R2677&gt;0,"Repeat","")</f>
        <v/>
      </c>
      <c r="U2677" s="4"/>
      <c r="X2677" s="4"/>
      <c r="Y2677" s="4"/>
      <c r="Z2677" s="4"/>
    </row>
    <row r="2678" customFormat="false" ht="14.25" hidden="false" customHeight="false" outlineLevel="0" collapsed="false">
      <c r="A2678" s="51" t="n">
        <f aca="false">A2677+1</f>
        <v>2677</v>
      </c>
      <c r="B2678" s="5" t="n">
        <v>44713</v>
      </c>
      <c r="C2678" s="1" t="s">
        <v>4271</v>
      </c>
      <c r="D2678" s="1" t="s">
        <v>4</v>
      </c>
      <c r="E2678" s="1" t="s">
        <v>26</v>
      </c>
      <c r="F2678" s="2" t="s">
        <v>127</v>
      </c>
      <c r="G2678" s="1" t="s">
        <v>28</v>
      </c>
      <c r="H2678" s="1" t="n">
        <v>1</v>
      </c>
      <c r="I2678" s="1" t="s">
        <v>4272</v>
      </c>
      <c r="J2678" s="56" t="n">
        <v>17709463150</v>
      </c>
      <c r="M2678" s="1" t="str">
        <f aca="false">IF(OR(YEAR(L2678)&gt;2000,LEN(O2678)&gt;0),"Completed","Pending")</f>
        <v>Completed</v>
      </c>
      <c r="N2678" s="25" t="s">
        <v>30</v>
      </c>
      <c r="O2678" s="4" t="s">
        <v>58</v>
      </c>
      <c r="P2678" s="1" t="str">
        <f aca="false">IF(G2678="Pamplet","",E2678&amp;" - "&amp;F2678)</f>
        <v>GG - Gujrati</v>
      </c>
      <c r="Q2678" s="19" t="n">
        <f aca="false">IF(VALUE(L2678)&gt;1000,1,0)</f>
        <v>0</v>
      </c>
      <c r="R2678" s="19" t="n">
        <f aca="false">SUMIFS($Q$1:Q2677,$J$1:$J2677,J2678)+SUMIFS($Q$1:Q2677,$I$1:$I2677,I2678)</f>
        <v>0</v>
      </c>
      <c r="S2678" s="20" t="str">
        <f aca="false">IF(R2678&gt;0,"Repeat","")</f>
        <v/>
      </c>
      <c r="U2678" s="54"/>
      <c r="V2678" s="14"/>
      <c r="X2678" s="4"/>
      <c r="Y2678" s="4"/>
      <c r="Z2678" s="4"/>
    </row>
    <row r="2679" customFormat="false" ht="14.25" hidden="false" customHeight="false" outlineLevel="0" collapsed="false">
      <c r="A2679" s="51" t="n">
        <f aca="false">A2678+1</f>
        <v>2678</v>
      </c>
      <c r="B2679" s="5" t="n">
        <v>44713</v>
      </c>
      <c r="C2679" s="1" t="s">
        <v>4273</v>
      </c>
      <c r="D2679" s="1" t="s">
        <v>4</v>
      </c>
      <c r="E2679" s="1" t="s">
        <v>44</v>
      </c>
      <c r="F2679" s="1" t="s">
        <v>127</v>
      </c>
      <c r="G2679" s="1" t="s">
        <v>28</v>
      </c>
      <c r="H2679" s="1" t="n">
        <v>1</v>
      </c>
      <c r="I2679" s="1" t="s">
        <v>4274</v>
      </c>
      <c r="J2679" s="38" t="n">
        <v>17327665013</v>
      </c>
      <c r="L2679" s="5" t="n">
        <v>44716</v>
      </c>
      <c r="M2679" s="1" t="str">
        <f aca="false">IF(OR(YEAR(L2679)&gt;2000,LEN(O2679)&gt;0),"Completed","Pending")</f>
        <v>Completed</v>
      </c>
      <c r="N2679" s="25" t="s">
        <v>30</v>
      </c>
      <c r="P2679" s="1" t="str">
        <f aca="false">IF(G2679="Pamplet","",E2679&amp;" - "&amp;F2679)</f>
        <v>GTGA - Gujrati</v>
      </c>
      <c r="Q2679" s="19" t="n">
        <f aca="false">IF(VALUE(L2679)&gt;1000,1,0)</f>
        <v>1</v>
      </c>
      <c r="R2679" s="19" t="n">
        <f aca="false">SUMIFS($Q$1:Q2678,$J$1:$J2678,J2679)+SUMIFS($Q$1:Q2678,$I$1:$I2678,I2679)</f>
        <v>0</v>
      </c>
      <c r="S2679" s="20" t="str">
        <f aca="false">IF(R2679&gt;0,"Repeat","")</f>
        <v/>
      </c>
      <c r="U2679" s="4"/>
      <c r="X2679" s="4"/>
      <c r="Y2679" s="4"/>
      <c r="Z2679" s="4"/>
    </row>
    <row r="2680" customFormat="false" ht="14.25" hidden="false" customHeight="false" outlineLevel="0" collapsed="false">
      <c r="A2680" s="51" t="n">
        <f aca="false">A2679+1</f>
        <v>2679</v>
      </c>
      <c r="B2680" s="5" t="n">
        <v>44713</v>
      </c>
      <c r="C2680" s="1" t="s">
        <v>4275</v>
      </c>
      <c r="D2680" s="1" t="s">
        <v>4</v>
      </c>
      <c r="E2680" s="1" t="s">
        <v>26</v>
      </c>
      <c r="F2680" s="1" t="s">
        <v>27</v>
      </c>
      <c r="G2680" s="1" t="s">
        <v>28</v>
      </c>
      <c r="H2680" s="1" t="n">
        <v>1</v>
      </c>
      <c r="I2680" s="42" t="s">
        <v>4276</v>
      </c>
      <c r="J2680" s="38" t="n">
        <v>12017792845</v>
      </c>
      <c r="M2680" s="1" t="str">
        <f aca="false">IF(OR(YEAR(L2680)&gt;2000,LEN(O2680)&gt;0),"Completed","Pending")</f>
        <v>Completed</v>
      </c>
      <c r="N2680" s="25" t="s">
        <v>30</v>
      </c>
      <c r="O2680" s="4" t="s">
        <v>58</v>
      </c>
      <c r="P2680" s="1" t="str">
        <f aca="false">IF(G2680="Pamplet","",E2680&amp;" - "&amp;F2680)</f>
        <v>GG - Hindi</v>
      </c>
      <c r="Q2680" s="19" t="n">
        <f aca="false">IF(VALUE(L2680)&gt;1000,1,0)</f>
        <v>0</v>
      </c>
      <c r="R2680" s="19" t="n">
        <f aca="false">SUMIFS($Q$1:Q2679,$J$1:$J2679,J2680)+SUMIFS($Q$1:Q2679,$I$1:$I2679,I2680)</f>
        <v>0</v>
      </c>
      <c r="S2680" s="20" t="str">
        <f aca="false">IF(R2680&gt;0,"Repeat","")</f>
        <v/>
      </c>
      <c r="U2680" s="4"/>
      <c r="X2680" s="4"/>
      <c r="Y2680" s="4"/>
      <c r="Z2680" s="4"/>
    </row>
    <row r="2681" customFormat="false" ht="14.25" hidden="false" customHeight="false" outlineLevel="0" collapsed="false">
      <c r="A2681" s="51" t="n">
        <f aca="false">A2680+1</f>
        <v>2680</v>
      </c>
      <c r="B2681" s="5" t="n">
        <v>44713</v>
      </c>
      <c r="C2681" s="1" t="s">
        <v>4277</v>
      </c>
      <c r="D2681" s="1" t="s">
        <v>4</v>
      </c>
      <c r="E2681" s="1" t="s">
        <v>26</v>
      </c>
      <c r="F2681" s="1" t="s">
        <v>27</v>
      </c>
      <c r="G2681" s="1" t="s">
        <v>28</v>
      </c>
      <c r="H2681" s="1" t="n">
        <v>1</v>
      </c>
      <c r="I2681" s="2" t="s">
        <v>4278</v>
      </c>
      <c r="J2681" s="38" t="n">
        <v>13322099120</v>
      </c>
      <c r="L2681" s="5" t="n">
        <v>44716</v>
      </c>
      <c r="M2681" s="1" t="str">
        <f aca="false">IF(OR(YEAR(L2681)&gt;2000,LEN(O2681)&gt;0),"Completed","Pending")</f>
        <v>Completed</v>
      </c>
      <c r="N2681" s="25" t="s">
        <v>30</v>
      </c>
      <c r="P2681" s="1" t="str">
        <f aca="false">IF(G2681="Pamplet","",E2681&amp;" - "&amp;F2681)</f>
        <v>GG - Hindi</v>
      </c>
      <c r="Q2681" s="19" t="n">
        <f aca="false">IF(VALUE(L2681)&gt;1000,1,0)</f>
        <v>1</v>
      </c>
      <c r="R2681" s="19" t="n">
        <f aca="false">SUMIFS($Q$1:Q2680,$J$1:$J2680,J2681)+SUMIFS($Q$1:Q2680,$I$1:$I2680,I2681)</f>
        <v>0</v>
      </c>
      <c r="S2681" s="20" t="str">
        <f aca="false">IF(R2681&gt;0,"Repeat","")</f>
        <v/>
      </c>
      <c r="U2681" s="4"/>
      <c r="X2681" s="4"/>
      <c r="Y2681" s="4"/>
      <c r="Z2681" s="4"/>
    </row>
    <row r="2682" customFormat="false" ht="14.25" hidden="false" customHeight="false" outlineLevel="0" collapsed="false">
      <c r="A2682" s="51" t="n">
        <f aca="false">A2681+1</f>
        <v>2681</v>
      </c>
      <c r="B2682" s="5" t="n">
        <v>44716</v>
      </c>
      <c r="C2682" s="1" t="s">
        <v>4193</v>
      </c>
      <c r="D2682" s="1" t="s">
        <v>4</v>
      </c>
      <c r="E2682" s="1" t="s">
        <v>44</v>
      </c>
      <c r="F2682" s="1" t="s">
        <v>127</v>
      </c>
      <c r="G2682" s="1" t="s">
        <v>28</v>
      </c>
      <c r="H2682" s="1" t="n">
        <v>1</v>
      </c>
      <c r="I2682" s="1" t="s">
        <v>4194</v>
      </c>
      <c r="J2682" s="38" t="n">
        <v>19739704709</v>
      </c>
      <c r="L2682" s="5" t="n">
        <v>44716</v>
      </c>
      <c r="M2682" s="1" t="str">
        <f aca="false">IF(OR(YEAR(L2682)&gt;2000,LEN(O2682)&gt;0),"Completed","Pending")</f>
        <v>Completed</v>
      </c>
      <c r="N2682" s="25" t="s">
        <v>30</v>
      </c>
      <c r="P2682" s="1" t="str">
        <f aca="false">IF(G2682="Pamplet","",E2682&amp;" - "&amp;F2682)</f>
        <v>GTGA - Gujrati</v>
      </c>
      <c r="Q2682" s="19" t="n">
        <f aca="false">IF(VALUE(L2682)&gt;1000,1,0)</f>
        <v>1</v>
      </c>
      <c r="R2682" s="19" t="n">
        <f aca="false">SUMIFS($Q$1:Q2681,$J$1:$J2681,J2682)+SUMIFS($Q$1:Q2681,$I$1:$I2681,I2682)</f>
        <v>2</v>
      </c>
      <c r="S2682" s="20" t="str">
        <f aca="false">IF(R2682&gt;0,"Repeat","")</f>
        <v>Repeat</v>
      </c>
      <c r="U2682" s="4"/>
      <c r="X2682" s="4"/>
      <c r="Y2682" s="4"/>
      <c r="Z2682" s="4"/>
    </row>
    <row r="2683" customFormat="false" ht="14.25" hidden="false" customHeight="false" outlineLevel="0" collapsed="false">
      <c r="A2683" s="51" t="n">
        <f aca="false">A2682+1</f>
        <v>2682</v>
      </c>
      <c r="B2683" s="5" t="n">
        <v>44717</v>
      </c>
      <c r="C2683" s="1" t="s">
        <v>4279</v>
      </c>
      <c r="D2683" s="1" t="s">
        <v>4</v>
      </c>
      <c r="E2683" s="1" t="s">
        <v>26</v>
      </c>
      <c r="F2683" s="1" t="s">
        <v>27</v>
      </c>
      <c r="G2683" s="1" t="s">
        <v>28</v>
      </c>
      <c r="H2683" s="1" t="n">
        <v>1</v>
      </c>
      <c r="I2683" s="1" t="s">
        <v>4280</v>
      </c>
      <c r="J2683" s="38" t="n">
        <v>18433679863</v>
      </c>
      <c r="L2683" s="5" t="n">
        <v>44717</v>
      </c>
      <c r="M2683" s="1" t="str">
        <f aca="false">IF(OR(YEAR(L2683)&gt;2000,LEN(O2683)&gt;0),"Completed","Pending")</f>
        <v>Completed</v>
      </c>
      <c r="N2683" s="25" t="s">
        <v>30</v>
      </c>
      <c r="P2683" s="1" t="str">
        <f aca="false">IF(G2683="Pamplet","",E2683&amp;" - "&amp;F2683)</f>
        <v>GG - Hindi</v>
      </c>
      <c r="Q2683" s="19" t="n">
        <f aca="false">IF(VALUE(L2683)&gt;1000,1,0)</f>
        <v>1</v>
      </c>
      <c r="R2683" s="19" t="n">
        <f aca="false">SUMIFS($Q$1:Q2682,$J$1:$J2682,J2683)+SUMIFS($Q$1:Q2682,$I$1:$I2682,I2683)</f>
        <v>0</v>
      </c>
      <c r="S2683" s="20" t="str">
        <f aca="false">IF(R2683&gt;0,"Repeat","")</f>
        <v/>
      </c>
      <c r="U2683" s="4"/>
      <c r="X2683" s="4"/>
      <c r="Y2683" s="4"/>
      <c r="Z2683" s="4"/>
    </row>
    <row r="2684" customFormat="false" ht="14.25" hidden="false" customHeight="false" outlineLevel="0" collapsed="false">
      <c r="A2684" s="51" t="n">
        <f aca="false">A2683+1</f>
        <v>2683</v>
      </c>
      <c r="B2684" s="5" t="n">
        <v>44717</v>
      </c>
      <c r="C2684" s="1" t="s">
        <v>4281</v>
      </c>
      <c r="D2684" s="1" t="s">
        <v>4</v>
      </c>
      <c r="E2684" s="1" t="s">
        <v>26</v>
      </c>
      <c r="F2684" s="1" t="s">
        <v>36</v>
      </c>
      <c r="G2684" s="1" t="s">
        <v>28</v>
      </c>
      <c r="H2684" s="1" t="n">
        <v>1</v>
      </c>
      <c r="I2684" s="1" t="s">
        <v>4282</v>
      </c>
      <c r="J2684" s="38" t="n">
        <v>12672514638</v>
      </c>
      <c r="L2684" s="5" t="n">
        <v>44721</v>
      </c>
      <c r="M2684" s="1" t="str">
        <f aca="false">IF(OR(YEAR(L2684)&gt;2000,LEN(O2684)&gt;0),"Completed","Pending")</f>
        <v>Completed</v>
      </c>
      <c r="N2684" s="25" t="s">
        <v>30</v>
      </c>
      <c r="P2684" s="1" t="str">
        <f aca="false">IF(G2684="Pamplet","",E2684&amp;" - "&amp;F2684)</f>
        <v>GG - Punjabi</v>
      </c>
      <c r="Q2684" s="19" t="n">
        <f aca="false">IF(VALUE(L2684)&gt;1000,1,0)</f>
        <v>1</v>
      </c>
      <c r="R2684" s="19" t="n">
        <f aca="false">SUMIFS($Q$1:Q2683,$J$1:$J2683,J2684)+SUMIFS($Q$1:Q2683,$I$1:$I2683,I2684)</f>
        <v>0</v>
      </c>
      <c r="S2684" s="20" t="str">
        <f aca="false">IF(R2684&gt;0,"Repeat","")</f>
        <v/>
      </c>
      <c r="U2684" s="4"/>
      <c r="X2684" s="4"/>
      <c r="Y2684" s="4"/>
      <c r="Z2684" s="4"/>
    </row>
    <row r="2685" customFormat="false" ht="14.25" hidden="false" customHeight="false" outlineLevel="0" collapsed="false">
      <c r="A2685" s="51" t="n">
        <f aca="false">A2684+1</f>
        <v>2684</v>
      </c>
      <c r="B2685" s="5" t="n">
        <v>44724</v>
      </c>
      <c r="C2685" s="1" t="s">
        <v>4283</v>
      </c>
      <c r="D2685" s="1" t="s">
        <v>4</v>
      </c>
      <c r="E2685" s="1" t="s">
        <v>38</v>
      </c>
      <c r="F2685" s="2" t="s">
        <v>35</v>
      </c>
      <c r="G2685" s="1" t="s">
        <v>28</v>
      </c>
      <c r="H2685" s="1" t="n">
        <v>1</v>
      </c>
      <c r="I2685" s="1" t="s">
        <v>4284</v>
      </c>
      <c r="J2685" s="56" t="n">
        <v>19896703909</v>
      </c>
      <c r="M2685" s="1" t="str">
        <f aca="false">IF(OR(YEAR(L2685)&gt;2000,LEN(O2685)&gt;0),"Completed","Pending")</f>
        <v>Completed</v>
      </c>
      <c r="N2685" s="25" t="s">
        <v>30</v>
      </c>
      <c r="O2685" s="4" t="s">
        <v>58</v>
      </c>
      <c r="P2685" s="1" t="str">
        <f aca="false">IF(G2685="Pamplet","",E2685&amp;" - "&amp;F2685)</f>
        <v>JKR - English</v>
      </c>
      <c r="Q2685" s="19" t="n">
        <f aca="false">IF(VALUE(L2685)&gt;1000,1,0)</f>
        <v>0</v>
      </c>
      <c r="R2685" s="19" t="n">
        <f aca="false">SUMIFS($Q$1:Q2684,$J$1:$J2684,J2685)+SUMIFS($Q$1:Q2684,$I$1:$I2684,I2685)</f>
        <v>0</v>
      </c>
      <c r="S2685" s="20" t="str">
        <f aca="false">IF(R2685&gt;0,"Repeat","")</f>
        <v/>
      </c>
      <c r="U2685" s="54"/>
      <c r="V2685" s="14"/>
      <c r="X2685" s="4"/>
      <c r="Y2685" s="4"/>
      <c r="Z2685" s="4"/>
    </row>
    <row r="2686" customFormat="false" ht="12.8" hidden="false" customHeight="false" outlineLevel="0" collapsed="false">
      <c r="A2686" s="51" t="n">
        <f aca="false">A2685+1</f>
        <v>2685</v>
      </c>
      <c r="B2686" s="5" t="n">
        <v>44724</v>
      </c>
      <c r="C2686" s="1" t="s">
        <v>4285</v>
      </c>
      <c r="D2686" s="1" t="s">
        <v>4</v>
      </c>
      <c r="E2686" s="1" t="s">
        <v>26</v>
      </c>
      <c r="F2686" s="1"/>
      <c r="G2686" s="1" t="s">
        <v>28</v>
      </c>
      <c r="H2686" s="1" t="n">
        <v>1</v>
      </c>
      <c r="I2686" s="1" t="s">
        <v>4286</v>
      </c>
      <c r="J2686" s="18" t="n">
        <v>17172096536</v>
      </c>
      <c r="M2686" s="1" t="str">
        <f aca="false">IF(OR(YEAR(L2686)&gt;2000,LEN(O2686)&gt;0),"Completed","Pending")</f>
        <v>Completed</v>
      </c>
      <c r="N2686" s="25" t="s">
        <v>30</v>
      </c>
      <c r="O2686" s="4" t="s">
        <v>662</v>
      </c>
      <c r="P2686" s="1" t="str">
        <f aca="false">IF(G2686="Pamplet","",E2686&amp;" - "&amp;F2686)</f>
        <v>GG - </v>
      </c>
      <c r="Q2686" s="19" t="n">
        <f aca="false">IF(VALUE(L2686)&gt;1000,1,0)</f>
        <v>0</v>
      </c>
      <c r="R2686" s="19" t="n">
        <f aca="false">SUMIFS($Q$1:Q2685,$J$1:$J2685,J2686)+SUMIFS($Q$1:Q2685,$I$1:$I2685,I2686)</f>
        <v>1</v>
      </c>
      <c r="S2686" s="20" t="str">
        <f aca="false">IF(R2686&gt;0,"Repeat","")</f>
        <v>Repeat</v>
      </c>
      <c r="T2686" s="22"/>
      <c r="U2686" s="4"/>
      <c r="X2686" s="4"/>
      <c r="Y2686" s="4"/>
      <c r="Z2686" s="4"/>
    </row>
    <row r="2687" customFormat="false" ht="12.8" hidden="false" customHeight="false" outlineLevel="0" collapsed="false">
      <c r="A2687" s="51" t="n">
        <f aca="false">A2686+1</f>
        <v>2686</v>
      </c>
      <c r="B2687" s="5" t="n">
        <v>44724</v>
      </c>
      <c r="C2687" s="1" t="s">
        <v>4287</v>
      </c>
      <c r="D2687" s="1" t="s">
        <v>4</v>
      </c>
      <c r="E2687" s="1" t="s">
        <v>26</v>
      </c>
      <c r="F2687" s="1" t="s">
        <v>127</v>
      </c>
      <c r="G2687" s="1" t="s">
        <v>28</v>
      </c>
      <c r="H2687" s="1" t="n">
        <v>1</v>
      </c>
      <c r="I2687" s="1" t="s">
        <v>4288</v>
      </c>
      <c r="J2687" s="18" t="n">
        <v>19084215213</v>
      </c>
      <c r="M2687" s="1" t="str">
        <f aca="false">IF(OR(YEAR(L2687)&gt;2000,LEN(O2687)&gt;0),"Completed","Pending")</f>
        <v>Completed</v>
      </c>
      <c r="N2687" s="25" t="s">
        <v>30</v>
      </c>
      <c r="O2687" s="4" t="s">
        <v>662</v>
      </c>
      <c r="P2687" s="1" t="str">
        <f aca="false">IF(G2687="Pamplet","",E2687&amp;" - "&amp;F2687)</f>
        <v>GG - Gujrati</v>
      </c>
      <c r="Q2687" s="19" t="n">
        <f aca="false">IF(VALUE(L2687)&gt;1000,1,0)</f>
        <v>0</v>
      </c>
      <c r="R2687" s="19" t="n">
        <f aca="false">SUMIFS($Q$1:Q2686,$J$1:$J2686,J2687)+SUMIFS($Q$1:Q2686,$I$1:$I2686,I2687)</f>
        <v>1</v>
      </c>
      <c r="S2687" s="20" t="str">
        <f aca="false">IF(R2687&gt;0,"Repeat","")</f>
        <v>Repeat</v>
      </c>
      <c r="T2687" s="22"/>
      <c r="U2687" s="4"/>
      <c r="X2687" s="4"/>
      <c r="Y2687" s="4"/>
      <c r="Z2687" s="4"/>
    </row>
    <row r="2688" customFormat="false" ht="14.25" hidden="false" customHeight="false" outlineLevel="0" collapsed="false">
      <c r="A2688" s="51" t="n">
        <f aca="false">A2687+1</f>
        <v>2687</v>
      </c>
      <c r="B2688" s="5" t="n">
        <v>44724</v>
      </c>
      <c r="C2688" s="1" t="s">
        <v>4289</v>
      </c>
      <c r="D2688" s="1" t="s">
        <v>4</v>
      </c>
      <c r="E2688" s="1" t="s">
        <v>26</v>
      </c>
      <c r="F2688" s="2" t="s">
        <v>35</v>
      </c>
      <c r="G2688" s="1" t="s">
        <v>28</v>
      </c>
      <c r="H2688" s="1" t="n">
        <v>1</v>
      </c>
      <c r="I2688" s="1" t="s">
        <v>4290</v>
      </c>
      <c r="J2688" s="56" t="n">
        <v>15803242824</v>
      </c>
      <c r="M2688" s="1" t="str">
        <f aca="false">IF(OR(YEAR(L2688)&gt;2000,LEN(O2688)&gt;0),"Completed","Pending")</f>
        <v>Completed</v>
      </c>
      <c r="N2688" s="25" t="s">
        <v>30</v>
      </c>
      <c r="O2688" s="4" t="s">
        <v>58</v>
      </c>
      <c r="P2688" s="1" t="str">
        <f aca="false">IF(G2688="Pamplet","",E2688&amp;" - "&amp;F2688)</f>
        <v>GG - English</v>
      </c>
      <c r="Q2688" s="19" t="n">
        <f aca="false">IF(VALUE(L2688)&gt;1000,1,0)</f>
        <v>0</v>
      </c>
      <c r="R2688" s="19" t="n">
        <f aca="false">SUMIFS($Q$1:Q2687,$J$1:$J2687,J2688)+SUMIFS($Q$1:Q2687,$I$1:$I2687,I2688)</f>
        <v>0</v>
      </c>
      <c r="S2688" s="20" t="str">
        <f aca="false">IF(R2688&gt;0,"Repeat","")</f>
        <v/>
      </c>
      <c r="U2688" s="54"/>
      <c r="V2688" s="14"/>
      <c r="X2688" s="4"/>
      <c r="Y2688" s="4"/>
      <c r="Z2688" s="4"/>
    </row>
    <row r="2689" customFormat="false" ht="14.25" hidden="false" customHeight="false" outlineLevel="0" collapsed="false">
      <c r="A2689" s="51" t="n">
        <f aca="false">A2688+1</f>
        <v>2688</v>
      </c>
      <c r="B2689" s="5" t="n">
        <v>44724</v>
      </c>
      <c r="C2689" s="1" t="s">
        <v>4291</v>
      </c>
      <c r="D2689" s="1" t="s">
        <v>4</v>
      </c>
      <c r="E2689" s="1" t="s">
        <v>38</v>
      </c>
      <c r="F2689" s="2" t="s">
        <v>127</v>
      </c>
      <c r="G2689" s="1" t="s">
        <v>28</v>
      </c>
      <c r="H2689" s="1" t="n">
        <v>1</v>
      </c>
      <c r="I2689" s="1" t="s">
        <v>4292</v>
      </c>
      <c r="J2689" s="38" t="n">
        <v>16033617255</v>
      </c>
      <c r="L2689" s="5" t="n">
        <v>44772</v>
      </c>
      <c r="M2689" s="1" t="str">
        <f aca="false">IF(OR(YEAR(L2689)&gt;2000,LEN(O2689)&gt;0),"Completed","Pending")</f>
        <v>Completed</v>
      </c>
      <c r="N2689" s="25" t="s">
        <v>30</v>
      </c>
      <c r="P2689" s="1" t="str">
        <f aca="false">IF(G2689="Pamplet","",E2689&amp;" - "&amp;F2689)</f>
        <v>JKR - Gujrati</v>
      </c>
      <c r="Q2689" s="19" t="n">
        <f aca="false">IF(VALUE(L2689)&gt;1000,1,0)</f>
        <v>1</v>
      </c>
      <c r="R2689" s="19" t="n">
        <f aca="false">SUMIFS($Q$1:Q2688,$J$1:$J2688,J2689)+SUMIFS($Q$1:Q2688,$I$1:$I2688,I2689)</f>
        <v>0</v>
      </c>
      <c r="S2689" s="20" t="str">
        <f aca="false">IF(R2689&gt;0,"Repeat","")</f>
        <v/>
      </c>
      <c r="U2689" s="4"/>
      <c r="X2689" s="4"/>
      <c r="Y2689" s="4"/>
      <c r="Z2689" s="4"/>
    </row>
    <row r="2690" customFormat="false" ht="14.25" hidden="false" customHeight="false" outlineLevel="0" collapsed="false">
      <c r="A2690" s="51" t="n">
        <f aca="false">A2689+1</f>
        <v>2689</v>
      </c>
      <c r="B2690" s="5" t="n">
        <v>44724</v>
      </c>
      <c r="C2690" s="1" t="s">
        <v>4293</v>
      </c>
      <c r="D2690" s="1" t="s">
        <v>4</v>
      </c>
      <c r="E2690" s="1" t="s">
        <v>26</v>
      </c>
      <c r="F2690" s="2" t="s">
        <v>27</v>
      </c>
      <c r="G2690" s="1" t="s">
        <v>28</v>
      </c>
      <c r="H2690" s="1" t="n">
        <v>1</v>
      </c>
      <c r="I2690" s="1" t="s">
        <v>4294</v>
      </c>
      <c r="J2690" s="38" t="n">
        <v>18326415434</v>
      </c>
      <c r="L2690" s="5" t="n">
        <v>44772</v>
      </c>
      <c r="M2690" s="1" t="str">
        <f aca="false">IF(OR(YEAR(L2690)&gt;2000,LEN(O2690)&gt;0),"Completed","Pending")</f>
        <v>Completed</v>
      </c>
      <c r="N2690" s="25" t="s">
        <v>30</v>
      </c>
      <c r="P2690" s="1" t="str">
        <f aca="false">IF(G2690="Pamplet","",E2690&amp;" - "&amp;F2690)</f>
        <v>GG - Hindi</v>
      </c>
      <c r="Q2690" s="19" t="n">
        <f aca="false">IF(VALUE(L2690)&gt;1000,1,0)</f>
        <v>1</v>
      </c>
      <c r="R2690" s="19" t="n">
        <f aca="false">SUMIFS($Q$1:Q2689,$J$1:$J2689,J2690)+SUMIFS($Q$1:Q2689,$I$1:$I2689,I2690)</f>
        <v>0</v>
      </c>
      <c r="S2690" s="20" t="str">
        <f aca="false">IF(R2690&gt;0,"Repeat","")</f>
        <v/>
      </c>
      <c r="U2690" s="4"/>
      <c r="X2690" s="4"/>
      <c r="Y2690" s="4"/>
      <c r="Z2690" s="4"/>
    </row>
    <row r="2691" customFormat="false" ht="14.25" hidden="false" customHeight="false" outlineLevel="0" collapsed="false">
      <c r="A2691" s="51" t="n">
        <f aca="false">A2690+1</f>
        <v>2690</v>
      </c>
      <c r="B2691" s="5" t="n">
        <v>44724</v>
      </c>
      <c r="C2691" s="1" t="s">
        <v>4295</v>
      </c>
      <c r="D2691" s="1" t="s">
        <v>4</v>
      </c>
      <c r="E2691" s="1" t="s">
        <v>38</v>
      </c>
      <c r="F2691" s="2" t="s">
        <v>35</v>
      </c>
      <c r="G2691" s="1" t="s">
        <v>28</v>
      </c>
      <c r="H2691" s="1" t="n">
        <v>1</v>
      </c>
      <c r="I2691" s="1" t="s">
        <v>4296</v>
      </c>
      <c r="J2691" s="38" t="n">
        <v>12145520715</v>
      </c>
      <c r="M2691" s="1" t="str">
        <f aca="false">IF(OR(YEAR(L2691)&gt;2000,LEN(O2691)&gt;0),"Completed","Pending")</f>
        <v>Completed</v>
      </c>
      <c r="N2691" s="25" t="s">
        <v>30</v>
      </c>
      <c r="O2691" s="4" t="s">
        <v>58</v>
      </c>
      <c r="P2691" s="1" t="str">
        <f aca="false">IF(G2691="Pamplet","",E2691&amp;" - "&amp;F2691)</f>
        <v>JKR - English</v>
      </c>
      <c r="Q2691" s="19" t="n">
        <f aca="false">IF(VALUE(L2691)&gt;1000,1,0)</f>
        <v>0</v>
      </c>
      <c r="R2691" s="19" t="n">
        <f aca="false">SUMIFS($Q$1:Q2690,$J$1:$J2690,J2691)+SUMIFS($Q$1:Q2690,$I$1:$I2690,I2691)</f>
        <v>0</v>
      </c>
      <c r="S2691" s="20" t="str">
        <f aca="false">IF(R2691&gt;0,"Repeat","")</f>
        <v/>
      </c>
      <c r="U2691" s="4"/>
      <c r="X2691" s="4"/>
      <c r="Y2691" s="4"/>
      <c r="Z2691" s="4"/>
    </row>
    <row r="2692" customFormat="false" ht="14.25" hidden="false" customHeight="false" outlineLevel="0" collapsed="false">
      <c r="A2692" s="51" t="n">
        <f aca="false">A2691+1</f>
        <v>2691</v>
      </c>
      <c r="B2692" s="5" t="n">
        <v>44724</v>
      </c>
      <c r="C2692" s="1" t="s">
        <v>4297</v>
      </c>
      <c r="D2692" s="1" t="s">
        <v>4</v>
      </c>
      <c r="E2692" s="1" t="s">
        <v>38</v>
      </c>
      <c r="F2692" s="2" t="s">
        <v>72</v>
      </c>
      <c r="G2692" s="1" t="s">
        <v>28</v>
      </c>
      <c r="H2692" s="1" t="n">
        <v>1</v>
      </c>
      <c r="J2692" s="38" t="n">
        <v>16504684045</v>
      </c>
      <c r="M2692" s="1" t="str">
        <f aca="false">IF(OR(YEAR(L2692)&gt;2000,LEN(O2692)&gt;0),"Completed","Pending")</f>
        <v>Completed</v>
      </c>
      <c r="N2692" s="25" t="s">
        <v>30</v>
      </c>
      <c r="O2692" s="4" t="s">
        <v>58</v>
      </c>
      <c r="P2692" s="1" t="str">
        <f aca="false">IF(G2692="Pamplet","",E2692&amp;" - "&amp;F2692)</f>
        <v>JKR - Nepali</v>
      </c>
      <c r="Q2692" s="19" t="n">
        <f aca="false">IF(VALUE(L2692)&gt;1000,1,0)</f>
        <v>0</v>
      </c>
      <c r="R2692" s="19" t="n">
        <f aca="false">SUMIFS($Q$1:Q2691,$J$1:$J2691,J2692)+SUMIFS($Q$1:Q2691,$I$1:$I2691,I2692)</f>
        <v>0</v>
      </c>
      <c r="S2692" s="20" t="str">
        <f aca="false">IF(R2692&gt;0,"Repeat","")</f>
        <v/>
      </c>
      <c r="U2692" s="4"/>
      <c r="X2692" s="4"/>
      <c r="Y2692" s="4"/>
      <c r="Z2692" s="4"/>
    </row>
    <row r="2693" customFormat="false" ht="12.8" hidden="false" customHeight="false" outlineLevel="0" collapsed="false">
      <c r="A2693" s="51" t="n">
        <f aca="false">A2692+1</f>
        <v>2692</v>
      </c>
      <c r="B2693" s="5" t="n">
        <v>44724</v>
      </c>
      <c r="C2693" s="1" t="s">
        <v>4298</v>
      </c>
      <c r="D2693" s="1" t="s">
        <v>4</v>
      </c>
      <c r="E2693" s="1" t="s">
        <v>26</v>
      </c>
      <c r="F2693" s="1" t="s">
        <v>35</v>
      </c>
      <c r="G2693" s="1" t="s">
        <v>28</v>
      </c>
      <c r="H2693" s="1" t="n">
        <v>1</v>
      </c>
      <c r="I2693" s="1" t="s">
        <v>4299</v>
      </c>
      <c r="J2693" s="18" t="n">
        <v>1923227795644</v>
      </c>
      <c r="M2693" s="1" t="str">
        <f aca="false">IF(OR(YEAR(L2693)&gt;2000,LEN(O2693)&gt;0),"Completed","Pending")</f>
        <v>Completed</v>
      </c>
      <c r="N2693" s="25" t="s">
        <v>30</v>
      </c>
      <c r="O2693" s="4" t="s">
        <v>56</v>
      </c>
      <c r="P2693" s="1" t="str">
        <f aca="false">IF(G2693="Pamplet","",E2693&amp;" - "&amp;F2693)</f>
        <v>GG - English</v>
      </c>
      <c r="Q2693" s="19" t="n">
        <f aca="false">IF(VALUE(L2693)&gt;1000,1,0)</f>
        <v>0</v>
      </c>
      <c r="R2693" s="19" t="n">
        <f aca="false">SUMIFS($Q$1:Q2692,$J$1:$J2692,J2693)+SUMIFS($Q$1:Q2692,$I$1:$I2692,I2693)</f>
        <v>0</v>
      </c>
      <c r="S2693" s="20" t="str">
        <f aca="false">IF(R2693&gt;0,"Repeat","")</f>
        <v/>
      </c>
      <c r="T2693" s="22"/>
      <c r="U2693" s="4"/>
      <c r="X2693" s="4"/>
      <c r="Y2693" s="4"/>
      <c r="Z2693" s="4"/>
    </row>
    <row r="2694" customFormat="false" ht="14.25" hidden="false" customHeight="false" outlineLevel="0" collapsed="false">
      <c r="A2694" s="51" t="n">
        <f aca="false">A2693+1</f>
        <v>2693</v>
      </c>
      <c r="B2694" s="5" t="n">
        <v>44724</v>
      </c>
      <c r="C2694" s="1" t="s">
        <v>4300</v>
      </c>
      <c r="D2694" s="1" t="s">
        <v>4</v>
      </c>
      <c r="E2694" s="1" t="s">
        <v>26</v>
      </c>
      <c r="F2694" s="2" t="s">
        <v>72</v>
      </c>
      <c r="G2694" s="1" t="s">
        <v>28</v>
      </c>
      <c r="H2694" s="1" t="n">
        <v>1</v>
      </c>
      <c r="I2694" s="1" t="s">
        <v>4301</v>
      </c>
      <c r="J2694" s="56" t="n">
        <v>15106894088</v>
      </c>
      <c r="L2694" s="5" t="n">
        <v>44793</v>
      </c>
      <c r="M2694" s="1" t="str">
        <f aca="false">IF(OR(YEAR(L2694)&gt;2000,LEN(O2694)&gt;0),"Completed","Pending")</f>
        <v>Completed</v>
      </c>
      <c r="N2694" s="25" t="s">
        <v>30</v>
      </c>
      <c r="P2694" s="1" t="str">
        <f aca="false">IF(G2694="Pamplet","",E2694&amp;" - "&amp;F2694)</f>
        <v>GG - Nepali</v>
      </c>
      <c r="Q2694" s="19" t="n">
        <f aca="false">IF(VALUE(L2694)&gt;1000,1,0)</f>
        <v>1</v>
      </c>
      <c r="R2694" s="19" t="n">
        <f aca="false">SUMIFS($Q$1:Q2693,$J$1:$J2693,J2694)+SUMIFS($Q$1:Q2693,$I$1:$I2693,I2694)</f>
        <v>0</v>
      </c>
      <c r="S2694" s="20" t="str">
        <f aca="false">IF(R2694&gt;0,"Repeat","")</f>
        <v/>
      </c>
      <c r="U2694" s="54"/>
      <c r="V2694" s="14"/>
      <c r="X2694" s="4"/>
      <c r="Y2694" s="4"/>
      <c r="Z2694" s="4"/>
    </row>
    <row r="2695" customFormat="false" ht="14.25" hidden="false" customHeight="false" outlineLevel="0" collapsed="false">
      <c r="A2695" s="51" t="n">
        <f aca="false">A2694+1</f>
        <v>2694</v>
      </c>
      <c r="B2695" s="5" t="n">
        <v>44724</v>
      </c>
      <c r="C2695" s="1" t="s">
        <v>4302</v>
      </c>
      <c r="D2695" s="1" t="s">
        <v>4</v>
      </c>
      <c r="E2695" s="1" t="s">
        <v>26</v>
      </c>
      <c r="F2695" s="2" t="s">
        <v>127</v>
      </c>
      <c r="G2695" s="1" t="s">
        <v>28</v>
      </c>
      <c r="H2695" s="1" t="n">
        <v>1</v>
      </c>
      <c r="I2695" s="1" t="s">
        <v>4303</v>
      </c>
      <c r="J2695" s="38" t="n">
        <v>14022025846</v>
      </c>
      <c r="L2695" s="5" t="n">
        <v>44805</v>
      </c>
      <c r="M2695" s="1" t="str">
        <f aca="false">IF(OR(YEAR(L2695)&gt;2000,LEN(O2695)&gt;0),"Completed","Pending")</f>
        <v>Completed</v>
      </c>
      <c r="N2695" s="25" t="s">
        <v>30</v>
      </c>
      <c r="P2695" s="1" t="str">
        <f aca="false">IF(G2695="Pamplet","",E2695&amp;" - "&amp;F2695)</f>
        <v>GG - Gujrati</v>
      </c>
      <c r="Q2695" s="19" t="n">
        <f aca="false">IF(VALUE(L2695)&gt;1000,1,0)</f>
        <v>1</v>
      </c>
      <c r="R2695" s="19" t="n">
        <f aca="false">SUMIFS($Q$1:Q2694,$J$1:$J2694,J2695)+SUMIFS($Q$1:Q2694,$I$1:$I2694,I2695)</f>
        <v>0</v>
      </c>
      <c r="S2695" s="20" t="str">
        <f aca="false">IF(R2695&gt;0,"Repeat","")</f>
        <v/>
      </c>
      <c r="U2695" s="4"/>
      <c r="X2695" s="4"/>
      <c r="Y2695" s="4"/>
      <c r="Z2695" s="4"/>
    </row>
    <row r="2696" customFormat="false" ht="14.25" hidden="false" customHeight="false" outlineLevel="0" collapsed="false">
      <c r="A2696" s="51" t="n">
        <f aca="false">A2695+1</f>
        <v>2695</v>
      </c>
      <c r="B2696" s="5" t="n">
        <v>44724</v>
      </c>
      <c r="C2696" s="1" t="s">
        <v>231</v>
      </c>
      <c r="D2696" s="1" t="s">
        <v>4</v>
      </c>
      <c r="E2696" s="1" t="s">
        <v>26</v>
      </c>
      <c r="F2696" s="2" t="s">
        <v>127</v>
      </c>
      <c r="G2696" s="1" t="s">
        <v>28</v>
      </c>
      <c r="H2696" s="1" t="n">
        <v>1</v>
      </c>
      <c r="I2696" s="1" t="s">
        <v>4304</v>
      </c>
      <c r="J2696" s="38" t="n">
        <v>17327716587</v>
      </c>
      <c r="M2696" s="1" t="str">
        <f aca="false">IF(OR(YEAR(L2696)&gt;2000,LEN(O2696)&gt;0),"Completed","Pending")</f>
        <v>Completed</v>
      </c>
      <c r="N2696" s="25" t="s">
        <v>30</v>
      </c>
      <c r="O2696" s="4" t="s">
        <v>662</v>
      </c>
      <c r="P2696" s="1" t="str">
        <f aca="false">IF(G2696="Pamplet","",E2696&amp;" - "&amp;F2696)</f>
        <v>GG - Gujrati</v>
      </c>
      <c r="Q2696" s="19" t="n">
        <f aca="false">IF(VALUE(L2696)&gt;1000,1,0)</f>
        <v>0</v>
      </c>
      <c r="R2696" s="19" t="n">
        <f aca="false">SUMIFS($Q$1:Q2695,$J$1:$J2695,J2696)+SUMIFS($Q$1:Q2695,$I$1:$I2695,I2696)</f>
        <v>1</v>
      </c>
      <c r="S2696" s="20" t="str">
        <f aca="false">IF(R2696&gt;0,"Repeat","")</f>
        <v>Repeat</v>
      </c>
      <c r="U2696" s="4"/>
      <c r="X2696" s="4"/>
      <c r="Y2696" s="4"/>
      <c r="Z2696" s="4"/>
    </row>
    <row r="2697" customFormat="false" ht="14.25" hidden="false" customHeight="false" outlineLevel="0" collapsed="false">
      <c r="A2697" s="51" t="n">
        <f aca="false">A2696+1</f>
        <v>2696</v>
      </c>
      <c r="B2697" s="5" t="n">
        <v>44724</v>
      </c>
      <c r="C2697" s="1" t="s">
        <v>4305</v>
      </c>
      <c r="D2697" s="1" t="s">
        <v>4</v>
      </c>
      <c r="E2697" s="1" t="s">
        <v>26</v>
      </c>
      <c r="F2697" s="2" t="s">
        <v>127</v>
      </c>
      <c r="G2697" s="1" t="s">
        <v>28</v>
      </c>
      <c r="H2697" s="1" t="n">
        <v>1</v>
      </c>
      <c r="I2697" s="1" t="s">
        <v>4306</v>
      </c>
      <c r="J2697" s="38" t="n">
        <v>14805367773</v>
      </c>
      <c r="L2697" s="5" t="n">
        <v>44805</v>
      </c>
      <c r="M2697" s="1" t="str">
        <f aca="false">IF(OR(YEAR(L2697)&gt;2000,LEN(O2697)&gt;0),"Completed","Pending")</f>
        <v>Completed</v>
      </c>
      <c r="N2697" s="25" t="s">
        <v>30</v>
      </c>
      <c r="P2697" s="1" t="str">
        <f aca="false">IF(G2697="Pamplet","",E2697&amp;" - "&amp;F2697)</f>
        <v>GG - Gujrati</v>
      </c>
      <c r="Q2697" s="19" t="n">
        <f aca="false">IF(VALUE(L2697)&gt;1000,1,0)</f>
        <v>1</v>
      </c>
      <c r="R2697" s="19" t="n">
        <f aca="false">SUMIFS($Q$1:Q2696,$J$1:$J2696,J2697)+SUMIFS($Q$1:Q2696,$I$1:$I2696,I2697)</f>
        <v>0</v>
      </c>
      <c r="S2697" s="20" t="str">
        <f aca="false">IF(R2697&gt;0,"Repeat","")</f>
        <v/>
      </c>
      <c r="U2697" s="4"/>
      <c r="X2697" s="4"/>
      <c r="Y2697" s="4"/>
      <c r="Z2697" s="4"/>
    </row>
    <row r="2698" customFormat="false" ht="14.25" hidden="false" customHeight="false" outlineLevel="0" collapsed="false">
      <c r="A2698" s="51" t="n">
        <f aca="false">A2697+1</f>
        <v>2697</v>
      </c>
      <c r="B2698" s="5" t="n">
        <v>44724</v>
      </c>
      <c r="C2698" s="1" t="s">
        <v>4307</v>
      </c>
      <c r="D2698" s="1" t="s">
        <v>4</v>
      </c>
      <c r="E2698" s="1" t="s">
        <v>26</v>
      </c>
      <c r="G2698" s="1" t="s">
        <v>28</v>
      </c>
      <c r="H2698" s="1" t="n">
        <v>1</v>
      </c>
      <c r="I2698" s="1" t="s">
        <v>4308</v>
      </c>
      <c r="J2698" s="38" t="n">
        <v>16019108161</v>
      </c>
      <c r="M2698" s="1" t="str">
        <f aca="false">IF(OR(YEAR(L2698)&gt;2000,LEN(O2698)&gt;0),"Completed","Pending")</f>
        <v>Completed</v>
      </c>
      <c r="N2698" s="25" t="s">
        <v>30</v>
      </c>
      <c r="O2698" s="4" t="s">
        <v>662</v>
      </c>
      <c r="P2698" s="1" t="str">
        <f aca="false">IF(G2698="Pamplet","",E2698&amp;" - "&amp;F2698)</f>
        <v>GG - </v>
      </c>
      <c r="Q2698" s="19" t="n">
        <f aca="false">IF(VALUE(L2698)&gt;1000,1,0)</f>
        <v>0</v>
      </c>
      <c r="R2698" s="19" t="n">
        <f aca="false">SUMIFS($Q$1:Q2697,$J$1:$J2697,J2698)+SUMIFS($Q$1:Q2697,$I$1:$I2697,I2698)</f>
        <v>1</v>
      </c>
      <c r="S2698" s="20" t="str">
        <f aca="false">IF(R2698&gt;0,"Repeat","")</f>
        <v>Repeat</v>
      </c>
      <c r="U2698" s="4"/>
      <c r="X2698" s="4"/>
      <c r="Y2698" s="4"/>
      <c r="Z2698" s="4"/>
    </row>
    <row r="2699" customFormat="false" ht="12.8" hidden="false" customHeight="false" outlineLevel="0" collapsed="false">
      <c r="A2699" s="51" t="n">
        <f aca="false">A2698+1</f>
        <v>2698</v>
      </c>
      <c r="B2699" s="5" t="n">
        <v>44724</v>
      </c>
      <c r="C2699" s="1" t="s">
        <v>4309</v>
      </c>
      <c r="D2699" s="1" t="s">
        <v>4</v>
      </c>
      <c r="E2699" s="1" t="s">
        <v>38</v>
      </c>
      <c r="F2699" s="1"/>
      <c r="G2699" s="1" t="s">
        <v>28</v>
      </c>
      <c r="H2699" s="1" t="n">
        <v>1</v>
      </c>
      <c r="J2699" s="18" t="n">
        <v>188014694511575</v>
      </c>
      <c r="M2699" s="1" t="str">
        <f aca="false">IF(OR(YEAR(L2699)&gt;2000,LEN(O2699)&gt;0),"Completed","Pending")</f>
        <v>Completed</v>
      </c>
      <c r="N2699" s="25" t="s">
        <v>30</v>
      </c>
      <c r="O2699" s="4" t="s">
        <v>56</v>
      </c>
      <c r="P2699" s="1" t="str">
        <f aca="false">IF(G2699="Pamplet","",E2699&amp;" - "&amp;F2699)</f>
        <v>JKR - </v>
      </c>
      <c r="Q2699" s="19" t="n">
        <f aca="false">IF(VALUE(L2699)&gt;1000,1,0)</f>
        <v>0</v>
      </c>
      <c r="R2699" s="19" t="n">
        <f aca="false">SUMIFS($Q$1:Q2698,$J$1:$J2698,J2699)+SUMIFS($Q$1:Q2698,$I$1:$I2698,I2699)</f>
        <v>0</v>
      </c>
      <c r="S2699" s="20" t="str">
        <f aca="false">IF(R2699&gt;0,"Repeat","")</f>
        <v/>
      </c>
      <c r="T2699" s="22"/>
      <c r="U2699" s="4"/>
      <c r="X2699" s="4"/>
      <c r="Y2699" s="4"/>
      <c r="Z2699" s="4"/>
    </row>
    <row r="2700" customFormat="false" ht="23.85" hidden="false" customHeight="false" outlineLevel="0" collapsed="false">
      <c r="A2700" s="46" t="n">
        <f aca="false">A2699+1</f>
        <v>2699</v>
      </c>
      <c r="B2700" s="5" t="n">
        <v>44743</v>
      </c>
      <c r="C2700" s="1" t="s">
        <v>4310</v>
      </c>
      <c r="D2700" s="1" t="s">
        <v>4</v>
      </c>
      <c r="E2700" s="1" t="s">
        <v>26</v>
      </c>
      <c r="F2700" s="2" t="s">
        <v>35</v>
      </c>
      <c r="G2700" s="1" t="s">
        <v>28</v>
      </c>
      <c r="H2700" s="1" t="n">
        <v>1</v>
      </c>
      <c r="I2700" s="17" t="s">
        <v>4311</v>
      </c>
      <c r="J2700" s="57" t="n">
        <v>16027501087</v>
      </c>
      <c r="L2700" s="5" t="n">
        <v>44805</v>
      </c>
      <c r="M2700" s="1" t="str">
        <f aca="false">IF(OR(YEAR(L2700)&gt;2000,LEN(O2700)&gt;0),"Completed","Pending")</f>
        <v>Completed</v>
      </c>
      <c r="N2700" s="25" t="s">
        <v>30</v>
      </c>
      <c r="P2700" s="1" t="str">
        <f aca="false">IF(G2700="Pamplet","",E2700&amp;" - "&amp;F2700)</f>
        <v>GG - English</v>
      </c>
      <c r="Q2700" s="19" t="n">
        <f aca="false">IF(VALUE(L2700)&gt;1000,1,0)</f>
        <v>1</v>
      </c>
      <c r="R2700" s="19" t="n">
        <f aca="false">SUMIFS($Q$1:Q2699,$J$1:$J2699,J2700)+SUMIFS($Q$1:Q2699,$I$1:$I2699,I2700)</f>
        <v>0</v>
      </c>
      <c r="S2700" s="20" t="str">
        <f aca="false">IF(R2700&gt;0,"Repeat","")</f>
        <v/>
      </c>
      <c r="U2700" s="54"/>
      <c r="V2700" s="14"/>
      <c r="X2700" s="4"/>
      <c r="Y2700" s="4"/>
      <c r="Z2700" s="4"/>
    </row>
    <row r="2701" customFormat="false" ht="14.25" hidden="false" customHeight="false" outlineLevel="0" collapsed="false">
      <c r="A2701" s="46" t="n">
        <f aca="false">A2700+1</f>
        <v>2700</v>
      </c>
      <c r="B2701" s="5" t="n">
        <v>44743</v>
      </c>
      <c r="C2701" s="1" t="s">
        <v>4312</v>
      </c>
      <c r="D2701" s="1" t="s">
        <v>4</v>
      </c>
      <c r="E2701" s="1" t="s">
        <v>26</v>
      </c>
      <c r="F2701" s="2" t="s">
        <v>35</v>
      </c>
      <c r="G2701" s="1" t="s">
        <v>28</v>
      </c>
      <c r="H2701" s="1" t="n">
        <v>1</v>
      </c>
      <c r="I2701" s="1" t="s">
        <v>4313</v>
      </c>
      <c r="J2701" s="39" t="n">
        <v>12812023116</v>
      </c>
      <c r="L2701" s="5" t="n">
        <v>44772</v>
      </c>
      <c r="M2701" s="1" t="str">
        <f aca="false">IF(OR(YEAR(L2701)&gt;2000,LEN(O2701)&gt;0),"Completed","Pending")</f>
        <v>Completed</v>
      </c>
      <c r="N2701" s="25" t="s">
        <v>30</v>
      </c>
      <c r="P2701" s="1" t="str">
        <f aca="false">IF(G2701="Pamplet","",E2701&amp;" - "&amp;F2701)</f>
        <v>GG - English</v>
      </c>
      <c r="Q2701" s="19" t="n">
        <f aca="false">IF(VALUE(L2701)&gt;1000,1,0)</f>
        <v>1</v>
      </c>
      <c r="R2701" s="19" t="n">
        <f aca="false">SUMIFS($Q$1:Q2700,$J$1:$J2700,J2701)+SUMIFS($Q$1:Q2700,$I$1:$I2700,I2701)</f>
        <v>0</v>
      </c>
      <c r="S2701" s="20" t="str">
        <f aca="false">IF(R2701&gt;0,"Repeat","")</f>
        <v/>
      </c>
      <c r="U2701" s="4"/>
      <c r="X2701" s="4"/>
      <c r="Y2701" s="4"/>
      <c r="Z2701" s="4"/>
    </row>
    <row r="2702" customFormat="false" ht="23.85" hidden="false" customHeight="false" outlineLevel="0" collapsed="false">
      <c r="A2702" s="46" t="n">
        <f aca="false">A2701+1</f>
        <v>2701</v>
      </c>
      <c r="B2702" s="5" t="n">
        <v>44743</v>
      </c>
      <c r="C2702" s="1" t="s">
        <v>4314</v>
      </c>
      <c r="D2702" s="1" t="s">
        <v>4</v>
      </c>
      <c r="E2702" s="1" t="s">
        <v>26</v>
      </c>
      <c r="F2702" s="1" t="s">
        <v>35</v>
      </c>
      <c r="G2702" s="1" t="s">
        <v>28</v>
      </c>
      <c r="H2702" s="1" t="n">
        <v>1</v>
      </c>
      <c r="I2702" s="17" t="s">
        <v>4315</v>
      </c>
      <c r="J2702" s="1" t="n">
        <v>1722334100321</v>
      </c>
      <c r="M2702" s="1" t="str">
        <f aca="false">IF(OR(YEAR(L2702)&gt;2000,LEN(O2702)&gt;0),"Completed","Pending")</f>
        <v>Completed</v>
      </c>
      <c r="N2702" s="25" t="s">
        <v>30</v>
      </c>
      <c r="O2702" s="4" t="s">
        <v>56</v>
      </c>
      <c r="P2702" s="1" t="str">
        <f aca="false">IF(G2702="Pamplet","",E2702&amp;" - "&amp;F2702)</f>
        <v>GG - English</v>
      </c>
      <c r="Q2702" s="19" t="n">
        <f aca="false">IF(VALUE(L2702)&gt;1000,1,0)</f>
        <v>0</v>
      </c>
      <c r="R2702" s="19" t="n">
        <f aca="false">SUMIFS($Q$1:Q2701,$J$1:$J2701,J2702)+SUMIFS($Q$1:Q2701,$I$1:$I2701,I2702)</f>
        <v>0</v>
      </c>
      <c r="S2702" s="20" t="str">
        <f aca="false">IF(R2702&gt;0,"Repeat","")</f>
        <v/>
      </c>
      <c r="T2702" s="22"/>
      <c r="U2702" s="4"/>
      <c r="X2702" s="4"/>
      <c r="Y2702" s="4"/>
      <c r="Z2702" s="4"/>
    </row>
    <row r="2703" customFormat="false" ht="23.85" hidden="false" customHeight="false" outlineLevel="0" collapsed="false">
      <c r="A2703" s="46" t="n">
        <f aca="false">A2702+1</f>
        <v>2702</v>
      </c>
      <c r="B2703" s="5" t="n">
        <v>44743</v>
      </c>
      <c r="C2703" s="1" t="s">
        <v>4316</v>
      </c>
      <c r="D2703" s="1" t="s">
        <v>4</v>
      </c>
      <c r="E2703" s="1" t="s">
        <v>26</v>
      </c>
      <c r="F2703" s="2" t="s">
        <v>35</v>
      </c>
      <c r="G2703" s="1" t="s">
        <v>28</v>
      </c>
      <c r="H2703" s="1" t="n">
        <v>1</v>
      </c>
      <c r="I2703" s="17" t="s">
        <v>4317</v>
      </c>
      <c r="J2703" s="39" t="n">
        <v>14072422347</v>
      </c>
      <c r="M2703" s="1" t="str">
        <f aca="false">IF(OR(YEAR(L2703)&gt;2000,LEN(O2703)&gt;0),"Completed","Pending")</f>
        <v>Completed</v>
      </c>
      <c r="N2703" s="25" t="s">
        <v>30</v>
      </c>
      <c r="O2703" s="4" t="s">
        <v>58</v>
      </c>
      <c r="P2703" s="1" t="str">
        <f aca="false">IF(G2703="Pamplet","",E2703&amp;" - "&amp;F2703)</f>
        <v>GG - English</v>
      </c>
      <c r="Q2703" s="19" t="n">
        <f aca="false">IF(VALUE(L2703)&gt;1000,1,0)</f>
        <v>0</v>
      </c>
      <c r="R2703" s="19" t="n">
        <f aca="false">SUMIFS($Q$1:Q2702,$J$1:$J2702,J2703)+SUMIFS($Q$1:Q2702,$I$1:$I2702,I2703)</f>
        <v>0</v>
      </c>
      <c r="S2703" s="20" t="str">
        <f aca="false">IF(R2703&gt;0,"Repeat","")</f>
        <v/>
      </c>
      <c r="U2703" s="4"/>
      <c r="X2703" s="4"/>
      <c r="Y2703" s="4"/>
      <c r="Z2703" s="4"/>
    </row>
    <row r="2704" customFormat="false" ht="14.25" hidden="false" customHeight="false" outlineLevel="0" collapsed="false">
      <c r="A2704" s="46" t="n">
        <f aca="false">A2703+1</f>
        <v>2703</v>
      </c>
      <c r="B2704" s="5" t="n">
        <v>44743</v>
      </c>
      <c r="C2704" s="1" t="s">
        <v>4318</v>
      </c>
      <c r="D2704" s="1" t="s">
        <v>4</v>
      </c>
      <c r="E2704" s="1" t="s">
        <v>38</v>
      </c>
      <c r="F2704" s="2" t="s">
        <v>35</v>
      </c>
      <c r="G2704" s="1" t="s">
        <v>28</v>
      </c>
      <c r="H2704" s="1" t="n">
        <v>1</v>
      </c>
      <c r="I2704" s="1" t="s">
        <v>4319</v>
      </c>
      <c r="J2704" s="39" t="n">
        <v>14694681461</v>
      </c>
      <c r="L2704" s="5" t="n">
        <v>44772</v>
      </c>
      <c r="M2704" s="1" t="str">
        <f aca="false">IF(OR(YEAR(L2704)&gt;2000,LEN(O2704)&gt;0),"Completed","Pending")</f>
        <v>Completed</v>
      </c>
      <c r="N2704" s="25" t="s">
        <v>30</v>
      </c>
      <c r="P2704" s="1" t="str">
        <f aca="false">IF(G2704="Pamplet","",E2704&amp;" - "&amp;F2704)</f>
        <v>JKR - English</v>
      </c>
      <c r="Q2704" s="19" t="n">
        <f aca="false">IF(VALUE(L2704)&gt;1000,1,0)</f>
        <v>1</v>
      </c>
      <c r="R2704" s="19" t="n">
        <f aca="false">SUMIFS($Q$1:Q2703,$J$1:$J2703,J2704)+SUMIFS($Q$1:Q2703,$I$1:$I2703,I2704)</f>
        <v>0</v>
      </c>
      <c r="S2704" s="20" t="str">
        <f aca="false">IF(R2704&gt;0,"Repeat","")</f>
        <v/>
      </c>
      <c r="U2704" s="4"/>
      <c r="X2704" s="4"/>
      <c r="Y2704" s="4"/>
      <c r="Z2704" s="4"/>
    </row>
    <row r="2705" customFormat="false" ht="23.85" hidden="false" customHeight="false" outlineLevel="0" collapsed="false">
      <c r="A2705" s="46" t="n">
        <f aca="false">A2704+1</f>
        <v>2704</v>
      </c>
      <c r="B2705" s="5" t="n">
        <v>44743</v>
      </c>
      <c r="C2705" s="1" t="s">
        <v>4320</v>
      </c>
      <c r="D2705" s="1" t="s">
        <v>4</v>
      </c>
      <c r="E2705" s="1" t="s">
        <v>26</v>
      </c>
      <c r="F2705" s="2" t="s">
        <v>35</v>
      </c>
      <c r="G2705" s="1" t="s">
        <v>28</v>
      </c>
      <c r="H2705" s="1" t="n">
        <v>1</v>
      </c>
      <c r="I2705" s="17" t="s">
        <v>4321</v>
      </c>
      <c r="J2705" s="39" t="n">
        <v>13125930032</v>
      </c>
      <c r="L2705" s="5" t="n">
        <v>44772</v>
      </c>
      <c r="M2705" s="1" t="str">
        <f aca="false">IF(OR(YEAR(L2705)&gt;2000,LEN(O2705)&gt;0),"Completed","Pending")</f>
        <v>Completed</v>
      </c>
      <c r="N2705" s="25" t="s">
        <v>30</v>
      </c>
      <c r="P2705" s="1" t="str">
        <f aca="false">IF(G2705="Pamplet","",E2705&amp;" - "&amp;F2705)</f>
        <v>GG - English</v>
      </c>
      <c r="Q2705" s="19" t="n">
        <f aca="false">IF(VALUE(L2705)&gt;1000,1,0)</f>
        <v>1</v>
      </c>
      <c r="R2705" s="19" t="n">
        <f aca="false">SUMIFS($Q$1:Q2704,$J$1:$J2704,J2705)+SUMIFS($Q$1:Q2704,$I$1:$I2704,I2705)</f>
        <v>0</v>
      </c>
      <c r="S2705" s="20" t="str">
        <f aca="false">IF(R2705&gt;0,"Repeat","")</f>
        <v/>
      </c>
      <c r="U2705" s="4"/>
      <c r="X2705" s="4"/>
      <c r="Y2705" s="4"/>
      <c r="Z2705" s="4"/>
    </row>
    <row r="2706" customFormat="false" ht="14.25" hidden="false" customHeight="false" outlineLevel="0" collapsed="false">
      <c r="A2706" s="46" t="n">
        <f aca="false">A2705+1</f>
        <v>2705</v>
      </c>
      <c r="B2706" s="5" t="n">
        <v>44743</v>
      </c>
      <c r="C2706" s="1" t="s">
        <v>4322</v>
      </c>
      <c r="D2706" s="1" t="s">
        <v>4</v>
      </c>
      <c r="E2706" s="1" t="s">
        <v>26</v>
      </c>
      <c r="F2706" s="2" t="s">
        <v>127</v>
      </c>
      <c r="G2706" s="1" t="s">
        <v>28</v>
      </c>
      <c r="H2706" s="1" t="n">
        <v>1</v>
      </c>
      <c r="I2706" s="1" t="s">
        <v>4323</v>
      </c>
      <c r="J2706" s="39" t="n">
        <v>14082506669</v>
      </c>
      <c r="M2706" s="1" t="str">
        <f aca="false">IF(OR(YEAR(L2706)&gt;2000,LEN(O2706)&gt;0),"Completed","Pending")</f>
        <v>Completed</v>
      </c>
      <c r="N2706" s="25" t="s">
        <v>30</v>
      </c>
      <c r="O2706" s="4" t="s">
        <v>58</v>
      </c>
      <c r="P2706" s="1" t="str">
        <f aca="false">IF(G2706="Pamplet","",E2706&amp;" - "&amp;F2706)</f>
        <v>GG - Gujrati</v>
      </c>
      <c r="Q2706" s="19" t="n">
        <f aca="false">IF(VALUE(L2706)&gt;1000,1,0)</f>
        <v>0</v>
      </c>
      <c r="R2706" s="19" t="n">
        <f aca="false">SUMIFS($Q$1:Q2705,$J$1:$J2705,J2706)+SUMIFS($Q$1:Q2705,$I$1:$I2705,I2706)</f>
        <v>0</v>
      </c>
      <c r="S2706" s="20" t="str">
        <f aca="false">IF(R2706&gt;0,"Repeat","")</f>
        <v/>
      </c>
      <c r="U2706" s="4"/>
      <c r="X2706" s="4"/>
      <c r="Y2706" s="4"/>
      <c r="Z2706" s="4"/>
    </row>
    <row r="2707" customFormat="false" ht="14.25" hidden="false" customHeight="false" outlineLevel="0" collapsed="false">
      <c r="A2707" s="46" t="n">
        <f aca="false">A2706+1</f>
        <v>2706</v>
      </c>
      <c r="B2707" s="5" t="n">
        <v>44743</v>
      </c>
      <c r="C2707" s="1" t="s">
        <v>4324</v>
      </c>
      <c r="D2707" s="1" t="s">
        <v>4</v>
      </c>
      <c r="E2707" s="1" t="s">
        <v>26</v>
      </c>
      <c r="F2707" s="2" t="s">
        <v>35</v>
      </c>
      <c r="G2707" s="1" t="s">
        <v>28</v>
      </c>
      <c r="H2707" s="1" t="n">
        <v>1</v>
      </c>
      <c r="I2707" s="1" t="s">
        <v>4325</v>
      </c>
      <c r="J2707" s="39" t="n">
        <v>13099120249</v>
      </c>
      <c r="M2707" s="1" t="str">
        <f aca="false">IF(OR(YEAR(L2707)&gt;2000,LEN(O2707)&gt;0),"Completed","Pending")</f>
        <v>Completed</v>
      </c>
      <c r="N2707" s="25" t="s">
        <v>30</v>
      </c>
      <c r="O2707" s="4" t="s">
        <v>58</v>
      </c>
      <c r="P2707" s="1" t="str">
        <f aca="false">IF(G2707="Pamplet","",E2707&amp;" - "&amp;F2707)</f>
        <v>GG - English</v>
      </c>
      <c r="Q2707" s="19" t="n">
        <f aca="false">IF(VALUE(L2707)&gt;1000,1,0)</f>
        <v>0</v>
      </c>
      <c r="R2707" s="19" t="n">
        <f aca="false">SUMIFS($Q$1:Q2706,$J$1:$J2706,J2707)+SUMIFS($Q$1:Q2706,$I$1:$I2706,I2707)</f>
        <v>0</v>
      </c>
      <c r="S2707" s="20" t="str">
        <f aca="false">IF(R2707&gt;0,"Repeat","")</f>
        <v/>
      </c>
      <c r="U2707" s="4"/>
      <c r="X2707" s="4"/>
      <c r="Y2707" s="4"/>
      <c r="Z2707" s="4"/>
    </row>
    <row r="2708" customFormat="false" ht="23.85" hidden="false" customHeight="false" outlineLevel="0" collapsed="false">
      <c r="A2708" s="46" t="n">
        <f aca="false">A2707+1</f>
        <v>2707</v>
      </c>
      <c r="B2708" s="5" t="n">
        <v>44743</v>
      </c>
      <c r="C2708" s="1" t="s">
        <v>4326</v>
      </c>
      <c r="D2708" s="1" t="s">
        <v>4</v>
      </c>
      <c r="E2708" s="1" t="s">
        <v>38</v>
      </c>
      <c r="F2708" s="2" t="s">
        <v>36</v>
      </c>
      <c r="G2708" s="1" t="s">
        <v>28</v>
      </c>
      <c r="H2708" s="1" t="n">
        <v>1</v>
      </c>
      <c r="I2708" s="17" t="s">
        <v>4327</v>
      </c>
      <c r="J2708" s="39" t="n">
        <v>18477919331</v>
      </c>
      <c r="L2708" s="5" t="n">
        <v>44776</v>
      </c>
      <c r="M2708" s="1" t="str">
        <f aca="false">IF(OR(YEAR(L2708)&gt;2000,LEN(O2708)&gt;0),"Completed","Pending")</f>
        <v>Completed</v>
      </c>
      <c r="N2708" s="25" t="s">
        <v>30</v>
      </c>
      <c r="P2708" s="1" t="str">
        <f aca="false">IF(G2708="Pamplet","",E2708&amp;" - "&amp;F2708)</f>
        <v>JKR - Punjabi</v>
      </c>
      <c r="Q2708" s="19" t="n">
        <f aca="false">IF(VALUE(L2708)&gt;1000,1,0)</f>
        <v>1</v>
      </c>
      <c r="R2708" s="19" t="n">
        <f aca="false">SUMIFS($Q$1:Q2707,$J$1:$J2707,J2708)+SUMIFS($Q$1:Q2707,$I$1:$I2707,I2708)</f>
        <v>0</v>
      </c>
      <c r="S2708" s="20" t="str">
        <f aca="false">IF(R2708&gt;0,"Repeat","")</f>
        <v/>
      </c>
      <c r="U2708" s="4"/>
      <c r="X2708" s="4"/>
      <c r="Y2708" s="4"/>
      <c r="Z2708" s="4"/>
    </row>
    <row r="2709" customFormat="false" ht="14.25" hidden="false" customHeight="false" outlineLevel="0" collapsed="false">
      <c r="A2709" s="46" t="n">
        <f aca="false">A2708+1</f>
        <v>2708</v>
      </c>
      <c r="B2709" s="5" t="n">
        <v>44743</v>
      </c>
      <c r="C2709" s="1" t="s">
        <v>4328</v>
      </c>
      <c r="D2709" s="1" t="s">
        <v>4</v>
      </c>
      <c r="E2709" s="1" t="s">
        <v>38</v>
      </c>
      <c r="F2709" s="2" t="s">
        <v>72</v>
      </c>
      <c r="G2709" s="1" t="s">
        <v>28</v>
      </c>
      <c r="H2709" s="1" t="n">
        <v>1</v>
      </c>
      <c r="I2709" s="1" t="s">
        <v>4329</v>
      </c>
      <c r="J2709" s="57" t="n">
        <v>15023560574</v>
      </c>
      <c r="M2709" s="1" t="str">
        <f aca="false">IF(OR(YEAR(L2709)&gt;2000,LEN(O2709)&gt;0),"Completed","Pending")</f>
        <v>Completed</v>
      </c>
      <c r="N2709" s="25" t="s">
        <v>30</v>
      </c>
      <c r="O2709" s="4" t="s">
        <v>58</v>
      </c>
      <c r="P2709" s="1" t="str">
        <f aca="false">IF(G2709="Pamplet","",E2709&amp;" - "&amp;F2709)</f>
        <v>JKR - Nepali</v>
      </c>
      <c r="Q2709" s="19" t="n">
        <f aca="false">IF(VALUE(L2709)&gt;1000,1,0)</f>
        <v>0</v>
      </c>
      <c r="R2709" s="19" t="n">
        <f aca="false">SUMIFS($Q$1:Q2708,$J$1:$J2708,J2709)+SUMIFS($Q$1:Q2708,$I$1:$I2708,I2709)</f>
        <v>1</v>
      </c>
      <c r="S2709" s="20" t="str">
        <f aca="false">IF(R2709&gt;0,"Repeat","")</f>
        <v>Repeat</v>
      </c>
      <c r="U2709" s="54"/>
      <c r="V2709" s="14"/>
      <c r="X2709" s="4"/>
      <c r="Y2709" s="4"/>
      <c r="Z2709" s="4"/>
    </row>
    <row r="2710" customFormat="false" ht="23.85" hidden="false" customHeight="false" outlineLevel="0" collapsed="false">
      <c r="A2710" s="46" t="n">
        <f aca="false">A2709+1</f>
        <v>2709</v>
      </c>
      <c r="B2710" s="5" t="n">
        <v>44743</v>
      </c>
      <c r="C2710" s="1" t="s">
        <v>4330</v>
      </c>
      <c r="D2710" s="1" t="s">
        <v>4</v>
      </c>
      <c r="E2710" s="1" t="s">
        <v>26</v>
      </c>
      <c r="F2710" s="2" t="s">
        <v>72</v>
      </c>
      <c r="G2710" s="1" t="s">
        <v>28</v>
      </c>
      <c r="H2710" s="1" t="n">
        <v>1</v>
      </c>
      <c r="I2710" s="17" t="s">
        <v>4331</v>
      </c>
      <c r="J2710" s="57" t="n">
        <v>16146806924</v>
      </c>
      <c r="L2710" s="5" t="n">
        <v>44793</v>
      </c>
      <c r="M2710" s="1" t="str">
        <f aca="false">IF(OR(YEAR(L2710)&gt;2000,LEN(O2710)&gt;0),"Completed","Pending")</f>
        <v>Completed</v>
      </c>
      <c r="N2710" s="25" t="s">
        <v>30</v>
      </c>
      <c r="P2710" s="1" t="str">
        <f aca="false">IF(G2710="Pamplet","",E2710&amp;" - "&amp;F2710)</f>
        <v>GG - Nepali</v>
      </c>
      <c r="Q2710" s="19" t="n">
        <f aca="false">IF(VALUE(L2710)&gt;1000,1,0)</f>
        <v>1</v>
      </c>
      <c r="R2710" s="19" t="n">
        <f aca="false">SUMIFS($Q$1:Q2709,$J$1:$J2709,J2710)+SUMIFS($Q$1:Q2709,$I$1:$I2709,I2710)</f>
        <v>0</v>
      </c>
      <c r="S2710" s="20" t="str">
        <f aca="false">IF(R2710&gt;0,"Repeat","")</f>
        <v/>
      </c>
      <c r="U2710" s="54"/>
      <c r="V2710" s="14"/>
      <c r="X2710" s="4"/>
      <c r="Y2710" s="4"/>
      <c r="Z2710" s="4"/>
    </row>
    <row r="2711" customFormat="false" ht="14.25" hidden="false" customHeight="false" outlineLevel="0" collapsed="false">
      <c r="A2711" s="46" t="n">
        <f aca="false">A2710+1</f>
        <v>2710</v>
      </c>
      <c r="B2711" s="5" t="n">
        <v>44743</v>
      </c>
      <c r="C2711" s="1" t="s">
        <v>4332</v>
      </c>
      <c r="D2711" s="1" t="s">
        <v>4</v>
      </c>
      <c r="E2711" s="1" t="s">
        <v>26</v>
      </c>
      <c r="F2711" s="2" t="s">
        <v>127</v>
      </c>
      <c r="G2711" s="1" t="s">
        <v>28</v>
      </c>
      <c r="H2711" s="1" t="n">
        <v>1</v>
      </c>
      <c r="I2711" s="42" t="s">
        <v>4333</v>
      </c>
      <c r="J2711" s="39" t="n">
        <v>18707021245</v>
      </c>
      <c r="M2711" s="1" t="str">
        <f aca="false">IF(OR(YEAR(L2711)&gt;2000,LEN(O2711)&gt;0),"Completed","Pending")</f>
        <v>Completed</v>
      </c>
      <c r="N2711" s="25" t="s">
        <v>30</v>
      </c>
      <c r="O2711" s="4" t="s">
        <v>56</v>
      </c>
      <c r="P2711" s="1" t="str">
        <f aca="false">IF(G2711="Pamplet","",E2711&amp;" - "&amp;F2711)</f>
        <v>GG - Gujrati</v>
      </c>
      <c r="Q2711" s="19" t="n">
        <f aca="false">IF(VALUE(L2711)&gt;1000,1,0)</f>
        <v>0</v>
      </c>
      <c r="R2711" s="19" t="n">
        <f aca="false">SUMIFS($Q$1:Q2710,$J$1:$J2710,J2711)+SUMIFS($Q$1:Q2710,$I$1:$I2710,I2711)</f>
        <v>0</v>
      </c>
      <c r="S2711" s="20" t="str">
        <f aca="false">IF(R2711&gt;0,"Repeat","")</f>
        <v/>
      </c>
      <c r="U2711" s="4"/>
      <c r="X2711" s="4"/>
      <c r="Y2711" s="4"/>
      <c r="Z2711" s="4"/>
    </row>
    <row r="2712" customFormat="false" ht="12.8" hidden="false" customHeight="false" outlineLevel="0" collapsed="false">
      <c r="A2712" s="46" t="n">
        <f aca="false">A2711+1</f>
        <v>2711</v>
      </c>
      <c r="B2712" s="5" t="n">
        <v>44743</v>
      </c>
      <c r="C2712" s="1" t="s">
        <v>4334</v>
      </c>
      <c r="D2712" s="1" t="s">
        <v>4</v>
      </c>
      <c r="E2712" s="1" t="s">
        <v>38</v>
      </c>
      <c r="F2712" s="1" t="s">
        <v>35</v>
      </c>
      <c r="G2712" s="1" t="s">
        <v>28</v>
      </c>
      <c r="H2712" s="1" t="n">
        <v>1</v>
      </c>
      <c r="I2712" s="1" t="s">
        <v>4335</v>
      </c>
      <c r="J2712" s="1"/>
      <c r="M2712" s="1" t="str">
        <f aca="false">IF(OR(YEAR(L2712)&gt;2000,LEN(O2712)&gt;0),"Completed","Pending")</f>
        <v>Completed</v>
      </c>
      <c r="N2712" s="25" t="s">
        <v>30</v>
      </c>
      <c r="O2712" s="4" t="s">
        <v>56</v>
      </c>
      <c r="P2712" s="1" t="str">
        <f aca="false">IF(G2712="Pamplet","",E2712&amp;" - "&amp;F2712)</f>
        <v>JKR - English</v>
      </c>
      <c r="Q2712" s="19" t="n">
        <f aca="false">IF(VALUE(L2712)&gt;1000,1,0)</f>
        <v>0</v>
      </c>
      <c r="R2712" s="19" t="n">
        <f aca="false">SUMIFS($Q$1:Q2711,$J$1:$J2711,J2712)+SUMIFS($Q$1:Q2711,$I$1:$I2711,I2712)</f>
        <v>0</v>
      </c>
      <c r="S2712" s="20" t="str">
        <f aca="false">IF(R2712&gt;0,"Repeat","")</f>
        <v/>
      </c>
      <c r="T2712" s="22"/>
      <c r="U2712" s="4"/>
      <c r="X2712" s="4"/>
      <c r="Y2712" s="4"/>
      <c r="Z2712" s="4"/>
    </row>
    <row r="2713" customFormat="false" ht="14.25" hidden="false" customHeight="false" outlineLevel="0" collapsed="false">
      <c r="A2713" s="51" t="n">
        <f aca="false">A2712+1</f>
        <v>2712</v>
      </c>
      <c r="B2713" s="5" t="n">
        <v>44743</v>
      </c>
      <c r="C2713" s="1" t="s">
        <v>4336</v>
      </c>
      <c r="D2713" s="1" t="s">
        <v>4</v>
      </c>
      <c r="E2713" s="1" t="s">
        <v>26</v>
      </c>
      <c r="F2713" s="2" t="s">
        <v>35</v>
      </c>
      <c r="G2713" s="1" t="s">
        <v>28</v>
      </c>
      <c r="H2713" s="1" t="n">
        <v>1</v>
      </c>
      <c r="I2713" s="1" t="s">
        <v>4337</v>
      </c>
      <c r="J2713" s="56" t="n">
        <v>13238043043</v>
      </c>
      <c r="M2713" s="25" t="str">
        <f aca="false">IF(OR(YEAR(L2713)&gt;2000,LEN(O2713)&gt;0),"Completed","Pending")</f>
        <v>Completed</v>
      </c>
      <c r="N2713" s="25" t="s">
        <v>30</v>
      </c>
      <c r="O2713" s="4" t="s">
        <v>58</v>
      </c>
      <c r="P2713" s="1" t="str">
        <f aca="false">IF(G2713="Pamplet","",E2713&amp;" - "&amp;F2713)</f>
        <v>GG - English</v>
      </c>
      <c r="Q2713" s="19" t="n">
        <f aca="false">IF(VALUE(L2713)&gt;1000,1,0)</f>
        <v>0</v>
      </c>
      <c r="R2713" s="19" t="n">
        <f aca="false">SUMIFS($Q$1:Q2712,$J$1:$J2712,J2713)+SUMIFS($Q$1:Q2712,$I$1:$I2712,I2713)</f>
        <v>0</v>
      </c>
      <c r="S2713" s="20" t="str">
        <f aca="false">IF(R2713&gt;0,"Repeat","")</f>
        <v/>
      </c>
      <c r="U2713" s="54"/>
      <c r="V2713" s="14"/>
      <c r="X2713" s="4"/>
      <c r="Y2713" s="4"/>
      <c r="Z2713" s="4"/>
    </row>
    <row r="2714" customFormat="false" ht="14.25" hidden="false" customHeight="false" outlineLevel="0" collapsed="false">
      <c r="A2714" s="51" t="n">
        <f aca="false">A2713+1</f>
        <v>2713</v>
      </c>
      <c r="B2714" s="5" t="n">
        <v>44743</v>
      </c>
      <c r="C2714" s="1" t="s">
        <v>474</v>
      </c>
      <c r="D2714" s="1" t="s">
        <v>4</v>
      </c>
      <c r="E2714" s="1" t="s">
        <v>38</v>
      </c>
      <c r="F2714" s="2" t="s">
        <v>27</v>
      </c>
      <c r="G2714" s="1" t="s">
        <v>28</v>
      </c>
      <c r="H2714" s="1" t="n">
        <v>1</v>
      </c>
      <c r="I2714" s="1" t="s">
        <v>4338</v>
      </c>
      <c r="J2714" s="38" t="n">
        <v>13313219338</v>
      </c>
      <c r="L2714" s="5" t="n">
        <v>44772</v>
      </c>
      <c r="M2714" s="25" t="str">
        <f aca="false">IF(OR(YEAR(L2714)&gt;2000,LEN(O2714)&gt;0),"Completed","Pending")</f>
        <v>Completed</v>
      </c>
      <c r="N2714" s="25" t="s">
        <v>30</v>
      </c>
      <c r="P2714" s="1" t="str">
        <f aca="false">IF(G2714="Pamplet","",E2714&amp;" - "&amp;F2714)</f>
        <v>JKR - Hindi</v>
      </c>
      <c r="Q2714" s="19" t="n">
        <f aca="false">IF(VALUE(L2714)&gt;1000,1,0)</f>
        <v>1</v>
      </c>
      <c r="R2714" s="19" t="n">
        <f aca="false">SUMIFS($Q$1:Q2713,$J$1:$J2713,J2714)+SUMIFS($Q$1:Q2713,$I$1:$I2713,I2714)</f>
        <v>0</v>
      </c>
      <c r="S2714" s="20" t="str">
        <f aca="false">IF(R2714&gt;0,"Repeat","")</f>
        <v/>
      </c>
      <c r="U2714" s="4"/>
      <c r="X2714" s="4"/>
      <c r="Y2714" s="4"/>
      <c r="Z2714" s="4"/>
    </row>
    <row r="2715" customFormat="false" ht="14.25" hidden="false" customHeight="false" outlineLevel="0" collapsed="false">
      <c r="A2715" s="51" t="n">
        <f aca="false">A2714+1</f>
        <v>2714</v>
      </c>
      <c r="B2715" s="5" t="n">
        <v>44743</v>
      </c>
      <c r="C2715" s="1" t="s">
        <v>4339</v>
      </c>
      <c r="D2715" s="1" t="s">
        <v>4</v>
      </c>
      <c r="E2715" s="1" t="s">
        <v>26</v>
      </c>
      <c r="F2715" s="2" t="s">
        <v>27</v>
      </c>
      <c r="G2715" s="1" t="s">
        <v>28</v>
      </c>
      <c r="H2715" s="1" t="n">
        <v>1</v>
      </c>
      <c r="I2715" s="1" t="s">
        <v>4340</v>
      </c>
      <c r="J2715" s="38" t="n">
        <v>15163952436</v>
      </c>
      <c r="M2715" s="25" t="str">
        <f aca="false">IF(OR(YEAR(L2715)&gt;2000,LEN(O2715)&gt;0),"Completed","Pending")</f>
        <v>Completed</v>
      </c>
      <c r="N2715" s="25" t="s">
        <v>30</v>
      </c>
      <c r="O2715" s="4" t="s">
        <v>58</v>
      </c>
      <c r="P2715" s="1" t="str">
        <f aca="false">IF(G2715="Pamplet","",E2715&amp;" - "&amp;F2715)</f>
        <v>GG - Hindi</v>
      </c>
      <c r="Q2715" s="19" t="n">
        <f aca="false">IF(VALUE(L2715)&gt;1000,1,0)</f>
        <v>0</v>
      </c>
      <c r="R2715" s="19" t="n">
        <f aca="false">SUMIFS($Q$1:Q2714,$J$1:$J2714,J2715)+SUMIFS($Q$1:Q2714,$I$1:$I2714,I2715)</f>
        <v>0</v>
      </c>
      <c r="S2715" s="20" t="str">
        <f aca="false">IF(R2715&gt;0,"Repeat","")</f>
        <v/>
      </c>
      <c r="U2715" s="4"/>
      <c r="X2715" s="4"/>
      <c r="Y2715" s="4"/>
      <c r="Z2715" s="4"/>
    </row>
    <row r="2716" customFormat="false" ht="14.25" hidden="false" customHeight="false" outlineLevel="0" collapsed="false">
      <c r="A2716" s="51" t="n">
        <f aca="false">A2715+1</f>
        <v>2715</v>
      </c>
      <c r="B2716" s="5" t="n">
        <v>44743</v>
      </c>
      <c r="C2716" s="1" t="s">
        <v>4341</v>
      </c>
      <c r="D2716" s="1" t="s">
        <v>4</v>
      </c>
      <c r="E2716" s="1" t="s">
        <v>38</v>
      </c>
      <c r="F2716" s="2" t="s">
        <v>35</v>
      </c>
      <c r="G2716" s="1" t="s">
        <v>28</v>
      </c>
      <c r="H2716" s="1" t="n">
        <v>1</v>
      </c>
      <c r="I2716" s="1" t="s">
        <v>4342</v>
      </c>
      <c r="J2716" s="56" t="n">
        <v>14093338250</v>
      </c>
      <c r="M2716" s="25" t="str">
        <f aca="false">IF(OR(YEAR(L2716)&gt;2000,LEN(O2716)&gt;0),"Completed","Pending")</f>
        <v>Completed</v>
      </c>
      <c r="N2716" s="25" t="s">
        <v>30</v>
      </c>
      <c r="O2716" s="4" t="s">
        <v>58</v>
      </c>
      <c r="P2716" s="1" t="str">
        <f aca="false">IF(G2716="Pamplet","",E2716&amp;" - "&amp;F2716)</f>
        <v>JKR - English</v>
      </c>
      <c r="Q2716" s="19" t="n">
        <f aca="false">IF(VALUE(L2716)&gt;1000,1,0)</f>
        <v>0</v>
      </c>
      <c r="R2716" s="19" t="n">
        <f aca="false">SUMIFS($Q$1:Q2715,$J$1:$J2715,J2716)+SUMIFS($Q$1:Q2715,$I$1:$I2715,I2716)</f>
        <v>0</v>
      </c>
      <c r="S2716" s="20" t="str">
        <f aca="false">IF(R2716&gt;0,"Repeat","")</f>
        <v/>
      </c>
      <c r="U2716" s="54"/>
      <c r="V2716" s="14"/>
      <c r="X2716" s="4"/>
      <c r="Y2716" s="4"/>
      <c r="Z2716" s="4"/>
    </row>
    <row r="2717" customFormat="false" ht="12.8" hidden="false" customHeight="false" outlineLevel="0" collapsed="false">
      <c r="A2717" s="51" t="n">
        <f aca="false">A2716+1</f>
        <v>2716</v>
      </c>
      <c r="B2717" s="5" t="n">
        <v>44743</v>
      </c>
      <c r="C2717" s="1" t="s">
        <v>3718</v>
      </c>
      <c r="D2717" s="1" t="s">
        <v>4</v>
      </c>
      <c r="E2717" s="1" t="s">
        <v>38</v>
      </c>
      <c r="F2717" s="1" t="s">
        <v>72</v>
      </c>
      <c r="G2717" s="1" t="s">
        <v>28</v>
      </c>
      <c r="H2717" s="1" t="n">
        <v>1</v>
      </c>
      <c r="I2717" s="1" t="s">
        <v>3719</v>
      </c>
      <c r="J2717" s="18" t="n">
        <v>16038202269</v>
      </c>
      <c r="M2717" s="25" t="str">
        <f aca="false">IF(OR(YEAR(L2717)&gt;2000,LEN(O2717)&gt;0),"Completed","Pending")</f>
        <v>Completed</v>
      </c>
      <c r="N2717" s="25" t="s">
        <v>30</v>
      </c>
      <c r="O2717" s="4" t="s">
        <v>662</v>
      </c>
      <c r="P2717" s="1" t="str">
        <f aca="false">IF(G2717="Pamplet","",E2717&amp;" - "&amp;F2717)</f>
        <v>JKR - Nepali</v>
      </c>
      <c r="Q2717" s="19" t="n">
        <f aca="false">IF(VALUE(L2717)&gt;1000,1,0)</f>
        <v>0</v>
      </c>
      <c r="R2717" s="19" t="n">
        <f aca="false">SUMIFS($Q$1:Q2716,$J$1:$J2716,J2717)+SUMIFS($Q$1:Q2716,$I$1:$I2716,I2717)</f>
        <v>2</v>
      </c>
      <c r="S2717" s="20" t="str">
        <f aca="false">IF(R2717&gt;0,"Repeat","")</f>
        <v>Repeat</v>
      </c>
      <c r="T2717" s="22"/>
      <c r="U2717" s="4"/>
      <c r="X2717" s="4"/>
      <c r="Y2717" s="4"/>
      <c r="Z2717" s="4"/>
    </row>
    <row r="2718" customFormat="false" ht="14.25" hidden="false" customHeight="false" outlineLevel="0" collapsed="false">
      <c r="A2718" s="51" t="n">
        <f aca="false">A2717+1</f>
        <v>2717</v>
      </c>
      <c r="B2718" s="5" t="n">
        <v>44743</v>
      </c>
      <c r="C2718" s="1" t="s">
        <v>4343</v>
      </c>
      <c r="D2718" s="1" t="s">
        <v>4</v>
      </c>
      <c r="E2718" s="1" t="s">
        <v>26</v>
      </c>
      <c r="G2718" s="1" t="s">
        <v>28</v>
      </c>
      <c r="H2718" s="1" t="n">
        <v>1</v>
      </c>
      <c r="I2718" s="1" t="s">
        <v>4344</v>
      </c>
      <c r="J2718" s="38" t="n">
        <v>15632495822</v>
      </c>
      <c r="M2718" s="25" t="str">
        <f aca="false">IF(OR(YEAR(L2718)&gt;2000,LEN(O2718)&gt;0),"Completed","Pending")</f>
        <v>Completed</v>
      </c>
      <c r="N2718" s="25" t="s">
        <v>30</v>
      </c>
      <c r="O2718" s="4" t="s">
        <v>58</v>
      </c>
      <c r="P2718" s="1" t="str">
        <f aca="false">IF(G2718="Pamplet","",E2718&amp;" - "&amp;F2718)</f>
        <v>GG - </v>
      </c>
      <c r="Q2718" s="19" t="n">
        <f aca="false">IF(VALUE(L2718)&gt;1000,1,0)</f>
        <v>0</v>
      </c>
      <c r="R2718" s="19" t="n">
        <f aca="false">SUMIFS($Q$1:Q2717,$J$1:$J2717,J2718)+SUMIFS($Q$1:Q2717,$I$1:$I2717,I2718)</f>
        <v>0</v>
      </c>
      <c r="S2718" s="20" t="str">
        <f aca="false">IF(R2718&gt;0,"Repeat","")</f>
        <v/>
      </c>
      <c r="U2718" s="4"/>
      <c r="X2718" s="4"/>
      <c r="Y2718" s="4"/>
      <c r="Z2718" s="4"/>
    </row>
    <row r="2719" customFormat="false" ht="12.8" hidden="false" customHeight="false" outlineLevel="0" collapsed="false">
      <c r="A2719" s="51" t="n">
        <f aca="false">A2718+1</f>
        <v>2718</v>
      </c>
      <c r="B2719" s="5" t="n">
        <v>44743</v>
      </c>
      <c r="C2719" s="1" t="s">
        <v>4345</v>
      </c>
      <c r="D2719" s="1" t="s">
        <v>4</v>
      </c>
      <c r="E2719" s="1" t="s">
        <v>38</v>
      </c>
      <c r="F2719" s="1" t="s">
        <v>35</v>
      </c>
      <c r="G2719" s="1" t="s">
        <v>28</v>
      </c>
      <c r="H2719" s="1" t="n">
        <v>1</v>
      </c>
      <c r="I2719" s="1" t="s">
        <v>4346</v>
      </c>
      <c r="J2719" s="18" t="n">
        <v>19399021351</v>
      </c>
      <c r="M2719" s="25" t="str">
        <f aca="false">IF(OR(YEAR(L2719)&gt;2000,LEN(O2719)&gt;0),"Completed","Pending")</f>
        <v>Completed</v>
      </c>
      <c r="N2719" s="25" t="s">
        <v>30</v>
      </c>
      <c r="O2719" s="4" t="s">
        <v>56</v>
      </c>
      <c r="P2719" s="1" t="str">
        <f aca="false">IF(G2719="Pamplet","",E2719&amp;" - "&amp;F2719)</f>
        <v>JKR - English</v>
      </c>
      <c r="Q2719" s="19" t="n">
        <f aca="false">IF(VALUE(L2719)&gt;1000,1,0)</f>
        <v>0</v>
      </c>
      <c r="R2719" s="19" t="n">
        <f aca="false">SUMIFS($Q$1:Q2718,$J$1:$J2718,J2719)+SUMIFS($Q$1:Q2718,$I$1:$I2718,I2719)</f>
        <v>0</v>
      </c>
      <c r="S2719" s="20" t="str">
        <f aca="false">IF(R2719&gt;0,"Repeat","")</f>
        <v/>
      </c>
      <c r="T2719" s="22"/>
      <c r="U2719" s="4"/>
      <c r="X2719" s="4"/>
      <c r="Y2719" s="4"/>
      <c r="Z2719" s="4"/>
    </row>
    <row r="2720" customFormat="false" ht="14.25" hidden="false" customHeight="false" outlineLevel="0" collapsed="false">
      <c r="A2720" s="51" t="n">
        <f aca="false">A2719+1</f>
        <v>2719</v>
      </c>
      <c r="B2720" s="5" t="n">
        <v>44743</v>
      </c>
      <c r="C2720" s="1" t="s">
        <v>4347</v>
      </c>
      <c r="D2720" s="1" t="s">
        <v>4</v>
      </c>
      <c r="E2720" s="1" t="s">
        <v>26</v>
      </c>
      <c r="F2720" s="2" t="s">
        <v>494</v>
      </c>
      <c r="G2720" s="1" t="s">
        <v>28</v>
      </c>
      <c r="H2720" s="1" t="n">
        <v>1</v>
      </c>
      <c r="I2720" s="1" t="s">
        <v>4348</v>
      </c>
      <c r="J2720" s="38" t="n">
        <v>12036519282</v>
      </c>
      <c r="M2720" s="25" t="str">
        <f aca="false">IF(OR(YEAR(L2720)&gt;2000,LEN(O2720)&gt;0),"Completed","Pending")</f>
        <v>Completed</v>
      </c>
      <c r="N2720" s="25" t="s">
        <v>30</v>
      </c>
      <c r="O2720" s="4" t="s">
        <v>58</v>
      </c>
      <c r="P2720" s="1" t="str">
        <f aca="false">IF(G2720="Pamplet","",E2720&amp;" - "&amp;F2720)</f>
        <v>GG - Marathi</v>
      </c>
      <c r="Q2720" s="19" t="n">
        <f aca="false">IF(VALUE(L2720)&gt;1000,1,0)</f>
        <v>0</v>
      </c>
      <c r="R2720" s="19" t="n">
        <f aca="false">SUMIFS($Q$1:Q2719,$J$1:$J2719,J2720)+SUMIFS($Q$1:Q2719,$I$1:$I2719,I2720)</f>
        <v>0</v>
      </c>
      <c r="S2720" s="20" t="str">
        <f aca="false">IF(R2720&gt;0,"Repeat","")</f>
        <v/>
      </c>
      <c r="U2720" s="4"/>
      <c r="X2720" s="4"/>
      <c r="Y2720" s="4"/>
      <c r="Z2720" s="4"/>
    </row>
    <row r="2721" customFormat="false" ht="14.25" hidden="false" customHeight="false" outlineLevel="0" collapsed="false">
      <c r="A2721" s="51" t="n">
        <f aca="false">A2720+1</f>
        <v>2720</v>
      </c>
      <c r="B2721" s="5" t="n">
        <v>44743</v>
      </c>
      <c r="C2721" s="1" t="s">
        <v>4224</v>
      </c>
      <c r="D2721" s="1" t="s">
        <v>4</v>
      </c>
      <c r="E2721" s="1" t="s">
        <v>26</v>
      </c>
      <c r="F2721" s="2" t="s">
        <v>127</v>
      </c>
      <c r="G2721" s="1" t="s">
        <v>28</v>
      </c>
      <c r="H2721" s="1" t="n">
        <v>1</v>
      </c>
      <c r="I2721" s="1" t="s">
        <v>4225</v>
      </c>
      <c r="J2721" s="38" t="n">
        <v>18312409719</v>
      </c>
      <c r="L2721" s="5" t="n">
        <v>44805</v>
      </c>
      <c r="M2721" s="25" t="str">
        <f aca="false">IF(OR(YEAR(L2721)&gt;2000,LEN(O2721)&gt;0),"Completed","Pending")</f>
        <v>Completed</v>
      </c>
      <c r="N2721" s="25" t="s">
        <v>30</v>
      </c>
      <c r="P2721" s="1" t="str">
        <f aca="false">IF(G2721="Pamplet","",E2721&amp;" - "&amp;F2721)</f>
        <v>GG - Gujrati</v>
      </c>
      <c r="Q2721" s="19" t="n">
        <f aca="false">IF(VALUE(L2721)&gt;1000,1,0)</f>
        <v>1</v>
      </c>
      <c r="R2721" s="19" t="n">
        <f aca="false">SUMIFS($Q$1:Q2720,$J$1:$J2720,J2721)+SUMIFS($Q$1:Q2720,$I$1:$I2720,I2721)</f>
        <v>0</v>
      </c>
      <c r="S2721" s="20" t="str">
        <f aca="false">IF(R2721&gt;0,"Repeat","")</f>
        <v/>
      </c>
      <c r="U2721" s="4"/>
      <c r="X2721" s="4"/>
      <c r="Y2721" s="4"/>
      <c r="Z2721" s="4"/>
    </row>
    <row r="2722" customFormat="false" ht="14.25" hidden="false" customHeight="false" outlineLevel="0" collapsed="false">
      <c r="A2722" s="51" t="n">
        <f aca="false">A2721+1</f>
        <v>2721</v>
      </c>
      <c r="B2722" s="5" t="n">
        <v>44743</v>
      </c>
      <c r="C2722" s="1" t="s">
        <v>4349</v>
      </c>
      <c r="D2722" s="1" t="s">
        <v>4</v>
      </c>
      <c r="E2722" s="1" t="s">
        <v>26</v>
      </c>
      <c r="F2722" s="2" t="s">
        <v>127</v>
      </c>
      <c r="G2722" s="1" t="s">
        <v>28</v>
      </c>
      <c r="H2722" s="1" t="n">
        <v>1</v>
      </c>
      <c r="I2722" s="1" t="s">
        <v>4350</v>
      </c>
      <c r="J2722" s="38" t="n">
        <v>17324292534</v>
      </c>
      <c r="M2722" s="25" t="str">
        <f aca="false">IF(OR(YEAR(L2722)&gt;2000,LEN(O2722)&gt;0),"Completed","Pending")</f>
        <v>Completed</v>
      </c>
      <c r="N2722" s="25" t="s">
        <v>30</v>
      </c>
      <c r="O2722" s="4" t="s">
        <v>662</v>
      </c>
      <c r="P2722" s="1" t="str">
        <f aca="false">IF(G2722="Pamplet","",E2722&amp;" - "&amp;F2722)</f>
        <v>GG - Gujrati</v>
      </c>
      <c r="Q2722" s="19" t="n">
        <f aca="false">IF(VALUE(L2722)&gt;1000,1,0)</f>
        <v>0</v>
      </c>
      <c r="R2722" s="19" t="n">
        <f aca="false">SUMIFS($Q$1:Q2721,$J$1:$J2721,J2722)+SUMIFS($Q$1:Q2721,$I$1:$I2721,I2722)</f>
        <v>1</v>
      </c>
      <c r="S2722" s="20" t="str">
        <f aca="false">IF(R2722&gt;0,"Repeat","")</f>
        <v>Repeat</v>
      </c>
      <c r="U2722" s="4"/>
      <c r="X2722" s="4"/>
      <c r="Y2722" s="4"/>
      <c r="Z2722" s="4"/>
    </row>
    <row r="2723" customFormat="false" ht="14.25" hidden="false" customHeight="false" outlineLevel="0" collapsed="false">
      <c r="A2723" s="51" t="n">
        <f aca="false">A2722+1</f>
        <v>2722</v>
      </c>
      <c r="B2723" s="5" t="n">
        <v>44743</v>
      </c>
      <c r="C2723" s="1" t="s">
        <v>4351</v>
      </c>
      <c r="D2723" s="1" t="s">
        <v>4</v>
      </c>
      <c r="E2723" s="1" t="s">
        <v>38</v>
      </c>
      <c r="F2723" s="2" t="s">
        <v>35</v>
      </c>
      <c r="G2723" s="1" t="s">
        <v>28</v>
      </c>
      <c r="H2723" s="1" t="n">
        <v>1</v>
      </c>
      <c r="I2723" s="1" t="s">
        <v>4352</v>
      </c>
      <c r="J2723" s="38" t="n">
        <v>13255149547</v>
      </c>
      <c r="M2723" s="25" t="str">
        <f aca="false">IF(OR(YEAR(L2723)&gt;2000,LEN(O2723)&gt;0),"Completed","Pending")</f>
        <v>Completed</v>
      </c>
      <c r="N2723" s="25" t="s">
        <v>30</v>
      </c>
      <c r="O2723" s="4" t="s">
        <v>58</v>
      </c>
      <c r="P2723" s="1" t="str">
        <f aca="false">IF(G2723="Pamplet","",E2723&amp;" - "&amp;F2723)</f>
        <v>JKR - English</v>
      </c>
      <c r="Q2723" s="19" t="n">
        <f aca="false">IF(VALUE(L2723)&gt;1000,1,0)</f>
        <v>0</v>
      </c>
      <c r="R2723" s="19" t="n">
        <f aca="false">SUMIFS($Q$1:Q2722,$J$1:$J2722,J2723)+SUMIFS($Q$1:Q2722,$I$1:$I2722,I2723)</f>
        <v>0</v>
      </c>
      <c r="S2723" s="20" t="str">
        <f aca="false">IF(R2723&gt;0,"Repeat","")</f>
        <v/>
      </c>
      <c r="U2723" s="4"/>
      <c r="X2723" s="4"/>
      <c r="Y2723" s="4"/>
      <c r="Z2723" s="4"/>
    </row>
    <row r="2724" customFormat="false" ht="12.8" hidden="false" customHeight="false" outlineLevel="0" collapsed="false">
      <c r="A2724" s="51" t="n">
        <f aca="false">A2723+1</f>
        <v>2723</v>
      </c>
      <c r="B2724" s="5" t="n">
        <v>44743</v>
      </c>
      <c r="C2724" s="1" t="s">
        <v>4353</v>
      </c>
      <c r="D2724" s="1" t="s">
        <v>4</v>
      </c>
      <c r="E2724" s="1" t="s">
        <v>26</v>
      </c>
      <c r="F2724" s="1" t="s">
        <v>35</v>
      </c>
      <c r="G2724" s="1" t="s">
        <v>28</v>
      </c>
      <c r="H2724" s="1" t="n">
        <v>1</v>
      </c>
      <c r="I2724" s="1" t="s">
        <v>4354</v>
      </c>
      <c r="J2724" s="18" t="n">
        <v>19848408973</v>
      </c>
      <c r="M2724" s="25" t="str">
        <f aca="false">IF(OR(YEAR(L2724)&gt;2000,LEN(O2724)&gt;0),"Completed","Pending")</f>
        <v>Completed</v>
      </c>
      <c r="N2724" s="25" t="s">
        <v>30</v>
      </c>
      <c r="O2724" s="4" t="s">
        <v>56</v>
      </c>
      <c r="P2724" s="1" t="str">
        <f aca="false">IF(G2724="Pamplet","",E2724&amp;" - "&amp;F2724)</f>
        <v>GG - English</v>
      </c>
      <c r="Q2724" s="19" t="n">
        <f aca="false">IF(VALUE(L2724)&gt;1000,1,0)</f>
        <v>0</v>
      </c>
      <c r="R2724" s="19" t="n">
        <f aca="false">SUMIFS($Q$1:Q2723,$J$1:$J2723,J2724)+SUMIFS($Q$1:Q2723,$I$1:$I2723,I2724)</f>
        <v>0</v>
      </c>
      <c r="S2724" s="20" t="str">
        <f aca="false">IF(R2724&gt;0,"Repeat","")</f>
        <v/>
      </c>
      <c r="T2724" s="22"/>
      <c r="U2724" s="4"/>
      <c r="X2724" s="4"/>
      <c r="Y2724" s="4"/>
      <c r="Z2724" s="4"/>
    </row>
    <row r="2725" customFormat="false" ht="14.25" hidden="false" customHeight="false" outlineLevel="0" collapsed="false">
      <c r="A2725" s="51" t="n">
        <f aca="false">A2724+1</f>
        <v>2724</v>
      </c>
      <c r="B2725" s="5" t="n">
        <v>44743</v>
      </c>
      <c r="C2725" s="1" t="s">
        <v>4355</v>
      </c>
      <c r="D2725" s="1" t="s">
        <v>4</v>
      </c>
      <c r="E2725" s="1" t="s">
        <v>38</v>
      </c>
      <c r="F2725" s="2" t="s">
        <v>127</v>
      </c>
      <c r="G2725" s="1" t="s">
        <v>28</v>
      </c>
      <c r="H2725" s="1" t="n">
        <v>1</v>
      </c>
      <c r="I2725" s="1" t="s">
        <v>4356</v>
      </c>
      <c r="J2725" s="38" t="n">
        <v>18327828775</v>
      </c>
      <c r="L2725" s="5" t="n">
        <v>44772</v>
      </c>
      <c r="M2725" s="25" t="str">
        <f aca="false">IF(OR(YEAR(L2725)&gt;2000,LEN(O2725)&gt;0),"Completed","Pending")</f>
        <v>Completed</v>
      </c>
      <c r="N2725" s="25" t="s">
        <v>30</v>
      </c>
      <c r="P2725" s="1" t="str">
        <f aca="false">IF(G2725="Pamplet","",E2725&amp;" - "&amp;F2725)</f>
        <v>JKR - Gujrati</v>
      </c>
      <c r="Q2725" s="19" t="n">
        <f aca="false">IF(VALUE(L2725)&gt;1000,1,0)</f>
        <v>1</v>
      </c>
      <c r="R2725" s="19" t="n">
        <f aca="false">SUMIFS($Q$1:Q2724,$J$1:$J2724,J2725)+SUMIFS($Q$1:Q2724,$I$1:$I2724,I2725)</f>
        <v>0</v>
      </c>
      <c r="S2725" s="20" t="str">
        <f aca="false">IF(R2725&gt;0,"Repeat","")</f>
        <v/>
      </c>
      <c r="U2725" s="4"/>
      <c r="X2725" s="4"/>
      <c r="Y2725" s="4"/>
      <c r="Z2725" s="4"/>
    </row>
    <row r="2726" customFormat="false" ht="14.25" hidden="false" customHeight="false" outlineLevel="0" collapsed="false">
      <c r="A2726" s="51" t="n">
        <f aca="false">A2725+1</f>
        <v>2725</v>
      </c>
      <c r="B2726" s="5" t="n">
        <v>44743</v>
      </c>
      <c r="C2726" s="1" t="s">
        <v>4357</v>
      </c>
      <c r="D2726" s="1" t="s">
        <v>4</v>
      </c>
      <c r="E2726" s="1" t="s">
        <v>44</v>
      </c>
      <c r="F2726" s="2" t="s">
        <v>127</v>
      </c>
      <c r="G2726" s="1" t="s">
        <v>28</v>
      </c>
      <c r="H2726" s="1" t="n">
        <v>1</v>
      </c>
      <c r="I2726" s="1" t="s">
        <v>4358</v>
      </c>
      <c r="J2726" s="38" t="n">
        <v>18473126608</v>
      </c>
      <c r="L2726" s="5" t="n">
        <v>44772</v>
      </c>
      <c r="M2726" s="25" t="str">
        <f aca="false">IF(OR(YEAR(L2726)&gt;2000,LEN(O2726)&gt;0),"Completed","Pending")</f>
        <v>Completed</v>
      </c>
      <c r="N2726" s="25" t="s">
        <v>30</v>
      </c>
      <c r="P2726" s="1" t="str">
        <f aca="false">IF(G2726="Pamplet","",E2726&amp;" - "&amp;F2726)</f>
        <v>GTGA - Gujrati</v>
      </c>
      <c r="Q2726" s="19" t="n">
        <f aca="false">IF(VALUE(L2726)&gt;1000,1,0)</f>
        <v>1</v>
      </c>
      <c r="R2726" s="19" t="n">
        <f aca="false">SUMIFS($Q$1:Q2725,$J$1:$J2725,J2726)+SUMIFS($Q$1:Q2725,$I$1:$I2725,I2726)</f>
        <v>0</v>
      </c>
      <c r="S2726" s="20" t="str">
        <f aca="false">IF(R2726&gt;0,"Repeat","")</f>
        <v/>
      </c>
      <c r="U2726" s="4"/>
      <c r="X2726" s="4"/>
      <c r="Y2726" s="4"/>
      <c r="Z2726" s="4"/>
    </row>
    <row r="2727" customFormat="false" ht="14.25" hidden="false" customHeight="false" outlineLevel="0" collapsed="false">
      <c r="A2727" s="51" t="n">
        <f aca="false">A2726+1</f>
        <v>2726</v>
      </c>
      <c r="B2727" s="5" t="n">
        <v>44743</v>
      </c>
      <c r="C2727" s="1" t="s">
        <v>4359</v>
      </c>
      <c r="D2727" s="1" t="s">
        <v>4</v>
      </c>
      <c r="E2727" s="1" t="s">
        <v>26</v>
      </c>
      <c r="F2727" s="2" t="s">
        <v>35</v>
      </c>
      <c r="G2727" s="1" t="s">
        <v>28</v>
      </c>
      <c r="H2727" s="1" t="n">
        <v>1</v>
      </c>
      <c r="I2727" s="1" t="s">
        <v>4360</v>
      </c>
      <c r="J2727" s="38" t="n">
        <v>19802169081</v>
      </c>
      <c r="M2727" s="25" t="str">
        <f aca="false">IF(OR(YEAR(L2727)&gt;2000,LEN(O2727)&gt;0),"Completed","Pending")</f>
        <v>Completed</v>
      </c>
      <c r="N2727" s="25" t="s">
        <v>30</v>
      </c>
      <c r="O2727" s="4" t="s">
        <v>58</v>
      </c>
      <c r="P2727" s="1" t="str">
        <f aca="false">IF(G2727="Pamplet","",E2727&amp;" - "&amp;F2727)</f>
        <v>GG - English</v>
      </c>
      <c r="Q2727" s="19" t="n">
        <f aca="false">IF(VALUE(L2727)&gt;1000,1,0)</f>
        <v>0</v>
      </c>
      <c r="R2727" s="19" t="n">
        <f aca="false">SUMIFS($Q$1:Q2726,$J$1:$J2726,J2727)+SUMIFS($Q$1:Q2726,$I$1:$I2726,I2727)</f>
        <v>0</v>
      </c>
      <c r="S2727" s="20" t="str">
        <f aca="false">IF(R2727&gt;0,"Repeat","")</f>
        <v/>
      </c>
      <c r="U2727" s="4"/>
      <c r="X2727" s="4"/>
      <c r="Y2727" s="4"/>
      <c r="Z2727" s="4"/>
    </row>
    <row r="2728" customFormat="false" ht="14.25" hidden="false" customHeight="false" outlineLevel="0" collapsed="false">
      <c r="A2728" s="51" t="n">
        <f aca="false">A2727+1</f>
        <v>2727</v>
      </c>
      <c r="B2728" s="5" t="n">
        <v>44743</v>
      </c>
      <c r="C2728" s="1" t="s">
        <v>4361</v>
      </c>
      <c r="D2728" s="1" t="s">
        <v>4</v>
      </c>
      <c r="E2728" s="1" t="s">
        <v>26</v>
      </c>
      <c r="F2728" s="2" t="s">
        <v>127</v>
      </c>
      <c r="G2728" s="1" t="s">
        <v>28</v>
      </c>
      <c r="H2728" s="1" t="n">
        <v>1</v>
      </c>
      <c r="I2728" s="1" t="s">
        <v>4362</v>
      </c>
      <c r="J2728" s="38" t="n">
        <v>19739609116</v>
      </c>
      <c r="M2728" s="25" t="str">
        <f aca="false">IF(OR(YEAR(L2728)&gt;2000,LEN(O2728)&gt;0),"Completed","Pending")</f>
        <v>Completed</v>
      </c>
      <c r="N2728" s="25" t="s">
        <v>30</v>
      </c>
      <c r="O2728" s="4" t="s">
        <v>58</v>
      </c>
      <c r="P2728" s="1" t="str">
        <f aca="false">IF(G2728="Pamplet","",E2728&amp;" - "&amp;F2728)</f>
        <v>GG - Gujrati</v>
      </c>
      <c r="Q2728" s="19" t="n">
        <f aca="false">IF(VALUE(L2728)&gt;1000,1,0)</f>
        <v>0</v>
      </c>
      <c r="R2728" s="19" t="n">
        <f aca="false">SUMIFS($Q$1:Q2727,$J$1:$J2727,J2728)+SUMIFS($Q$1:Q2727,$I$1:$I2727,I2728)</f>
        <v>0</v>
      </c>
      <c r="S2728" s="20" t="str">
        <f aca="false">IF(R2728&gt;0,"Repeat","")</f>
        <v/>
      </c>
      <c r="U2728" s="4"/>
      <c r="X2728" s="4"/>
      <c r="Y2728" s="4"/>
      <c r="Z2728" s="4"/>
    </row>
    <row r="2729" customFormat="false" ht="14.25" hidden="false" customHeight="false" outlineLevel="0" collapsed="false">
      <c r="A2729" s="51" t="n">
        <f aca="false">A2728+1</f>
        <v>2728</v>
      </c>
      <c r="B2729" s="5" t="n">
        <v>44743</v>
      </c>
      <c r="C2729" s="1" t="s">
        <v>4363</v>
      </c>
      <c r="D2729" s="1" t="s">
        <v>4</v>
      </c>
      <c r="E2729" s="1" t="s">
        <v>26</v>
      </c>
      <c r="F2729" s="2" t="s">
        <v>127</v>
      </c>
      <c r="G2729" s="1" t="s">
        <v>28</v>
      </c>
      <c r="H2729" s="1" t="n">
        <v>1</v>
      </c>
      <c r="I2729" s="1" t="s">
        <v>2664</v>
      </c>
      <c r="J2729" s="38" t="n">
        <v>13173972847</v>
      </c>
      <c r="L2729" s="5" t="n">
        <v>44805</v>
      </c>
      <c r="M2729" s="25" t="str">
        <f aca="false">IF(OR(YEAR(L2729)&gt;2000,LEN(O2729)&gt;0),"Completed","Pending")</f>
        <v>Completed</v>
      </c>
      <c r="N2729" s="25" t="s">
        <v>30</v>
      </c>
      <c r="P2729" s="1" t="str">
        <f aca="false">IF(G2729="Pamplet","",E2729&amp;" - "&amp;F2729)</f>
        <v>GG - Gujrati</v>
      </c>
      <c r="Q2729" s="19" t="n">
        <f aca="false">IF(VALUE(L2729)&gt;1000,1,0)</f>
        <v>1</v>
      </c>
      <c r="R2729" s="19" t="n">
        <f aca="false">SUMIFS($Q$1:Q2728,$J$1:$J2728,J2729)+SUMIFS($Q$1:Q2728,$I$1:$I2728,I2729)</f>
        <v>2</v>
      </c>
      <c r="S2729" s="20" t="str">
        <f aca="false">IF(R2729&gt;0,"Repeat","")</f>
        <v>Repeat</v>
      </c>
      <c r="U2729" s="4"/>
      <c r="X2729" s="4"/>
      <c r="Y2729" s="4"/>
      <c r="Z2729" s="4"/>
    </row>
    <row r="2730" customFormat="false" ht="14.25" hidden="false" customHeight="false" outlineLevel="0" collapsed="false">
      <c r="A2730" s="51" t="n">
        <f aca="false">A2729+1</f>
        <v>2729</v>
      </c>
      <c r="B2730" s="5" t="n">
        <v>44743</v>
      </c>
      <c r="C2730" s="1" t="s">
        <v>4364</v>
      </c>
      <c r="D2730" s="1" t="s">
        <v>4</v>
      </c>
      <c r="E2730" s="1" t="s">
        <v>26</v>
      </c>
      <c r="F2730" s="2" t="s">
        <v>27</v>
      </c>
      <c r="G2730" s="1" t="s">
        <v>28</v>
      </c>
      <c r="H2730" s="1" t="n">
        <v>1</v>
      </c>
      <c r="I2730" s="1" t="s">
        <v>4365</v>
      </c>
      <c r="J2730" s="38" t="n">
        <v>17186009372</v>
      </c>
      <c r="L2730" s="5" t="n">
        <v>44772</v>
      </c>
      <c r="M2730" s="25" t="str">
        <f aca="false">IF(OR(YEAR(L2730)&gt;2000,LEN(O2730)&gt;0),"Completed","Pending")</f>
        <v>Completed</v>
      </c>
      <c r="N2730" s="25" t="s">
        <v>30</v>
      </c>
      <c r="P2730" s="1" t="str">
        <f aca="false">IF(G2730="Pamplet","",E2730&amp;" - "&amp;F2730)</f>
        <v>GG - Hindi</v>
      </c>
      <c r="Q2730" s="19" t="n">
        <f aca="false">IF(VALUE(L2730)&gt;1000,1,0)</f>
        <v>1</v>
      </c>
      <c r="R2730" s="19" t="n">
        <f aca="false">SUMIFS($Q$1:Q2729,$J$1:$J2729,J2730)+SUMIFS($Q$1:Q2729,$I$1:$I2729,I2730)</f>
        <v>0</v>
      </c>
      <c r="S2730" s="20" t="str">
        <f aca="false">IF(R2730&gt;0,"Repeat","")</f>
        <v/>
      </c>
      <c r="U2730" s="4"/>
      <c r="X2730" s="4"/>
      <c r="Y2730" s="4"/>
      <c r="Z2730" s="4"/>
    </row>
    <row r="2731" customFormat="false" ht="14.25" hidden="false" customHeight="false" outlineLevel="0" collapsed="false">
      <c r="A2731" s="51" t="n">
        <f aca="false">A2730+1</f>
        <v>2730</v>
      </c>
      <c r="B2731" s="5" t="n">
        <v>44743</v>
      </c>
      <c r="C2731" s="1" t="s">
        <v>4366</v>
      </c>
      <c r="D2731" s="1" t="s">
        <v>4</v>
      </c>
      <c r="E2731" s="1" t="s">
        <v>38</v>
      </c>
      <c r="F2731" s="2" t="s">
        <v>127</v>
      </c>
      <c r="G2731" s="1" t="s">
        <v>28</v>
      </c>
      <c r="H2731" s="1" t="n">
        <v>1</v>
      </c>
      <c r="I2731" s="1" t="s">
        <v>4367</v>
      </c>
      <c r="J2731" s="38" t="n">
        <v>19789544575</v>
      </c>
      <c r="L2731" s="5" t="n">
        <v>44772</v>
      </c>
      <c r="M2731" s="25" t="str">
        <f aca="false">IF(OR(YEAR(L2731)&gt;2000,LEN(O2731)&gt;0),"Completed","Pending")</f>
        <v>Completed</v>
      </c>
      <c r="N2731" s="25" t="s">
        <v>30</v>
      </c>
      <c r="P2731" s="1" t="str">
        <f aca="false">IF(G2731="Pamplet","",E2731&amp;" - "&amp;F2731)</f>
        <v>JKR - Gujrati</v>
      </c>
      <c r="Q2731" s="19" t="n">
        <f aca="false">IF(VALUE(L2731)&gt;1000,1,0)</f>
        <v>1</v>
      </c>
      <c r="R2731" s="19" t="n">
        <f aca="false">SUMIFS($Q$1:Q2730,$J$1:$J2730,J2731)+SUMIFS($Q$1:Q2730,$I$1:$I2730,I2731)</f>
        <v>0</v>
      </c>
      <c r="S2731" s="20" t="str">
        <f aca="false">IF(R2731&gt;0,"Repeat","")</f>
        <v/>
      </c>
      <c r="U2731" s="4"/>
      <c r="X2731" s="4"/>
      <c r="Y2731" s="4"/>
      <c r="Z2731" s="4"/>
    </row>
    <row r="2732" customFormat="false" ht="14.25" hidden="false" customHeight="false" outlineLevel="0" collapsed="false">
      <c r="A2732" s="51" t="n">
        <f aca="false">A2731+1</f>
        <v>2731</v>
      </c>
      <c r="B2732" s="5" t="n">
        <v>44743</v>
      </c>
      <c r="C2732" s="1" t="s">
        <v>4368</v>
      </c>
      <c r="D2732" s="1" t="s">
        <v>4</v>
      </c>
      <c r="E2732" s="1" t="s">
        <v>26</v>
      </c>
      <c r="F2732" s="2" t="s">
        <v>35</v>
      </c>
      <c r="G2732" s="1" t="s">
        <v>28</v>
      </c>
      <c r="H2732" s="1" t="n">
        <v>1</v>
      </c>
      <c r="I2732" s="1" t="s">
        <v>4369</v>
      </c>
      <c r="J2732" s="56" t="n">
        <v>16066638262</v>
      </c>
      <c r="M2732" s="25" t="str">
        <f aca="false">IF(OR(YEAR(L2732)&gt;2000,LEN(O2732)&gt;0),"Completed","Pending")</f>
        <v>Completed</v>
      </c>
      <c r="N2732" s="25" t="s">
        <v>30</v>
      </c>
      <c r="O2732" s="4" t="s">
        <v>56</v>
      </c>
      <c r="P2732" s="1" t="str">
        <f aca="false">IF(G2732="Pamplet","",E2732&amp;" - "&amp;F2732)</f>
        <v>GG - English</v>
      </c>
      <c r="Q2732" s="19" t="n">
        <f aca="false">IF(VALUE(L2732)&gt;1000,1,0)</f>
        <v>0</v>
      </c>
      <c r="R2732" s="19" t="n">
        <f aca="false">SUMIFS($Q$1:Q2731,$J$1:$J2731,J2732)+SUMIFS($Q$1:Q2731,$I$1:$I2731,I2732)</f>
        <v>0</v>
      </c>
      <c r="S2732" s="20" t="str">
        <f aca="false">IF(R2732&gt;0,"Repeat","")</f>
        <v/>
      </c>
      <c r="U2732" s="54"/>
      <c r="V2732" s="14"/>
      <c r="X2732" s="4"/>
      <c r="Y2732" s="4"/>
      <c r="Z2732" s="4"/>
    </row>
    <row r="2733" customFormat="false" ht="12.8" hidden="false" customHeight="false" outlineLevel="0" collapsed="false">
      <c r="A2733" s="51" t="n">
        <f aca="false">A2732+1</f>
        <v>2732</v>
      </c>
      <c r="B2733" s="5" t="n">
        <v>44743</v>
      </c>
      <c r="C2733" s="1" t="s">
        <v>4370</v>
      </c>
      <c r="D2733" s="1" t="s">
        <v>4</v>
      </c>
      <c r="E2733" s="1" t="s">
        <v>26</v>
      </c>
      <c r="F2733" s="1" t="s">
        <v>72</v>
      </c>
      <c r="G2733" s="1" t="s">
        <v>28</v>
      </c>
      <c r="H2733" s="1" t="n">
        <v>1</v>
      </c>
      <c r="I2733" s="1" t="s">
        <v>4243</v>
      </c>
      <c r="J2733" s="18" t="n">
        <v>14125199357</v>
      </c>
      <c r="M2733" s="25" t="str">
        <f aca="false">IF(OR(YEAR(L2733)&gt;2000,LEN(O2733)&gt;0),"Completed","Pending")</f>
        <v>Completed</v>
      </c>
      <c r="N2733" s="25" t="s">
        <v>30</v>
      </c>
      <c r="O2733" s="4" t="s">
        <v>89</v>
      </c>
      <c r="P2733" s="1" t="str">
        <f aca="false">IF(G2733="Pamplet","",E2733&amp;" - "&amp;F2733)</f>
        <v>GG - Nepali</v>
      </c>
      <c r="Q2733" s="19" t="n">
        <f aca="false">IF(VALUE(L2733)&gt;1000,1,0)</f>
        <v>0</v>
      </c>
      <c r="R2733" s="19" t="n">
        <f aca="false">SUMIFS($Q$1:Q2732,$J$1:$J2732,J2733)+SUMIFS($Q$1:Q2732,$I$1:$I2732,I2733)</f>
        <v>1</v>
      </c>
      <c r="S2733" s="20" t="str">
        <f aca="false">IF(R2733&gt;0,"Repeat","")</f>
        <v>Repeat</v>
      </c>
    </row>
    <row r="2734" customFormat="false" ht="14.25" hidden="false" customHeight="false" outlineLevel="0" collapsed="false">
      <c r="A2734" s="51" t="n">
        <f aca="false">A2733+1</f>
        <v>2733</v>
      </c>
      <c r="B2734" s="5" t="n">
        <v>44743</v>
      </c>
      <c r="C2734" s="1" t="s">
        <v>4371</v>
      </c>
      <c r="D2734" s="1" t="s">
        <v>4</v>
      </c>
      <c r="E2734" s="1" t="s">
        <v>26</v>
      </c>
      <c r="F2734" s="2" t="s">
        <v>127</v>
      </c>
      <c r="G2734" s="1" t="s">
        <v>28</v>
      </c>
      <c r="H2734" s="1" t="n">
        <v>1</v>
      </c>
      <c r="I2734" s="1" t="s">
        <v>4372</v>
      </c>
      <c r="J2734" s="38" t="n">
        <v>12035268528</v>
      </c>
      <c r="L2734" s="5" t="n">
        <v>44805</v>
      </c>
      <c r="M2734" s="25" t="str">
        <f aca="false">IF(OR(YEAR(L2734)&gt;2000,LEN(O2734)&gt;0),"Completed","Pending")</f>
        <v>Completed</v>
      </c>
      <c r="N2734" s="25" t="s">
        <v>30</v>
      </c>
      <c r="P2734" s="1" t="str">
        <f aca="false">IF(G2734="Pamplet","",E2734&amp;" - "&amp;F2734)</f>
        <v>GG - Gujrati</v>
      </c>
      <c r="Q2734" s="19" t="n">
        <f aca="false">IF(VALUE(L2734)&gt;1000,1,0)</f>
        <v>1</v>
      </c>
      <c r="R2734" s="19" t="n">
        <f aca="false">SUMIFS($Q$1:Q2733,$J$1:$J2733,J2734)+SUMIFS($Q$1:Q2733,$I$1:$I2733,I2734)</f>
        <v>0</v>
      </c>
      <c r="S2734" s="20" t="str">
        <f aca="false">IF(R2734&gt;0,"Repeat","")</f>
        <v/>
      </c>
      <c r="U2734" s="4"/>
      <c r="X2734" s="4"/>
      <c r="Y2734" s="4"/>
      <c r="Z2734" s="4"/>
    </row>
    <row r="2735" customFormat="false" ht="14.25" hidden="false" customHeight="false" outlineLevel="0" collapsed="false">
      <c r="A2735" s="51" t="n">
        <f aca="false">A2734+1</f>
        <v>2734</v>
      </c>
      <c r="B2735" s="5" t="n">
        <v>44743</v>
      </c>
      <c r="C2735" s="1" t="s">
        <v>4373</v>
      </c>
      <c r="D2735" s="1" t="s">
        <v>4</v>
      </c>
      <c r="E2735" s="1" t="s">
        <v>26</v>
      </c>
      <c r="F2735" s="2" t="s">
        <v>35</v>
      </c>
      <c r="G2735" s="1" t="s">
        <v>28</v>
      </c>
      <c r="H2735" s="1" t="n">
        <v>1</v>
      </c>
      <c r="I2735" s="1" t="s">
        <v>4374</v>
      </c>
      <c r="J2735" s="56" t="n">
        <v>12144378209</v>
      </c>
      <c r="M2735" s="25" t="str">
        <f aca="false">IF(OR(YEAR(L2735)&gt;2000,LEN(O2735)&gt;0),"Completed","Pending")</f>
        <v>Completed</v>
      </c>
      <c r="N2735" s="25" t="s">
        <v>30</v>
      </c>
      <c r="O2735" s="4" t="s">
        <v>58</v>
      </c>
      <c r="P2735" s="1" t="str">
        <f aca="false">IF(G2735="Pamplet","",E2735&amp;" - "&amp;F2735)</f>
        <v>GG - English</v>
      </c>
      <c r="Q2735" s="19" t="n">
        <f aca="false">IF(VALUE(L2735)&gt;1000,1,0)</f>
        <v>0</v>
      </c>
      <c r="R2735" s="19" t="n">
        <f aca="false">SUMIFS($Q$1:Q2734,$J$1:$J2734,J2735)+SUMIFS($Q$1:Q2734,$I$1:$I2734,I2735)</f>
        <v>0</v>
      </c>
      <c r="S2735" s="20" t="str">
        <f aca="false">IF(R2735&gt;0,"Repeat","")</f>
        <v/>
      </c>
      <c r="U2735" s="54"/>
      <c r="V2735" s="14"/>
      <c r="X2735" s="4"/>
      <c r="Y2735" s="4"/>
      <c r="Z2735" s="4"/>
    </row>
    <row r="2736" customFormat="false" ht="14.25" hidden="false" customHeight="false" outlineLevel="0" collapsed="false">
      <c r="A2736" s="51" t="n">
        <f aca="false">A2735+1</f>
        <v>2735</v>
      </c>
      <c r="B2736" s="5" t="n">
        <v>44743</v>
      </c>
      <c r="C2736" s="1" t="s">
        <v>4375</v>
      </c>
      <c r="D2736" s="1" t="s">
        <v>4</v>
      </c>
      <c r="E2736" s="1" t="s">
        <v>44</v>
      </c>
      <c r="F2736" s="2" t="s">
        <v>72</v>
      </c>
      <c r="G2736" s="1" t="s">
        <v>28</v>
      </c>
      <c r="H2736" s="1" t="n">
        <v>1</v>
      </c>
      <c r="I2736" s="1" t="s">
        <v>4376</v>
      </c>
      <c r="J2736" s="38" t="n">
        <v>19725675233</v>
      </c>
      <c r="M2736" s="25" t="str">
        <f aca="false">IF(OR(YEAR(L2736)&gt;2000,LEN(O2736)&gt;0),"Completed","Pending")</f>
        <v>Completed</v>
      </c>
      <c r="N2736" s="25" t="s">
        <v>30</v>
      </c>
      <c r="O2736" s="4" t="s">
        <v>58</v>
      </c>
      <c r="P2736" s="1" t="str">
        <f aca="false">IF(G2736="Pamplet","",E2736&amp;" - "&amp;F2736)</f>
        <v>GTGA - Nepali</v>
      </c>
      <c r="Q2736" s="19" t="n">
        <f aca="false">IF(VALUE(L2736)&gt;1000,1,0)</f>
        <v>0</v>
      </c>
      <c r="R2736" s="19" t="n">
        <f aca="false">SUMIFS($Q$1:Q2735,$J$1:$J2735,J2736)+SUMIFS($Q$1:Q2735,$I$1:$I2735,I2736)</f>
        <v>0</v>
      </c>
      <c r="S2736" s="20" t="str">
        <f aca="false">IF(R2736&gt;0,"Repeat","")</f>
        <v/>
      </c>
      <c r="U2736" s="4"/>
      <c r="X2736" s="4"/>
      <c r="Y2736" s="4"/>
      <c r="Z2736" s="4"/>
    </row>
    <row r="2737" customFormat="false" ht="14.25" hidden="false" customHeight="false" outlineLevel="0" collapsed="false">
      <c r="A2737" s="51" t="n">
        <f aca="false">A2736+1</f>
        <v>2736</v>
      </c>
      <c r="B2737" s="5" t="n">
        <v>44743</v>
      </c>
      <c r="C2737" s="1" t="s">
        <v>4377</v>
      </c>
      <c r="D2737" s="1" t="s">
        <v>4</v>
      </c>
      <c r="E2737" s="1" t="s">
        <v>26</v>
      </c>
      <c r="F2737" s="2" t="s">
        <v>127</v>
      </c>
      <c r="G2737" s="1" t="s">
        <v>28</v>
      </c>
      <c r="H2737" s="1" t="n">
        <v>1</v>
      </c>
      <c r="I2737" s="1" t="s">
        <v>4267</v>
      </c>
      <c r="J2737" s="38" t="n">
        <v>17034082854</v>
      </c>
      <c r="M2737" s="25" t="str">
        <f aca="false">IF(OR(YEAR(L2737)&gt;2000,LEN(O2737)&gt;0),"Completed","Pending")</f>
        <v>Completed</v>
      </c>
      <c r="N2737" s="25" t="s">
        <v>30</v>
      </c>
      <c r="O2737" s="4" t="s">
        <v>662</v>
      </c>
      <c r="P2737" s="1" t="str">
        <f aca="false">IF(G2737="Pamplet","",E2737&amp;" - "&amp;F2737)</f>
        <v>GG - Gujrati</v>
      </c>
      <c r="Q2737" s="19" t="n">
        <f aca="false">IF(VALUE(L2737)&gt;1000,1,0)</f>
        <v>0</v>
      </c>
      <c r="R2737" s="19" t="n">
        <f aca="false">SUMIFS($Q$1:Q2736,$J$1:$J2736,J2737)+SUMIFS($Q$1:Q2736,$I$1:$I2736,I2737)</f>
        <v>2</v>
      </c>
      <c r="S2737" s="20" t="str">
        <f aca="false">IF(R2737&gt;0,"Repeat","")</f>
        <v>Repeat</v>
      </c>
      <c r="U2737" s="4"/>
      <c r="X2737" s="4"/>
      <c r="Y2737" s="4"/>
      <c r="Z2737" s="4"/>
    </row>
    <row r="2738" customFormat="false" ht="14.25" hidden="false" customHeight="false" outlineLevel="0" collapsed="false">
      <c r="A2738" s="51" t="n">
        <f aca="false">A2737+1</f>
        <v>2737</v>
      </c>
      <c r="B2738" s="5" t="n">
        <v>44743</v>
      </c>
      <c r="C2738" s="1" t="s">
        <v>4378</v>
      </c>
      <c r="D2738" s="1" t="s">
        <v>4</v>
      </c>
      <c r="E2738" s="1" t="s">
        <v>26</v>
      </c>
      <c r="F2738" s="2" t="s">
        <v>127</v>
      </c>
      <c r="G2738" s="1" t="s">
        <v>28</v>
      </c>
      <c r="H2738" s="1" t="n">
        <v>1</v>
      </c>
      <c r="I2738" s="1" t="s">
        <v>4379</v>
      </c>
      <c r="J2738" s="38" t="n">
        <v>17043008831</v>
      </c>
      <c r="M2738" s="25" t="str">
        <f aca="false">IF(OR(YEAR(L2738)&gt;2000,LEN(O2738)&gt;0),"Completed","Pending")</f>
        <v>Completed</v>
      </c>
      <c r="N2738" s="25" t="s">
        <v>30</v>
      </c>
      <c r="O2738" s="4" t="s">
        <v>58</v>
      </c>
      <c r="P2738" s="1" t="str">
        <f aca="false">IF(G2738="Pamplet","",E2738&amp;" - "&amp;F2738)</f>
        <v>GG - Gujrati</v>
      </c>
      <c r="Q2738" s="19" t="n">
        <f aca="false">IF(VALUE(L2738)&gt;1000,1,0)</f>
        <v>0</v>
      </c>
      <c r="R2738" s="19" t="n">
        <f aca="false">SUMIFS($Q$1:Q2737,$J$1:$J2737,J2738)+SUMIFS($Q$1:Q2737,$I$1:$I2737,I2738)</f>
        <v>0</v>
      </c>
      <c r="S2738" s="20" t="str">
        <f aca="false">IF(R2738&gt;0,"Repeat","")</f>
        <v/>
      </c>
      <c r="U2738" s="4"/>
      <c r="X2738" s="4"/>
      <c r="Y2738" s="4"/>
      <c r="Z2738" s="4"/>
    </row>
    <row r="2739" customFormat="false" ht="14.25" hidden="false" customHeight="false" outlineLevel="0" collapsed="false">
      <c r="A2739" s="51" t="n">
        <f aca="false">A2738+1</f>
        <v>2738</v>
      </c>
      <c r="B2739" s="5" t="n">
        <v>44743</v>
      </c>
      <c r="C2739" s="1" t="s">
        <v>207</v>
      </c>
      <c r="D2739" s="1" t="s">
        <v>4</v>
      </c>
      <c r="E2739" s="1" t="s">
        <v>26</v>
      </c>
      <c r="F2739" s="2" t="s">
        <v>127</v>
      </c>
      <c r="G2739" s="1" t="s">
        <v>28</v>
      </c>
      <c r="H2739" s="1" t="n">
        <v>1</v>
      </c>
      <c r="I2739" s="1" t="s">
        <v>208</v>
      </c>
      <c r="J2739" s="38" t="n">
        <v>12012890913</v>
      </c>
      <c r="M2739" s="25" t="str">
        <f aca="false">IF(OR(YEAR(L2739)&gt;2000,LEN(O2739)&gt;0),"Completed","Pending")</f>
        <v>Completed</v>
      </c>
      <c r="N2739" s="25" t="s">
        <v>30</v>
      </c>
      <c r="O2739" s="4" t="s">
        <v>58</v>
      </c>
      <c r="P2739" s="1" t="str">
        <f aca="false">IF(G2739="Pamplet","",E2739&amp;" - "&amp;F2739)</f>
        <v>GG - Gujrati</v>
      </c>
      <c r="Q2739" s="19" t="n">
        <f aca="false">IF(VALUE(L2739)&gt;1000,1,0)</f>
        <v>0</v>
      </c>
      <c r="R2739" s="19" t="n">
        <f aca="false">SUMIFS($Q$1:Q2738,$J$1:$J2738,J2739)+SUMIFS($Q$1:Q2738,$I$1:$I2738,I2739)</f>
        <v>1</v>
      </c>
      <c r="S2739" s="20" t="str">
        <f aca="false">IF(R2739&gt;0,"Repeat","")</f>
        <v>Repeat</v>
      </c>
      <c r="U2739" s="4"/>
      <c r="X2739" s="4"/>
      <c r="Y2739" s="4"/>
      <c r="Z2739" s="4"/>
    </row>
    <row r="2740" customFormat="false" ht="14.25" hidden="false" customHeight="false" outlineLevel="0" collapsed="false">
      <c r="A2740" s="51" t="n">
        <f aca="false">A2739+1</f>
        <v>2739</v>
      </c>
      <c r="B2740" s="5" t="n">
        <v>44743</v>
      </c>
      <c r="C2740" s="1" t="s">
        <v>4380</v>
      </c>
      <c r="D2740" s="1" t="s">
        <v>4</v>
      </c>
      <c r="E2740" s="1" t="s">
        <v>26</v>
      </c>
      <c r="F2740" s="2" t="s">
        <v>35</v>
      </c>
      <c r="G2740" s="1" t="s">
        <v>28</v>
      </c>
      <c r="H2740" s="1" t="n">
        <v>1</v>
      </c>
      <c r="I2740" s="1" t="s">
        <v>4381</v>
      </c>
      <c r="J2740" s="38" t="n">
        <v>18503713179</v>
      </c>
      <c r="M2740" s="25" t="str">
        <f aca="false">IF(OR(YEAR(L2740)&gt;2000,LEN(O2740)&gt;0),"Completed","Pending")</f>
        <v>Completed</v>
      </c>
      <c r="N2740" s="25" t="s">
        <v>30</v>
      </c>
      <c r="O2740" s="4" t="s">
        <v>58</v>
      </c>
      <c r="P2740" s="1" t="str">
        <f aca="false">IF(G2740="Pamplet","",E2740&amp;" - "&amp;F2740)</f>
        <v>GG - English</v>
      </c>
      <c r="Q2740" s="19" t="n">
        <f aca="false">IF(VALUE(L2740)&gt;1000,1,0)</f>
        <v>0</v>
      </c>
      <c r="R2740" s="19" t="n">
        <f aca="false">SUMIFS($Q$1:Q2739,$J$1:$J2739,J2740)+SUMIFS($Q$1:Q2739,$I$1:$I2739,I2740)</f>
        <v>0</v>
      </c>
      <c r="S2740" s="20" t="str">
        <f aca="false">IF(R2740&gt;0,"Repeat","")</f>
        <v/>
      </c>
      <c r="U2740" s="4"/>
      <c r="X2740" s="4"/>
      <c r="Y2740" s="4"/>
      <c r="Z2740" s="4"/>
    </row>
    <row r="2741" customFormat="false" ht="14.25" hidden="false" customHeight="false" outlineLevel="0" collapsed="false">
      <c r="A2741" s="51" t="n">
        <f aca="false">A2740+1</f>
        <v>2740</v>
      </c>
      <c r="B2741" s="5" t="n">
        <v>44743</v>
      </c>
      <c r="C2741" s="1" t="s">
        <v>4382</v>
      </c>
      <c r="D2741" s="1" t="s">
        <v>4</v>
      </c>
      <c r="E2741" s="1" t="s">
        <v>38</v>
      </c>
      <c r="F2741" s="2" t="s">
        <v>35</v>
      </c>
      <c r="G2741" s="1" t="s">
        <v>28</v>
      </c>
      <c r="H2741" s="1" t="n">
        <v>1</v>
      </c>
      <c r="I2741" s="1" t="s">
        <v>4383</v>
      </c>
      <c r="J2741" s="56" t="n">
        <v>19106893729</v>
      </c>
      <c r="M2741" s="25" t="str">
        <f aca="false">IF(OR(YEAR(L2741)&gt;2000,LEN(O2741)&gt;0),"Completed","Pending")</f>
        <v>Completed</v>
      </c>
      <c r="N2741" s="25" t="s">
        <v>30</v>
      </c>
      <c r="O2741" s="4" t="s">
        <v>58</v>
      </c>
      <c r="P2741" s="1" t="str">
        <f aca="false">IF(G2741="Pamplet","",E2741&amp;" - "&amp;F2741)</f>
        <v>JKR - English</v>
      </c>
      <c r="Q2741" s="19" t="n">
        <f aca="false">IF(VALUE(L2741)&gt;1000,1,0)</f>
        <v>0</v>
      </c>
      <c r="R2741" s="19" t="n">
        <f aca="false">SUMIFS($Q$1:Q2740,$J$1:$J2740,J2741)+SUMIFS($Q$1:Q2740,$I$1:$I2740,I2741)</f>
        <v>0</v>
      </c>
      <c r="S2741" s="20" t="str">
        <f aca="false">IF(R2741&gt;0,"Repeat","")</f>
        <v/>
      </c>
      <c r="U2741" s="54"/>
      <c r="V2741" s="14"/>
      <c r="X2741" s="4"/>
      <c r="Y2741" s="4"/>
      <c r="Z2741" s="4"/>
    </row>
    <row r="2742" customFormat="false" ht="14.25" hidden="false" customHeight="false" outlineLevel="0" collapsed="false">
      <c r="A2742" s="51" t="n">
        <f aca="false">A2741+1</f>
        <v>2741</v>
      </c>
      <c r="B2742" s="5" t="n">
        <v>44743</v>
      </c>
      <c r="C2742" s="1" t="s">
        <v>4384</v>
      </c>
      <c r="D2742" s="1" t="s">
        <v>4</v>
      </c>
      <c r="E2742" s="1" t="s">
        <v>26</v>
      </c>
      <c r="F2742" s="2" t="s">
        <v>35</v>
      </c>
      <c r="G2742" s="1" t="s">
        <v>28</v>
      </c>
      <c r="H2742" s="1" t="n">
        <v>1</v>
      </c>
      <c r="J2742" s="38" t="n">
        <v>14803301074</v>
      </c>
      <c r="M2742" s="25" t="str">
        <f aca="false">IF(OR(YEAR(L2742)&gt;2000,LEN(O2742)&gt;0),"Completed","Pending")</f>
        <v>Completed</v>
      </c>
      <c r="N2742" s="25" t="s">
        <v>30</v>
      </c>
      <c r="O2742" s="4" t="s">
        <v>58</v>
      </c>
      <c r="P2742" s="1" t="str">
        <f aca="false">IF(G2742="Pamplet","",E2742&amp;" - "&amp;F2742)</f>
        <v>GG - English</v>
      </c>
      <c r="Q2742" s="19" t="n">
        <f aca="false">IF(VALUE(L2742)&gt;1000,1,0)</f>
        <v>0</v>
      </c>
      <c r="R2742" s="19" t="n">
        <f aca="false">SUMIFS($Q$1:Q2741,$J$1:$J2741,J2742)+SUMIFS($Q$1:Q2741,$I$1:$I2741,I2742)</f>
        <v>0</v>
      </c>
      <c r="S2742" s="20" t="str">
        <f aca="false">IF(R2742&gt;0,"Repeat","")</f>
        <v/>
      </c>
      <c r="U2742" s="4"/>
      <c r="X2742" s="4"/>
      <c r="Y2742" s="4"/>
      <c r="Z2742" s="4"/>
    </row>
    <row r="2743" customFormat="false" ht="12.8" hidden="false" customHeight="false" outlineLevel="0" collapsed="false">
      <c r="A2743" s="51" t="n">
        <f aca="false">A2742+1</f>
        <v>2742</v>
      </c>
      <c r="B2743" s="5" t="n">
        <v>44743</v>
      </c>
      <c r="C2743" s="1" t="s">
        <v>4385</v>
      </c>
      <c r="D2743" s="1" t="s">
        <v>4</v>
      </c>
      <c r="E2743" s="1" t="s">
        <v>26</v>
      </c>
      <c r="F2743" s="1" t="s">
        <v>35</v>
      </c>
      <c r="G2743" s="1" t="s">
        <v>28</v>
      </c>
      <c r="H2743" s="1" t="n">
        <v>1</v>
      </c>
      <c r="J2743" s="18" t="n">
        <v>133752415392</v>
      </c>
      <c r="M2743" s="25" t="str">
        <f aca="false">IF(OR(YEAR(L2743)&gt;2000,LEN(O2743)&gt;0),"Completed","Pending")</f>
        <v>Completed</v>
      </c>
      <c r="N2743" s="25" t="s">
        <v>30</v>
      </c>
      <c r="O2743" s="4" t="s">
        <v>56</v>
      </c>
      <c r="P2743" s="1" t="str">
        <f aca="false">IF(G2743="Pamplet","",E2743&amp;" - "&amp;F2743)</f>
        <v>GG - English</v>
      </c>
      <c r="Q2743" s="19" t="n">
        <f aca="false">IF(VALUE(L2743)&gt;1000,1,0)</f>
        <v>0</v>
      </c>
      <c r="R2743" s="19" t="n">
        <f aca="false">SUMIFS($Q$1:Q2742,$J$1:$J2742,J2743)+SUMIFS($Q$1:Q2742,$I$1:$I2742,I2743)</f>
        <v>0</v>
      </c>
      <c r="S2743" s="20" t="str">
        <f aca="false">IF(R2743&gt;0,"Repeat","")</f>
        <v/>
      </c>
    </row>
    <row r="2744" customFormat="false" ht="14.25" hidden="false" customHeight="false" outlineLevel="0" collapsed="false">
      <c r="A2744" s="51" t="n">
        <f aca="false">A2743+1</f>
        <v>2743</v>
      </c>
      <c r="B2744" s="5" t="n">
        <v>44743</v>
      </c>
      <c r="C2744" s="1" t="s">
        <v>4386</v>
      </c>
      <c r="D2744" s="1" t="s">
        <v>4</v>
      </c>
      <c r="E2744" s="1" t="s">
        <v>26</v>
      </c>
      <c r="F2744" s="2" t="s">
        <v>35</v>
      </c>
      <c r="G2744" s="1" t="s">
        <v>28</v>
      </c>
      <c r="H2744" s="1" t="n">
        <v>1</v>
      </c>
      <c r="I2744" s="1" t="s">
        <v>4387</v>
      </c>
      <c r="J2744" s="38" t="n">
        <v>16317419607</v>
      </c>
      <c r="L2744" s="5" t="n">
        <v>44772</v>
      </c>
      <c r="M2744" s="25" t="str">
        <f aca="false">IF(OR(YEAR(L2744)&gt;2000,LEN(O2744)&gt;0),"Completed","Pending")</f>
        <v>Completed</v>
      </c>
      <c r="N2744" s="25" t="s">
        <v>30</v>
      </c>
      <c r="P2744" s="1" t="str">
        <f aca="false">IF(G2744="Pamplet","",E2744&amp;" - "&amp;F2744)</f>
        <v>GG - English</v>
      </c>
      <c r="Q2744" s="19" t="n">
        <f aca="false">IF(VALUE(L2744)&gt;1000,1,0)</f>
        <v>1</v>
      </c>
      <c r="R2744" s="19" t="n">
        <f aca="false">SUMIFS($Q$1:Q2743,$J$1:$J2743,J2744)+SUMIFS($Q$1:Q2743,$I$1:$I2743,I2744)</f>
        <v>0</v>
      </c>
      <c r="S2744" s="20" t="str">
        <f aca="false">IF(R2744&gt;0,"Repeat","")</f>
        <v/>
      </c>
      <c r="U2744" s="4"/>
      <c r="X2744" s="4"/>
      <c r="Y2744" s="4"/>
      <c r="Z2744" s="4"/>
    </row>
    <row r="2745" customFormat="false" ht="14.25" hidden="false" customHeight="false" outlineLevel="0" collapsed="false">
      <c r="A2745" s="51" t="n">
        <f aca="false">A2744+1</f>
        <v>2744</v>
      </c>
      <c r="B2745" s="5" t="n">
        <v>44743</v>
      </c>
      <c r="C2745" s="1" t="s">
        <v>4388</v>
      </c>
      <c r="D2745" s="1" t="s">
        <v>4</v>
      </c>
      <c r="E2745" s="1" t="s">
        <v>26</v>
      </c>
      <c r="F2745" s="2" t="s">
        <v>35</v>
      </c>
      <c r="G2745" s="1" t="s">
        <v>28</v>
      </c>
      <c r="H2745" s="1" t="n">
        <v>1</v>
      </c>
      <c r="I2745" s="1" t="s">
        <v>4389</v>
      </c>
      <c r="J2745" s="56" t="n">
        <v>12098187084</v>
      </c>
      <c r="M2745" s="25" t="str">
        <f aca="false">IF(OR(YEAR(L2745)&gt;2000,LEN(O2745)&gt;0),"Completed","Pending")</f>
        <v>Completed</v>
      </c>
      <c r="N2745" s="25" t="s">
        <v>30</v>
      </c>
      <c r="O2745" s="4" t="s">
        <v>58</v>
      </c>
      <c r="P2745" s="1" t="str">
        <f aca="false">IF(G2745="Pamplet","",E2745&amp;" - "&amp;F2745)</f>
        <v>GG - English</v>
      </c>
      <c r="Q2745" s="19" t="n">
        <f aca="false">IF(VALUE(L2745)&gt;1000,1,0)</f>
        <v>0</v>
      </c>
      <c r="R2745" s="19" t="n">
        <f aca="false">SUMIFS($Q$1:Q2744,$J$1:$J2744,J2745)+SUMIFS($Q$1:Q2744,$I$1:$I2744,I2745)</f>
        <v>0</v>
      </c>
      <c r="S2745" s="20" t="str">
        <f aca="false">IF(R2745&gt;0,"Repeat","")</f>
        <v/>
      </c>
      <c r="U2745" s="54"/>
      <c r="V2745" s="14"/>
      <c r="X2745" s="4"/>
      <c r="Y2745" s="4"/>
      <c r="Z2745" s="4"/>
    </row>
    <row r="2746" customFormat="false" ht="12.8" hidden="false" customHeight="false" outlineLevel="0" collapsed="false">
      <c r="A2746" s="51" t="n">
        <f aca="false">A2745+1</f>
        <v>2745</v>
      </c>
      <c r="B2746" s="5" t="n">
        <v>44743</v>
      </c>
      <c r="C2746" s="1" t="s">
        <v>4390</v>
      </c>
      <c r="D2746" s="1" t="s">
        <v>4</v>
      </c>
      <c r="E2746" s="1" t="s">
        <v>26</v>
      </c>
      <c r="F2746" s="1" t="s">
        <v>127</v>
      </c>
      <c r="G2746" s="1" t="s">
        <v>28</v>
      </c>
      <c r="H2746" s="1" t="n">
        <v>1</v>
      </c>
      <c r="I2746" s="1" t="s">
        <v>4198</v>
      </c>
      <c r="J2746" s="18" t="n">
        <v>12246590742</v>
      </c>
      <c r="M2746" s="25" t="str">
        <f aca="false">IF(OR(YEAR(L2746)&gt;2000,LEN(O2746)&gt;0),"Completed","Pending")</f>
        <v>Completed</v>
      </c>
      <c r="N2746" s="25" t="s">
        <v>30</v>
      </c>
      <c r="O2746" s="4" t="s">
        <v>662</v>
      </c>
      <c r="P2746" s="1" t="str">
        <f aca="false">IF(G2746="Pamplet","",E2746&amp;" - "&amp;F2746)</f>
        <v>GG - Gujrati</v>
      </c>
      <c r="Q2746" s="19" t="n">
        <f aca="false">IF(VALUE(L2746)&gt;1000,1,0)</f>
        <v>0</v>
      </c>
      <c r="R2746" s="19" t="n">
        <f aca="false">SUMIFS($Q$1:Q2745,$J$1:$J2745,J2746)+SUMIFS($Q$1:Q2745,$I$1:$I2745,I2746)</f>
        <v>2</v>
      </c>
      <c r="S2746" s="20" t="str">
        <f aca="false">IF(R2746&gt;0,"Repeat","")</f>
        <v>Repeat</v>
      </c>
    </row>
    <row r="2747" customFormat="false" ht="12.8" hidden="false" customHeight="false" outlineLevel="0" collapsed="false">
      <c r="A2747" s="51" t="n">
        <f aca="false">A2746+1</f>
        <v>2746</v>
      </c>
      <c r="B2747" s="5" t="n">
        <v>44743</v>
      </c>
      <c r="C2747" s="1" t="s">
        <v>4391</v>
      </c>
      <c r="D2747" s="1" t="s">
        <v>4</v>
      </c>
      <c r="E2747" s="1" t="s">
        <v>38</v>
      </c>
      <c r="F2747" s="1" t="s">
        <v>72</v>
      </c>
      <c r="G2747" s="1" t="s">
        <v>28</v>
      </c>
      <c r="H2747" s="1" t="n">
        <v>1</v>
      </c>
      <c r="I2747" s="1" t="s">
        <v>4392</v>
      </c>
      <c r="J2747" s="18" t="n">
        <v>12024561111</v>
      </c>
      <c r="M2747" s="25" t="str">
        <f aca="false">IF(OR(YEAR(L2747)&gt;2000,LEN(O2747)&gt;0),"Completed","Pending")</f>
        <v>Completed</v>
      </c>
      <c r="N2747" s="25" t="s">
        <v>30</v>
      </c>
      <c r="O2747" s="4" t="s">
        <v>56</v>
      </c>
      <c r="P2747" s="1" t="str">
        <f aca="false">IF(G2747="Pamplet","",E2747&amp;" - "&amp;F2747)</f>
        <v>JKR - Nepali</v>
      </c>
      <c r="Q2747" s="19" t="n">
        <f aca="false">IF(VALUE(L2747)&gt;1000,1,0)</f>
        <v>0</v>
      </c>
      <c r="R2747" s="19" t="n">
        <f aca="false">SUMIFS($Q$1:Q2746,$J$1:$J2746,J2747)+SUMIFS($Q$1:Q2746,$I$1:$I2746,I2747)</f>
        <v>0</v>
      </c>
      <c r="S2747" s="20" t="str">
        <f aca="false">IF(R2747&gt;0,"Repeat","")</f>
        <v/>
      </c>
    </row>
    <row r="2748" customFormat="false" ht="14.25" hidden="false" customHeight="false" outlineLevel="0" collapsed="false">
      <c r="A2748" s="51" t="n">
        <f aca="false">A2747+1</f>
        <v>2747</v>
      </c>
      <c r="B2748" s="5" t="n">
        <v>44743</v>
      </c>
      <c r="C2748" s="1" t="s">
        <v>4393</v>
      </c>
      <c r="D2748" s="1" t="s">
        <v>4</v>
      </c>
      <c r="E2748" s="1" t="s">
        <v>26</v>
      </c>
      <c r="F2748" s="2" t="s">
        <v>127</v>
      </c>
      <c r="G2748" s="1" t="s">
        <v>28</v>
      </c>
      <c r="H2748" s="1" t="n">
        <v>1</v>
      </c>
      <c r="I2748" s="1" t="s">
        <v>4394</v>
      </c>
      <c r="J2748" s="38" t="n">
        <v>12294126306</v>
      </c>
      <c r="M2748" s="25" t="str">
        <f aca="false">IF(OR(YEAR(L2748)&gt;2000,LEN(O2748)&gt;0),"Completed","Pending")</f>
        <v>Completed</v>
      </c>
      <c r="N2748" s="25" t="s">
        <v>30</v>
      </c>
      <c r="O2748" s="4" t="s">
        <v>58</v>
      </c>
      <c r="P2748" s="1" t="str">
        <f aca="false">IF(G2748="Pamplet","",E2748&amp;" - "&amp;F2748)</f>
        <v>GG - Gujrati</v>
      </c>
      <c r="Q2748" s="19" t="n">
        <f aca="false">IF(VALUE(L2748)&gt;1000,1,0)</f>
        <v>0</v>
      </c>
      <c r="R2748" s="19" t="n">
        <f aca="false">SUMIFS($Q$1:Q2747,$J$1:$J2747,J2748)+SUMIFS($Q$1:Q2747,$I$1:$I2747,I2748)</f>
        <v>0</v>
      </c>
      <c r="S2748" s="20" t="str">
        <f aca="false">IF(R2748&gt;0,"Repeat","")</f>
        <v/>
      </c>
      <c r="U2748" s="54"/>
      <c r="V2748" s="14"/>
      <c r="X2748" s="4"/>
      <c r="Y2748" s="4"/>
      <c r="Z2748" s="4"/>
    </row>
    <row r="2749" customFormat="false" ht="14.25" hidden="false" customHeight="false" outlineLevel="0" collapsed="false">
      <c r="A2749" s="51" t="n">
        <f aca="false">A2748+1</f>
        <v>2748</v>
      </c>
      <c r="B2749" s="5" t="n">
        <v>44743</v>
      </c>
      <c r="C2749" s="1" t="s">
        <v>4395</v>
      </c>
      <c r="D2749" s="1" t="s">
        <v>4</v>
      </c>
      <c r="E2749" s="1" t="s">
        <v>26</v>
      </c>
      <c r="F2749" s="2" t="s">
        <v>35</v>
      </c>
      <c r="G2749" s="1" t="s">
        <v>28</v>
      </c>
      <c r="H2749" s="1" t="n">
        <v>1</v>
      </c>
      <c r="I2749" s="1" t="s">
        <v>4396</v>
      </c>
      <c r="J2749" s="38" t="n">
        <v>15043604701</v>
      </c>
      <c r="M2749" s="25" t="str">
        <f aca="false">IF(OR(YEAR(L2749)&gt;2000,LEN(O2749)&gt;0),"Completed","Pending")</f>
        <v>Completed</v>
      </c>
      <c r="N2749" s="25" t="s">
        <v>30</v>
      </c>
      <c r="O2749" s="4" t="s">
        <v>58</v>
      </c>
      <c r="P2749" s="1" t="str">
        <f aca="false">IF(G2749="Pamplet","",E2749&amp;" - "&amp;F2749)</f>
        <v>GG - English</v>
      </c>
      <c r="Q2749" s="19" t="n">
        <f aca="false">IF(VALUE(L2749)&gt;1000,1,0)</f>
        <v>0</v>
      </c>
      <c r="R2749" s="19" t="n">
        <f aca="false">SUMIFS($Q$1:Q2748,$J$1:$J2748,J2749)+SUMIFS($Q$1:Q2748,$I$1:$I2748,I2749)</f>
        <v>0</v>
      </c>
      <c r="S2749" s="20" t="str">
        <f aca="false">IF(R2749&gt;0,"Repeat","")</f>
        <v/>
      </c>
      <c r="U2749" s="4"/>
      <c r="X2749" s="4"/>
      <c r="Y2749" s="4"/>
      <c r="Z2749" s="4"/>
    </row>
    <row r="2750" customFormat="false" ht="14.25" hidden="false" customHeight="false" outlineLevel="0" collapsed="false">
      <c r="A2750" s="51" t="n">
        <f aca="false">A2749+1</f>
        <v>2749</v>
      </c>
      <c r="B2750" s="5" t="n">
        <v>44743</v>
      </c>
      <c r="C2750" s="1" t="s">
        <v>4397</v>
      </c>
      <c r="D2750" s="1" t="s">
        <v>4</v>
      </c>
      <c r="E2750" s="1" t="s">
        <v>26</v>
      </c>
      <c r="F2750" s="2" t="s">
        <v>127</v>
      </c>
      <c r="G2750" s="1" t="s">
        <v>28</v>
      </c>
      <c r="H2750" s="1" t="n">
        <v>1</v>
      </c>
      <c r="I2750" s="1" t="s">
        <v>4398</v>
      </c>
      <c r="J2750" s="38" t="n">
        <v>18622208322</v>
      </c>
      <c r="M2750" s="25" t="str">
        <f aca="false">IF(OR(YEAR(L2750)&gt;2000,LEN(O2750)&gt;0),"Completed","Pending")</f>
        <v>Completed</v>
      </c>
      <c r="N2750" s="25" t="s">
        <v>30</v>
      </c>
      <c r="O2750" s="4" t="s">
        <v>58</v>
      </c>
      <c r="P2750" s="1" t="str">
        <f aca="false">IF(G2750="Pamplet","",E2750&amp;" - "&amp;F2750)</f>
        <v>GG - Gujrati</v>
      </c>
      <c r="Q2750" s="19" t="n">
        <f aca="false">IF(VALUE(L2750)&gt;1000,1,0)</f>
        <v>0</v>
      </c>
      <c r="R2750" s="19" t="n">
        <f aca="false">SUMIFS($Q$1:Q2749,$J$1:$J2749,J2750)+SUMIFS($Q$1:Q2749,$I$1:$I2749,I2750)</f>
        <v>1</v>
      </c>
      <c r="S2750" s="20" t="str">
        <f aca="false">IF(R2750&gt;0,"Repeat","")</f>
        <v>Repeat</v>
      </c>
      <c r="U2750" s="4"/>
      <c r="X2750" s="4"/>
      <c r="Y2750" s="4"/>
      <c r="Z2750" s="4"/>
    </row>
    <row r="2751" customFormat="false" ht="14.25" hidden="false" customHeight="false" outlineLevel="0" collapsed="false">
      <c r="A2751" s="51" t="n">
        <f aca="false">A2750+1</f>
        <v>2750</v>
      </c>
      <c r="B2751" s="5" t="n">
        <v>44743</v>
      </c>
      <c r="C2751" s="1" t="s">
        <v>1820</v>
      </c>
      <c r="D2751" s="1" t="s">
        <v>4</v>
      </c>
      <c r="E2751" s="1" t="s">
        <v>26</v>
      </c>
      <c r="F2751" s="2" t="s">
        <v>35</v>
      </c>
      <c r="G2751" s="1" t="s">
        <v>28</v>
      </c>
      <c r="H2751" s="1" t="n">
        <v>1</v>
      </c>
      <c r="I2751" s="1" t="s">
        <v>4399</v>
      </c>
      <c r="J2751" s="56" t="n">
        <v>15134887731</v>
      </c>
      <c r="M2751" s="25" t="str">
        <f aca="false">IF(OR(YEAR(L2751)&gt;2000,LEN(O2751)&gt;0),"Completed","Pending")</f>
        <v>Completed</v>
      </c>
      <c r="N2751" s="25" t="s">
        <v>30</v>
      </c>
      <c r="O2751" s="4" t="s">
        <v>58</v>
      </c>
      <c r="P2751" s="1" t="str">
        <f aca="false">IF(G2751="Pamplet","",E2751&amp;" - "&amp;F2751)</f>
        <v>GG - English</v>
      </c>
      <c r="Q2751" s="19" t="n">
        <f aca="false">IF(VALUE(L2751)&gt;1000,1,0)</f>
        <v>0</v>
      </c>
      <c r="R2751" s="19" t="n">
        <f aca="false">SUMIFS($Q$1:Q2750,$J$1:$J2750,J2751)+SUMIFS($Q$1:Q2750,$I$1:$I2750,I2751)</f>
        <v>0</v>
      </c>
      <c r="S2751" s="20" t="str">
        <f aca="false">IF(R2751&gt;0,"Repeat","")</f>
        <v/>
      </c>
      <c r="U2751" s="54"/>
      <c r="V2751" s="14"/>
      <c r="X2751" s="4"/>
      <c r="Y2751" s="4"/>
      <c r="Z2751" s="4"/>
    </row>
    <row r="2752" customFormat="false" ht="12.8" hidden="false" customHeight="false" outlineLevel="0" collapsed="false">
      <c r="A2752" s="51" t="n">
        <f aca="false">A2751+1</f>
        <v>2751</v>
      </c>
      <c r="B2752" s="5" t="n">
        <v>44743</v>
      </c>
      <c r="C2752" s="1" t="s">
        <v>4400</v>
      </c>
      <c r="D2752" s="1" t="s">
        <v>4</v>
      </c>
      <c r="E2752" s="1" t="s">
        <v>26</v>
      </c>
      <c r="F2752" s="1" t="s">
        <v>127</v>
      </c>
      <c r="G2752" s="1" t="s">
        <v>28</v>
      </c>
      <c r="H2752" s="1" t="n">
        <v>1</v>
      </c>
      <c r="I2752" s="1" t="s">
        <v>4401</v>
      </c>
      <c r="J2752" s="18" t="n">
        <v>1609748674</v>
      </c>
      <c r="M2752" s="25" t="str">
        <f aca="false">IF(OR(YEAR(L2752)&gt;2000,LEN(O2752)&gt;0),"Completed","Pending")</f>
        <v>Completed</v>
      </c>
      <c r="N2752" s="25" t="s">
        <v>30</v>
      </c>
      <c r="O2752" s="4" t="s">
        <v>56</v>
      </c>
      <c r="P2752" s="1" t="str">
        <f aca="false">IF(G2752="Pamplet","",E2752&amp;" - "&amp;F2752)</f>
        <v>GG - Gujrati</v>
      </c>
      <c r="Q2752" s="19" t="n">
        <f aca="false">IF(VALUE(L2752)&gt;1000,1,0)</f>
        <v>0</v>
      </c>
      <c r="R2752" s="19" t="n">
        <f aca="false">SUMIFS($Q$1:Q2751,$J$1:$J2751,J2752)+SUMIFS($Q$1:Q2751,$I$1:$I2751,I2752)</f>
        <v>0</v>
      </c>
      <c r="S2752" s="20" t="str">
        <f aca="false">IF(R2752&gt;0,"Repeat","")</f>
        <v/>
      </c>
    </row>
    <row r="2753" customFormat="false" ht="14.25" hidden="false" customHeight="false" outlineLevel="0" collapsed="false">
      <c r="A2753" s="51" t="n">
        <f aca="false">A2752+1</f>
        <v>2752</v>
      </c>
      <c r="B2753" s="5" t="n">
        <v>44743</v>
      </c>
      <c r="C2753" s="1" t="s">
        <v>4402</v>
      </c>
      <c r="D2753" s="1" t="s">
        <v>4</v>
      </c>
      <c r="E2753" s="1" t="s">
        <v>26</v>
      </c>
      <c r="F2753" s="2" t="s">
        <v>127</v>
      </c>
      <c r="G2753" s="1" t="s">
        <v>28</v>
      </c>
      <c r="H2753" s="1" t="n">
        <v>1</v>
      </c>
      <c r="I2753" s="1" t="s">
        <v>4403</v>
      </c>
      <c r="J2753" s="38" t="n">
        <v>19802671932</v>
      </c>
      <c r="M2753" s="25" t="str">
        <f aca="false">IF(OR(YEAR(L2753)&gt;2000,LEN(O2753)&gt;0),"Completed","Pending")</f>
        <v>Completed</v>
      </c>
      <c r="N2753" s="25" t="s">
        <v>30</v>
      </c>
      <c r="O2753" s="4" t="s">
        <v>58</v>
      </c>
      <c r="P2753" s="1" t="str">
        <f aca="false">IF(G2753="Pamplet","",E2753&amp;" - "&amp;F2753)</f>
        <v>GG - Gujrati</v>
      </c>
      <c r="Q2753" s="19" t="n">
        <f aca="false">IF(VALUE(L2753)&gt;1000,1,0)</f>
        <v>0</v>
      </c>
      <c r="R2753" s="19" t="n">
        <f aca="false">SUMIFS($Q$1:Q2752,$J$1:$J2752,J2753)+SUMIFS($Q$1:Q2752,$I$1:$I2752,I2753)</f>
        <v>0</v>
      </c>
      <c r="S2753" s="20" t="str">
        <f aca="false">IF(R2753&gt;0,"Repeat","")</f>
        <v/>
      </c>
      <c r="U2753" s="4"/>
      <c r="X2753" s="4"/>
      <c r="Y2753" s="4"/>
      <c r="Z2753" s="4"/>
    </row>
    <row r="2754" customFormat="false" ht="12.8" hidden="false" customHeight="false" outlineLevel="0" collapsed="false">
      <c r="A2754" s="51" t="n">
        <f aca="false">A2753+1</f>
        <v>2753</v>
      </c>
      <c r="B2754" s="5" t="n">
        <v>44743</v>
      </c>
      <c r="C2754" s="1" t="s">
        <v>4404</v>
      </c>
      <c r="D2754" s="1" t="s">
        <v>4</v>
      </c>
      <c r="E2754" s="1" t="s">
        <v>38</v>
      </c>
      <c r="F2754" s="1" t="s">
        <v>72</v>
      </c>
      <c r="G2754" s="1" t="s">
        <v>28</v>
      </c>
      <c r="H2754" s="1" t="n">
        <v>1</v>
      </c>
      <c r="I2754" s="1" t="s">
        <v>4405</v>
      </c>
      <c r="J2754" s="18" t="n">
        <v>12004465841</v>
      </c>
      <c r="M2754" s="25" t="str">
        <f aca="false">IF(OR(YEAR(L2754)&gt;2000,LEN(O2754)&gt;0),"Completed","Pending")</f>
        <v>Completed</v>
      </c>
      <c r="N2754" s="25" t="s">
        <v>30</v>
      </c>
      <c r="O2754" s="4" t="s">
        <v>56</v>
      </c>
      <c r="P2754" s="1" t="str">
        <f aca="false">IF(G2754="Pamplet","",E2754&amp;" - "&amp;F2754)</f>
        <v>JKR - Nepali</v>
      </c>
      <c r="Q2754" s="19" t="n">
        <f aca="false">IF(VALUE(L2754)&gt;1000,1,0)</f>
        <v>0</v>
      </c>
      <c r="R2754" s="19" t="n">
        <f aca="false">SUMIFS($Q$1:Q2753,$J$1:$J2753,J2754)+SUMIFS($Q$1:Q2753,$I$1:$I2753,I2754)</f>
        <v>0</v>
      </c>
      <c r="S2754" s="20" t="str">
        <f aca="false">IF(R2754&gt;0,"Repeat","")</f>
        <v/>
      </c>
    </row>
    <row r="2755" customFormat="false" ht="14.25" hidden="false" customHeight="false" outlineLevel="0" collapsed="false">
      <c r="A2755" s="51" t="n">
        <f aca="false">A2754+1</f>
        <v>2754</v>
      </c>
      <c r="B2755" s="5" t="n">
        <v>44743</v>
      </c>
      <c r="C2755" s="1" t="s">
        <v>4406</v>
      </c>
      <c r="D2755" s="1" t="s">
        <v>4</v>
      </c>
      <c r="E2755" s="1" t="s">
        <v>26</v>
      </c>
      <c r="F2755" s="2" t="s">
        <v>27</v>
      </c>
      <c r="G2755" s="1" t="s">
        <v>28</v>
      </c>
      <c r="H2755" s="1" t="n">
        <v>1</v>
      </c>
      <c r="I2755" s="1" t="s">
        <v>4407</v>
      </c>
      <c r="J2755" s="38" t="n">
        <v>17035090179</v>
      </c>
      <c r="L2755" s="5" t="n">
        <v>44772</v>
      </c>
      <c r="M2755" s="25" t="str">
        <f aca="false">IF(OR(YEAR(L2755)&gt;2000,LEN(O2755)&gt;0),"Completed","Pending")</f>
        <v>Completed</v>
      </c>
      <c r="N2755" s="25" t="s">
        <v>30</v>
      </c>
      <c r="P2755" s="1" t="str">
        <f aca="false">IF(G2755="Pamplet","",E2755&amp;" - "&amp;F2755)</f>
        <v>GG - Hindi</v>
      </c>
      <c r="Q2755" s="19" t="n">
        <f aca="false">IF(VALUE(L2755)&gt;1000,1,0)</f>
        <v>1</v>
      </c>
      <c r="R2755" s="19" t="n">
        <f aca="false">SUMIFS($Q$1:Q2754,$J$1:$J2754,J2755)+SUMIFS($Q$1:Q2754,$I$1:$I2754,I2755)</f>
        <v>0</v>
      </c>
      <c r="S2755" s="20" t="str">
        <f aca="false">IF(R2755&gt;0,"Repeat","")</f>
        <v/>
      </c>
      <c r="U2755" s="4"/>
      <c r="X2755" s="4"/>
      <c r="Y2755" s="4"/>
      <c r="Z2755" s="4"/>
    </row>
    <row r="2756" customFormat="false" ht="14.25" hidden="false" customHeight="false" outlineLevel="0" collapsed="false">
      <c r="A2756" s="51" t="n">
        <f aca="false">A2755+1</f>
        <v>2755</v>
      </c>
      <c r="B2756" s="5" t="n">
        <v>44743</v>
      </c>
      <c r="C2756" s="1" t="s">
        <v>4408</v>
      </c>
      <c r="D2756" s="1" t="s">
        <v>4</v>
      </c>
      <c r="E2756" s="1" t="s">
        <v>26</v>
      </c>
      <c r="F2756" s="2" t="s">
        <v>127</v>
      </c>
      <c r="G2756" s="1" t="s">
        <v>28</v>
      </c>
      <c r="H2756" s="1" t="n">
        <v>1</v>
      </c>
      <c r="I2756" s="1" t="s">
        <v>4409</v>
      </c>
      <c r="J2756" s="38" t="n">
        <v>17348924802</v>
      </c>
      <c r="M2756" s="25" t="str">
        <f aca="false">IF(OR(YEAR(L2756)&gt;2000,LEN(O2756)&gt;0),"Completed","Pending")</f>
        <v>Completed</v>
      </c>
      <c r="N2756" s="25" t="s">
        <v>30</v>
      </c>
      <c r="O2756" s="4" t="s">
        <v>58</v>
      </c>
      <c r="P2756" s="1" t="str">
        <f aca="false">IF(G2756="Pamplet","",E2756&amp;" - "&amp;F2756)</f>
        <v>GG - Gujrati</v>
      </c>
      <c r="Q2756" s="19" t="n">
        <f aca="false">IF(VALUE(L2756)&gt;1000,1,0)</f>
        <v>0</v>
      </c>
      <c r="R2756" s="19" t="n">
        <f aca="false">SUMIFS($Q$1:Q2755,$J$1:$J2755,J2756)+SUMIFS($Q$1:Q2755,$I$1:$I2755,I2756)</f>
        <v>0</v>
      </c>
      <c r="S2756" s="20" t="str">
        <f aca="false">IF(R2756&gt;0,"Repeat","")</f>
        <v/>
      </c>
      <c r="U2756" s="4"/>
      <c r="X2756" s="4"/>
      <c r="Y2756" s="4"/>
      <c r="Z2756" s="4"/>
    </row>
    <row r="2757" customFormat="false" ht="14.25" hidden="false" customHeight="false" outlineLevel="0" collapsed="false">
      <c r="A2757" s="51" t="n">
        <f aca="false">A2756+1</f>
        <v>2756</v>
      </c>
      <c r="B2757" s="5" t="n">
        <v>44743</v>
      </c>
      <c r="C2757" s="1" t="s">
        <v>4410</v>
      </c>
      <c r="D2757" s="1" t="s">
        <v>4</v>
      </c>
      <c r="E2757" s="1" t="s">
        <v>26</v>
      </c>
      <c r="F2757" s="2" t="s">
        <v>36</v>
      </c>
      <c r="G2757" s="1" t="s">
        <v>28</v>
      </c>
      <c r="H2757" s="1" t="n">
        <v>1</v>
      </c>
      <c r="I2757" s="1" t="s">
        <v>4411</v>
      </c>
      <c r="J2757" s="38" t="n">
        <v>15626320179</v>
      </c>
      <c r="M2757" s="25" t="str">
        <f aca="false">IF(OR(YEAR(L2757)&gt;2000,LEN(O2757)&gt;0),"Completed","Pending")</f>
        <v>Completed</v>
      </c>
      <c r="N2757" s="25" t="s">
        <v>30</v>
      </c>
      <c r="O2757" s="4" t="s">
        <v>58</v>
      </c>
      <c r="P2757" s="1" t="str">
        <f aca="false">IF(G2757="Pamplet","",E2757&amp;" - "&amp;F2757)</f>
        <v>GG - Punjabi</v>
      </c>
      <c r="Q2757" s="19" t="n">
        <f aca="false">IF(VALUE(L2757)&gt;1000,1,0)</f>
        <v>0</v>
      </c>
      <c r="R2757" s="19" t="n">
        <f aca="false">SUMIFS($Q$1:Q2756,$J$1:$J2756,J2757)+SUMIFS($Q$1:Q2756,$I$1:$I2756,I2757)</f>
        <v>1</v>
      </c>
      <c r="S2757" s="20" t="str">
        <f aca="false">IF(R2757&gt;0,"Repeat","")</f>
        <v>Repeat</v>
      </c>
      <c r="U2757" s="4"/>
      <c r="X2757" s="4"/>
      <c r="Y2757" s="4"/>
      <c r="Z2757" s="4"/>
    </row>
    <row r="2758" customFormat="false" ht="12.8" hidden="false" customHeight="false" outlineLevel="0" collapsed="false">
      <c r="A2758" s="51" t="n">
        <f aca="false">A2757+1</f>
        <v>2757</v>
      </c>
      <c r="B2758" s="5" t="n">
        <v>44743</v>
      </c>
      <c r="C2758" s="1" t="s">
        <v>1988</v>
      </c>
      <c r="D2758" s="1" t="s">
        <v>4</v>
      </c>
      <c r="E2758" s="1" t="s">
        <v>26</v>
      </c>
      <c r="F2758" s="1" t="s">
        <v>36</v>
      </c>
      <c r="G2758" s="1" t="s">
        <v>28</v>
      </c>
      <c r="H2758" s="1" t="n">
        <v>1</v>
      </c>
      <c r="I2758" s="1" t="s">
        <v>4412</v>
      </c>
      <c r="J2758" s="18" t="n">
        <v>16613783179</v>
      </c>
      <c r="M2758" s="25" t="str">
        <f aca="false">IF(OR(YEAR(L2758)&gt;2000,LEN(O2758)&gt;0),"Completed","Pending")</f>
        <v>Completed</v>
      </c>
      <c r="N2758" s="25" t="s">
        <v>30</v>
      </c>
      <c r="O2758" s="4" t="s">
        <v>89</v>
      </c>
      <c r="P2758" s="1" t="str">
        <f aca="false">IF(G2758="Pamplet","",E2758&amp;" - "&amp;F2758)</f>
        <v>GG - Punjabi</v>
      </c>
      <c r="Q2758" s="19" t="n">
        <f aca="false">IF(VALUE(L2758)&gt;1000,1,0)</f>
        <v>0</v>
      </c>
      <c r="R2758" s="19" t="n">
        <f aca="false">SUMIFS($Q$1:Q2757,$J$1:$J2757,J2758)+SUMIFS($Q$1:Q2757,$I$1:$I2757,I2758)</f>
        <v>0</v>
      </c>
      <c r="S2758" s="20" t="str">
        <f aca="false">IF(R2758&gt;0,"Repeat","")</f>
        <v/>
      </c>
    </row>
    <row r="2759" customFormat="false" ht="14.25" hidden="false" customHeight="false" outlineLevel="0" collapsed="false">
      <c r="A2759" s="51" t="n">
        <f aca="false">A2758+1</f>
        <v>2758</v>
      </c>
      <c r="B2759" s="5" t="n">
        <v>44743</v>
      </c>
      <c r="C2759" s="1" t="s">
        <v>4413</v>
      </c>
      <c r="D2759" s="1" t="s">
        <v>4</v>
      </c>
      <c r="E2759" s="1" t="s">
        <v>26</v>
      </c>
      <c r="F2759" s="2" t="s">
        <v>35</v>
      </c>
      <c r="G2759" s="1" t="s">
        <v>28</v>
      </c>
      <c r="H2759" s="1" t="n">
        <v>1</v>
      </c>
      <c r="I2759" s="1" t="s">
        <v>4414</v>
      </c>
      <c r="J2759" s="56" t="n">
        <v>12063305353</v>
      </c>
      <c r="M2759" s="25" t="str">
        <f aca="false">IF(OR(YEAR(L2759)&gt;2000,LEN(O2759)&gt;0),"Completed","Pending")</f>
        <v>Completed</v>
      </c>
      <c r="N2759" s="25" t="s">
        <v>30</v>
      </c>
      <c r="O2759" s="4" t="s">
        <v>58</v>
      </c>
      <c r="P2759" s="1" t="str">
        <f aca="false">IF(G2759="Pamplet","",E2759&amp;" - "&amp;F2759)</f>
        <v>GG - English</v>
      </c>
      <c r="Q2759" s="19" t="n">
        <f aca="false">IF(VALUE(L2759)&gt;1000,1,0)</f>
        <v>0</v>
      </c>
      <c r="R2759" s="19" t="n">
        <f aca="false">SUMIFS($Q$1:Q2758,$J$1:$J2758,J2759)+SUMIFS($Q$1:Q2758,$I$1:$I2758,I2759)</f>
        <v>0</v>
      </c>
      <c r="S2759" s="20" t="str">
        <f aca="false">IF(R2759&gt;0,"Repeat","")</f>
        <v/>
      </c>
      <c r="U2759" s="54"/>
      <c r="V2759" s="14"/>
      <c r="X2759" s="4"/>
      <c r="Y2759" s="4"/>
      <c r="Z2759" s="4"/>
    </row>
    <row r="2760" customFormat="false" ht="14.25" hidden="false" customHeight="false" outlineLevel="0" collapsed="false">
      <c r="A2760" s="51" t="n">
        <f aca="false">A2759+1</f>
        <v>2759</v>
      </c>
      <c r="B2760" s="5" t="n">
        <v>44743</v>
      </c>
      <c r="C2760" s="1" t="s">
        <v>4191</v>
      </c>
      <c r="D2760" s="1" t="s">
        <v>4</v>
      </c>
      <c r="E2760" s="1" t="s">
        <v>26</v>
      </c>
      <c r="F2760" s="2" t="s">
        <v>127</v>
      </c>
      <c r="G2760" s="1" t="s">
        <v>28</v>
      </c>
      <c r="H2760" s="1" t="n">
        <v>1</v>
      </c>
      <c r="I2760" s="1" t="s">
        <v>4415</v>
      </c>
      <c r="J2760" s="38" t="n">
        <v>15513580209</v>
      </c>
      <c r="M2760" s="25" t="str">
        <f aca="false">IF(OR(YEAR(L2760)&gt;2000,LEN(O2760)&gt;0),"Completed","Pending")</f>
        <v>Completed</v>
      </c>
      <c r="N2760" s="25" t="s">
        <v>30</v>
      </c>
      <c r="O2760" s="4" t="s">
        <v>58</v>
      </c>
      <c r="P2760" s="1" t="str">
        <f aca="false">IF(G2760="Pamplet","",E2760&amp;" - "&amp;F2760)</f>
        <v>GG - Gujrati</v>
      </c>
      <c r="Q2760" s="19" t="n">
        <f aca="false">IF(VALUE(L2760)&gt;1000,1,0)</f>
        <v>0</v>
      </c>
      <c r="R2760" s="19" t="n">
        <f aca="false">SUMIFS($Q$1:Q2759,$J$1:$J2759,J2760)+SUMIFS($Q$1:Q2759,$I$1:$I2759,I2760)</f>
        <v>0</v>
      </c>
      <c r="S2760" s="20" t="str">
        <f aca="false">IF(R2760&gt;0,"Repeat","")</f>
        <v/>
      </c>
      <c r="U2760" s="4"/>
      <c r="X2760" s="4"/>
      <c r="Y2760" s="4"/>
      <c r="Z2760" s="4"/>
    </row>
    <row r="2761" customFormat="false" ht="14.25" hidden="false" customHeight="false" outlineLevel="0" collapsed="false">
      <c r="A2761" s="51" t="n">
        <f aca="false">A2760+1</f>
        <v>2760</v>
      </c>
      <c r="B2761" s="5" t="n">
        <v>44743</v>
      </c>
      <c r="C2761" s="1" t="s">
        <v>4416</v>
      </c>
      <c r="D2761" s="1" t="s">
        <v>4</v>
      </c>
      <c r="E2761" s="1" t="s">
        <v>38</v>
      </c>
      <c r="F2761" s="2" t="s">
        <v>35</v>
      </c>
      <c r="G2761" s="1" t="s">
        <v>28</v>
      </c>
      <c r="H2761" s="1" t="n">
        <v>1</v>
      </c>
      <c r="I2761" s="1" t="s">
        <v>4417</v>
      </c>
      <c r="J2761" s="56" t="n">
        <v>17874451002</v>
      </c>
      <c r="M2761" s="25" t="str">
        <f aca="false">IF(OR(YEAR(L2761)&gt;2000,LEN(O2761)&gt;0),"Completed","Pending")</f>
        <v>Completed</v>
      </c>
      <c r="N2761" s="25" t="s">
        <v>30</v>
      </c>
      <c r="O2761" s="4" t="s">
        <v>58</v>
      </c>
      <c r="P2761" s="1" t="str">
        <f aca="false">IF(G2761="Pamplet","",E2761&amp;" - "&amp;F2761)</f>
        <v>JKR - English</v>
      </c>
      <c r="Q2761" s="19" t="n">
        <f aca="false">IF(VALUE(L2761)&gt;1000,1,0)</f>
        <v>0</v>
      </c>
      <c r="R2761" s="19" t="n">
        <f aca="false">SUMIFS($Q$1:Q2760,$J$1:$J2760,J2761)+SUMIFS($Q$1:Q2760,$I$1:$I2760,I2761)</f>
        <v>0</v>
      </c>
      <c r="S2761" s="20" t="str">
        <f aca="false">IF(R2761&gt;0,"Repeat","")</f>
        <v/>
      </c>
      <c r="U2761" s="54"/>
      <c r="V2761" s="14"/>
      <c r="X2761" s="4"/>
      <c r="Y2761" s="4"/>
      <c r="Z2761" s="4"/>
    </row>
    <row r="2762" customFormat="false" ht="14.25" hidden="false" customHeight="false" outlineLevel="0" collapsed="false">
      <c r="A2762" s="51" t="n">
        <f aca="false">A2761+1</f>
        <v>2761</v>
      </c>
      <c r="B2762" s="5" t="n">
        <v>44743</v>
      </c>
      <c r="C2762" s="1" t="s">
        <v>4418</v>
      </c>
      <c r="D2762" s="1" t="s">
        <v>4</v>
      </c>
      <c r="E2762" s="1" t="s">
        <v>26</v>
      </c>
      <c r="F2762" s="2" t="s">
        <v>36</v>
      </c>
      <c r="G2762" s="1" t="s">
        <v>28</v>
      </c>
      <c r="H2762" s="1" t="n">
        <v>1</v>
      </c>
      <c r="I2762" s="1" t="s">
        <v>4419</v>
      </c>
      <c r="J2762" s="38" t="n">
        <v>12067863683</v>
      </c>
      <c r="L2762" s="5" t="n">
        <v>44772</v>
      </c>
      <c r="M2762" s="25" t="str">
        <f aca="false">IF(OR(YEAR(L2762)&gt;2000,LEN(O2762)&gt;0),"Completed","Pending")</f>
        <v>Completed</v>
      </c>
      <c r="N2762" s="25" t="s">
        <v>30</v>
      </c>
      <c r="P2762" s="1" t="str">
        <f aca="false">IF(G2762="Pamplet","",E2762&amp;" - "&amp;F2762)</f>
        <v>GG - Punjabi</v>
      </c>
      <c r="Q2762" s="19" t="n">
        <f aca="false">IF(VALUE(L2762)&gt;1000,1,0)</f>
        <v>1</v>
      </c>
      <c r="R2762" s="19" t="n">
        <f aca="false">SUMIFS($Q$1:Q2761,$J$1:$J2761,J2762)+SUMIFS($Q$1:Q2761,$I$1:$I2761,I2762)</f>
        <v>0</v>
      </c>
      <c r="S2762" s="20" t="str">
        <f aca="false">IF(R2762&gt;0,"Repeat","")</f>
        <v/>
      </c>
      <c r="U2762" s="4"/>
      <c r="X2762" s="4"/>
      <c r="Y2762" s="4"/>
      <c r="Z2762" s="4"/>
    </row>
    <row r="2763" customFormat="false" ht="12.8" hidden="false" customHeight="false" outlineLevel="0" collapsed="false">
      <c r="A2763" s="51" t="n">
        <f aca="false">A2762+1</f>
        <v>2762</v>
      </c>
      <c r="B2763" s="5" t="n">
        <v>44743</v>
      </c>
      <c r="C2763" s="1" t="s">
        <v>4060</v>
      </c>
      <c r="D2763" s="1" t="s">
        <v>4</v>
      </c>
      <c r="E2763" s="1" t="s">
        <v>26</v>
      </c>
      <c r="F2763" s="1" t="s">
        <v>127</v>
      </c>
      <c r="G2763" s="1" t="s">
        <v>28</v>
      </c>
      <c r="H2763" s="1" t="n">
        <v>1</v>
      </c>
      <c r="I2763" s="1" t="s">
        <v>2870</v>
      </c>
      <c r="J2763" s="18" t="n">
        <v>12485254209</v>
      </c>
      <c r="M2763" s="25" t="str">
        <f aca="false">IF(OR(YEAR(L2763)&gt;2000,LEN(O2763)&gt;0),"Completed","Pending")</f>
        <v>Completed</v>
      </c>
      <c r="N2763" s="25" t="s">
        <v>30</v>
      </c>
      <c r="O2763" s="4" t="s">
        <v>662</v>
      </c>
      <c r="P2763" s="1" t="str">
        <f aca="false">IF(G2763="Pamplet","",E2763&amp;" - "&amp;F2763)</f>
        <v>GG - Gujrati</v>
      </c>
      <c r="Q2763" s="19" t="n">
        <f aca="false">IF(VALUE(L2763)&gt;1000,1,0)</f>
        <v>0</v>
      </c>
      <c r="R2763" s="19" t="n">
        <f aca="false">SUMIFS($Q$1:Q2762,$J$1:$J2762,J2763)+SUMIFS($Q$1:Q2762,$I$1:$I2762,I2763)</f>
        <v>2</v>
      </c>
      <c r="S2763" s="20" t="str">
        <f aca="false">IF(R2763&gt;0,"Repeat","")</f>
        <v>Repeat</v>
      </c>
    </row>
    <row r="2764" customFormat="false" ht="12.8" hidden="false" customHeight="false" outlineLevel="0" collapsed="false">
      <c r="A2764" s="51" t="n">
        <f aca="false">A2763+1</f>
        <v>2763</v>
      </c>
      <c r="B2764" s="5" t="n">
        <v>44743</v>
      </c>
      <c r="C2764" s="1" t="s">
        <v>4420</v>
      </c>
      <c r="D2764" s="1" t="s">
        <v>4</v>
      </c>
      <c r="E2764" s="1" t="s">
        <v>26</v>
      </c>
      <c r="F2764" s="1" t="s">
        <v>35</v>
      </c>
      <c r="G2764" s="1" t="s">
        <v>28</v>
      </c>
      <c r="H2764" s="1" t="n">
        <v>1</v>
      </c>
      <c r="I2764" s="1" t="s">
        <v>4421</v>
      </c>
      <c r="J2764" s="18" t="n">
        <v>12063305353</v>
      </c>
      <c r="M2764" s="25" t="str">
        <f aca="false">IF(OR(YEAR(L2764)&gt;2000,LEN(O2764)&gt;0),"Completed","Pending")</f>
        <v>Completed</v>
      </c>
      <c r="N2764" s="25" t="s">
        <v>30</v>
      </c>
      <c r="O2764" s="4" t="s">
        <v>662</v>
      </c>
      <c r="P2764" s="1" t="str">
        <f aca="false">IF(G2764="Pamplet","",E2764&amp;" - "&amp;F2764)</f>
        <v>GG - English</v>
      </c>
      <c r="Q2764" s="19" t="n">
        <f aca="false">IF(VALUE(L2764)&gt;1000,1,0)</f>
        <v>0</v>
      </c>
      <c r="R2764" s="19" t="n">
        <f aca="false">SUMIFS($Q$1:Q2763,$J$1:$J2763,J2764)+SUMIFS($Q$1:Q2763,$I$1:$I2763,I2764)</f>
        <v>0</v>
      </c>
      <c r="S2764" s="20" t="str">
        <f aca="false">IF(R2764&gt;0,"Repeat","")</f>
        <v/>
      </c>
    </row>
    <row r="2765" customFormat="false" ht="14.25" hidden="false" customHeight="false" outlineLevel="0" collapsed="false">
      <c r="A2765" s="51" t="n">
        <f aca="false">A2764+1</f>
        <v>2764</v>
      </c>
      <c r="B2765" s="5" t="n">
        <v>44743</v>
      </c>
      <c r="C2765" s="1" t="s">
        <v>4422</v>
      </c>
      <c r="D2765" s="1" t="s">
        <v>4</v>
      </c>
      <c r="E2765" s="1" t="s">
        <v>26</v>
      </c>
      <c r="F2765" s="2" t="s">
        <v>27</v>
      </c>
      <c r="G2765" s="1" t="s">
        <v>28</v>
      </c>
      <c r="H2765" s="1" t="n">
        <v>1</v>
      </c>
      <c r="I2765" s="1" t="s">
        <v>4423</v>
      </c>
      <c r="J2765" s="56" t="n">
        <v>13038154870</v>
      </c>
      <c r="L2765" s="5" t="n">
        <v>44793</v>
      </c>
      <c r="M2765" s="25" t="str">
        <f aca="false">IF(OR(YEAR(L2765)&gt;2000,LEN(O2765)&gt;0),"Completed","Pending")</f>
        <v>Completed</v>
      </c>
      <c r="N2765" s="25" t="s">
        <v>30</v>
      </c>
      <c r="P2765" s="1" t="str">
        <f aca="false">IF(G2765="Pamplet","",E2765&amp;" - "&amp;F2765)</f>
        <v>GG - Hindi</v>
      </c>
      <c r="Q2765" s="19" t="n">
        <f aca="false">IF(VALUE(L2765)&gt;1000,1,0)</f>
        <v>1</v>
      </c>
      <c r="R2765" s="19" t="n">
        <f aca="false">SUMIFS($Q$1:Q2764,$J$1:$J2764,J2765)+SUMIFS($Q$1:Q2764,$I$1:$I2764,I2765)</f>
        <v>0</v>
      </c>
      <c r="S2765" s="20" t="str">
        <f aca="false">IF(R2765&gt;0,"Repeat","")</f>
        <v/>
      </c>
      <c r="U2765" s="54"/>
      <c r="V2765" s="14"/>
      <c r="X2765" s="4"/>
      <c r="Y2765" s="4"/>
      <c r="Z2765" s="4"/>
    </row>
    <row r="2766" customFormat="false" ht="14.25" hidden="false" customHeight="false" outlineLevel="0" collapsed="false">
      <c r="A2766" s="51" t="n">
        <f aca="false">A2765+1</f>
        <v>2765</v>
      </c>
      <c r="B2766" s="5" t="n">
        <v>44743</v>
      </c>
      <c r="C2766" s="1" t="s">
        <v>4424</v>
      </c>
      <c r="D2766" s="1" t="s">
        <v>4</v>
      </c>
      <c r="E2766" s="1" t="s">
        <v>26</v>
      </c>
      <c r="F2766" s="2" t="s">
        <v>36</v>
      </c>
      <c r="G2766" s="1" t="s">
        <v>28</v>
      </c>
      <c r="H2766" s="1" t="n">
        <v>1</v>
      </c>
      <c r="I2766" s="1" t="s">
        <v>4425</v>
      </c>
      <c r="J2766" s="38" t="n">
        <v>15103999124</v>
      </c>
      <c r="L2766" s="5" t="n">
        <v>44772</v>
      </c>
      <c r="M2766" s="25" t="str">
        <f aca="false">IF(OR(YEAR(L2766)&gt;2000,LEN(O2766)&gt;0),"Completed","Pending")</f>
        <v>Completed</v>
      </c>
      <c r="N2766" s="25" t="s">
        <v>30</v>
      </c>
      <c r="P2766" s="1" t="str">
        <f aca="false">IF(G2766="Pamplet","",E2766&amp;" - "&amp;F2766)</f>
        <v>GG - Punjabi</v>
      </c>
      <c r="Q2766" s="19" t="n">
        <f aca="false">IF(VALUE(L2766)&gt;1000,1,0)</f>
        <v>1</v>
      </c>
      <c r="R2766" s="19" t="n">
        <f aca="false">SUMIFS($Q$1:Q2765,$J$1:$J2765,J2766)+SUMIFS($Q$1:Q2765,$I$1:$I2765,I2766)</f>
        <v>0</v>
      </c>
      <c r="S2766" s="20" t="str">
        <f aca="false">IF(R2766&gt;0,"Repeat","")</f>
        <v/>
      </c>
      <c r="U2766" s="4"/>
      <c r="X2766" s="4"/>
      <c r="Y2766" s="4"/>
      <c r="Z2766" s="4"/>
    </row>
    <row r="2767" customFormat="false" ht="12.8" hidden="false" customHeight="false" outlineLevel="0" collapsed="false">
      <c r="A2767" s="51" t="n">
        <f aca="false">A2766+1</f>
        <v>2766</v>
      </c>
      <c r="B2767" s="5" t="n">
        <v>44743</v>
      </c>
      <c r="C2767" s="1" t="s">
        <v>4248</v>
      </c>
      <c r="D2767" s="1" t="s">
        <v>4</v>
      </c>
      <c r="E2767" s="1" t="s">
        <v>44</v>
      </c>
      <c r="F2767" s="1" t="s">
        <v>127</v>
      </c>
      <c r="G2767" s="1" t="s">
        <v>28</v>
      </c>
      <c r="H2767" s="1" t="n">
        <v>1</v>
      </c>
      <c r="I2767" s="1" t="s">
        <v>4249</v>
      </c>
      <c r="J2767" s="18" t="n">
        <v>12292992487</v>
      </c>
      <c r="M2767" s="25" t="str">
        <f aca="false">IF(OR(YEAR(L2767)&gt;2000,LEN(O2767)&gt;0),"Completed","Pending")</f>
        <v>Completed</v>
      </c>
      <c r="N2767" s="25" t="s">
        <v>30</v>
      </c>
      <c r="O2767" s="4" t="s">
        <v>662</v>
      </c>
      <c r="P2767" s="1" t="str">
        <f aca="false">IF(G2767="Pamplet","",E2767&amp;" - "&amp;F2767)</f>
        <v>GTGA - Gujrati</v>
      </c>
      <c r="Q2767" s="19" t="n">
        <f aca="false">IF(VALUE(L2767)&gt;1000,1,0)</f>
        <v>0</v>
      </c>
      <c r="R2767" s="19" t="n">
        <f aca="false">SUMIFS($Q$1:Q2766,$J$1:$J2766,J2767)+SUMIFS($Q$1:Q2766,$I$1:$I2766,I2767)</f>
        <v>2</v>
      </c>
      <c r="S2767" s="20" t="str">
        <f aca="false">IF(R2767&gt;0,"Repeat","")</f>
        <v>Repeat</v>
      </c>
    </row>
    <row r="2768" customFormat="false" ht="14.25" hidden="false" customHeight="false" outlineLevel="0" collapsed="false">
      <c r="A2768" s="51" t="n">
        <f aca="false">A2767+1</f>
        <v>2767</v>
      </c>
      <c r="B2768" s="5" t="n">
        <v>44743</v>
      </c>
      <c r="C2768" s="1" t="s">
        <v>4426</v>
      </c>
      <c r="D2768" s="1" t="s">
        <v>4</v>
      </c>
      <c r="E2768" s="1" t="s">
        <v>26</v>
      </c>
      <c r="F2768" s="2" t="s">
        <v>35</v>
      </c>
      <c r="G2768" s="1" t="s">
        <v>28</v>
      </c>
      <c r="H2768" s="1" t="n">
        <v>1</v>
      </c>
      <c r="I2768" s="1" t="s">
        <v>4427</v>
      </c>
      <c r="J2768" s="38" t="n">
        <v>12393336223</v>
      </c>
      <c r="L2768" s="5" t="n">
        <v>44772</v>
      </c>
      <c r="M2768" s="25" t="str">
        <f aca="false">IF(OR(YEAR(L2768)&gt;2000,LEN(O2768)&gt;0),"Completed","Pending")</f>
        <v>Completed</v>
      </c>
      <c r="N2768" s="25" t="s">
        <v>30</v>
      </c>
      <c r="P2768" s="1" t="str">
        <f aca="false">IF(G2768="Pamplet","",E2768&amp;" - "&amp;F2768)</f>
        <v>GG - English</v>
      </c>
      <c r="Q2768" s="19" t="n">
        <f aca="false">IF(VALUE(L2768)&gt;1000,1,0)</f>
        <v>1</v>
      </c>
      <c r="R2768" s="19" t="n">
        <f aca="false">SUMIFS($Q$1:Q2767,$J$1:$J2767,J2768)+SUMIFS($Q$1:Q2767,$I$1:$I2767,I2768)</f>
        <v>0</v>
      </c>
      <c r="S2768" s="20" t="str">
        <f aca="false">IF(R2768&gt;0,"Repeat","")</f>
        <v/>
      </c>
      <c r="U2768" s="4"/>
      <c r="X2768" s="4"/>
      <c r="Y2768" s="4"/>
      <c r="Z2768" s="4"/>
    </row>
    <row r="2769" customFormat="false" ht="14.25" hidden="false" customHeight="false" outlineLevel="0" collapsed="false">
      <c r="A2769" s="51" t="n">
        <f aca="false">A2768+1</f>
        <v>2768</v>
      </c>
      <c r="B2769" s="5" t="n">
        <v>44743</v>
      </c>
      <c r="C2769" s="1" t="s">
        <v>4428</v>
      </c>
      <c r="D2769" s="1" t="s">
        <v>4</v>
      </c>
      <c r="E2769" s="1" t="s">
        <v>26</v>
      </c>
      <c r="F2769" s="2" t="s">
        <v>127</v>
      </c>
      <c r="G2769" s="1" t="s">
        <v>28</v>
      </c>
      <c r="H2769" s="1" t="n">
        <v>1</v>
      </c>
      <c r="I2769" s="1" t="s">
        <v>4429</v>
      </c>
      <c r="J2769" s="56" t="n">
        <v>19722332525</v>
      </c>
      <c r="M2769" s="25" t="str">
        <f aca="false">IF(OR(YEAR(L2769)&gt;2000,LEN(O2769)&gt;0),"Completed","Pending")</f>
        <v>Completed</v>
      </c>
      <c r="N2769" s="25" t="s">
        <v>30</v>
      </c>
      <c r="O2769" s="4" t="s">
        <v>58</v>
      </c>
      <c r="P2769" s="1" t="str">
        <f aca="false">IF(G2769="Pamplet","",E2769&amp;" - "&amp;F2769)</f>
        <v>GG - Gujrati</v>
      </c>
      <c r="Q2769" s="19" t="n">
        <f aca="false">IF(VALUE(L2769)&gt;1000,1,0)</f>
        <v>0</v>
      </c>
      <c r="R2769" s="19" t="n">
        <f aca="false">SUMIFS($Q$1:Q2768,$J$1:$J2768,J2769)+SUMIFS($Q$1:Q2768,$I$1:$I2768,I2769)</f>
        <v>0</v>
      </c>
      <c r="S2769" s="20" t="str">
        <f aca="false">IF(R2769&gt;0,"Repeat","")</f>
        <v/>
      </c>
      <c r="U2769" s="54"/>
      <c r="V2769" s="14"/>
      <c r="X2769" s="4"/>
      <c r="Y2769" s="4"/>
      <c r="Z2769" s="4"/>
    </row>
    <row r="2770" customFormat="false" ht="14.25" hidden="false" customHeight="false" outlineLevel="0" collapsed="false">
      <c r="A2770" s="51" t="n">
        <f aca="false">A2769+1</f>
        <v>2769</v>
      </c>
      <c r="B2770" s="5" t="n">
        <v>44743</v>
      </c>
      <c r="C2770" s="1" t="s">
        <v>4430</v>
      </c>
      <c r="D2770" s="1" t="s">
        <v>4</v>
      </c>
      <c r="E2770" s="1" t="s">
        <v>26</v>
      </c>
      <c r="F2770" s="2" t="s">
        <v>808</v>
      </c>
      <c r="G2770" s="1" t="s">
        <v>28</v>
      </c>
      <c r="H2770" s="1" t="n">
        <v>1</v>
      </c>
      <c r="I2770" s="1" t="s">
        <v>4431</v>
      </c>
      <c r="J2770" s="38" t="n">
        <v>13137077492</v>
      </c>
      <c r="M2770" s="25" t="str">
        <f aca="false">IF(OR(YEAR(L2770)&gt;2000,LEN(O2770)&gt;0),"Completed","Pending")</f>
        <v>Completed</v>
      </c>
      <c r="N2770" s="25" t="s">
        <v>30</v>
      </c>
      <c r="O2770" s="4" t="s">
        <v>58</v>
      </c>
      <c r="P2770" s="1" t="str">
        <f aca="false">IF(G2770="Pamplet","",E2770&amp;" - "&amp;F2770)</f>
        <v>GG - Bengali</v>
      </c>
      <c r="Q2770" s="19" t="n">
        <f aca="false">IF(VALUE(L2770)&gt;1000,1,0)</f>
        <v>0</v>
      </c>
      <c r="R2770" s="19" t="n">
        <f aca="false">SUMIFS($Q$1:Q2769,$J$1:$J2769,J2770)+SUMIFS($Q$1:Q2769,$I$1:$I2769,I2770)</f>
        <v>0</v>
      </c>
      <c r="S2770" s="20" t="str">
        <f aca="false">IF(R2770&gt;0,"Repeat","")</f>
        <v/>
      </c>
      <c r="U2770" s="4"/>
      <c r="X2770" s="4"/>
      <c r="Y2770" s="4"/>
      <c r="Z2770" s="4"/>
    </row>
    <row r="2771" customFormat="false" ht="12.8" hidden="false" customHeight="false" outlineLevel="0" collapsed="false">
      <c r="A2771" s="51" t="n">
        <f aca="false">A2770+1</f>
        <v>2770</v>
      </c>
      <c r="B2771" s="5" t="n">
        <v>44743</v>
      </c>
      <c r="C2771" s="1" t="s">
        <v>4432</v>
      </c>
      <c r="D2771" s="1" t="s">
        <v>4</v>
      </c>
      <c r="E2771" s="1" t="s">
        <v>26</v>
      </c>
      <c r="F2771" s="1" t="s">
        <v>35</v>
      </c>
      <c r="G2771" s="1" t="s">
        <v>28</v>
      </c>
      <c r="H2771" s="1" t="n">
        <v>1</v>
      </c>
      <c r="I2771" s="1" t="s">
        <v>4433</v>
      </c>
      <c r="J2771" s="18" t="n">
        <v>13238043043</v>
      </c>
      <c r="M2771" s="25" t="str">
        <f aca="false">IF(OR(YEAR(L2771)&gt;2000,LEN(O2771)&gt;0),"Completed","Pending")</f>
        <v>Completed</v>
      </c>
      <c r="N2771" s="25" t="s">
        <v>30</v>
      </c>
      <c r="O2771" s="4" t="s">
        <v>662</v>
      </c>
      <c r="P2771" s="1" t="str">
        <f aca="false">IF(G2771="Pamplet","",E2771&amp;" - "&amp;F2771)</f>
        <v>GG - English</v>
      </c>
      <c r="Q2771" s="19" t="n">
        <f aca="false">IF(VALUE(L2771)&gt;1000,1,0)</f>
        <v>0</v>
      </c>
      <c r="R2771" s="19" t="n">
        <f aca="false">SUMIFS($Q$1:Q2770,$J$1:$J2770,J2771)+SUMIFS($Q$1:Q2770,$I$1:$I2770,I2771)</f>
        <v>0</v>
      </c>
      <c r="S2771" s="20" t="str">
        <f aca="false">IF(R2771&gt;0,"Repeat","")</f>
        <v/>
      </c>
    </row>
    <row r="2772" customFormat="false" ht="14.25" hidden="false" customHeight="false" outlineLevel="0" collapsed="false">
      <c r="A2772" s="51" t="n">
        <f aca="false">A2771+1</f>
        <v>2771</v>
      </c>
      <c r="B2772" s="5" t="n">
        <v>44743</v>
      </c>
      <c r="C2772" s="1" t="s">
        <v>4434</v>
      </c>
      <c r="D2772" s="1" t="s">
        <v>4</v>
      </c>
      <c r="E2772" s="1" t="s">
        <v>38</v>
      </c>
      <c r="F2772" s="2" t="s">
        <v>127</v>
      </c>
      <c r="G2772" s="1" t="s">
        <v>28</v>
      </c>
      <c r="H2772" s="1" t="n">
        <v>1</v>
      </c>
      <c r="I2772" s="1" t="s">
        <v>4435</v>
      </c>
      <c r="J2772" s="38" t="n">
        <v>12677617608</v>
      </c>
      <c r="L2772" s="5" t="n">
        <v>44805</v>
      </c>
      <c r="M2772" s="25" t="str">
        <f aca="false">IF(OR(YEAR(L2772)&gt;2000,LEN(O2772)&gt;0),"Completed","Pending")</f>
        <v>Completed</v>
      </c>
      <c r="N2772" s="25" t="s">
        <v>30</v>
      </c>
      <c r="P2772" s="1" t="str">
        <f aca="false">IF(G2772="Pamplet","",E2772&amp;" - "&amp;F2772)</f>
        <v>JKR - Gujrati</v>
      </c>
      <c r="Q2772" s="19" t="n">
        <f aca="false">IF(VALUE(L2772)&gt;1000,1,0)</f>
        <v>1</v>
      </c>
      <c r="R2772" s="19" t="n">
        <f aca="false">SUMIFS($Q$1:Q2771,$J$1:$J2771,J2772)+SUMIFS($Q$1:Q2771,$I$1:$I2771,I2772)</f>
        <v>0</v>
      </c>
      <c r="S2772" s="20" t="str">
        <f aca="false">IF(R2772&gt;0,"Repeat","")</f>
        <v/>
      </c>
      <c r="U2772" s="54"/>
      <c r="V2772" s="14"/>
      <c r="X2772" s="4"/>
      <c r="Y2772" s="4"/>
      <c r="Z2772" s="4"/>
    </row>
    <row r="2773" customFormat="false" ht="14.25" hidden="false" customHeight="false" outlineLevel="0" collapsed="false">
      <c r="A2773" s="51" t="n">
        <f aca="false">A2772+1</f>
        <v>2772</v>
      </c>
      <c r="B2773" s="5" t="n">
        <v>44743</v>
      </c>
      <c r="C2773" s="1" t="s">
        <v>4436</v>
      </c>
      <c r="D2773" s="1" t="s">
        <v>4</v>
      </c>
      <c r="E2773" s="1" t="s">
        <v>38</v>
      </c>
      <c r="F2773" s="2" t="s">
        <v>35</v>
      </c>
      <c r="G2773" s="1" t="s">
        <v>28</v>
      </c>
      <c r="H2773" s="1" t="n">
        <v>1</v>
      </c>
      <c r="I2773" s="1" t="s">
        <v>4437</v>
      </c>
      <c r="J2773" s="56" t="n">
        <v>14172916656</v>
      </c>
      <c r="M2773" s="25" t="str">
        <f aca="false">IF(OR(YEAR(L2773)&gt;2000,LEN(O2773)&gt;0),"Completed","Pending")</f>
        <v>Completed</v>
      </c>
      <c r="N2773" s="25" t="s">
        <v>30</v>
      </c>
      <c r="O2773" s="4" t="s">
        <v>58</v>
      </c>
      <c r="P2773" s="1" t="str">
        <f aca="false">IF(G2773="Pamplet","",E2773&amp;" - "&amp;F2773)</f>
        <v>JKR - English</v>
      </c>
      <c r="Q2773" s="19" t="n">
        <f aca="false">IF(VALUE(L2773)&gt;1000,1,0)</f>
        <v>0</v>
      </c>
      <c r="R2773" s="19" t="n">
        <f aca="false">SUMIFS($Q$1:Q2772,$J$1:$J2772,J2773)+SUMIFS($Q$1:Q2772,$I$1:$I2772,I2773)</f>
        <v>0</v>
      </c>
      <c r="S2773" s="20" t="str">
        <f aca="false">IF(R2773&gt;0,"Repeat","")</f>
        <v/>
      </c>
      <c r="U2773" s="54"/>
      <c r="V2773" s="14"/>
      <c r="X2773" s="4"/>
      <c r="Y2773" s="4"/>
      <c r="Z2773" s="4"/>
    </row>
    <row r="2774" customFormat="false" ht="14.25" hidden="false" customHeight="false" outlineLevel="0" collapsed="false">
      <c r="A2774" s="51" t="n">
        <f aca="false">A2773+1</f>
        <v>2773</v>
      </c>
      <c r="B2774" s="5" t="n">
        <v>44743</v>
      </c>
      <c r="C2774" s="1" t="s">
        <v>4438</v>
      </c>
      <c r="D2774" s="1" t="s">
        <v>4</v>
      </c>
      <c r="E2774" s="1" t="s">
        <v>26</v>
      </c>
      <c r="F2774" s="2" t="s">
        <v>35</v>
      </c>
      <c r="G2774" s="1" t="s">
        <v>28</v>
      </c>
      <c r="H2774" s="1" t="n">
        <v>1</v>
      </c>
      <c r="I2774" s="1" t="s">
        <v>4439</v>
      </c>
      <c r="J2774" s="56" t="n">
        <v>15139097934</v>
      </c>
      <c r="M2774" s="25" t="str">
        <f aca="false">IF(OR(YEAR(L2774)&gt;2000,LEN(O2774)&gt;0),"Completed","Pending")</f>
        <v>Completed</v>
      </c>
      <c r="N2774" s="25" t="s">
        <v>30</v>
      </c>
      <c r="O2774" s="4" t="s">
        <v>58</v>
      </c>
      <c r="P2774" s="1" t="str">
        <f aca="false">IF(G2774="Pamplet","",E2774&amp;" - "&amp;F2774)</f>
        <v>GG - English</v>
      </c>
      <c r="Q2774" s="19" t="n">
        <f aca="false">IF(VALUE(L2774)&gt;1000,1,0)</f>
        <v>0</v>
      </c>
      <c r="R2774" s="19" t="n">
        <f aca="false">SUMIFS($Q$1:Q2773,$J$1:$J2773,J2774)+SUMIFS($Q$1:Q2773,$I$1:$I2773,I2774)</f>
        <v>0</v>
      </c>
      <c r="S2774" s="20" t="str">
        <f aca="false">IF(R2774&gt;0,"Repeat","")</f>
        <v/>
      </c>
      <c r="U2774" s="54"/>
      <c r="V2774" s="14"/>
      <c r="X2774" s="4"/>
      <c r="Y2774" s="4"/>
      <c r="Z2774" s="4"/>
    </row>
    <row r="2775" customFormat="false" ht="14.25" hidden="false" customHeight="false" outlineLevel="0" collapsed="false">
      <c r="A2775" s="51" t="n">
        <f aca="false">A2774+1</f>
        <v>2774</v>
      </c>
      <c r="B2775" s="5" t="n">
        <v>44743</v>
      </c>
      <c r="C2775" s="1" t="s">
        <v>4440</v>
      </c>
      <c r="D2775" s="1" t="s">
        <v>4</v>
      </c>
      <c r="E2775" s="1" t="s">
        <v>26</v>
      </c>
      <c r="F2775" s="2" t="s">
        <v>127</v>
      </c>
      <c r="G2775" s="1" t="s">
        <v>28</v>
      </c>
      <c r="H2775" s="1" t="n">
        <v>1</v>
      </c>
      <c r="I2775" s="1" t="s">
        <v>4441</v>
      </c>
      <c r="J2775" s="38" t="n">
        <v>17068675073</v>
      </c>
      <c r="M2775" s="25" t="str">
        <f aca="false">IF(OR(YEAR(L2775)&gt;2000,LEN(O2775)&gt;0),"Completed","Pending")</f>
        <v>Completed</v>
      </c>
      <c r="N2775" s="25" t="s">
        <v>30</v>
      </c>
      <c r="O2775" s="4" t="s">
        <v>58</v>
      </c>
      <c r="P2775" s="1" t="str">
        <f aca="false">IF(G2775="Pamplet","",E2775&amp;" - "&amp;F2775)</f>
        <v>GG - Gujrati</v>
      </c>
      <c r="Q2775" s="19" t="n">
        <f aca="false">IF(VALUE(L2775)&gt;1000,1,0)</f>
        <v>0</v>
      </c>
      <c r="R2775" s="19" t="n">
        <f aca="false">SUMIFS($Q$1:Q2774,$J$1:$J2774,J2775)+SUMIFS($Q$1:Q2774,$I$1:$I2774,I2775)</f>
        <v>0</v>
      </c>
      <c r="S2775" s="20" t="str">
        <f aca="false">IF(R2775&gt;0,"Repeat","")</f>
        <v/>
      </c>
      <c r="U2775" s="4"/>
      <c r="X2775" s="4"/>
      <c r="Y2775" s="4"/>
      <c r="Z2775" s="4"/>
    </row>
    <row r="2776" customFormat="false" ht="14.25" hidden="false" customHeight="false" outlineLevel="0" collapsed="false">
      <c r="A2776" s="51" t="n">
        <f aca="false">A2775+1</f>
        <v>2775</v>
      </c>
      <c r="B2776" s="5" t="n">
        <v>44743</v>
      </c>
      <c r="C2776" s="1" t="s">
        <v>4442</v>
      </c>
      <c r="D2776" s="1" t="s">
        <v>4</v>
      </c>
      <c r="E2776" s="1" t="s">
        <v>26</v>
      </c>
      <c r="F2776" s="2" t="s">
        <v>127</v>
      </c>
      <c r="G2776" s="1" t="s">
        <v>28</v>
      </c>
      <c r="H2776" s="1" t="n">
        <v>1</v>
      </c>
      <c r="I2776" s="1" t="s">
        <v>4443</v>
      </c>
      <c r="J2776" s="38" t="n">
        <v>17328143772</v>
      </c>
      <c r="L2776" s="5" t="n">
        <v>44805</v>
      </c>
      <c r="M2776" s="25" t="str">
        <f aca="false">IF(OR(YEAR(L2776)&gt;2000,LEN(O2776)&gt;0),"Completed","Pending")</f>
        <v>Completed</v>
      </c>
      <c r="N2776" s="25" t="s">
        <v>30</v>
      </c>
      <c r="P2776" s="1" t="str">
        <f aca="false">IF(G2776="Pamplet","",E2776&amp;" - "&amp;F2776)</f>
        <v>GG - Gujrati</v>
      </c>
      <c r="Q2776" s="19" t="n">
        <f aca="false">IF(VALUE(L2776)&gt;1000,1,0)</f>
        <v>1</v>
      </c>
      <c r="R2776" s="19" t="n">
        <f aca="false">SUMIFS($Q$1:Q2775,$J$1:$J2775,J2776)+SUMIFS($Q$1:Q2775,$I$1:$I2775,I2776)</f>
        <v>0</v>
      </c>
      <c r="S2776" s="20" t="str">
        <f aca="false">IF(R2776&gt;0,"Repeat","")</f>
        <v/>
      </c>
      <c r="U2776" s="4"/>
      <c r="X2776" s="4"/>
      <c r="Y2776" s="4"/>
      <c r="Z2776" s="4"/>
    </row>
    <row r="2777" customFormat="false" ht="14.25" hidden="false" customHeight="false" outlineLevel="0" collapsed="false">
      <c r="A2777" s="51" t="n">
        <f aca="false">A2776+1</f>
        <v>2776</v>
      </c>
      <c r="B2777" s="5" t="n">
        <v>44743</v>
      </c>
      <c r="C2777" s="1" t="s">
        <v>4444</v>
      </c>
      <c r="D2777" s="1" t="s">
        <v>4</v>
      </c>
      <c r="E2777" s="1" t="s">
        <v>26</v>
      </c>
      <c r="F2777" s="2" t="s">
        <v>35</v>
      </c>
      <c r="G2777" s="1" t="s">
        <v>28</v>
      </c>
      <c r="H2777" s="1" t="n">
        <v>1</v>
      </c>
      <c r="I2777" s="1" t="s">
        <v>4445</v>
      </c>
      <c r="J2777" s="56" t="n">
        <v>19188282777</v>
      </c>
      <c r="M2777" s="25" t="str">
        <f aca="false">IF(OR(YEAR(L2777)&gt;2000,LEN(O2777)&gt;0),"Completed","Pending")</f>
        <v>Completed</v>
      </c>
      <c r="N2777" s="25" t="s">
        <v>30</v>
      </c>
      <c r="O2777" s="4" t="s">
        <v>56</v>
      </c>
      <c r="P2777" s="1" t="str">
        <f aca="false">IF(G2777="Pamplet","",E2777&amp;" - "&amp;F2777)</f>
        <v>GG - English</v>
      </c>
      <c r="Q2777" s="19" t="n">
        <f aca="false">IF(VALUE(L2777)&gt;1000,1,0)</f>
        <v>0</v>
      </c>
      <c r="R2777" s="19" t="n">
        <f aca="false">SUMIFS($Q$1:Q2776,$J$1:$J2776,J2777)+SUMIFS($Q$1:Q2776,$I$1:$I2776,I2777)</f>
        <v>0</v>
      </c>
      <c r="S2777" s="20" t="str">
        <f aca="false">IF(R2777&gt;0,"Repeat","")</f>
        <v/>
      </c>
      <c r="U2777" s="54"/>
      <c r="V2777" s="14"/>
      <c r="X2777" s="4"/>
      <c r="Y2777" s="4"/>
      <c r="Z2777" s="4"/>
    </row>
    <row r="2778" customFormat="false" ht="14.25" hidden="false" customHeight="false" outlineLevel="0" collapsed="false">
      <c r="A2778" s="51" t="n">
        <f aca="false">A2777+1</f>
        <v>2777</v>
      </c>
      <c r="B2778" s="5" t="n">
        <v>44743</v>
      </c>
      <c r="C2778" s="1" t="s">
        <v>4446</v>
      </c>
      <c r="D2778" s="1" t="s">
        <v>4</v>
      </c>
      <c r="E2778" s="1" t="s">
        <v>26</v>
      </c>
      <c r="F2778" s="2" t="s">
        <v>1052</v>
      </c>
      <c r="G2778" s="1" t="s">
        <v>28</v>
      </c>
      <c r="H2778" s="1" t="n">
        <v>1</v>
      </c>
      <c r="I2778" s="1" t="s">
        <v>4447</v>
      </c>
      <c r="J2778" s="38" t="n">
        <v>16825543628</v>
      </c>
      <c r="M2778" s="25" t="str">
        <f aca="false">IF(OR(YEAR(L2778)&gt;2000,LEN(O2778)&gt;0),"Completed","Pending")</f>
        <v>Completed</v>
      </c>
      <c r="N2778" s="25" t="s">
        <v>30</v>
      </c>
      <c r="O2778" s="4" t="s">
        <v>58</v>
      </c>
      <c r="P2778" s="1" t="str">
        <f aca="false">IF(G2778="Pamplet","",E2778&amp;" - "&amp;F2778)</f>
        <v>GG - Telegu</v>
      </c>
      <c r="Q2778" s="19" t="n">
        <f aca="false">IF(VALUE(L2778)&gt;1000,1,0)</f>
        <v>0</v>
      </c>
      <c r="R2778" s="19" t="n">
        <f aca="false">SUMIFS($Q$1:Q2777,$J$1:$J2777,J2778)+SUMIFS($Q$1:Q2777,$I$1:$I2777,I2778)</f>
        <v>1</v>
      </c>
      <c r="S2778" s="20" t="str">
        <f aca="false">IF(R2778&gt;0,"Repeat","")</f>
        <v>Repeat</v>
      </c>
      <c r="U2778" s="4"/>
      <c r="X2778" s="4"/>
      <c r="Y2778" s="4"/>
      <c r="Z2778" s="4"/>
    </row>
    <row r="2779" customFormat="false" ht="12.8" hidden="false" customHeight="false" outlineLevel="0" collapsed="false">
      <c r="A2779" s="51" t="n">
        <f aca="false">A2778+1</f>
        <v>2778</v>
      </c>
      <c r="B2779" s="5" t="n">
        <v>44743</v>
      </c>
      <c r="C2779" s="1" t="s">
        <v>4448</v>
      </c>
      <c r="D2779" s="1" t="s">
        <v>4</v>
      </c>
      <c r="E2779" s="1" t="s">
        <v>26</v>
      </c>
      <c r="F2779" s="1" t="s">
        <v>35</v>
      </c>
      <c r="G2779" s="1" t="s">
        <v>28</v>
      </c>
      <c r="H2779" s="1" t="n">
        <v>1</v>
      </c>
      <c r="I2779" s="1" t="s">
        <v>4449</v>
      </c>
      <c r="J2779" s="18" t="n">
        <v>13125930032</v>
      </c>
      <c r="M2779" s="25" t="str">
        <f aca="false">IF(OR(YEAR(L2779)&gt;2000,LEN(O2779)&gt;0),"Completed","Pending")</f>
        <v>Completed</v>
      </c>
      <c r="N2779" s="25" t="s">
        <v>30</v>
      </c>
      <c r="O2779" s="4" t="s">
        <v>662</v>
      </c>
      <c r="P2779" s="1" t="str">
        <f aca="false">IF(G2779="Pamplet","",E2779&amp;" - "&amp;F2779)</f>
        <v>GG - English</v>
      </c>
      <c r="Q2779" s="19" t="n">
        <f aca="false">IF(VALUE(L2779)&gt;1000,1,0)</f>
        <v>0</v>
      </c>
      <c r="R2779" s="19" t="n">
        <f aca="false">SUMIFS($Q$1:Q2778,$J$1:$J2778,J2779)+SUMIFS($Q$1:Q2778,$I$1:$I2778,I2779)</f>
        <v>1</v>
      </c>
      <c r="S2779" s="20" t="str">
        <f aca="false">IF(R2779&gt;0,"Repeat","")</f>
        <v>Repeat</v>
      </c>
    </row>
    <row r="2780" customFormat="false" ht="12.8" hidden="false" customHeight="false" outlineLevel="0" collapsed="false">
      <c r="A2780" s="51" t="n">
        <f aca="false">A2779+1</f>
        <v>2779</v>
      </c>
      <c r="B2780" s="5" t="n">
        <v>44743</v>
      </c>
      <c r="C2780" s="1" t="s">
        <v>4450</v>
      </c>
      <c r="D2780" s="1" t="s">
        <v>4</v>
      </c>
      <c r="E2780" s="1" t="s">
        <v>26</v>
      </c>
      <c r="F2780" s="1" t="s">
        <v>3711</v>
      </c>
      <c r="G2780" s="1" t="s">
        <v>28</v>
      </c>
      <c r="H2780" s="1" t="n">
        <v>1</v>
      </c>
      <c r="J2780" s="18"/>
      <c r="M2780" s="25" t="str">
        <f aca="false">IF(OR(YEAR(L2780)&gt;2000,LEN(O2780)&gt;0),"Completed","Pending")</f>
        <v>Completed</v>
      </c>
      <c r="N2780" s="25" t="s">
        <v>30</v>
      </c>
      <c r="O2780" s="4" t="s">
        <v>56</v>
      </c>
      <c r="P2780" s="1" t="str">
        <f aca="false">IF(G2780="Pamplet","",E2780&amp;" - "&amp;F2780)</f>
        <v>GG - Malay</v>
      </c>
      <c r="Q2780" s="19" t="n">
        <f aca="false">IF(VALUE(L2780)&gt;1000,1,0)</f>
        <v>0</v>
      </c>
      <c r="R2780" s="19" t="n">
        <f aca="false">SUMIFS($Q$1:Q2779,$J$1:$J2779,J2780)+SUMIFS($Q$1:Q2779,$I$1:$I2779,I2780)</f>
        <v>0</v>
      </c>
      <c r="S2780" s="20" t="str">
        <f aca="false">IF(R2780&gt;0,"Repeat","")</f>
        <v/>
      </c>
    </row>
    <row r="2781" customFormat="false" ht="14.25" hidden="false" customHeight="false" outlineLevel="0" collapsed="false">
      <c r="A2781" s="51" t="n">
        <f aca="false">A2780+1</f>
        <v>2780</v>
      </c>
      <c r="B2781" s="5" t="n">
        <v>44743</v>
      </c>
      <c r="C2781" s="1" t="s">
        <v>4451</v>
      </c>
      <c r="D2781" s="1" t="s">
        <v>4</v>
      </c>
      <c r="E2781" s="1" t="s">
        <v>26</v>
      </c>
      <c r="F2781" s="2" t="s">
        <v>27</v>
      </c>
      <c r="G2781" s="1" t="s">
        <v>28</v>
      </c>
      <c r="H2781" s="1" t="n">
        <v>1</v>
      </c>
      <c r="I2781" s="1" t="s">
        <v>4452</v>
      </c>
      <c r="J2781" s="38" t="n">
        <v>15594218464</v>
      </c>
      <c r="L2781" s="5" t="n">
        <v>44772</v>
      </c>
      <c r="M2781" s="25" t="str">
        <f aca="false">IF(OR(YEAR(L2781)&gt;2000,LEN(O2781)&gt;0),"Completed","Pending")</f>
        <v>Completed</v>
      </c>
      <c r="N2781" s="25" t="s">
        <v>30</v>
      </c>
      <c r="P2781" s="1" t="str">
        <f aca="false">IF(G2781="Pamplet","",E2781&amp;" - "&amp;F2781)</f>
        <v>GG - Hindi</v>
      </c>
      <c r="Q2781" s="19" t="n">
        <f aca="false">IF(VALUE(L2781)&gt;1000,1,0)</f>
        <v>1</v>
      </c>
      <c r="R2781" s="19" t="n">
        <f aca="false">SUMIFS($Q$1:Q2780,$J$1:$J2780,J2781)+SUMIFS($Q$1:Q2780,$I$1:$I2780,I2781)</f>
        <v>0</v>
      </c>
      <c r="S2781" s="20" t="str">
        <f aca="false">IF(R2781&gt;0,"Repeat","")</f>
        <v/>
      </c>
      <c r="U2781" s="4"/>
      <c r="X2781" s="4"/>
      <c r="Y2781" s="4"/>
      <c r="Z2781" s="4"/>
    </row>
    <row r="2782" customFormat="false" ht="14.25" hidden="false" customHeight="false" outlineLevel="0" collapsed="false">
      <c r="A2782" s="51" t="n">
        <f aca="false">A2781+1</f>
        <v>2781</v>
      </c>
      <c r="B2782" s="5" t="n">
        <v>44743</v>
      </c>
      <c r="C2782" s="1" t="s">
        <v>4453</v>
      </c>
      <c r="D2782" s="1" t="s">
        <v>4</v>
      </c>
      <c r="E2782" s="1" t="s">
        <v>38</v>
      </c>
      <c r="F2782" s="2" t="s">
        <v>35</v>
      </c>
      <c r="G2782" s="1" t="s">
        <v>28</v>
      </c>
      <c r="H2782" s="1" t="n">
        <v>1</v>
      </c>
      <c r="J2782" s="38" t="n">
        <v>18647769438</v>
      </c>
      <c r="M2782" s="25" t="str">
        <f aca="false">IF(OR(YEAR(L2782)&gt;2000,LEN(O2782)&gt;0),"Completed","Pending")</f>
        <v>Completed</v>
      </c>
      <c r="N2782" s="25" t="s">
        <v>30</v>
      </c>
      <c r="O2782" s="4" t="s">
        <v>89</v>
      </c>
      <c r="P2782" s="1" t="str">
        <f aca="false">IF(G2782="Pamplet","",E2782&amp;" - "&amp;F2782)</f>
        <v>JKR - English</v>
      </c>
      <c r="Q2782" s="19" t="n">
        <f aca="false">IF(VALUE(L2782)&gt;1000,1,0)</f>
        <v>0</v>
      </c>
      <c r="R2782" s="19" t="n">
        <f aca="false">SUMIFS($Q$1:Q2781,$J$1:$J2781,J2782)+SUMIFS($Q$1:Q2781,$I$1:$I2781,I2782)</f>
        <v>0</v>
      </c>
      <c r="S2782" s="20" t="str">
        <f aca="false">IF(R2782&gt;0,"Repeat","")</f>
        <v/>
      </c>
      <c r="U2782" s="4"/>
      <c r="X2782" s="4"/>
      <c r="Y2782" s="4"/>
      <c r="Z2782" s="4"/>
    </row>
    <row r="2783" customFormat="false" ht="14.25" hidden="false" customHeight="false" outlineLevel="0" collapsed="false">
      <c r="A2783" s="51" t="n">
        <f aca="false">A2782+1</f>
        <v>2782</v>
      </c>
      <c r="B2783" s="5" t="n">
        <v>44743</v>
      </c>
      <c r="C2783" s="1" t="s">
        <v>4454</v>
      </c>
      <c r="D2783" s="1" t="s">
        <v>4</v>
      </c>
      <c r="E2783" s="1" t="s">
        <v>26</v>
      </c>
      <c r="F2783" s="2" t="s">
        <v>127</v>
      </c>
      <c r="G2783" s="1" t="s">
        <v>28</v>
      </c>
      <c r="H2783" s="1" t="n">
        <v>1</v>
      </c>
      <c r="I2783" s="1" t="s">
        <v>4455</v>
      </c>
      <c r="J2783" s="38" t="n">
        <v>19084728425</v>
      </c>
      <c r="M2783" s="25" t="str">
        <f aca="false">IF(OR(YEAR(L2783)&gt;2000,LEN(O2783)&gt;0),"Completed","Pending")</f>
        <v>Completed</v>
      </c>
      <c r="N2783" s="25" t="s">
        <v>30</v>
      </c>
      <c r="O2783" s="4" t="s">
        <v>58</v>
      </c>
      <c r="P2783" s="1" t="str">
        <f aca="false">IF(G2783="Pamplet","",E2783&amp;" - "&amp;F2783)</f>
        <v>GG - Gujrati</v>
      </c>
      <c r="Q2783" s="19" t="n">
        <f aca="false">IF(VALUE(L2783)&gt;1000,1,0)</f>
        <v>0</v>
      </c>
      <c r="R2783" s="19" t="n">
        <f aca="false">SUMIFS($Q$1:Q2782,$J$1:$J2782,J2783)+SUMIFS($Q$1:Q2782,$I$1:$I2782,I2783)</f>
        <v>1</v>
      </c>
      <c r="S2783" s="20" t="str">
        <f aca="false">IF(R2783&gt;0,"Repeat","")</f>
        <v>Repeat</v>
      </c>
      <c r="U2783" s="4"/>
      <c r="X2783" s="4"/>
      <c r="Y2783" s="4"/>
      <c r="Z2783" s="4"/>
    </row>
    <row r="2784" customFormat="false" ht="14.25" hidden="false" customHeight="false" outlineLevel="0" collapsed="false">
      <c r="A2784" s="51" t="n">
        <f aca="false">A2783+1</f>
        <v>2783</v>
      </c>
      <c r="B2784" s="5" t="n">
        <v>44743</v>
      </c>
      <c r="C2784" s="1" t="s">
        <v>4456</v>
      </c>
      <c r="D2784" s="1" t="s">
        <v>4</v>
      </c>
      <c r="E2784" s="1" t="s">
        <v>44</v>
      </c>
      <c r="F2784" s="2" t="s">
        <v>127</v>
      </c>
      <c r="G2784" s="1" t="s">
        <v>28</v>
      </c>
      <c r="H2784" s="1" t="n">
        <v>1</v>
      </c>
      <c r="I2784" s="1" t="s">
        <v>4457</v>
      </c>
      <c r="J2784" s="38" t="n">
        <v>15085587970</v>
      </c>
      <c r="L2784" s="5" t="n">
        <v>44772</v>
      </c>
      <c r="M2784" s="25" t="str">
        <f aca="false">IF(OR(YEAR(L2784)&gt;2000,LEN(O2784)&gt;0),"Completed","Pending")</f>
        <v>Completed</v>
      </c>
      <c r="N2784" s="25" t="s">
        <v>30</v>
      </c>
      <c r="P2784" s="1" t="str">
        <f aca="false">IF(G2784="Pamplet","",E2784&amp;" - "&amp;F2784)</f>
        <v>GTGA - Gujrati</v>
      </c>
      <c r="Q2784" s="19" t="n">
        <f aca="false">IF(VALUE(L2784)&gt;1000,1,0)</f>
        <v>1</v>
      </c>
      <c r="R2784" s="19" t="n">
        <f aca="false">SUMIFS($Q$1:Q2783,$J$1:$J2783,J2784)+SUMIFS($Q$1:Q2783,$I$1:$I2783,I2784)</f>
        <v>0</v>
      </c>
      <c r="S2784" s="20" t="str">
        <f aca="false">IF(R2784&gt;0,"Repeat","")</f>
        <v/>
      </c>
      <c r="U2784" s="4"/>
      <c r="X2784" s="4"/>
      <c r="Y2784" s="4"/>
      <c r="Z2784" s="4"/>
    </row>
    <row r="2785" customFormat="false" ht="14.25" hidden="false" customHeight="false" outlineLevel="0" collapsed="false">
      <c r="A2785" s="51" t="n">
        <f aca="false">A2784+1</f>
        <v>2784</v>
      </c>
      <c r="B2785" s="5" t="n">
        <v>44743</v>
      </c>
      <c r="C2785" s="1" t="s">
        <v>4458</v>
      </c>
      <c r="D2785" s="1" t="s">
        <v>4</v>
      </c>
      <c r="E2785" s="1" t="s">
        <v>26</v>
      </c>
      <c r="F2785" s="2" t="s">
        <v>127</v>
      </c>
      <c r="G2785" s="1" t="s">
        <v>28</v>
      </c>
      <c r="H2785" s="1" t="n">
        <v>1</v>
      </c>
      <c r="I2785" s="1" t="s">
        <v>3228</v>
      </c>
      <c r="J2785" s="38" t="n">
        <v>19126615890</v>
      </c>
      <c r="M2785" s="25" t="str">
        <f aca="false">IF(OR(YEAR(L2785)&gt;2000,LEN(O2785)&gt;0),"Completed","Pending")</f>
        <v>Completed</v>
      </c>
      <c r="N2785" s="25" t="s">
        <v>30</v>
      </c>
      <c r="O2785" s="4" t="s">
        <v>58</v>
      </c>
      <c r="P2785" s="1" t="str">
        <f aca="false">IF(G2785="Pamplet","",E2785&amp;" - "&amp;F2785)</f>
        <v>GG - Gujrati</v>
      </c>
      <c r="Q2785" s="19" t="n">
        <f aca="false">IF(VALUE(L2785)&gt;1000,1,0)</f>
        <v>0</v>
      </c>
      <c r="R2785" s="19" t="n">
        <f aca="false">SUMIFS($Q$1:Q2784,$J$1:$J2784,J2785)+SUMIFS($Q$1:Q2784,$I$1:$I2784,I2785)</f>
        <v>0</v>
      </c>
      <c r="S2785" s="20" t="str">
        <f aca="false">IF(R2785&gt;0,"Repeat","")</f>
        <v/>
      </c>
      <c r="U2785" s="4"/>
      <c r="X2785" s="4"/>
      <c r="Y2785" s="4"/>
      <c r="Z2785" s="4"/>
    </row>
    <row r="2786" customFormat="false" ht="14.25" hidden="false" customHeight="false" outlineLevel="0" collapsed="false">
      <c r="A2786" s="51" t="n">
        <f aca="false">A2785+1</f>
        <v>2785</v>
      </c>
      <c r="B2786" s="5" t="n">
        <v>44743</v>
      </c>
      <c r="C2786" s="1" t="s">
        <v>4459</v>
      </c>
      <c r="D2786" s="1" t="s">
        <v>4</v>
      </c>
      <c r="E2786" s="1" t="s">
        <v>26</v>
      </c>
      <c r="F2786" s="2" t="s">
        <v>27</v>
      </c>
      <c r="G2786" s="1" t="s">
        <v>28</v>
      </c>
      <c r="H2786" s="1" t="n">
        <v>1</v>
      </c>
      <c r="I2786" s="1" t="s">
        <v>4460</v>
      </c>
      <c r="J2786" s="38" t="n">
        <v>15015515501</v>
      </c>
      <c r="L2786" s="5" t="n">
        <v>44772</v>
      </c>
      <c r="M2786" s="25" t="str">
        <f aca="false">IF(OR(YEAR(L2786)&gt;2000,LEN(O2786)&gt;0),"Completed","Pending")</f>
        <v>Completed</v>
      </c>
      <c r="N2786" s="25" t="s">
        <v>30</v>
      </c>
      <c r="P2786" s="1" t="str">
        <f aca="false">IF(G2786="Pamplet","",E2786&amp;" - "&amp;F2786)</f>
        <v>GG - Hindi</v>
      </c>
      <c r="Q2786" s="19" t="n">
        <f aca="false">IF(VALUE(L2786)&gt;1000,1,0)</f>
        <v>1</v>
      </c>
      <c r="R2786" s="19" t="n">
        <f aca="false">SUMIFS($Q$1:Q2785,$J$1:$J2785,J2786)+SUMIFS($Q$1:Q2785,$I$1:$I2785,I2786)</f>
        <v>0</v>
      </c>
      <c r="S2786" s="20" t="str">
        <f aca="false">IF(R2786&gt;0,"Repeat","")</f>
        <v/>
      </c>
      <c r="U2786" s="4"/>
      <c r="X2786" s="4"/>
      <c r="Y2786" s="4"/>
      <c r="Z2786" s="4"/>
    </row>
    <row r="2787" customFormat="false" ht="14.25" hidden="false" customHeight="false" outlineLevel="0" collapsed="false">
      <c r="A2787" s="51" t="n">
        <f aca="false">A2786+1</f>
        <v>2786</v>
      </c>
      <c r="B2787" s="5" t="n">
        <v>44743</v>
      </c>
      <c r="C2787" s="1" t="s">
        <v>4461</v>
      </c>
      <c r="D2787" s="1" t="s">
        <v>4</v>
      </c>
      <c r="E2787" s="1" t="s">
        <v>26</v>
      </c>
      <c r="F2787" s="2" t="s">
        <v>35</v>
      </c>
      <c r="G2787" s="1" t="s">
        <v>28</v>
      </c>
      <c r="H2787" s="1" t="n">
        <v>1</v>
      </c>
      <c r="I2787" s="1" t="s">
        <v>4462</v>
      </c>
      <c r="J2787" s="56" t="n">
        <v>19035211382</v>
      </c>
      <c r="M2787" s="25" t="str">
        <f aca="false">IF(OR(YEAR(L2787)&gt;2000,LEN(O2787)&gt;0),"Completed","Pending")</f>
        <v>Completed</v>
      </c>
      <c r="N2787" s="25" t="s">
        <v>30</v>
      </c>
      <c r="O2787" s="4" t="s">
        <v>58</v>
      </c>
      <c r="P2787" s="1" t="str">
        <f aca="false">IF(G2787="Pamplet","",E2787&amp;" - "&amp;F2787)</f>
        <v>GG - English</v>
      </c>
      <c r="Q2787" s="19" t="n">
        <f aca="false">IF(VALUE(L2787)&gt;1000,1,0)</f>
        <v>0</v>
      </c>
      <c r="R2787" s="19" t="n">
        <f aca="false">SUMIFS($Q$1:Q2786,$J$1:$J2786,J2787)+SUMIFS($Q$1:Q2786,$I$1:$I2786,I2787)</f>
        <v>0</v>
      </c>
      <c r="S2787" s="20" t="str">
        <f aca="false">IF(R2787&gt;0,"Repeat","")</f>
        <v/>
      </c>
      <c r="U2787" s="54"/>
      <c r="V2787" s="14"/>
      <c r="X2787" s="4"/>
      <c r="Y2787" s="4"/>
      <c r="Z2787" s="4"/>
    </row>
    <row r="2788" customFormat="false" ht="14.25" hidden="false" customHeight="false" outlineLevel="0" collapsed="false">
      <c r="A2788" s="51" t="n">
        <f aca="false">A2787+1</f>
        <v>2787</v>
      </c>
      <c r="B2788" s="5" t="n">
        <v>44743</v>
      </c>
      <c r="C2788" s="1" t="s">
        <v>4463</v>
      </c>
      <c r="D2788" s="1" t="s">
        <v>4</v>
      </c>
      <c r="E2788" s="1" t="s">
        <v>38</v>
      </c>
      <c r="F2788" s="2" t="s">
        <v>35</v>
      </c>
      <c r="G2788" s="1" t="s">
        <v>28</v>
      </c>
      <c r="H2788" s="1" t="n">
        <v>1</v>
      </c>
      <c r="I2788" s="1" t="s">
        <v>4464</v>
      </c>
      <c r="J2788" s="56" t="n">
        <v>17043882530</v>
      </c>
      <c r="L2788" s="5" t="n">
        <v>44793</v>
      </c>
      <c r="M2788" s="25" t="str">
        <f aca="false">IF(OR(YEAR(L2788)&gt;2000,LEN(O2788)&gt;0),"Completed","Pending")</f>
        <v>Completed</v>
      </c>
      <c r="N2788" s="25" t="s">
        <v>30</v>
      </c>
      <c r="P2788" s="1" t="str">
        <f aca="false">IF(G2788="Pamplet","",E2788&amp;" - "&amp;F2788)</f>
        <v>JKR - English</v>
      </c>
      <c r="Q2788" s="19" t="n">
        <f aca="false">IF(VALUE(L2788)&gt;1000,1,0)</f>
        <v>1</v>
      </c>
      <c r="R2788" s="19" t="n">
        <f aca="false">SUMIFS($Q$1:Q2787,$J$1:$J2787,J2788)+SUMIFS($Q$1:Q2787,$I$1:$I2787,I2788)</f>
        <v>0</v>
      </c>
      <c r="S2788" s="20" t="str">
        <f aca="false">IF(R2788&gt;0,"Repeat","")</f>
        <v/>
      </c>
      <c r="U2788" s="54"/>
      <c r="V2788" s="14"/>
      <c r="X2788" s="4"/>
      <c r="Y2788" s="4"/>
      <c r="Z2788" s="4"/>
    </row>
    <row r="2789" customFormat="false" ht="12.8" hidden="false" customHeight="false" outlineLevel="0" collapsed="false">
      <c r="A2789" s="51" t="n">
        <f aca="false">A2788+1</f>
        <v>2788</v>
      </c>
      <c r="B2789" s="5" t="n">
        <v>44743</v>
      </c>
      <c r="C2789" s="1" t="s">
        <v>4465</v>
      </c>
      <c r="D2789" s="1" t="s">
        <v>4</v>
      </c>
      <c r="E2789" s="1" t="s">
        <v>26</v>
      </c>
      <c r="F2789" s="1" t="s">
        <v>27</v>
      </c>
      <c r="G2789" s="1" t="s">
        <v>28</v>
      </c>
      <c r="H2789" s="1" t="n">
        <v>1</v>
      </c>
      <c r="I2789" s="1" t="s">
        <v>4466</v>
      </c>
      <c r="J2789" s="18" t="n">
        <v>17035090179</v>
      </c>
      <c r="M2789" s="25" t="str">
        <f aca="false">IF(OR(YEAR(L2789)&gt;2000,LEN(O2789)&gt;0),"Completed","Pending")</f>
        <v>Completed</v>
      </c>
      <c r="N2789" s="25" t="s">
        <v>30</v>
      </c>
      <c r="O2789" s="4" t="s">
        <v>662</v>
      </c>
      <c r="P2789" s="1" t="str">
        <f aca="false">IF(G2789="Pamplet","",E2789&amp;" - "&amp;F2789)</f>
        <v>GG - Hindi</v>
      </c>
      <c r="Q2789" s="19" t="n">
        <f aca="false">IF(VALUE(L2789)&gt;1000,1,0)</f>
        <v>0</v>
      </c>
      <c r="R2789" s="19" t="n">
        <f aca="false">SUMIFS($Q$1:Q2788,$J$1:$J2788,J2789)+SUMIFS($Q$1:Q2788,$I$1:$I2788,I2789)</f>
        <v>1</v>
      </c>
      <c r="S2789" s="20" t="str">
        <f aca="false">IF(R2789&gt;0,"Repeat","")</f>
        <v>Repeat</v>
      </c>
    </row>
    <row r="2790" customFormat="false" ht="14.25" hidden="false" customHeight="false" outlineLevel="0" collapsed="false">
      <c r="A2790" s="51" t="n">
        <f aca="false">A2789+1</f>
        <v>2789</v>
      </c>
      <c r="B2790" s="5" t="n">
        <v>44743</v>
      </c>
      <c r="C2790" s="1" t="s">
        <v>4003</v>
      </c>
      <c r="D2790" s="1" t="s">
        <v>4</v>
      </c>
      <c r="E2790" s="1" t="s">
        <v>26</v>
      </c>
      <c r="F2790" s="2" t="s">
        <v>27</v>
      </c>
      <c r="G2790" s="1" t="s">
        <v>28</v>
      </c>
      <c r="H2790" s="1" t="n">
        <v>1</v>
      </c>
      <c r="I2790" s="1" t="s">
        <v>4467</v>
      </c>
      <c r="J2790" s="56" t="n">
        <v>16178699222</v>
      </c>
      <c r="M2790" s="25" t="str">
        <f aca="false">IF(OR(YEAR(L2790)&gt;2000,LEN(O2790)&gt;0),"Completed","Pending")</f>
        <v>Completed</v>
      </c>
      <c r="N2790" s="25" t="s">
        <v>30</v>
      </c>
      <c r="O2790" s="4" t="s">
        <v>58</v>
      </c>
      <c r="P2790" s="1" t="str">
        <f aca="false">IF(G2790="Pamplet","",E2790&amp;" - "&amp;F2790)</f>
        <v>GG - Hindi</v>
      </c>
      <c r="Q2790" s="19" t="n">
        <f aca="false">IF(VALUE(L2790)&gt;1000,1,0)</f>
        <v>0</v>
      </c>
      <c r="R2790" s="19" t="n">
        <f aca="false">SUMIFS($Q$1:Q2789,$J$1:$J2789,J2790)+SUMIFS($Q$1:Q2789,$I$1:$I2789,I2790)</f>
        <v>1</v>
      </c>
      <c r="S2790" s="20" t="str">
        <f aca="false">IF(R2790&gt;0,"Repeat","")</f>
        <v>Repeat</v>
      </c>
      <c r="U2790" s="4"/>
      <c r="X2790" s="4"/>
      <c r="Y2790" s="4"/>
      <c r="Z2790" s="4"/>
    </row>
    <row r="2791" customFormat="false" ht="14.25" hidden="false" customHeight="false" outlineLevel="0" collapsed="false">
      <c r="A2791" s="51" t="n">
        <f aca="false">A2790+1</f>
        <v>2790</v>
      </c>
      <c r="B2791" s="5" t="n">
        <v>44743</v>
      </c>
      <c r="C2791" s="1" t="s">
        <v>4468</v>
      </c>
      <c r="D2791" s="1" t="s">
        <v>4</v>
      </c>
      <c r="E2791" s="1" t="s">
        <v>38</v>
      </c>
      <c r="F2791" s="2" t="s">
        <v>27</v>
      </c>
      <c r="G2791" s="1" t="s">
        <v>28</v>
      </c>
      <c r="H2791" s="1" t="n">
        <v>1</v>
      </c>
      <c r="I2791" s="1" t="s">
        <v>4469</v>
      </c>
      <c r="J2791" s="38" t="n">
        <v>18322089043</v>
      </c>
      <c r="M2791" s="25" t="str">
        <f aca="false">IF(OR(YEAR(L2791)&gt;2000,LEN(O2791)&gt;0),"Completed","Pending")</f>
        <v>Completed</v>
      </c>
      <c r="N2791" s="25" t="s">
        <v>30</v>
      </c>
      <c r="O2791" s="4" t="s">
        <v>58</v>
      </c>
      <c r="P2791" s="1" t="str">
        <f aca="false">IF(G2791="Pamplet","",E2791&amp;" - "&amp;F2791)</f>
        <v>JKR - Hindi</v>
      </c>
      <c r="Q2791" s="19" t="n">
        <f aca="false">IF(VALUE(L2791)&gt;1000,1,0)</f>
        <v>0</v>
      </c>
      <c r="R2791" s="19" t="n">
        <f aca="false">SUMIFS($Q$1:Q2790,$J$1:$J2790,J2791)+SUMIFS($Q$1:Q2790,$I$1:$I2790,I2791)</f>
        <v>0</v>
      </c>
      <c r="S2791" s="20" t="str">
        <f aca="false">IF(R2791&gt;0,"Repeat","")</f>
        <v/>
      </c>
      <c r="U2791" s="4"/>
      <c r="X2791" s="4"/>
      <c r="Y2791" s="4"/>
      <c r="Z2791" s="4"/>
    </row>
    <row r="2792" customFormat="false" ht="14.25" hidden="false" customHeight="false" outlineLevel="0" collapsed="false">
      <c r="A2792" s="51" t="n">
        <f aca="false">A2791+1</f>
        <v>2791</v>
      </c>
      <c r="B2792" s="5" t="n">
        <v>44743</v>
      </c>
      <c r="C2792" s="1" t="s">
        <v>4470</v>
      </c>
      <c r="D2792" s="1" t="s">
        <v>4</v>
      </c>
      <c r="E2792" s="1" t="s">
        <v>26</v>
      </c>
      <c r="F2792" s="2" t="s">
        <v>3711</v>
      </c>
      <c r="G2792" s="1" t="s">
        <v>28</v>
      </c>
      <c r="H2792" s="1" t="n">
        <v>1</v>
      </c>
      <c r="I2792" s="1" t="s">
        <v>4471</v>
      </c>
      <c r="J2792" s="38" t="n">
        <v>19547902153</v>
      </c>
      <c r="L2792" s="5" t="n">
        <v>44772</v>
      </c>
      <c r="M2792" s="25" t="str">
        <f aca="false">IF(OR(YEAR(L2792)&gt;2000,LEN(O2792)&gt;0),"Completed","Pending")</f>
        <v>Completed</v>
      </c>
      <c r="N2792" s="25" t="s">
        <v>30</v>
      </c>
      <c r="P2792" s="1" t="str">
        <f aca="false">IF(G2792="Pamplet","",E2792&amp;" - "&amp;F2792)</f>
        <v>GG - Malay</v>
      </c>
      <c r="Q2792" s="19" t="n">
        <f aca="false">IF(VALUE(L2792)&gt;1000,1,0)</f>
        <v>1</v>
      </c>
      <c r="R2792" s="19" t="n">
        <f aca="false">SUMIFS($Q$1:Q2791,$J$1:$J2791,J2792)+SUMIFS($Q$1:Q2791,$I$1:$I2791,I2792)</f>
        <v>0</v>
      </c>
      <c r="S2792" s="20" t="str">
        <f aca="false">IF(R2792&gt;0,"Repeat","")</f>
        <v/>
      </c>
      <c r="U2792" s="4"/>
      <c r="X2792" s="4"/>
      <c r="Y2792" s="4"/>
      <c r="Z2792" s="4"/>
    </row>
    <row r="2793" customFormat="false" ht="14.25" hidden="false" customHeight="false" outlineLevel="0" collapsed="false">
      <c r="A2793" s="51" t="n">
        <f aca="false">A2792+1</f>
        <v>2792</v>
      </c>
      <c r="B2793" s="5" t="n">
        <v>44743</v>
      </c>
      <c r="C2793" s="1" t="s">
        <v>4472</v>
      </c>
      <c r="D2793" s="1" t="s">
        <v>4</v>
      </c>
      <c r="E2793" s="1" t="s">
        <v>26</v>
      </c>
      <c r="F2793" s="2" t="s">
        <v>36</v>
      </c>
      <c r="G2793" s="1" t="s">
        <v>28</v>
      </c>
      <c r="H2793" s="1" t="n">
        <v>1</v>
      </c>
      <c r="I2793" s="1" t="s">
        <v>4473</v>
      </c>
      <c r="J2793" s="56" t="n">
        <v>18559059059</v>
      </c>
      <c r="M2793" s="25" t="str">
        <f aca="false">IF(OR(YEAR(L2793)&gt;2000,LEN(O2793)&gt;0),"Completed","Pending")</f>
        <v>Completed</v>
      </c>
      <c r="N2793" s="25" t="s">
        <v>30</v>
      </c>
      <c r="O2793" s="4" t="s">
        <v>56</v>
      </c>
      <c r="P2793" s="1" t="str">
        <f aca="false">IF(G2793="Pamplet","",E2793&amp;" - "&amp;F2793)</f>
        <v>GG - Punjabi</v>
      </c>
      <c r="Q2793" s="19" t="n">
        <f aca="false">IF(VALUE(L2793)&gt;1000,1,0)</f>
        <v>0</v>
      </c>
      <c r="R2793" s="19" t="n">
        <f aca="false">SUMIFS($Q$1:Q2792,$J$1:$J2792,J2793)+SUMIFS($Q$1:Q2792,$I$1:$I2792,I2793)</f>
        <v>0</v>
      </c>
      <c r="S2793" s="20" t="str">
        <f aca="false">IF(R2793&gt;0,"Repeat","")</f>
        <v/>
      </c>
      <c r="U2793" s="4"/>
      <c r="X2793" s="4"/>
      <c r="Y2793" s="4"/>
      <c r="Z2793" s="4"/>
    </row>
    <row r="2794" customFormat="false" ht="14.25" hidden="false" customHeight="false" outlineLevel="0" collapsed="false">
      <c r="A2794" s="51" t="n">
        <f aca="false">A2793+1</f>
        <v>2793</v>
      </c>
      <c r="B2794" s="5" t="n">
        <v>44743</v>
      </c>
      <c r="C2794" s="1" t="s">
        <v>4474</v>
      </c>
      <c r="D2794" s="1" t="s">
        <v>4</v>
      </c>
      <c r="E2794" s="1" t="s">
        <v>38</v>
      </c>
      <c r="G2794" s="1" t="s">
        <v>28</v>
      </c>
      <c r="H2794" s="1" t="n">
        <v>1</v>
      </c>
      <c r="J2794" s="56" t="n">
        <v>16397146586</v>
      </c>
      <c r="M2794" s="25" t="str">
        <f aca="false">IF(OR(YEAR(L2794)&gt;2000,LEN(O2794)&gt;0),"Completed","Pending")</f>
        <v>Completed</v>
      </c>
      <c r="N2794" s="25" t="s">
        <v>30</v>
      </c>
      <c r="O2794" s="4" t="s">
        <v>56</v>
      </c>
      <c r="P2794" s="1" t="str">
        <f aca="false">IF(G2794="Pamplet","",E2794&amp;" - "&amp;F2794)</f>
        <v>JKR - </v>
      </c>
      <c r="Q2794" s="19" t="n">
        <f aca="false">IF(VALUE(L2794)&gt;1000,1,0)</f>
        <v>0</v>
      </c>
      <c r="R2794" s="19" t="n">
        <f aca="false">SUMIFS($Q$1:Q2793,$J$1:$J2793,J2794)+SUMIFS($Q$1:Q2793,$I$1:$I2793,I2794)</f>
        <v>0</v>
      </c>
      <c r="S2794" s="20" t="str">
        <f aca="false">IF(R2794&gt;0,"Repeat","")</f>
        <v/>
      </c>
      <c r="U2794" s="4"/>
      <c r="X2794" s="4"/>
      <c r="Y2794" s="4"/>
      <c r="Z2794" s="4"/>
    </row>
    <row r="2795" customFormat="false" ht="14.25" hidden="false" customHeight="false" outlineLevel="0" collapsed="false">
      <c r="A2795" s="51" t="n">
        <f aca="false">A2794+1</f>
        <v>2794</v>
      </c>
      <c r="B2795" s="5" t="n">
        <v>44743</v>
      </c>
      <c r="C2795" s="1" t="s">
        <v>1308</v>
      </c>
      <c r="D2795" s="1" t="s">
        <v>4</v>
      </c>
      <c r="E2795" s="1" t="s">
        <v>26</v>
      </c>
      <c r="F2795" s="2" t="s">
        <v>36</v>
      </c>
      <c r="G2795" s="1" t="s">
        <v>28</v>
      </c>
      <c r="H2795" s="1" t="n">
        <v>1</v>
      </c>
      <c r="I2795" s="1" t="s">
        <v>4475</v>
      </c>
      <c r="J2795" s="38" t="n">
        <v>12099148997</v>
      </c>
      <c r="L2795" s="5" t="n">
        <v>44772</v>
      </c>
      <c r="M2795" s="25" t="str">
        <f aca="false">IF(OR(YEAR(L2795)&gt;2000,LEN(O2795)&gt;0),"Completed","Pending")</f>
        <v>Completed</v>
      </c>
      <c r="N2795" s="25" t="s">
        <v>30</v>
      </c>
      <c r="P2795" s="1" t="str">
        <f aca="false">IF(G2795="Pamplet","",E2795&amp;" - "&amp;F2795)</f>
        <v>GG - Punjabi</v>
      </c>
      <c r="Q2795" s="19" t="n">
        <f aca="false">IF(VALUE(L2795)&gt;1000,1,0)</f>
        <v>1</v>
      </c>
      <c r="R2795" s="19" t="n">
        <f aca="false">SUMIFS($Q$1:Q2794,$J$1:$J2794,J2795)+SUMIFS($Q$1:Q2794,$I$1:$I2794,I2795)</f>
        <v>0</v>
      </c>
      <c r="S2795" s="20" t="str">
        <f aca="false">IF(R2795&gt;0,"Repeat","")</f>
        <v/>
      </c>
      <c r="U2795" s="4"/>
      <c r="X2795" s="4"/>
      <c r="Y2795" s="4"/>
      <c r="Z2795" s="4"/>
    </row>
    <row r="2796" customFormat="false" ht="14.25" hidden="false" customHeight="false" outlineLevel="0" collapsed="false">
      <c r="A2796" s="51" t="n">
        <f aca="false">A2795+1</f>
        <v>2795</v>
      </c>
      <c r="B2796" s="5" t="n">
        <v>44743</v>
      </c>
      <c r="C2796" s="1" t="s">
        <v>4268</v>
      </c>
      <c r="D2796" s="1" t="s">
        <v>4</v>
      </c>
      <c r="E2796" s="1" t="s">
        <v>26</v>
      </c>
      <c r="F2796" s="2" t="s">
        <v>27</v>
      </c>
      <c r="G2796" s="1" t="s">
        <v>28</v>
      </c>
      <c r="H2796" s="1" t="n">
        <v>1</v>
      </c>
      <c r="I2796" s="1" t="s">
        <v>4269</v>
      </c>
      <c r="J2796" s="38" t="n">
        <v>12535080446</v>
      </c>
      <c r="M2796" s="25" t="str">
        <f aca="false">IF(OR(YEAR(L2796)&gt;2000,LEN(O2796)&gt;0),"Completed","Pending")</f>
        <v>Completed</v>
      </c>
      <c r="N2796" s="25" t="s">
        <v>30</v>
      </c>
      <c r="O2796" s="4" t="s">
        <v>662</v>
      </c>
      <c r="P2796" s="1" t="str">
        <f aca="false">IF(G2796="Pamplet","",E2796&amp;" - "&amp;F2796)</f>
        <v>GG - Hindi</v>
      </c>
      <c r="Q2796" s="19" t="n">
        <f aca="false">IF(VALUE(L2796)&gt;1000,1,0)</f>
        <v>0</v>
      </c>
      <c r="R2796" s="19" t="n">
        <f aca="false">SUMIFS($Q$1:Q2795,$J$1:$J2795,J2796)+SUMIFS($Q$1:Q2795,$I$1:$I2795,I2796)</f>
        <v>2</v>
      </c>
      <c r="S2796" s="20" t="str">
        <f aca="false">IF(R2796&gt;0,"Repeat","")</f>
        <v>Repeat</v>
      </c>
      <c r="U2796" s="4"/>
      <c r="X2796" s="4"/>
      <c r="Y2796" s="4"/>
      <c r="Z2796" s="4"/>
    </row>
    <row r="2797" customFormat="false" ht="14.25" hidden="false" customHeight="false" outlineLevel="0" collapsed="false">
      <c r="A2797" s="51" t="n">
        <f aca="false">A2796+1</f>
        <v>2796</v>
      </c>
      <c r="B2797" s="5" t="n">
        <v>44743</v>
      </c>
      <c r="C2797" s="1" t="s">
        <v>4476</v>
      </c>
      <c r="D2797" s="1" t="s">
        <v>4</v>
      </c>
      <c r="E2797" s="1" t="s">
        <v>26</v>
      </c>
      <c r="F2797" s="2" t="s">
        <v>36</v>
      </c>
      <c r="G2797" s="1" t="s">
        <v>28</v>
      </c>
      <c r="H2797" s="1" t="n">
        <v>1</v>
      </c>
      <c r="I2797" s="1" t="s">
        <v>4477</v>
      </c>
      <c r="J2797" s="38" t="n">
        <v>15305206522</v>
      </c>
      <c r="M2797" s="25" t="str">
        <f aca="false">IF(OR(YEAR(L2797)&gt;2000,LEN(O2797)&gt;0),"Completed","Pending")</f>
        <v>Completed</v>
      </c>
      <c r="N2797" s="25" t="s">
        <v>30</v>
      </c>
      <c r="O2797" s="4" t="s">
        <v>58</v>
      </c>
      <c r="P2797" s="1" t="str">
        <f aca="false">IF(G2797="Pamplet","",E2797&amp;" - "&amp;F2797)</f>
        <v>GG - Punjabi</v>
      </c>
      <c r="Q2797" s="19" t="n">
        <f aca="false">IF(VALUE(L2797)&gt;1000,1,0)</f>
        <v>0</v>
      </c>
      <c r="R2797" s="19" t="n">
        <f aca="false">SUMIFS($Q$1:Q2796,$J$1:$J2796,J2797)+SUMIFS($Q$1:Q2796,$I$1:$I2796,I2797)</f>
        <v>0</v>
      </c>
      <c r="S2797" s="20" t="str">
        <f aca="false">IF(R2797&gt;0,"Repeat","")</f>
        <v/>
      </c>
      <c r="U2797" s="4"/>
      <c r="X2797" s="4"/>
      <c r="Y2797" s="4"/>
      <c r="Z2797" s="4"/>
    </row>
    <row r="2798" customFormat="false" ht="14.25" hidden="false" customHeight="false" outlineLevel="0" collapsed="false">
      <c r="A2798" s="51" t="n">
        <f aca="false">A2797+1</f>
        <v>2797</v>
      </c>
      <c r="B2798" s="5" t="n">
        <v>44743</v>
      </c>
      <c r="C2798" s="1" t="s">
        <v>4478</v>
      </c>
      <c r="D2798" s="1" t="s">
        <v>4</v>
      </c>
      <c r="E2798" s="1" t="s">
        <v>38</v>
      </c>
      <c r="F2798" s="2" t="s">
        <v>35</v>
      </c>
      <c r="G2798" s="1" t="s">
        <v>28</v>
      </c>
      <c r="H2798" s="1" t="n">
        <v>1</v>
      </c>
      <c r="I2798" s="1" t="s">
        <v>4479</v>
      </c>
      <c r="J2798" s="56" t="n">
        <v>16619367949</v>
      </c>
      <c r="M2798" s="25" t="str">
        <f aca="false">IF(OR(YEAR(L2798)&gt;2000,LEN(O2798)&gt;0),"Completed","Pending")</f>
        <v>Completed</v>
      </c>
      <c r="N2798" s="25" t="s">
        <v>30</v>
      </c>
      <c r="O2798" s="4" t="s">
        <v>58</v>
      </c>
      <c r="P2798" s="1" t="str">
        <f aca="false">IF(G2798="Pamplet","",E2798&amp;" - "&amp;F2798)</f>
        <v>JKR - English</v>
      </c>
      <c r="Q2798" s="19" t="n">
        <f aca="false">IF(VALUE(L2798)&gt;1000,1,0)</f>
        <v>0</v>
      </c>
      <c r="R2798" s="19" t="n">
        <f aca="false">SUMIFS($Q$1:Q2797,$J$1:$J2797,J2798)+SUMIFS($Q$1:Q2797,$I$1:$I2797,I2798)</f>
        <v>0</v>
      </c>
      <c r="S2798" s="20" t="str">
        <f aca="false">IF(R2798&gt;0,"Repeat","")</f>
        <v/>
      </c>
      <c r="U2798" s="4"/>
      <c r="X2798" s="4"/>
      <c r="Y2798" s="4"/>
      <c r="Z2798" s="4"/>
    </row>
    <row r="2799" customFormat="false" ht="12.8" hidden="false" customHeight="false" outlineLevel="0" collapsed="false">
      <c r="A2799" s="51" t="n">
        <f aca="false">A2798+1</f>
        <v>2798</v>
      </c>
      <c r="B2799" s="5" t="n">
        <v>44743</v>
      </c>
      <c r="C2799" s="1" t="s">
        <v>4480</v>
      </c>
      <c r="D2799" s="1" t="s">
        <v>4</v>
      </c>
      <c r="E2799" s="1" t="s">
        <v>26</v>
      </c>
      <c r="F2799" s="1" t="s">
        <v>808</v>
      </c>
      <c r="G2799" s="1" t="s">
        <v>28</v>
      </c>
      <c r="H2799" s="1" t="n">
        <v>1</v>
      </c>
      <c r="I2799" s="1" t="s">
        <v>4431</v>
      </c>
      <c r="J2799" s="18" t="n">
        <v>13137077492</v>
      </c>
      <c r="M2799" s="25" t="str">
        <f aca="false">IF(OR(YEAR(L2799)&gt;2000,LEN(O2799)&gt;0),"Completed","Pending")</f>
        <v>Completed</v>
      </c>
      <c r="N2799" s="25" t="s">
        <v>30</v>
      </c>
      <c r="O2799" s="4" t="s">
        <v>662</v>
      </c>
      <c r="P2799" s="1" t="str">
        <f aca="false">IF(G2799="Pamplet","",E2799&amp;" - "&amp;F2799)</f>
        <v>GG - Bengali</v>
      </c>
      <c r="Q2799" s="19" t="n">
        <f aca="false">IF(VALUE(L2799)&gt;1000,1,0)</f>
        <v>0</v>
      </c>
      <c r="R2799" s="19" t="n">
        <f aca="false">SUMIFS($Q$1:Q2798,$J$1:$J2798,J2799)+SUMIFS($Q$1:Q2798,$I$1:$I2798,I2799)</f>
        <v>0</v>
      </c>
      <c r="S2799" s="20" t="str">
        <f aca="false">IF(R2799&gt;0,"Repeat","")</f>
        <v/>
      </c>
    </row>
    <row r="2800" customFormat="false" ht="12.8" hidden="false" customHeight="false" outlineLevel="0" collapsed="false">
      <c r="A2800" s="51" t="n">
        <f aca="false">A2799+1</f>
        <v>2799</v>
      </c>
      <c r="B2800" s="5" t="n">
        <v>44743</v>
      </c>
      <c r="C2800" s="1" t="s">
        <v>4481</v>
      </c>
      <c r="D2800" s="1" t="s">
        <v>4</v>
      </c>
      <c r="E2800" s="1" t="s">
        <v>26</v>
      </c>
      <c r="F2800" s="1" t="s">
        <v>35</v>
      </c>
      <c r="G2800" s="1" t="s">
        <v>28</v>
      </c>
      <c r="H2800" s="1" t="n">
        <v>1</v>
      </c>
      <c r="I2800" s="1" t="s">
        <v>4482</v>
      </c>
      <c r="J2800" s="18" t="n">
        <v>16027501087</v>
      </c>
      <c r="M2800" s="25" t="str">
        <f aca="false">IF(OR(YEAR(L2800)&gt;2000,LEN(O2800)&gt;0),"Completed","Pending")</f>
        <v>Completed</v>
      </c>
      <c r="N2800" s="25" t="s">
        <v>30</v>
      </c>
      <c r="O2800" s="4" t="s">
        <v>662</v>
      </c>
      <c r="P2800" s="1" t="str">
        <f aca="false">IF(G2800="Pamplet","",E2800&amp;" - "&amp;F2800)</f>
        <v>GG - English</v>
      </c>
      <c r="Q2800" s="19" t="n">
        <f aca="false">IF(VALUE(L2800)&gt;1000,1,0)</f>
        <v>0</v>
      </c>
      <c r="R2800" s="19" t="n">
        <f aca="false">SUMIFS($Q$1:Q2799,$J$1:$J2799,J2800)+SUMIFS($Q$1:Q2799,$I$1:$I2799,I2800)</f>
        <v>1</v>
      </c>
      <c r="S2800" s="20" t="str">
        <f aca="false">IF(R2800&gt;0,"Repeat","")</f>
        <v>Repeat</v>
      </c>
    </row>
    <row r="2801" customFormat="false" ht="14.25" hidden="false" customHeight="false" outlineLevel="0" collapsed="false">
      <c r="A2801" s="51" t="n">
        <f aca="false">A2800+1</f>
        <v>2800</v>
      </c>
      <c r="B2801" s="5" t="n">
        <v>44743</v>
      </c>
      <c r="C2801" s="1" t="s">
        <v>4483</v>
      </c>
      <c r="D2801" s="1" t="s">
        <v>4</v>
      </c>
      <c r="E2801" s="1" t="s">
        <v>26</v>
      </c>
      <c r="F2801" s="2" t="s">
        <v>35</v>
      </c>
      <c r="G2801" s="1" t="s">
        <v>28</v>
      </c>
      <c r="H2801" s="1" t="n">
        <v>1</v>
      </c>
      <c r="I2801" s="1" t="s">
        <v>4484</v>
      </c>
      <c r="J2801" s="38" t="n">
        <v>15167288295</v>
      </c>
      <c r="L2801" s="5" t="n">
        <v>44772</v>
      </c>
      <c r="M2801" s="25" t="str">
        <f aca="false">IF(OR(YEAR(L2801)&gt;2000,LEN(O2801)&gt;0),"Completed","Pending")</f>
        <v>Completed</v>
      </c>
      <c r="N2801" s="25" t="s">
        <v>30</v>
      </c>
      <c r="P2801" s="1" t="str">
        <f aca="false">IF(G2801="Pamplet","",E2801&amp;" - "&amp;F2801)</f>
        <v>GG - English</v>
      </c>
      <c r="Q2801" s="19" t="n">
        <f aca="false">IF(VALUE(L2801)&gt;1000,1,0)</f>
        <v>1</v>
      </c>
      <c r="R2801" s="19" t="n">
        <f aca="false">SUMIFS($Q$1:Q2800,$J$1:$J2800,J2801)+SUMIFS($Q$1:Q2800,$I$1:$I2800,I2801)</f>
        <v>0</v>
      </c>
      <c r="S2801" s="20" t="str">
        <f aca="false">IF(R2801&gt;0,"Repeat","")</f>
        <v/>
      </c>
      <c r="U2801" s="4"/>
      <c r="X2801" s="4"/>
      <c r="Y2801" s="4"/>
      <c r="Z2801" s="4"/>
    </row>
    <row r="2802" customFormat="false" ht="14.25" hidden="false" customHeight="false" outlineLevel="0" collapsed="false">
      <c r="A2802" s="51" t="n">
        <f aca="false">A2801+1</f>
        <v>2801</v>
      </c>
      <c r="B2802" s="5" t="n">
        <v>44743</v>
      </c>
      <c r="C2802" s="1" t="s">
        <v>4485</v>
      </c>
      <c r="D2802" s="1" t="s">
        <v>4</v>
      </c>
      <c r="E2802" s="1" t="s">
        <v>38</v>
      </c>
      <c r="F2802" s="2" t="s">
        <v>35</v>
      </c>
      <c r="G2802" s="1" t="s">
        <v>28</v>
      </c>
      <c r="H2802" s="1" t="n">
        <v>1</v>
      </c>
      <c r="I2802" s="1" t="s">
        <v>4486</v>
      </c>
      <c r="J2802" s="38" t="n">
        <v>12253297449</v>
      </c>
      <c r="L2802" s="5" t="n">
        <v>44772</v>
      </c>
      <c r="M2802" s="25" t="str">
        <f aca="false">IF(OR(YEAR(L2802)&gt;2000,LEN(O2802)&gt;0),"Completed","Pending")</f>
        <v>Completed</v>
      </c>
      <c r="N2802" s="25" t="s">
        <v>30</v>
      </c>
      <c r="P2802" s="1" t="str">
        <f aca="false">IF(G2802="Pamplet","",E2802&amp;" - "&amp;F2802)</f>
        <v>JKR - English</v>
      </c>
      <c r="Q2802" s="19" t="n">
        <f aca="false">IF(VALUE(L2802)&gt;1000,1,0)</f>
        <v>1</v>
      </c>
      <c r="R2802" s="19" t="n">
        <f aca="false">SUMIFS($Q$1:Q2801,$J$1:$J2801,J2802)+SUMIFS($Q$1:Q2801,$I$1:$I2801,I2802)</f>
        <v>0</v>
      </c>
      <c r="S2802" s="20" t="str">
        <f aca="false">IF(R2802&gt;0,"Repeat","")</f>
        <v/>
      </c>
      <c r="U2802" s="4"/>
      <c r="X2802" s="4"/>
      <c r="Y2802" s="4"/>
      <c r="Z2802" s="4"/>
    </row>
    <row r="2803" customFormat="false" ht="14.25" hidden="false" customHeight="false" outlineLevel="0" collapsed="false">
      <c r="A2803" s="51" t="n">
        <f aca="false">A2802+1</f>
        <v>2802</v>
      </c>
      <c r="B2803" s="5" t="n">
        <v>44743</v>
      </c>
      <c r="C2803" s="1" t="s">
        <v>4487</v>
      </c>
      <c r="D2803" s="1" t="s">
        <v>4</v>
      </c>
      <c r="E2803" s="1" t="s">
        <v>26</v>
      </c>
      <c r="F2803" s="2" t="s">
        <v>127</v>
      </c>
      <c r="G2803" s="1" t="s">
        <v>28</v>
      </c>
      <c r="H2803" s="1" t="n">
        <v>1</v>
      </c>
      <c r="I2803" s="1" t="s">
        <v>4488</v>
      </c>
      <c r="J2803" s="38" t="n">
        <v>17734264041</v>
      </c>
      <c r="L2803" s="5" t="n">
        <v>44805</v>
      </c>
      <c r="M2803" s="25" t="str">
        <f aca="false">IF(OR(YEAR(L2803)&gt;2000,LEN(O2803)&gt;0),"Completed","Pending")</f>
        <v>Completed</v>
      </c>
      <c r="N2803" s="25" t="s">
        <v>30</v>
      </c>
      <c r="P2803" s="1" t="str">
        <f aca="false">IF(G2803="Pamplet","",E2803&amp;" - "&amp;F2803)</f>
        <v>GG - Gujrati</v>
      </c>
      <c r="Q2803" s="19" t="n">
        <f aca="false">IF(VALUE(L2803)&gt;1000,1,0)</f>
        <v>1</v>
      </c>
      <c r="R2803" s="19" t="n">
        <f aca="false">SUMIFS($Q$1:Q2802,$J$1:$J2802,J2803)+SUMIFS($Q$1:Q2802,$I$1:$I2802,I2803)</f>
        <v>0</v>
      </c>
      <c r="S2803" s="20" t="str">
        <f aca="false">IF(R2803&gt;0,"Repeat","")</f>
        <v/>
      </c>
      <c r="U2803" s="4"/>
      <c r="X2803" s="4"/>
      <c r="Y2803" s="4"/>
      <c r="Z2803" s="4"/>
    </row>
    <row r="2804" customFormat="false" ht="14.25" hidden="false" customHeight="false" outlineLevel="0" collapsed="false">
      <c r="A2804" s="51" t="n">
        <f aca="false">A2803+1</f>
        <v>2803</v>
      </c>
      <c r="B2804" s="5" t="n">
        <v>44743</v>
      </c>
      <c r="C2804" s="1" t="s">
        <v>4489</v>
      </c>
      <c r="D2804" s="1" t="s">
        <v>4</v>
      </c>
      <c r="E2804" s="1" t="s">
        <v>26</v>
      </c>
      <c r="F2804" s="2" t="s">
        <v>127</v>
      </c>
      <c r="G2804" s="1" t="s">
        <v>28</v>
      </c>
      <c r="H2804" s="1" t="n">
        <v>1</v>
      </c>
      <c r="I2804" s="1" t="s">
        <v>4490</v>
      </c>
      <c r="J2804" s="38" t="n">
        <v>14785382922</v>
      </c>
      <c r="M2804" s="25" t="str">
        <f aca="false">IF(OR(YEAR(L2804)&gt;2000,LEN(O2804)&gt;0),"Completed","Pending")</f>
        <v>Completed</v>
      </c>
      <c r="N2804" s="25" t="s">
        <v>30</v>
      </c>
      <c r="O2804" s="4" t="s">
        <v>58</v>
      </c>
      <c r="P2804" s="1" t="str">
        <f aca="false">IF(G2804="Pamplet","",E2804&amp;" - "&amp;F2804)</f>
        <v>GG - Gujrati</v>
      </c>
      <c r="Q2804" s="19" t="n">
        <f aca="false">IF(VALUE(L2804)&gt;1000,1,0)</f>
        <v>0</v>
      </c>
      <c r="R2804" s="19" t="n">
        <f aca="false">SUMIFS($Q$1:Q2803,$J$1:$J2803,J2804)+SUMIFS($Q$1:Q2803,$I$1:$I2803,I2804)</f>
        <v>0</v>
      </c>
      <c r="S2804" s="20" t="str">
        <f aca="false">IF(R2804&gt;0,"Repeat","")</f>
        <v/>
      </c>
      <c r="U2804" s="4"/>
      <c r="X2804" s="4"/>
      <c r="Y2804" s="4"/>
      <c r="Z2804" s="4"/>
    </row>
    <row r="2805" customFormat="false" ht="14.25" hidden="false" customHeight="false" outlineLevel="0" collapsed="false">
      <c r="A2805" s="51" t="n">
        <f aca="false">A2804+1</f>
        <v>2804</v>
      </c>
      <c r="B2805" s="5" t="n">
        <v>44743</v>
      </c>
      <c r="C2805" s="1" t="s">
        <v>1657</v>
      </c>
      <c r="D2805" s="1" t="s">
        <v>4</v>
      </c>
      <c r="E2805" s="1" t="s">
        <v>26</v>
      </c>
      <c r="F2805" s="2" t="s">
        <v>127</v>
      </c>
      <c r="G2805" s="1" t="s">
        <v>28</v>
      </c>
      <c r="H2805" s="1" t="n">
        <v>1</v>
      </c>
      <c r="I2805" s="1" t="s">
        <v>4491</v>
      </c>
      <c r="J2805" s="38" t="n">
        <v>12292695205</v>
      </c>
      <c r="M2805" s="25" t="str">
        <f aca="false">IF(OR(YEAR(L2805)&gt;2000,LEN(O2805)&gt;0),"Completed","Pending")</f>
        <v>Completed</v>
      </c>
      <c r="N2805" s="25" t="s">
        <v>30</v>
      </c>
      <c r="O2805" s="4" t="s">
        <v>58</v>
      </c>
      <c r="P2805" s="1" t="str">
        <f aca="false">IF(G2805="Pamplet","",E2805&amp;" - "&amp;F2805)</f>
        <v>GG - Gujrati</v>
      </c>
      <c r="Q2805" s="19" t="n">
        <f aca="false">IF(VALUE(L2805)&gt;1000,1,0)</f>
        <v>0</v>
      </c>
      <c r="R2805" s="19" t="n">
        <f aca="false">SUMIFS($Q$1:Q2804,$J$1:$J2804,J2805)+SUMIFS($Q$1:Q2804,$I$1:$I2804,I2805)</f>
        <v>0</v>
      </c>
      <c r="S2805" s="20" t="str">
        <f aca="false">IF(R2805&gt;0,"Repeat","")</f>
        <v/>
      </c>
      <c r="U2805" s="4"/>
      <c r="X2805" s="4"/>
      <c r="Y2805" s="4"/>
      <c r="Z2805" s="4"/>
    </row>
    <row r="2806" customFormat="false" ht="12.8" hidden="false" customHeight="false" outlineLevel="0" collapsed="false">
      <c r="A2806" s="51" t="n">
        <f aca="false">A2805+1</f>
        <v>2805</v>
      </c>
      <c r="B2806" s="5" t="n">
        <v>44743</v>
      </c>
      <c r="C2806" s="1" t="s">
        <v>4492</v>
      </c>
      <c r="D2806" s="1" t="s">
        <v>4</v>
      </c>
      <c r="E2806" s="1" t="s">
        <v>26</v>
      </c>
      <c r="F2806" s="1" t="s">
        <v>4493</v>
      </c>
      <c r="G2806" s="1" t="s">
        <v>28</v>
      </c>
      <c r="H2806" s="1" t="n">
        <v>1</v>
      </c>
      <c r="I2806" s="1" t="s">
        <v>4494</v>
      </c>
      <c r="J2806" s="18" t="n">
        <v>14082506669</v>
      </c>
      <c r="M2806" s="25" t="str">
        <f aca="false">IF(OR(YEAR(L2806)&gt;2000,LEN(O2806)&gt;0),"Completed","Pending")</f>
        <v>Completed</v>
      </c>
      <c r="N2806" s="25" t="s">
        <v>30</v>
      </c>
      <c r="O2806" s="4" t="s">
        <v>662</v>
      </c>
      <c r="P2806" s="1" t="str">
        <f aca="false">IF(G2806="Pamplet","",E2806&amp;" - "&amp;F2806)</f>
        <v>GG - Other</v>
      </c>
      <c r="Q2806" s="19" t="n">
        <f aca="false">IF(VALUE(L2806)&gt;1000,1,0)</f>
        <v>0</v>
      </c>
      <c r="R2806" s="19" t="n">
        <f aca="false">SUMIFS($Q$1:Q2805,$J$1:$J2805,J2806)+SUMIFS($Q$1:Q2805,$I$1:$I2805,I2806)</f>
        <v>0</v>
      </c>
      <c r="S2806" s="20" t="str">
        <f aca="false">IF(R2806&gt;0,"Repeat","")</f>
        <v/>
      </c>
    </row>
    <row r="2807" customFormat="false" ht="12.8" hidden="false" customHeight="false" outlineLevel="0" collapsed="false">
      <c r="A2807" s="51" t="n">
        <f aca="false">A2806+1</f>
        <v>2806</v>
      </c>
      <c r="B2807" s="5" t="n">
        <v>44743</v>
      </c>
      <c r="C2807" s="1" t="s">
        <v>4287</v>
      </c>
      <c r="D2807" s="1" t="s">
        <v>4</v>
      </c>
      <c r="E2807" s="1" t="s">
        <v>44</v>
      </c>
      <c r="F2807" s="1" t="s">
        <v>127</v>
      </c>
      <c r="G2807" s="1" t="s">
        <v>28</v>
      </c>
      <c r="H2807" s="1" t="n">
        <v>1</v>
      </c>
      <c r="I2807" s="1" t="s">
        <v>4288</v>
      </c>
      <c r="J2807" s="18" t="n">
        <v>19084215213</v>
      </c>
      <c r="M2807" s="25" t="str">
        <f aca="false">IF(OR(YEAR(L2807)&gt;2000,LEN(O2807)&gt;0),"Completed","Pending")</f>
        <v>Completed</v>
      </c>
      <c r="N2807" s="25" t="s">
        <v>30</v>
      </c>
      <c r="O2807" s="4" t="s">
        <v>662</v>
      </c>
      <c r="P2807" s="1" t="str">
        <f aca="false">IF(G2807="Pamplet","",E2807&amp;" - "&amp;F2807)</f>
        <v>GTGA - Gujrati</v>
      </c>
      <c r="Q2807" s="19" t="n">
        <f aca="false">IF(VALUE(L2807)&gt;1000,1,0)</f>
        <v>0</v>
      </c>
      <c r="R2807" s="19" t="n">
        <f aca="false">SUMIFS($Q$1:Q2806,$J$1:$J2806,J2807)+SUMIFS($Q$1:Q2806,$I$1:$I2806,I2807)</f>
        <v>1</v>
      </c>
      <c r="S2807" s="20" t="str">
        <f aca="false">IF(R2807&gt;0,"Repeat","")</f>
        <v>Repeat</v>
      </c>
    </row>
    <row r="2808" customFormat="false" ht="14.25" hidden="false" customHeight="false" outlineLevel="0" collapsed="false">
      <c r="A2808" s="51" t="n">
        <f aca="false">A2807+1</f>
        <v>2807</v>
      </c>
      <c r="B2808" s="5" t="n">
        <v>44743</v>
      </c>
      <c r="C2808" s="1" t="s">
        <v>4495</v>
      </c>
      <c r="D2808" s="1" t="s">
        <v>4</v>
      </c>
      <c r="E2808" s="1" t="s">
        <v>26</v>
      </c>
      <c r="F2808" s="2" t="s">
        <v>35</v>
      </c>
      <c r="G2808" s="1" t="s">
        <v>28</v>
      </c>
      <c r="H2808" s="1" t="n">
        <v>1</v>
      </c>
      <c r="I2808" s="1" t="s">
        <v>3935</v>
      </c>
      <c r="J2808" s="38" t="n">
        <v>15167288592</v>
      </c>
      <c r="M2808" s="25" t="str">
        <f aca="false">IF(OR(YEAR(L2808)&gt;2000,LEN(O2808)&gt;0),"Completed","Pending")</f>
        <v>Completed</v>
      </c>
      <c r="N2808" s="25" t="s">
        <v>30</v>
      </c>
      <c r="O2808" s="4" t="s">
        <v>662</v>
      </c>
      <c r="P2808" s="1" t="str">
        <f aca="false">IF(G2808="Pamplet","",E2808&amp;" - "&amp;F2808)</f>
        <v>GG - English</v>
      </c>
      <c r="Q2808" s="19" t="n">
        <f aca="false">IF(VALUE(L2808)&gt;1000,1,0)</f>
        <v>0</v>
      </c>
      <c r="R2808" s="19" t="n">
        <f aca="false">SUMIFS($Q$1:Q2807,$J$1:$J2807,J2808)+SUMIFS($Q$1:Q2807,$I$1:$I2807,I2808)</f>
        <v>1</v>
      </c>
      <c r="S2808" s="20" t="str">
        <f aca="false">IF(R2808&gt;0,"Repeat","")</f>
        <v>Repeat</v>
      </c>
      <c r="U2808" s="4"/>
      <c r="X2808" s="4"/>
      <c r="Y2808" s="4"/>
      <c r="Z2808" s="4"/>
    </row>
    <row r="2809" customFormat="false" ht="14.25" hidden="false" customHeight="false" outlineLevel="0" collapsed="false">
      <c r="A2809" s="51" t="n">
        <f aca="false">A2808+1</f>
        <v>2808</v>
      </c>
      <c r="B2809" s="5" t="n">
        <v>44743</v>
      </c>
      <c r="C2809" s="1" t="s">
        <v>368</v>
      </c>
      <c r="D2809" s="1" t="s">
        <v>4</v>
      </c>
      <c r="E2809" s="1" t="s">
        <v>26</v>
      </c>
      <c r="F2809" s="2" t="s">
        <v>127</v>
      </c>
      <c r="G2809" s="1" t="s">
        <v>28</v>
      </c>
      <c r="H2809" s="1" t="n">
        <v>1</v>
      </c>
      <c r="I2809" s="1" t="s">
        <v>4496</v>
      </c>
      <c r="J2809" s="38" t="n">
        <v>16312585949</v>
      </c>
      <c r="L2809" s="5" t="n">
        <v>44805</v>
      </c>
      <c r="M2809" s="25" t="str">
        <f aca="false">IF(OR(YEAR(L2809)&gt;2000,LEN(O2809)&gt;0),"Completed","Pending")</f>
        <v>Completed</v>
      </c>
      <c r="N2809" s="25" t="s">
        <v>30</v>
      </c>
      <c r="P2809" s="1" t="str">
        <f aca="false">IF(G2809="Pamplet","",E2809&amp;" - "&amp;F2809)</f>
        <v>GG - Gujrati</v>
      </c>
      <c r="Q2809" s="19" t="n">
        <f aca="false">IF(VALUE(L2809)&gt;1000,1,0)</f>
        <v>1</v>
      </c>
      <c r="R2809" s="19" t="n">
        <f aca="false">SUMIFS($Q$1:Q2808,$J$1:$J2808,J2809)+SUMIFS($Q$1:Q2808,$I$1:$I2808,I2809)</f>
        <v>0</v>
      </c>
      <c r="S2809" s="20" t="str">
        <f aca="false">IF(R2809&gt;0,"Repeat","")</f>
        <v/>
      </c>
      <c r="U2809" s="4"/>
      <c r="X2809" s="4"/>
      <c r="Y2809" s="4"/>
      <c r="Z2809" s="4"/>
    </row>
    <row r="2810" customFormat="false" ht="14.25" hidden="false" customHeight="false" outlineLevel="0" collapsed="false">
      <c r="A2810" s="51" t="n">
        <f aca="false">A2809+1</f>
        <v>2809</v>
      </c>
      <c r="B2810" s="5" t="n">
        <v>44743</v>
      </c>
      <c r="C2810" s="1" t="s">
        <v>4497</v>
      </c>
      <c r="D2810" s="1" t="s">
        <v>4</v>
      </c>
      <c r="E2810" s="1" t="s">
        <v>38</v>
      </c>
      <c r="F2810" s="2" t="s">
        <v>35</v>
      </c>
      <c r="G2810" s="1" t="s">
        <v>28</v>
      </c>
      <c r="H2810" s="1" t="n">
        <v>1</v>
      </c>
      <c r="I2810" s="1" t="s">
        <v>4498</v>
      </c>
      <c r="J2810" s="38" t="n">
        <v>16363585391</v>
      </c>
      <c r="M2810" s="25" t="str">
        <f aca="false">IF(OR(YEAR(L2810)&gt;2000,LEN(O2810)&gt;0),"Completed","Pending")</f>
        <v>Completed</v>
      </c>
      <c r="N2810" s="25" t="s">
        <v>30</v>
      </c>
      <c r="O2810" s="4" t="s">
        <v>89</v>
      </c>
      <c r="P2810" s="1" t="str">
        <f aca="false">IF(G2810="Pamplet","",E2810&amp;" - "&amp;F2810)</f>
        <v>JKR - English</v>
      </c>
      <c r="Q2810" s="19" t="n">
        <f aca="false">IF(VALUE(L2810)&gt;1000,1,0)</f>
        <v>0</v>
      </c>
      <c r="R2810" s="19" t="n">
        <f aca="false">SUMIFS($Q$1:Q2809,$J$1:$J2809,J2810)+SUMIFS($Q$1:Q2809,$I$1:$I2809,I2810)</f>
        <v>0</v>
      </c>
      <c r="S2810" s="20" t="str">
        <f aca="false">IF(R2810&gt;0,"Repeat","")</f>
        <v/>
      </c>
      <c r="U2810" s="4"/>
      <c r="X2810" s="4"/>
      <c r="Y2810" s="4"/>
      <c r="Z2810" s="4"/>
    </row>
    <row r="2811" customFormat="false" ht="14.25" hidden="false" customHeight="false" outlineLevel="0" collapsed="false">
      <c r="A2811" s="51" t="n">
        <f aca="false">A2810+1</f>
        <v>2810</v>
      </c>
      <c r="B2811" s="5" t="n">
        <v>44743</v>
      </c>
      <c r="C2811" s="1" t="s">
        <v>2873</v>
      </c>
      <c r="D2811" s="1" t="s">
        <v>4</v>
      </c>
      <c r="E2811" s="1" t="s">
        <v>26</v>
      </c>
      <c r="F2811" s="2" t="s">
        <v>127</v>
      </c>
      <c r="G2811" s="1" t="s">
        <v>28</v>
      </c>
      <c r="H2811" s="1" t="n">
        <v>1</v>
      </c>
      <c r="I2811" s="1" t="s">
        <v>4499</v>
      </c>
      <c r="J2811" s="38" t="n">
        <v>14432146717</v>
      </c>
      <c r="L2811" s="5" t="n">
        <v>44805</v>
      </c>
      <c r="M2811" s="25" t="str">
        <f aca="false">IF(OR(YEAR(L2811)&gt;2000,LEN(O2811)&gt;0),"Completed","Pending")</f>
        <v>Completed</v>
      </c>
      <c r="N2811" s="25" t="s">
        <v>30</v>
      </c>
      <c r="P2811" s="1" t="str">
        <f aca="false">IF(G2811="Pamplet","",E2811&amp;" - "&amp;F2811)</f>
        <v>GG - Gujrati</v>
      </c>
      <c r="Q2811" s="19" t="n">
        <f aca="false">IF(VALUE(L2811)&gt;1000,1,0)</f>
        <v>1</v>
      </c>
      <c r="R2811" s="19" t="n">
        <f aca="false">SUMIFS($Q$1:Q2810,$J$1:$J2810,J2811)+SUMIFS($Q$1:Q2810,$I$1:$I2810,I2811)</f>
        <v>0</v>
      </c>
      <c r="S2811" s="20" t="str">
        <f aca="false">IF(R2811&gt;0,"Repeat","")</f>
        <v/>
      </c>
      <c r="U2811" s="4"/>
      <c r="X2811" s="4"/>
      <c r="Y2811" s="4"/>
      <c r="Z2811" s="4"/>
    </row>
    <row r="2812" customFormat="false" ht="14.25" hidden="false" customHeight="false" outlineLevel="0" collapsed="false">
      <c r="A2812" s="51" t="n">
        <f aca="false">A2811+1</f>
        <v>2811</v>
      </c>
      <c r="B2812" s="5" t="n">
        <v>44743</v>
      </c>
      <c r="C2812" s="1" t="s">
        <v>4500</v>
      </c>
      <c r="D2812" s="1" t="s">
        <v>4</v>
      </c>
      <c r="E2812" s="1" t="s">
        <v>26</v>
      </c>
      <c r="F2812" s="2" t="s">
        <v>35</v>
      </c>
      <c r="G2812" s="1" t="s">
        <v>28</v>
      </c>
      <c r="H2812" s="1" t="n">
        <v>1</v>
      </c>
      <c r="I2812" s="1" t="s">
        <v>4501</v>
      </c>
      <c r="J2812" s="38" t="n">
        <v>16414514972</v>
      </c>
      <c r="M2812" s="25" t="str">
        <f aca="false">IF(OR(YEAR(L2812)&gt;2000,LEN(O2812)&gt;0),"Completed","Pending")</f>
        <v>Completed</v>
      </c>
      <c r="N2812" s="25" t="s">
        <v>30</v>
      </c>
      <c r="O2812" s="4" t="s">
        <v>58</v>
      </c>
      <c r="P2812" s="1" t="str">
        <f aca="false">IF(G2812="Pamplet","",E2812&amp;" - "&amp;F2812)</f>
        <v>GG - English</v>
      </c>
      <c r="Q2812" s="19" t="n">
        <f aca="false">IF(VALUE(L2812)&gt;1000,1,0)</f>
        <v>0</v>
      </c>
      <c r="R2812" s="19" t="n">
        <f aca="false">SUMIFS($Q$1:Q2811,$J$1:$J2811,J2812)+SUMIFS($Q$1:Q2811,$I$1:$I2811,I2812)</f>
        <v>0</v>
      </c>
      <c r="S2812" s="20" t="str">
        <f aca="false">IF(R2812&gt;0,"Repeat","")</f>
        <v/>
      </c>
      <c r="U2812" s="4"/>
      <c r="X2812" s="4"/>
      <c r="Y2812" s="4"/>
      <c r="Z2812" s="4"/>
    </row>
    <row r="2813" customFormat="false" ht="14.25" hidden="false" customHeight="false" outlineLevel="0" collapsed="false">
      <c r="A2813" s="51" t="n">
        <f aca="false">A2812+1</f>
        <v>2812</v>
      </c>
      <c r="B2813" s="5" t="n">
        <v>44743</v>
      </c>
      <c r="C2813" s="1" t="s">
        <v>1669</v>
      </c>
      <c r="D2813" s="1" t="s">
        <v>4</v>
      </c>
      <c r="E2813" s="1" t="s">
        <v>38</v>
      </c>
      <c r="F2813" s="2" t="s">
        <v>127</v>
      </c>
      <c r="G2813" s="1" t="s">
        <v>28</v>
      </c>
      <c r="H2813" s="1" t="n">
        <v>1</v>
      </c>
      <c r="I2813" s="1" t="s">
        <v>4502</v>
      </c>
      <c r="J2813" s="38" t="n">
        <v>17147915100</v>
      </c>
      <c r="L2813" s="5" t="n">
        <v>44772</v>
      </c>
      <c r="M2813" s="25" t="str">
        <f aca="false">IF(OR(YEAR(L2813)&gt;2000,LEN(O2813)&gt;0),"Completed","Pending")</f>
        <v>Completed</v>
      </c>
      <c r="N2813" s="25" t="s">
        <v>30</v>
      </c>
      <c r="P2813" s="1" t="str">
        <f aca="false">IF(G2813="Pamplet","",E2813&amp;" - "&amp;F2813)</f>
        <v>JKR - Gujrati</v>
      </c>
      <c r="Q2813" s="19" t="n">
        <f aca="false">IF(VALUE(L2813)&gt;1000,1,0)</f>
        <v>1</v>
      </c>
      <c r="R2813" s="19" t="n">
        <f aca="false">SUMIFS($Q$1:Q2812,$J$1:$J2812,J2813)+SUMIFS($Q$1:Q2812,$I$1:$I2812,I2813)</f>
        <v>0</v>
      </c>
      <c r="S2813" s="20" t="str">
        <f aca="false">IF(R2813&gt;0,"Repeat","")</f>
        <v/>
      </c>
      <c r="U2813" s="4"/>
      <c r="X2813" s="4"/>
      <c r="Y2813" s="4"/>
      <c r="Z2813" s="4"/>
    </row>
    <row r="2814" customFormat="false" ht="12.8" hidden="false" customHeight="false" outlineLevel="0" collapsed="false">
      <c r="A2814" s="51" t="n">
        <f aca="false">A2813+1</f>
        <v>2813</v>
      </c>
      <c r="B2814" s="5" t="n">
        <v>44743</v>
      </c>
      <c r="C2814" s="1" t="s">
        <v>4483</v>
      </c>
      <c r="D2814" s="1" t="s">
        <v>4</v>
      </c>
      <c r="E2814" s="1" t="s">
        <v>26</v>
      </c>
      <c r="F2814" s="1" t="s">
        <v>35</v>
      </c>
      <c r="G2814" s="1" t="s">
        <v>28</v>
      </c>
      <c r="H2814" s="1" t="n">
        <v>1</v>
      </c>
      <c r="I2814" s="1" t="s">
        <v>4503</v>
      </c>
      <c r="J2814" s="18" t="n">
        <v>15167288295</v>
      </c>
      <c r="M2814" s="25" t="str">
        <f aca="false">IF(OR(YEAR(L2814)&gt;2000,LEN(O2814)&gt;0),"Completed","Pending")</f>
        <v>Completed</v>
      </c>
      <c r="N2814" s="25" t="s">
        <v>30</v>
      </c>
      <c r="O2814" s="4" t="s">
        <v>662</v>
      </c>
      <c r="P2814" s="1" t="str">
        <f aca="false">IF(G2814="Pamplet","",E2814&amp;" - "&amp;F2814)</f>
        <v>GG - English</v>
      </c>
      <c r="Q2814" s="19" t="n">
        <f aca="false">IF(VALUE(L2814)&gt;1000,1,0)</f>
        <v>0</v>
      </c>
      <c r="R2814" s="19" t="n">
        <f aca="false">SUMIFS($Q$1:Q2813,$J$1:$J2813,J2814)+SUMIFS($Q$1:Q2813,$I$1:$I2813,I2814)</f>
        <v>1</v>
      </c>
      <c r="S2814" s="20" t="str">
        <f aca="false">IF(R2814&gt;0,"Repeat","")</f>
        <v>Repeat</v>
      </c>
    </row>
    <row r="2815" customFormat="false" ht="14.25" hidden="false" customHeight="false" outlineLevel="0" collapsed="false">
      <c r="A2815" s="51" t="n">
        <f aca="false">A2814+1</f>
        <v>2814</v>
      </c>
      <c r="B2815" s="5" t="n">
        <v>44743</v>
      </c>
      <c r="C2815" s="1" t="s">
        <v>4504</v>
      </c>
      <c r="D2815" s="1" t="s">
        <v>4</v>
      </c>
      <c r="E2815" s="1" t="s">
        <v>26</v>
      </c>
      <c r="F2815" s="2" t="s">
        <v>35</v>
      </c>
      <c r="G2815" s="1" t="s">
        <v>28</v>
      </c>
      <c r="H2815" s="1" t="n">
        <v>1</v>
      </c>
      <c r="I2815" s="1" t="s">
        <v>4505</v>
      </c>
      <c r="J2815" s="38" t="n">
        <v>15515870535</v>
      </c>
      <c r="L2815" s="5" t="n">
        <v>44772</v>
      </c>
      <c r="M2815" s="25" t="str">
        <f aca="false">IF(OR(YEAR(L2815)&gt;2000,LEN(O2815)&gt;0),"Completed","Pending")</f>
        <v>Completed</v>
      </c>
      <c r="N2815" s="25" t="s">
        <v>30</v>
      </c>
      <c r="P2815" s="1" t="str">
        <f aca="false">IF(G2815="Pamplet","",E2815&amp;" - "&amp;F2815)</f>
        <v>GG - English</v>
      </c>
      <c r="Q2815" s="19" t="n">
        <f aca="false">IF(VALUE(L2815)&gt;1000,1,0)</f>
        <v>1</v>
      </c>
      <c r="R2815" s="19" t="n">
        <f aca="false">SUMIFS($Q$1:Q2814,$J$1:$J2814,J2815)+SUMIFS($Q$1:Q2814,$I$1:$I2814,I2815)</f>
        <v>0</v>
      </c>
      <c r="S2815" s="20" t="str">
        <f aca="false">IF(R2815&gt;0,"Repeat","")</f>
        <v/>
      </c>
      <c r="U2815" s="4"/>
      <c r="X2815" s="4"/>
      <c r="Y2815" s="4"/>
      <c r="Z2815" s="4"/>
    </row>
    <row r="2816" customFormat="false" ht="14.25" hidden="false" customHeight="false" outlineLevel="0" collapsed="false">
      <c r="A2816" s="51" t="n">
        <f aca="false">A2815+1</f>
        <v>2815</v>
      </c>
      <c r="B2816" s="5" t="n">
        <v>44743</v>
      </c>
      <c r="C2816" s="1" t="s">
        <v>4506</v>
      </c>
      <c r="D2816" s="1" t="s">
        <v>4</v>
      </c>
      <c r="E2816" s="1" t="s">
        <v>26</v>
      </c>
      <c r="F2816" s="2" t="s">
        <v>127</v>
      </c>
      <c r="G2816" s="1" t="s">
        <v>28</v>
      </c>
      <c r="H2816" s="1" t="n">
        <v>1</v>
      </c>
      <c r="I2816" s="1" t="s">
        <v>4507</v>
      </c>
      <c r="J2816" s="38" t="n">
        <v>17325017808</v>
      </c>
      <c r="M2816" s="25" t="str">
        <f aca="false">IF(OR(YEAR(L2816)&gt;2000,LEN(O2816)&gt;0),"Completed","Pending")</f>
        <v>Completed</v>
      </c>
      <c r="N2816" s="25" t="s">
        <v>30</v>
      </c>
      <c r="O2816" s="4" t="s">
        <v>58</v>
      </c>
      <c r="P2816" s="1" t="str">
        <f aca="false">IF(G2816="Pamplet","",E2816&amp;" - "&amp;F2816)</f>
        <v>GG - Gujrati</v>
      </c>
      <c r="Q2816" s="19" t="n">
        <f aca="false">IF(VALUE(L2816)&gt;1000,1,0)</f>
        <v>0</v>
      </c>
      <c r="R2816" s="19" t="n">
        <f aca="false">SUMIFS($Q$1:Q2815,$J$1:$J2815,J2816)+SUMIFS($Q$1:Q2815,$I$1:$I2815,I2816)</f>
        <v>0</v>
      </c>
      <c r="S2816" s="20" t="str">
        <f aca="false">IF(R2816&gt;0,"Repeat","")</f>
        <v/>
      </c>
      <c r="U2816" s="4"/>
      <c r="X2816" s="4"/>
      <c r="Y2816" s="4"/>
      <c r="Z2816" s="4"/>
    </row>
    <row r="2817" customFormat="false" ht="14.25" hidden="false" customHeight="false" outlineLevel="0" collapsed="false">
      <c r="A2817" s="51" t="n">
        <f aca="false">A2816+1</f>
        <v>2816</v>
      </c>
      <c r="B2817" s="5" t="n">
        <v>44743</v>
      </c>
      <c r="C2817" s="1" t="s">
        <v>4508</v>
      </c>
      <c r="D2817" s="1" t="s">
        <v>4</v>
      </c>
      <c r="E2817" s="1" t="s">
        <v>26</v>
      </c>
      <c r="F2817" s="2" t="s">
        <v>127</v>
      </c>
      <c r="G2817" s="1" t="s">
        <v>28</v>
      </c>
      <c r="H2817" s="1" t="n">
        <v>1</v>
      </c>
      <c r="I2817" s="1" t="s">
        <v>4509</v>
      </c>
      <c r="J2817" s="56" t="n">
        <v>18607887903</v>
      </c>
      <c r="M2817" s="25" t="str">
        <f aca="false">IF(OR(YEAR(L2817)&gt;2000,LEN(O2817)&gt;0),"Completed","Pending")</f>
        <v>Completed</v>
      </c>
      <c r="N2817" s="25" t="s">
        <v>30</v>
      </c>
      <c r="O2817" s="4" t="s">
        <v>56</v>
      </c>
      <c r="P2817" s="1" t="str">
        <f aca="false">IF(G2817="Pamplet","",E2817&amp;" - "&amp;F2817)</f>
        <v>GG - Gujrati</v>
      </c>
      <c r="Q2817" s="19" t="n">
        <f aca="false">IF(VALUE(L2817)&gt;1000,1,0)</f>
        <v>0</v>
      </c>
      <c r="R2817" s="19" t="n">
        <f aca="false">SUMIFS($Q$1:Q2816,$J$1:$J2816,J2817)+SUMIFS($Q$1:Q2816,$I$1:$I2816,I2817)</f>
        <v>0</v>
      </c>
      <c r="S2817" s="20" t="str">
        <f aca="false">IF(R2817&gt;0,"Repeat","")</f>
        <v/>
      </c>
      <c r="U2817" s="4"/>
      <c r="X2817" s="4"/>
      <c r="Y2817" s="4"/>
      <c r="Z2817" s="4"/>
    </row>
    <row r="2818" customFormat="false" ht="14.25" hidden="false" customHeight="false" outlineLevel="0" collapsed="false">
      <c r="A2818" s="51" t="n">
        <f aca="false">A2817+1</f>
        <v>2817</v>
      </c>
      <c r="B2818" s="5" t="n">
        <v>44743</v>
      </c>
      <c r="C2818" s="1" t="s">
        <v>4510</v>
      </c>
      <c r="D2818" s="1" t="s">
        <v>4</v>
      </c>
      <c r="E2818" s="1" t="s">
        <v>26</v>
      </c>
      <c r="G2818" s="1" t="s">
        <v>28</v>
      </c>
      <c r="H2818" s="1" t="n">
        <v>1</v>
      </c>
      <c r="I2818" s="1" t="s">
        <v>4511</v>
      </c>
      <c r="J2818" s="38" t="n">
        <v>19735633345</v>
      </c>
      <c r="M2818" s="25" t="str">
        <f aca="false">IF(OR(YEAR(L2818)&gt;2000,LEN(O2818)&gt;0),"Completed","Pending")</f>
        <v>Completed</v>
      </c>
      <c r="N2818" s="25" t="s">
        <v>30</v>
      </c>
      <c r="O2818" s="4" t="s">
        <v>662</v>
      </c>
      <c r="P2818" s="1" t="str">
        <f aca="false">IF(G2818="Pamplet","",E2818&amp;" - "&amp;F2818)</f>
        <v>GG - </v>
      </c>
      <c r="Q2818" s="19" t="n">
        <f aca="false">IF(VALUE(L2818)&gt;1000,1,0)</f>
        <v>0</v>
      </c>
      <c r="R2818" s="19" t="n">
        <f aca="false">SUMIFS($Q$1:Q2817,$J$1:$J2817,J2818)+SUMIFS($Q$1:Q2817,$I$1:$I2817,I2818)</f>
        <v>2</v>
      </c>
      <c r="S2818" s="20" t="str">
        <f aca="false">IF(R2818&gt;0,"Repeat","")</f>
        <v>Repeat</v>
      </c>
      <c r="U2818" s="4"/>
      <c r="X2818" s="4"/>
      <c r="Y2818" s="4"/>
      <c r="Z2818" s="4"/>
    </row>
    <row r="2819" customFormat="false" ht="14.25" hidden="false" customHeight="false" outlineLevel="0" collapsed="false">
      <c r="A2819" s="51" t="n">
        <f aca="false">A2818+1</f>
        <v>2818</v>
      </c>
      <c r="B2819" s="5" t="n">
        <v>44743</v>
      </c>
      <c r="C2819" s="1" t="s">
        <v>4512</v>
      </c>
      <c r="D2819" s="1" t="s">
        <v>4</v>
      </c>
      <c r="E2819" s="1" t="s">
        <v>26</v>
      </c>
      <c r="F2819" s="2" t="s">
        <v>36</v>
      </c>
      <c r="G2819" s="1" t="s">
        <v>28</v>
      </c>
      <c r="H2819" s="1" t="n">
        <v>1</v>
      </c>
      <c r="I2819" s="1" t="s">
        <v>4513</v>
      </c>
      <c r="J2819" s="38" t="n">
        <v>12095957801</v>
      </c>
      <c r="M2819" s="25" t="str">
        <f aca="false">IF(OR(YEAR(L2819)&gt;2000,LEN(O2819)&gt;0),"Completed","Pending")</f>
        <v>Completed</v>
      </c>
      <c r="N2819" s="25" t="s">
        <v>30</v>
      </c>
      <c r="O2819" s="4" t="s">
        <v>58</v>
      </c>
      <c r="P2819" s="1" t="str">
        <f aca="false">IF(G2819="Pamplet","",E2819&amp;" - "&amp;F2819)</f>
        <v>GG - Punjabi</v>
      </c>
      <c r="Q2819" s="19" t="n">
        <f aca="false">IF(VALUE(L2819)&gt;1000,1,0)</f>
        <v>0</v>
      </c>
      <c r="R2819" s="19" t="n">
        <f aca="false">SUMIFS($Q$1:Q2818,$J$1:$J2818,J2819)+SUMIFS($Q$1:Q2818,$I$1:$I2818,I2819)</f>
        <v>0</v>
      </c>
      <c r="S2819" s="20" t="str">
        <f aca="false">IF(R2819&gt;0,"Repeat","")</f>
        <v/>
      </c>
      <c r="U2819" s="4"/>
      <c r="X2819" s="4"/>
      <c r="Y2819" s="4"/>
      <c r="Z2819" s="4"/>
    </row>
    <row r="2820" customFormat="false" ht="14.25" hidden="false" customHeight="false" outlineLevel="0" collapsed="false">
      <c r="A2820" s="51" t="n">
        <f aca="false">A2819+1</f>
        <v>2819</v>
      </c>
      <c r="B2820" s="5" t="n">
        <v>44743</v>
      </c>
      <c r="C2820" s="1" t="s">
        <v>4514</v>
      </c>
      <c r="D2820" s="1" t="s">
        <v>4</v>
      </c>
      <c r="E2820" s="1" t="s">
        <v>38</v>
      </c>
      <c r="F2820" s="2" t="s">
        <v>127</v>
      </c>
      <c r="G2820" s="1" t="s">
        <v>28</v>
      </c>
      <c r="H2820" s="1" t="n">
        <v>1</v>
      </c>
      <c r="I2820" s="1" t="s">
        <v>4515</v>
      </c>
      <c r="J2820" s="38" t="n">
        <v>15516891675</v>
      </c>
      <c r="L2820" s="5" t="n">
        <v>44772</v>
      </c>
      <c r="M2820" s="25" t="str">
        <f aca="false">IF(OR(YEAR(L2820)&gt;2000,LEN(O2820)&gt;0),"Completed","Pending")</f>
        <v>Completed</v>
      </c>
      <c r="N2820" s="25" t="s">
        <v>30</v>
      </c>
      <c r="P2820" s="1" t="str">
        <f aca="false">IF(G2820="Pamplet","",E2820&amp;" - "&amp;F2820)</f>
        <v>JKR - Gujrati</v>
      </c>
      <c r="Q2820" s="19" t="n">
        <f aca="false">IF(VALUE(L2820)&gt;1000,1,0)</f>
        <v>1</v>
      </c>
      <c r="R2820" s="19" t="n">
        <f aca="false">SUMIFS($Q$1:Q2819,$J$1:$J2819,J2820)+SUMIFS($Q$1:Q2819,$I$1:$I2819,I2820)</f>
        <v>0</v>
      </c>
      <c r="S2820" s="20" t="str">
        <f aca="false">IF(R2820&gt;0,"Repeat","")</f>
        <v/>
      </c>
      <c r="U2820" s="4"/>
      <c r="X2820" s="4"/>
      <c r="Y2820" s="4"/>
      <c r="Z2820" s="4"/>
    </row>
    <row r="2821" customFormat="false" ht="14.25" hidden="false" customHeight="false" outlineLevel="0" collapsed="false">
      <c r="A2821" s="51" t="n">
        <f aca="false">A2820+1</f>
        <v>2820</v>
      </c>
      <c r="B2821" s="5" t="n">
        <v>44743</v>
      </c>
      <c r="C2821" s="1" t="s">
        <v>4516</v>
      </c>
      <c r="D2821" s="1" t="s">
        <v>4</v>
      </c>
      <c r="E2821" s="1" t="s">
        <v>26</v>
      </c>
      <c r="F2821" s="2" t="s">
        <v>36</v>
      </c>
      <c r="G2821" s="1" t="s">
        <v>28</v>
      </c>
      <c r="H2821" s="1" t="n">
        <v>1</v>
      </c>
      <c r="I2821" s="1" t="s">
        <v>4517</v>
      </c>
      <c r="J2821" s="38" t="n">
        <v>16304294059</v>
      </c>
      <c r="L2821" s="5" t="n">
        <v>44772</v>
      </c>
      <c r="M2821" s="25" t="str">
        <f aca="false">IF(OR(YEAR(L2821)&gt;2000,LEN(O2821)&gt;0),"Completed","Pending")</f>
        <v>Completed</v>
      </c>
      <c r="N2821" s="25" t="s">
        <v>30</v>
      </c>
      <c r="P2821" s="1" t="str">
        <f aca="false">IF(G2821="Pamplet","",E2821&amp;" - "&amp;F2821)</f>
        <v>GG - Punjabi</v>
      </c>
      <c r="Q2821" s="19" t="n">
        <f aca="false">IF(VALUE(L2821)&gt;1000,1,0)</f>
        <v>1</v>
      </c>
      <c r="R2821" s="19" t="n">
        <f aca="false">SUMIFS($Q$1:Q2820,$J$1:$J2820,J2821)+SUMIFS($Q$1:Q2820,$I$1:$I2820,I2821)</f>
        <v>0</v>
      </c>
      <c r="S2821" s="20" t="str">
        <f aca="false">IF(R2821&gt;0,"Repeat","")</f>
        <v/>
      </c>
      <c r="U2821" s="4"/>
      <c r="X2821" s="4"/>
      <c r="Y2821" s="4"/>
      <c r="Z2821" s="4"/>
    </row>
    <row r="2822" customFormat="false" ht="14.25" hidden="false" customHeight="false" outlineLevel="0" collapsed="false">
      <c r="A2822" s="51" t="n">
        <f aca="false">A2821+1</f>
        <v>2821</v>
      </c>
      <c r="B2822" s="5" t="n">
        <v>44743</v>
      </c>
      <c r="C2822" s="1" t="s">
        <v>4518</v>
      </c>
      <c r="D2822" s="1" t="s">
        <v>4</v>
      </c>
      <c r="E2822" s="1" t="s">
        <v>26</v>
      </c>
      <c r="F2822" s="2" t="s">
        <v>36</v>
      </c>
      <c r="G2822" s="1" t="s">
        <v>28</v>
      </c>
      <c r="H2822" s="1" t="n">
        <v>1</v>
      </c>
      <c r="I2822" s="1" t="s">
        <v>4519</v>
      </c>
      <c r="J2822" s="38" t="n">
        <v>12097777558</v>
      </c>
      <c r="L2822" s="5" t="n">
        <v>44772</v>
      </c>
      <c r="M2822" s="25" t="str">
        <f aca="false">IF(OR(YEAR(L2822)&gt;2000,LEN(O2822)&gt;0),"Completed","Pending")</f>
        <v>Completed</v>
      </c>
      <c r="N2822" s="25" t="s">
        <v>30</v>
      </c>
      <c r="P2822" s="1" t="str">
        <f aca="false">IF(G2822="Pamplet","",E2822&amp;" - "&amp;F2822)</f>
        <v>GG - Punjabi</v>
      </c>
      <c r="Q2822" s="19" t="n">
        <f aca="false">IF(VALUE(L2822)&gt;1000,1,0)</f>
        <v>1</v>
      </c>
      <c r="R2822" s="19" t="n">
        <f aca="false">SUMIFS($Q$1:Q2821,$J$1:$J2821,J2822)+SUMIFS($Q$1:Q2821,$I$1:$I2821,I2822)</f>
        <v>0</v>
      </c>
      <c r="S2822" s="20" t="str">
        <f aca="false">IF(R2822&gt;0,"Repeat","")</f>
        <v/>
      </c>
      <c r="U2822" s="4"/>
      <c r="X2822" s="4"/>
      <c r="Y2822" s="4"/>
      <c r="Z2822" s="4"/>
    </row>
    <row r="2823" customFormat="false" ht="14.25" hidden="false" customHeight="false" outlineLevel="0" collapsed="false">
      <c r="A2823" s="51" t="n">
        <f aca="false">A2822+1</f>
        <v>2822</v>
      </c>
      <c r="B2823" s="5" t="n">
        <v>44743</v>
      </c>
      <c r="C2823" s="1" t="s">
        <v>4520</v>
      </c>
      <c r="D2823" s="1" t="s">
        <v>4</v>
      </c>
      <c r="E2823" s="1" t="s">
        <v>26</v>
      </c>
      <c r="F2823" s="2" t="s">
        <v>35</v>
      </c>
      <c r="G2823" s="1" t="s">
        <v>28</v>
      </c>
      <c r="H2823" s="1" t="n">
        <v>1</v>
      </c>
      <c r="I2823" s="1" t="s">
        <v>4521</v>
      </c>
      <c r="J2823" s="38" t="n">
        <v>16307458091</v>
      </c>
      <c r="M2823" s="25" t="str">
        <f aca="false">IF(OR(YEAR(L2823)&gt;2000,LEN(O2823)&gt;0),"Completed","Pending")</f>
        <v>Completed</v>
      </c>
      <c r="N2823" s="25" t="s">
        <v>30</v>
      </c>
      <c r="O2823" s="4" t="s">
        <v>58</v>
      </c>
      <c r="P2823" s="1" t="str">
        <f aca="false">IF(G2823="Pamplet","",E2823&amp;" - "&amp;F2823)</f>
        <v>GG - English</v>
      </c>
      <c r="Q2823" s="19" t="n">
        <f aca="false">IF(VALUE(L2823)&gt;1000,1,0)</f>
        <v>0</v>
      </c>
      <c r="R2823" s="19" t="n">
        <f aca="false">SUMIFS($Q$1:Q2822,$J$1:$J2822,J2823)+SUMIFS($Q$1:Q2822,$I$1:$I2822,I2823)</f>
        <v>0</v>
      </c>
      <c r="S2823" s="20" t="str">
        <f aca="false">IF(R2823&gt;0,"Repeat","")</f>
        <v/>
      </c>
      <c r="U2823" s="4"/>
      <c r="X2823" s="4"/>
      <c r="Y2823" s="4"/>
      <c r="Z2823" s="4"/>
    </row>
    <row r="2824" customFormat="false" ht="12.8" hidden="false" customHeight="false" outlineLevel="0" collapsed="false">
      <c r="A2824" s="51" t="n">
        <f aca="false">A2823+1</f>
        <v>2823</v>
      </c>
      <c r="B2824" s="5" t="n">
        <v>44743</v>
      </c>
      <c r="C2824" s="1" t="s">
        <v>3819</v>
      </c>
      <c r="D2824" s="1" t="s">
        <v>4</v>
      </c>
      <c r="E2824" s="1" t="s">
        <v>26</v>
      </c>
      <c r="F2824" s="1" t="s">
        <v>27</v>
      </c>
      <c r="G2824" s="1" t="s">
        <v>28</v>
      </c>
      <c r="H2824" s="1" t="n">
        <v>1</v>
      </c>
      <c r="I2824" s="1" t="s">
        <v>4522</v>
      </c>
      <c r="J2824" s="18" t="n">
        <v>1964327120</v>
      </c>
      <c r="M2824" s="25" t="str">
        <f aca="false">IF(OR(YEAR(L2824)&gt;2000,LEN(O2824)&gt;0),"Completed","Pending")</f>
        <v>Completed</v>
      </c>
      <c r="N2824" s="25" t="s">
        <v>30</v>
      </c>
      <c r="O2824" s="4" t="s">
        <v>56</v>
      </c>
      <c r="P2824" s="1" t="str">
        <f aca="false">IF(G2824="Pamplet","",E2824&amp;" - "&amp;F2824)</f>
        <v>GG - Hindi</v>
      </c>
      <c r="Q2824" s="19" t="n">
        <f aca="false">IF(VALUE(L2824)&gt;1000,1,0)</f>
        <v>0</v>
      </c>
      <c r="R2824" s="19" t="n">
        <f aca="false">SUMIFS($Q$1:Q2823,$J$1:$J2823,J2824)+SUMIFS($Q$1:Q2823,$I$1:$I2823,I2824)</f>
        <v>0</v>
      </c>
      <c r="S2824" s="20" t="str">
        <f aca="false">IF(R2824&gt;0,"Repeat","")</f>
        <v/>
      </c>
    </row>
    <row r="2825" customFormat="false" ht="14.25" hidden="false" customHeight="false" outlineLevel="0" collapsed="false">
      <c r="A2825" s="51" t="n">
        <f aca="false">A2824+1</f>
        <v>2824</v>
      </c>
      <c r="B2825" s="5" t="n">
        <v>44743</v>
      </c>
      <c r="C2825" s="1" t="s">
        <v>4523</v>
      </c>
      <c r="D2825" s="1" t="s">
        <v>4</v>
      </c>
      <c r="E2825" s="1" t="s">
        <v>38</v>
      </c>
      <c r="F2825" s="2" t="s">
        <v>27</v>
      </c>
      <c r="G2825" s="1" t="s">
        <v>28</v>
      </c>
      <c r="H2825" s="1" t="n">
        <v>1</v>
      </c>
      <c r="I2825" s="1" t="s">
        <v>4524</v>
      </c>
      <c r="J2825" s="38" t="n">
        <v>12515861677</v>
      </c>
      <c r="L2825" s="5" t="n">
        <v>44789</v>
      </c>
      <c r="M2825" s="1" t="str">
        <f aca="false">IF(OR(YEAR(L2825)&gt;2000,LEN(O2825)&gt;0),"Completed","Pending")</f>
        <v>Completed</v>
      </c>
      <c r="N2825" s="1" t="s">
        <v>30</v>
      </c>
      <c r="P2825" s="1" t="str">
        <f aca="false">IF(G2825="Pamplet","",E2825&amp;" - "&amp;F2825)</f>
        <v>JKR - Hindi</v>
      </c>
      <c r="Q2825" s="19" t="n">
        <f aca="false">IF(VALUE(L2825)&gt;1000,1,0)</f>
        <v>1</v>
      </c>
      <c r="R2825" s="19" t="n">
        <f aca="false">SUMIFS($Q$1:Q2824,$J$1:$J2824,J2825)+SUMIFS($Q$1:Q2824,$I$1:$I2824,I2825)</f>
        <v>0</v>
      </c>
      <c r="S2825" s="20" t="str">
        <f aca="false">IF(R2825&gt;0,"Repeat","")</f>
        <v/>
      </c>
      <c r="U2825" s="4"/>
      <c r="X2825" s="4"/>
      <c r="Y2825" s="4"/>
      <c r="Z2825" s="4"/>
    </row>
    <row r="2826" customFormat="false" ht="14.25" hidden="false" customHeight="false" outlineLevel="0" collapsed="false">
      <c r="A2826" s="51" t="n">
        <f aca="false">A2825+1</f>
        <v>2825</v>
      </c>
      <c r="B2826" s="5" t="n">
        <v>44743</v>
      </c>
      <c r="C2826" s="1" t="s">
        <v>4525</v>
      </c>
      <c r="D2826" s="1" t="s">
        <v>4</v>
      </c>
      <c r="E2826" s="1" t="s">
        <v>38</v>
      </c>
      <c r="F2826" s="2" t="s">
        <v>35</v>
      </c>
      <c r="G2826" s="1" t="s">
        <v>28</v>
      </c>
      <c r="H2826" s="1" t="n">
        <v>1</v>
      </c>
      <c r="J2826" s="56" t="n">
        <v>12182279848</v>
      </c>
      <c r="M2826" s="1" t="str">
        <f aca="false">IF(OR(YEAR(L2826)&gt;2000,LEN(O2826)&gt;0),"Completed","Pending")</f>
        <v>Completed</v>
      </c>
      <c r="N2826" s="1" t="s">
        <v>30</v>
      </c>
      <c r="O2826" s="4" t="s">
        <v>58</v>
      </c>
      <c r="P2826" s="1" t="str">
        <f aca="false">IF(G2826="Pamplet","",E2826&amp;" - "&amp;F2826)</f>
        <v>JKR - English</v>
      </c>
      <c r="Q2826" s="19" t="n">
        <f aca="false">IF(VALUE(L2826)&gt;1000,1,0)</f>
        <v>0</v>
      </c>
      <c r="R2826" s="19" t="n">
        <f aca="false">SUMIFS($Q$1:Q2825,$J$1:$J2825,J2826)+SUMIFS($Q$1:Q2825,$I$1:$I2825,I2826)</f>
        <v>0</v>
      </c>
      <c r="S2826" s="20" t="str">
        <f aca="false">IF(R2826&gt;0,"Repeat","")</f>
        <v/>
      </c>
      <c r="U2826" s="4"/>
      <c r="X2826" s="4"/>
      <c r="Y2826" s="4"/>
      <c r="Z2826" s="4"/>
    </row>
    <row r="2827" customFormat="false" ht="14.25" hidden="false" customHeight="false" outlineLevel="0" collapsed="false">
      <c r="A2827" s="51" t="n">
        <f aca="false">A2826+1</f>
        <v>2826</v>
      </c>
      <c r="B2827" s="5" t="n">
        <v>44743</v>
      </c>
      <c r="C2827" s="1" t="s">
        <v>4526</v>
      </c>
      <c r="D2827" s="1" t="s">
        <v>4</v>
      </c>
      <c r="E2827" s="1" t="s">
        <v>38</v>
      </c>
      <c r="F2827" s="2" t="s">
        <v>35</v>
      </c>
      <c r="G2827" s="1" t="s">
        <v>28</v>
      </c>
      <c r="H2827" s="1" t="n">
        <v>1</v>
      </c>
      <c r="I2827" s="1" t="s">
        <v>4527</v>
      </c>
      <c r="J2827" s="56" t="n">
        <v>12627246654</v>
      </c>
      <c r="M2827" s="1" t="str">
        <f aca="false">IF(OR(YEAR(L2827)&gt;2000,LEN(O2827)&gt;0),"Completed","Pending")</f>
        <v>Completed</v>
      </c>
      <c r="N2827" s="1" t="s">
        <v>30</v>
      </c>
      <c r="O2827" s="4" t="s">
        <v>58</v>
      </c>
      <c r="P2827" s="1" t="str">
        <f aca="false">IF(G2827="Pamplet","",E2827&amp;" - "&amp;F2827)</f>
        <v>JKR - English</v>
      </c>
      <c r="Q2827" s="19" t="n">
        <f aca="false">IF(VALUE(L2827)&gt;1000,1,0)</f>
        <v>0</v>
      </c>
      <c r="R2827" s="19" t="n">
        <f aca="false">SUMIFS($Q$1:Q2826,$J$1:$J2826,J2827)+SUMIFS($Q$1:Q2826,$I$1:$I2826,I2827)</f>
        <v>0</v>
      </c>
      <c r="S2827" s="20" t="str">
        <f aca="false">IF(R2827&gt;0,"Repeat","")</f>
        <v/>
      </c>
      <c r="U2827" s="4"/>
      <c r="X2827" s="4"/>
      <c r="Y2827" s="4"/>
      <c r="Z2827" s="4"/>
    </row>
    <row r="2828" customFormat="false" ht="12.8" hidden="false" customHeight="false" outlineLevel="0" collapsed="false">
      <c r="A2828" s="51" t="n">
        <f aca="false">A2827+1</f>
        <v>2827</v>
      </c>
      <c r="B2828" s="5" t="n">
        <v>44743</v>
      </c>
      <c r="C2828" s="1" t="s">
        <v>4528</v>
      </c>
      <c r="D2828" s="1" t="s">
        <v>4</v>
      </c>
      <c r="E2828" s="1" t="s">
        <v>38</v>
      </c>
      <c r="F2828" s="1" t="s">
        <v>127</v>
      </c>
      <c r="G2828" s="1" t="s">
        <v>28</v>
      </c>
      <c r="H2828" s="1" t="n">
        <v>1</v>
      </c>
      <c r="I2828" s="1" t="s">
        <v>4435</v>
      </c>
      <c r="J2828" s="18" t="n">
        <v>12677617608</v>
      </c>
      <c r="M2828" s="1" t="str">
        <f aca="false">IF(OR(YEAR(L2828)&gt;2000,LEN(O2828)&gt;0),"Completed","Pending")</f>
        <v>Completed</v>
      </c>
      <c r="N2828" s="1" t="s">
        <v>30</v>
      </c>
      <c r="O2828" s="4" t="s">
        <v>662</v>
      </c>
      <c r="P2828" s="1" t="str">
        <f aca="false">IF(G2828="Pamplet","",E2828&amp;" - "&amp;F2828)</f>
        <v>JKR - Gujrati</v>
      </c>
      <c r="Q2828" s="19" t="n">
        <f aca="false">IF(VALUE(L2828)&gt;1000,1,0)</f>
        <v>0</v>
      </c>
      <c r="R2828" s="19" t="n">
        <f aca="false">SUMIFS($Q$1:Q2827,$J$1:$J2827,J2828)+SUMIFS($Q$1:Q2827,$I$1:$I2827,I2828)</f>
        <v>2</v>
      </c>
      <c r="S2828" s="20" t="str">
        <f aca="false">IF(R2828&gt;0,"Repeat","")</f>
        <v>Repeat</v>
      </c>
    </row>
    <row r="2829" customFormat="false" ht="12.8" hidden="false" customHeight="false" outlineLevel="0" collapsed="false">
      <c r="A2829" s="51" t="n">
        <f aca="false">A2828+1</f>
        <v>2828</v>
      </c>
      <c r="B2829" s="5" t="n">
        <v>44743</v>
      </c>
      <c r="C2829" s="1" t="s">
        <v>4436</v>
      </c>
      <c r="D2829" s="1" t="s">
        <v>4</v>
      </c>
      <c r="E2829" s="1" t="s">
        <v>38</v>
      </c>
      <c r="F2829" s="1" t="s">
        <v>35</v>
      </c>
      <c r="G2829" s="1" t="s">
        <v>28</v>
      </c>
      <c r="H2829" s="1" t="n">
        <v>1</v>
      </c>
      <c r="I2829" s="1" t="s">
        <v>4437</v>
      </c>
      <c r="J2829" s="18" t="n">
        <v>14172916656</v>
      </c>
      <c r="M2829" s="1" t="str">
        <f aca="false">IF(OR(YEAR(L2829)&gt;2000,LEN(O2829)&gt;0),"Completed","Pending")</f>
        <v>Completed</v>
      </c>
      <c r="N2829" s="1" t="s">
        <v>30</v>
      </c>
      <c r="O2829" s="4" t="s">
        <v>662</v>
      </c>
      <c r="P2829" s="1" t="str">
        <f aca="false">IF(G2829="Pamplet","",E2829&amp;" - "&amp;F2829)</f>
        <v>JKR - English</v>
      </c>
      <c r="Q2829" s="19" t="n">
        <f aca="false">IF(VALUE(L2829)&gt;1000,1,0)</f>
        <v>0</v>
      </c>
      <c r="R2829" s="19" t="n">
        <f aca="false">SUMIFS($Q$1:Q2828,$J$1:$J2828,J2829)+SUMIFS($Q$1:Q2828,$I$1:$I2828,I2829)</f>
        <v>0</v>
      </c>
      <c r="S2829" s="20" t="str">
        <f aca="false">IF(R2829&gt;0,"Repeat","")</f>
        <v/>
      </c>
    </row>
    <row r="2830" customFormat="false" ht="12.8" hidden="false" customHeight="false" outlineLevel="0" collapsed="false">
      <c r="A2830" s="17" t="n">
        <f aca="false">A2829+1</f>
        <v>2829</v>
      </c>
      <c r="B2830" s="5" t="n">
        <v>44743</v>
      </c>
      <c r="C2830" s="1" t="s">
        <v>4268</v>
      </c>
      <c r="D2830" s="1" t="s">
        <v>4</v>
      </c>
      <c r="E2830" s="1" t="s">
        <v>26</v>
      </c>
      <c r="F2830" s="1" t="s">
        <v>27</v>
      </c>
      <c r="G2830" s="1" t="s">
        <v>28</v>
      </c>
      <c r="H2830" s="1" t="n">
        <v>1</v>
      </c>
      <c r="I2830" s="1" t="s">
        <v>4269</v>
      </c>
      <c r="J2830" s="18" t="n">
        <v>12535080446</v>
      </c>
      <c r="M2830" s="1" t="str">
        <f aca="false">IF(OR(YEAR(L2830)&gt;2000,LEN(O2830)&gt;0),"Completed","Pending")</f>
        <v>Completed</v>
      </c>
      <c r="N2830" s="1" t="s">
        <v>30</v>
      </c>
      <c r="O2830" s="4" t="s">
        <v>662</v>
      </c>
      <c r="P2830" s="1" t="str">
        <f aca="false">IF(G2830="Pamplet","",E2830&amp;" - "&amp;F2830)</f>
        <v>GG - Hindi</v>
      </c>
      <c r="Q2830" s="19" t="n">
        <f aca="false">IF(VALUE(L2830)&gt;1000,1,0)</f>
        <v>0</v>
      </c>
      <c r="R2830" s="19" t="n">
        <f aca="false">SUMIFS($Q$1:Q2829,$J$1:$J2829,J2830)+SUMIFS($Q$1:Q2829,$I$1:$I2829,I2830)</f>
        <v>2</v>
      </c>
      <c r="S2830" s="20" t="str">
        <f aca="false">IF(R2830&gt;0,"Repeat","")</f>
        <v>Repeat</v>
      </c>
      <c r="U2830" s="4"/>
      <c r="X2830" s="4"/>
      <c r="Y2830" s="4"/>
      <c r="Z2830" s="4"/>
    </row>
    <row r="2831" customFormat="false" ht="14.25" hidden="false" customHeight="false" outlineLevel="0" collapsed="false">
      <c r="A2831" s="51" t="n">
        <f aca="false">A2830+1</f>
        <v>2830</v>
      </c>
      <c r="B2831" s="5" t="n">
        <v>44750</v>
      </c>
      <c r="C2831" s="1" t="s">
        <v>4529</v>
      </c>
      <c r="D2831" s="1" t="s">
        <v>4</v>
      </c>
      <c r="E2831" s="1" t="s">
        <v>26</v>
      </c>
      <c r="F2831" s="2" t="s">
        <v>127</v>
      </c>
      <c r="G2831" s="1" t="s">
        <v>28</v>
      </c>
      <c r="H2831" s="1" t="n">
        <v>1</v>
      </c>
      <c r="I2831" s="1" t="s">
        <v>4530</v>
      </c>
      <c r="J2831" s="38" t="n">
        <v>12247300501</v>
      </c>
      <c r="L2831" s="5" t="n">
        <v>44805</v>
      </c>
      <c r="M2831" s="1" t="str">
        <f aca="false">IF(OR(YEAR(L2831)&gt;2000,LEN(O2831)&gt;0),"Completed","Pending")</f>
        <v>Completed</v>
      </c>
      <c r="N2831" s="1" t="s">
        <v>30</v>
      </c>
      <c r="P2831" s="1" t="str">
        <f aca="false">IF(G2831="Pamplet","",E2831&amp;" - "&amp;F2831)</f>
        <v>GG - Gujrati</v>
      </c>
      <c r="Q2831" s="19" t="n">
        <f aca="false">IF(VALUE(L2831)&gt;1000,1,0)</f>
        <v>1</v>
      </c>
      <c r="R2831" s="19" t="n">
        <f aca="false">SUMIFS($Q$1:Q2830,$J$1:$J2830,J2831)+SUMIFS($Q$1:Q2830,$I$1:$I2830,I2831)</f>
        <v>0</v>
      </c>
      <c r="S2831" s="20" t="str">
        <f aca="false">IF(R2831&gt;0,"Repeat","")</f>
        <v/>
      </c>
      <c r="U2831" s="4"/>
      <c r="X2831" s="4"/>
      <c r="Y2831" s="4"/>
      <c r="Z2831" s="4"/>
    </row>
    <row r="2832" customFormat="false" ht="14.25" hidden="false" customHeight="false" outlineLevel="0" collapsed="false">
      <c r="A2832" s="17" t="n">
        <f aca="false">A2831+1</f>
        <v>2831</v>
      </c>
      <c r="B2832" s="5" t="n">
        <v>44750</v>
      </c>
      <c r="C2832" s="1" t="s">
        <v>4531</v>
      </c>
      <c r="D2832" s="1" t="s">
        <v>4</v>
      </c>
      <c r="E2832" s="1" t="s">
        <v>44</v>
      </c>
      <c r="F2832" s="2" t="s">
        <v>127</v>
      </c>
      <c r="G2832" s="1" t="s">
        <v>28</v>
      </c>
      <c r="H2832" s="1" t="n">
        <v>1</v>
      </c>
      <c r="I2832" s="1" t="s">
        <v>4532</v>
      </c>
      <c r="J2832" s="18" t="n">
        <v>12292992487</v>
      </c>
      <c r="M2832" s="1" t="str">
        <f aca="false">IF(OR(YEAR(L2832)&gt;2000,LEN(O2832)&gt;0),"Completed","Pending")</f>
        <v>Completed</v>
      </c>
      <c r="N2832" s="1" t="s">
        <v>30</v>
      </c>
      <c r="O2832" s="4" t="s">
        <v>662</v>
      </c>
      <c r="P2832" s="1" t="str">
        <f aca="false">IF(G2832="Pamplet","",E2832&amp;" - "&amp;F2832)</f>
        <v>GTGA - Gujrati</v>
      </c>
      <c r="Q2832" s="19" t="n">
        <f aca="false">IF(VALUE(L2832)&gt;1000,1,0)</f>
        <v>0</v>
      </c>
      <c r="R2832" s="19" t="n">
        <f aca="false">SUMIFS($Q$1:Q2831,$J$1:$J2831,J2832)+SUMIFS($Q$1:Q2831,$I$1:$I2831,I2832)</f>
        <v>1</v>
      </c>
      <c r="S2832" s="20" t="str">
        <f aca="false">IF(R2832&gt;0,"Repeat","")</f>
        <v>Repeat</v>
      </c>
    </row>
    <row r="2833" customFormat="false" ht="14.25" hidden="false" customHeight="false" outlineLevel="0" collapsed="false">
      <c r="A2833" s="17" t="n">
        <f aca="false">A2832+1</f>
        <v>2832</v>
      </c>
      <c r="B2833" s="5" t="n">
        <v>44750</v>
      </c>
      <c r="C2833" s="1" t="s">
        <v>4533</v>
      </c>
      <c r="D2833" s="1" t="s">
        <v>4</v>
      </c>
      <c r="E2833" s="1" t="s">
        <v>26</v>
      </c>
      <c r="F2833" s="2" t="s">
        <v>27</v>
      </c>
      <c r="G2833" s="1" t="s">
        <v>28</v>
      </c>
      <c r="H2833" s="1" t="n">
        <v>1</v>
      </c>
      <c r="I2833" s="1" t="s">
        <v>4534</v>
      </c>
      <c r="J2833" s="38" t="n">
        <v>15036073062</v>
      </c>
      <c r="M2833" s="1" t="str">
        <f aca="false">IF(OR(YEAR(L2833)&gt;2000,LEN(O2833)&gt;0),"Completed","Pending")</f>
        <v>Completed</v>
      </c>
      <c r="N2833" s="1" t="s">
        <v>30</v>
      </c>
      <c r="O2833" s="4" t="s">
        <v>58</v>
      </c>
      <c r="P2833" s="1" t="str">
        <f aca="false">IF(G2833="Pamplet","",E2833&amp;" - "&amp;F2833)</f>
        <v>GG - Hindi</v>
      </c>
      <c r="Q2833" s="19" t="n">
        <f aca="false">IF(VALUE(L2833)&gt;1000,1,0)</f>
        <v>0</v>
      </c>
      <c r="R2833" s="19" t="n">
        <f aca="false">SUMIFS($Q$1:Q2832,$J$1:$J2832,J2833)+SUMIFS($Q$1:Q2832,$I$1:$I2832,I2833)</f>
        <v>0</v>
      </c>
      <c r="S2833" s="20" t="str">
        <f aca="false">IF(R2833&gt;0,"Repeat","")</f>
        <v/>
      </c>
      <c r="U2833" s="4"/>
      <c r="X2833" s="4"/>
      <c r="Y2833" s="4"/>
      <c r="Z2833" s="4"/>
    </row>
    <row r="2834" customFormat="false" ht="14.25" hidden="false" customHeight="false" outlineLevel="0" collapsed="false">
      <c r="A2834" s="17" t="n">
        <f aca="false">A2833+1</f>
        <v>2833</v>
      </c>
      <c r="B2834" s="5" t="n">
        <v>44750</v>
      </c>
      <c r="C2834" s="1" t="s">
        <v>4535</v>
      </c>
      <c r="D2834" s="1" t="s">
        <v>4</v>
      </c>
      <c r="E2834" s="1" t="s">
        <v>26</v>
      </c>
      <c r="F2834" s="2" t="s">
        <v>127</v>
      </c>
      <c r="G2834" s="1" t="s">
        <v>28</v>
      </c>
      <c r="H2834" s="1" t="n">
        <v>1</v>
      </c>
      <c r="I2834" s="1" t="s">
        <v>4536</v>
      </c>
      <c r="J2834" s="38" t="n">
        <v>16782342276</v>
      </c>
      <c r="L2834" s="5" t="n">
        <v>44805</v>
      </c>
      <c r="M2834" s="1" t="str">
        <f aca="false">IF(OR(YEAR(L2834)&gt;2000,LEN(O2834)&gt;0),"Completed","Pending")</f>
        <v>Completed</v>
      </c>
      <c r="N2834" s="1" t="s">
        <v>30</v>
      </c>
      <c r="P2834" s="1" t="str">
        <f aca="false">IF(G2834="Pamplet","",E2834&amp;" - "&amp;F2834)</f>
        <v>GG - Gujrati</v>
      </c>
      <c r="Q2834" s="19" t="n">
        <f aca="false">IF(VALUE(L2834)&gt;1000,1,0)</f>
        <v>1</v>
      </c>
      <c r="R2834" s="19" t="n">
        <f aca="false">SUMIFS($Q$1:Q2833,$J$1:$J2833,J2834)+SUMIFS($Q$1:Q2833,$I$1:$I2833,I2834)</f>
        <v>0</v>
      </c>
      <c r="S2834" s="20" t="str">
        <f aca="false">IF(R2834&gt;0,"Repeat","")</f>
        <v/>
      </c>
      <c r="U2834" s="4"/>
      <c r="X2834" s="4"/>
      <c r="Y2834" s="4"/>
      <c r="Z2834" s="4"/>
    </row>
    <row r="2835" customFormat="false" ht="14.25" hidden="false" customHeight="false" outlineLevel="0" collapsed="false">
      <c r="A2835" s="17" t="n">
        <f aca="false">A2834+1</f>
        <v>2834</v>
      </c>
      <c r="B2835" s="5" t="n">
        <v>44750</v>
      </c>
      <c r="C2835" s="1" t="s">
        <v>4537</v>
      </c>
      <c r="D2835" s="1" t="s">
        <v>4</v>
      </c>
      <c r="E2835" s="1" t="s">
        <v>26</v>
      </c>
      <c r="F2835" s="2" t="s">
        <v>35</v>
      </c>
      <c r="G2835" s="1" t="s">
        <v>28</v>
      </c>
      <c r="H2835" s="1" t="n">
        <v>1</v>
      </c>
      <c r="I2835" s="1" t="s">
        <v>4538</v>
      </c>
      <c r="J2835" s="26" t="n">
        <v>71474276091</v>
      </c>
      <c r="M2835" s="1" t="str">
        <f aca="false">IF(OR(YEAR(L2835)&gt;2000,LEN(O2835)&gt;0),"Completed","Pending")</f>
        <v>Completed</v>
      </c>
      <c r="N2835" s="1" t="s">
        <v>30</v>
      </c>
      <c r="O2835" s="4" t="s">
        <v>56</v>
      </c>
      <c r="P2835" s="1" t="str">
        <f aca="false">IF(G2835="Pamplet","",E2835&amp;" - "&amp;F2835)</f>
        <v>GG - English</v>
      </c>
      <c r="Q2835" s="19" t="n">
        <f aca="false">IF(VALUE(L2835)&gt;1000,1,0)</f>
        <v>0</v>
      </c>
      <c r="R2835" s="19" t="n">
        <f aca="false">SUMIFS($Q$1:Q2834,$J$1:$J2834,J2835)+SUMIFS($Q$1:Q2834,$I$1:$I2834,I2835)</f>
        <v>0</v>
      </c>
      <c r="S2835" s="20" t="str">
        <f aca="false">IF(R2835&gt;0,"Repeat","")</f>
        <v/>
      </c>
      <c r="U2835" s="4"/>
      <c r="X2835" s="4"/>
      <c r="Y2835" s="4"/>
      <c r="Z2835" s="4"/>
    </row>
    <row r="2836" customFormat="false" ht="14.25" hidden="false" customHeight="false" outlineLevel="0" collapsed="false">
      <c r="A2836" s="17" t="n">
        <f aca="false">A2835+1</f>
        <v>2835</v>
      </c>
      <c r="B2836" s="5" t="n">
        <v>44750</v>
      </c>
      <c r="C2836" s="1" t="s">
        <v>4539</v>
      </c>
      <c r="D2836" s="1" t="s">
        <v>4</v>
      </c>
      <c r="E2836" s="1" t="s">
        <v>38</v>
      </c>
      <c r="F2836" s="2" t="s">
        <v>127</v>
      </c>
      <c r="G2836" s="1" t="s">
        <v>28</v>
      </c>
      <c r="H2836" s="1" t="n">
        <v>1</v>
      </c>
      <c r="I2836" s="1" t="s">
        <v>4540</v>
      </c>
      <c r="J2836" s="38" t="n">
        <v>12243926423</v>
      </c>
      <c r="M2836" s="1" t="str">
        <f aca="false">IF(OR(YEAR(L2836)&gt;2000,LEN(O2836)&gt;0),"Completed","Pending")</f>
        <v>Completed</v>
      </c>
      <c r="N2836" s="1" t="s">
        <v>30</v>
      </c>
      <c r="O2836" s="4" t="s">
        <v>58</v>
      </c>
      <c r="P2836" s="1" t="str">
        <f aca="false">IF(G2836="Pamplet","",E2836&amp;" - "&amp;F2836)</f>
        <v>JKR - Gujrati</v>
      </c>
      <c r="Q2836" s="19" t="n">
        <f aca="false">IF(VALUE(L2836)&gt;1000,1,0)</f>
        <v>0</v>
      </c>
      <c r="R2836" s="19" t="n">
        <f aca="false">SUMIFS($Q$1:Q2835,$J$1:$J2835,J2836)+SUMIFS($Q$1:Q2835,$I$1:$I2835,I2836)</f>
        <v>1</v>
      </c>
      <c r="S2836" s="20" t="str">
        <f aca="false">IF(R2836&gt;0,"Repeat","")</f>
        <v>Repeat</v>
      </c>
      <c r="U2836" s="4"/>
      <c r="X2836" s="4"/>
      <c r="Y2836" s="4"/>
      <c r="Z2836" s="4"/>
    </row>
    <row r="2837" customFormat="false" ht="14.25" hidden="false" customHeight="false" outlineLevel="0" collapsed="false">
      <c r="A2837" s="17" t="n">
        <f aca="false">A2836+1</f>
        <v>2836</v>
      </c>
      <c r="B2837" s="5" t="n">
        <v>44750</v>
      </c>
      <c r="C2837" s="1" t="s">
        <v>4541</v>
      </c>
      <c r="D2837" s="1" t="s">
        <v>4</v>
      </c>
      <c r="E2837" s="1" t="s">
        <v>38</v>
      </c>
      <c r="F2837" s="2" t="s">
        <v>72</v>
      </c>
      <c r="G2837" s="1" t="s">
        <v>28</v>
      </c>
      <c r="H2837" s="1" t="n">
        <v>1</v>
      </c>
      <c r="I2837" s="1" t="s">
        <v>4542</v>
      </c>
      <c r="J2837" s="38" t="n">
        <v>19176187453</v>
      </c>
      <c r="M2837" s="1" t="str">
        <f aca="false">IF(OR(YEAR(L2837)&gt;2000,LEN(O2837)&gt;0),"Completed","Pending")</f>
        <v>Completed</v>
      </c>
      <c r="N2837" s="1" t="s">
        <v>30</v>
      </c>
      <c r="O2837" s="4" t="s">
        <v>58</v>
      </c>
      <c r="P2837" s="1" t="str">
        <f aca="false">IF(G2837="Pamplet","",E2837&amp;" - "&amp;F2837)</f>
        <v>JKR - Nepali</v>
      </c>
      <c r="Q2837" s="19" t="n">
        <f aca="false">IF(VALUE(L2837)&gt;1000,1,0)</f>
        <v>0</v>
      </c>
      <c r="R2837" s="19" t="n">
        <f aca="false">SUMIFS($Q$1:Q2836,$J$1:$J2836,J2837)+SUMIFS($Q$1:Q2836,$I$1:$I2836,I2837)</f>
        <v>0</v>
      </c>
      <c r="S2837" s="20" t="str">
        <f aca="false">IF(R2837&gt;0,"Repeat","")</f>
        <v/>
      </c>
      <c r="U2837" s="4"/>
      <c r="X2837" s="4"/>
      <c r="Y2837" s="4"/>
      <c r="Z2837" s="4"/>
    </row>
    <row r="2838" customFormat="false" ht="23.85" hidden="false" customHeight="false" outlineLevel="0" collapsed="false">
      <c r="A2838" s="17" t="n">
        <f aca="false">A2837+1</f>
        <v>2837</v>
      </c>
      <c r="B2838" s="5" t="n">
        <v>44750</v>
      </c>
      <c r="C2838" s="1" t="s">
        <v>4543</v>
      </c>
      <c r="D2838" s="1" t="s">
        <v>4</v>
      </c>
      <c r="E2838" s="1" t="s">
        <v>26</v>
      </c>
      <c r="F2838" s="2" t="s">
        <v>35</v>
      </c>
      <c r="G2838" s="1" t="s">
        <v>28</v>
      </c>
      <c r="H2838" s="1" t="n">
        <v>1</v>
      </c>
      <c r="I2838" s="17" t="s">
        <v>4544</v>
      </c>
      <c r="J2838" s="38" t="n">
        <v>13232282777</v>
      </c>
      <c r="M2838" s="1" t="str">
        <f aca="false">IF(OR(YEAR(L2838)&gt;2000,LEN(O2838)&gt;0),"Completed","Pending")</f>
        <v>Completed</v>
      </c>
      <c r="N2838" s="1" t="s">
        <v>30</v>
      </c>
      <c r="O2838" s="4" t="s">
        <v>58</v>
      </c>
      <c r="P2838" s="1" t="str">
        <f aca="false">IF(G2838="Pamplet","",E2838&amp;" - "&amp;F2838)</f>
        <v>GG - English</v>
      </c>
      <c r="Q2838" s="19" t="n">
        <f aca="false">IF(VALUE(L2838)&gt;1000,1,0)</f>
        <v>0</v>
      </c>
      <c r="R2838" s="19" t="n">
        <f aca="false">SUMIFS($Q$1:Q2837,$J$1:$J2837,J2838)+SUMIFS($Q$1:Q2837,$I$1:$I2837,I2838)</f>
        <v>0</v>
      </c>
      <c r="S2838" s="20" t="str">
        <f aca="false">IF(R2838&gt;0,"Repeat","")</f>
        <v/>
      </c>
      <c r="U2838" s="4"/>
      <c r="X2838" s="4"/>
      <c r="Y2838" s="4"/>
      <c r="Z2838" s="4"/>
    </row>
    <row r="2839" customFormat="false" ht="14.25" hidden="false" customHeight="false" outlineLevel="0" collapsed="false">
      <c r="A2839" s="17" t="n">
        <f aca="false">A2838+1</f>
        <v>2838</v>
      </c>
      <c r="B2839" s="5" t="n">
        <v>44750</v>
      </c>
      <c r="C2839" s="1" t="s">
        <v>4545</v>
      </c>
      <c r="D2839" s="1" t="s">
        <v>4</v>
      </c>
      <c r="E2839" s="1" t="s">
        <v>38</v>
      </c>
      <c r="F2839" s="2" t="s">
        <v>35</v>
      </c>
      <c r="G2839" s="1" t="s">
        <v>28</v>
      </c>
      <c r="H2839" s="1" t="n">
        <v>1</v>
      </c>
      <c r="I2839" s="1" t="s">
        <v>4546</v>
      </c>
      <c r="J2839" s="38" t="n">
        <v>13477319952</v>
      </c>
      <c r="L2839" s="5" t="n">
        <v>44789</v>
      </c>
      <c r="M2839" s="1" t="str">
        <f aca="false">IF(OR(YEAR(L2839)&gt;2000,LEN(O2839)&gt;0),"Completed","Pending")</f>
        <v>Completed</v>
      </c>
      <c r="N2839" s="1" t="s">
        <v>30</v>
      </c>
      <c r="P2839" s="1" t="str">
        <f aca="false">IF(G2839="Pamplet","",E2839&amp;" - "&amp;F2839)</f>
        <v>JKR - English</v>
      </c>
      <c r="Q2839" s="19" t="n">
        <f aca="false">IF(VALUE(L2839)&gt;1000,1,0)</f>
        <v>1</v>
      </c>
      <c r="R2839" s="19" t="n">
        <f aca="false">SUMIFS($Q$1:Q2838,$J$1:$J2838,J2839)+SUMIFS($Q$1:Q2838,$I$1:$I2838,I2839)</f>
        <v>0</v>
      </c>
      <c r="S2839" s="20" t="str">
        <f aca="false">IF(R2839&gt;0,"Repeat","")</f>
        <v/>
      </c>
      <c r="U2839" s="4"/>
      <c r="X2839" s="4"/>
      <c r="Y2839" s="4"/>
      <c r="Z2839" s="4"/>
    </row>
    <row r="2840" customFormat="false" ht="14.25" hidden="false" customHeight="false" outlineLevel="0" collapsed="false">
      <c r="A2840" s="17" t="n">
        <f aca="false">A2839+1</f>
        <v>2839</v>
      </c>
      <c r="B2840" s="5" t="n">
        <v>44750</v>
      </c>
      <c r="C2840" s="1" t="s">
        <v>4547</v>
      </c>
      <c r="D2840" s="1" t="s">
        <v>4</v>
      </c>
      <c r="E2840" s="1" t="s">
        <v>26</v>
      </c>
      <c r="F2840" s="2" t="s">
        <v>127</v>
      </c>
      <c r="G2840" s="1" t="s">
        <v>28</v>
      </c>
      <c r="H2840" s="1" t="n">
        <v>1</v>
      </c>
      <c r="I2840" s="1" t="s">
        <v>4548</v>
      </c>
      <c r="J2840" s="18" t="n">
        <v>18472585058</v>
      </c>
      <c r="M2840" s="1" t="str">
        <f aca="false">IF(OR(YEAR(L2840)&gt;2000,LEN(O2840)&gt;0),"Completed","Pending")</f>
        <v>Completed</v>
      </c>
      <c r="N2840" s="1" t="s">
        <v>30</v>
      </c>
      <c r="O2840" s="4" t="s">
        <v>662</v>
      </c>
      <c r="P2840" s="1" t="str">
        <f aca="false">IF(G2840="Pamplet","",E2840&amp;" - "&amp;F2840)</f>
        <v>GG - Gujrati</v>
      </c>
      <c r="Q2840" s="19" t="n">
        <f aca="false">IF(VALUE(L2840)&gt;1000,1,0)</f>
        <v>0</v>
      </c>
      <c r="R2840" s="19" t="n">
        <f aca="false">SUMIFS($Q$1:Q2839,$J$1:$J2839,J2840)+SUMIFS($Q$1:Q2839,$I$1:$I2839,I2840)</f>
        <v>1</v>
      </c>
      <c r="S2840" s="20" t="str">
        <f aca="false">IF(R2840&gt;0,"Repeat","")</f>
        <v>Repeat</v>
      </c>
    </row>
    <row r="2841" customFormat="false" ht="23.85" hidden="false" customHeight="false" outlineLevel="0" collapsed="false">
      <c r="A2841" s="17" t="n">
        <f aca="false">A2840+1</f>
        <v>2840</v>
      </c>
      <c r="B2841" s="5" t="n">
        <v>44750</v>
      </c>
      <c r="C2841" s="1" t="s">
        <v>4287</v>
      </c>
      <c r="D2841" s="1" t="s">
        <v>4</v>
      </c>
      <c r="E2841" s="1" t="s">
        <v>44</v>
      </c>
      <c r="F2841" s="2" t="s">
        <v>35</v>
      </c>
      <c r="G2841" s="1" t="s">
        <v>28</v>
      </c>
      <c r="H2841" s="1" t="n">
        <v>1</v>
      </c>
      <c r="I2841" s="17" t="s">
        <v>4549</v>
      </c>
      <c r="J2841" s="18" t="n">
        <v>19084215213</v>
      </c>
      <c r="M2841" s="1" t="str">
        <f aca="false">IF(OR(YEAR(L2841)&gt;2000,LEN(O2841)&gt;0),"Completed","Pending")</f>
        <v>Completed</v>
      </c>
      <c r="N2841" s="1" t="s">
        <v>30</v>
      </c>
      <c r="O2841" s="4" t="s">
        <v>662</v>
      </c>
      <c r="P2841" s="1" t="str">
        <f aca="false">IF(G2841="Pamplet","",E2841&amp;" - "&amp;F2841)</f>
        <v>GTGA - English</v>
      </c>
      <c r="Q2841" s="19" t="n">
        <f aca="false">IF(VALUE(L2841)&gt;1000,1,0)</f>
        <v>0</v>
      </c>
      <c r="R2841" s="19" t="n">
        <f aca="false">SUMIFS($Q$1:Q2840,$J$1:$J2840,J2841)+SUMIFS($Q$1:Q2840,$I$1:$I2840,I2841)</f>
        <v>1</v>
      </c>
      <c r="S2841" s="20" t="str">
        <f aca="false">IF(R2841&gt;0,"Repeat","")</f>
        <v>Repeat</v>
      </c>
    </row>
    <row r="2842" customFormat="false" ht="14.25" hidden="false" customHeight="false" outlineLevel="0" collapsed="false">
      <c r="A2842" s="17" t="n">
        <f aca="false">A2841+1</f>
        <v>2841</v>
      </c>
      <c r="B2842" s="5" t="n">
        <v>44750</v>
      </c>
      <c r="C2842" s="1" t="s">
        <v>4550</v>
      </c>
      <c r="D2842" s="1" t="s">
        <v>4</v>
      </c>
      <c r="E2842" s="1" t="s">
        <v>26</v>
      </c>
      <c r="F2842" s="2" t="s">
        <v>35</v>
      </c>
      <c r="G2842" s="1" t="s">
        <v>28</v>
      </c>
      <c r="H2842" s="1" t="n">
        <v>1</v>
      </c>
      <c r="I2842" s="1" t="s">
        <v>4551</v>
      </c>
      <c r="J2842" s="18" t="n">
        <v>573142870322</v>
      </c>
      <c r="M2842" s="1" t="str">
        <f aca="false">IF(OR(YEAR(L2842)&gt;2000,LEN(O2842)&gt;0),"Completed","Pending")</f>
        <v>Completed</v>
      </c>
      <c r="N2842" s="1" t="s">
        <v>30</v>
      </c>
      <c r="O2842" s="4" t="s">
        <v>56</v>
      </c>
      <c r="P2842" s="1" t="str">
        <f aca="false">IF(G2842="Pamplet","",E2842&amp;" - "&amp;F2842)</f>
        <v>GG - English</v>
      </c>
      <c r="Q2842" s="19" t="n">
        <f aca="false">IF(VALUE(L2842)&gt;1000,1,0)</f>
        <v>0</v>
      </c>
      <c r="R2842" s="19" t="n">
        <f aca="false">SUMIFS($Q$1:Q2841,$J$1:$J2841,J2842)+SUMIFS($Q$1:Q2841,$I$1:$I2841,I2842)</f>
        <v>0</v>
      </c>
      <c r="S2842" s="20" t="str">
        <f aca="false">IF(R2842&gt;0,"Repeat","")</f>
        <v/>
      </c>
    </row>
    <row r="2843" customFormat="false" ht="14.25" hidden="false" customHeight="false" outlineLevel="0" collapsed="false">
      <c r="A2843" s="17" t="n">
        <f aca="false">A2842+1</f>
        <v>2842</v>
      </c>
      <c r="B2843" s="5" t="n">
        <v>44750</v>
      </c>
      <c r="C2843" s="1" t="s">
        <v>4552</v>
      </c>
      <c r="D2843" s="1" t="s">
        <v>4</v>
      </c>
      <c r="E2843" s="1" t="s">
        <v>38</v>
      </c>
      <c r="F2843" s="2" t="s">
        <v>72</v>
      </c>
      <c r="G2843" s="1" t="s">
        <v>28</v>
      </c>
      <c r="H2843" s="1" t="n">
        <v>1</v>
      </c>
      <c r="I2843" s="1" t="s">
        <v>4553</v>
      </c>
      <c r="J2843" s="38" t="n">
        <v>16038206484</v>
      </c>
      <c r="M2843" s="1" t="str">
        <f aca="false">IF(OR(YEAR(L2843)&gt;2000,LEN(O2843)&gt;0),"Completed","Pending")</f>
        <v>Completed</v>
      </c>
      <c r="N2843" s="1" t="s">
        <v>30</v>
      </c>
      <c r="O2843" s="4" t="s">
        <v>58</v>
      </c>
      <c r="P2843" s="1" t="str">
        <f aca="false">IF(G2843="Pamplet","",E2843&amp;" - "&amp;F2843)</f>
        <v>JKR - Nepali</v>
      </c>
      <c r="Q2843" s="19" t="n">
        <f aca="false">IF(VALUE(L2843)&gt;1000,1,0)</f>
        <v>0</v>
      </c>
      <c r="R2843" s="19" t="n">
        <f aca="false">SUMIFS($Q$1:Q2842,$J$1:$J2842,J2843)+SUMIFS($Q$1:Q2842,$I$1:$I2842,I2843)</f>
        <v>0</v>
      </c>
      <c r="S2843" s="20" t="str">
        <f aca="false">IF(R2843&gt;0,"Repeat","")</f>
        <v/>
      </c>
      <c r="U2843" s="4"/>
      <c r="X2843" s="4"/>
      <c r="Y2843" s="4"/>
      <c r="Z2843" s="4"/>
    </row>
    <row r="2844" customFormat="false" ht="14.25" hidden="false" customHeight="false" outlineLevel="0" collapsed="false">
      <c r="A2844" s="17" t="n">
        <f aca="false">A2843+1</f>
        <v>2843</v>
      </c>
      <c r="B2844" s="5" t="n">
        <v>44750</v>
      </c>
      <c r="C2844" s="1" t="s">
        <v>4554</v>
      </c>
      <c r="D2844" s="1" t="s">
        <v>4</v>
      </c>
      <c r="E2844" s="1" t="s">
        <v>44</v>
      </c>
      <c r="F2844" s="2" t="s">
        <v>127</v>
      </c>
      <c r="G2844" s="1" t="s">
        <v>28</v>
      </c>
      <c r="H2844" s="1" t="n">
        <v>1</v>
      </c>
      <c r="I2844" s="1" t="s">
        <v>4555</v>
      </c>
      <c r="J2844" s="38" t="n">
        <v>17144572511</v>
      </c>
      <c r="M2844" s="1" t="str">
        <f aca="false">IF(OR(YEAR(L2844)&gt;2000,LEN(O2844)&gt;0),"Completed","Pending")</f>
        <v>Completed</v>
      </c>
      <c r="N2844" s="1" t="s">
        <v>30</v>
      </c>
      <c r="O2844" s="4" t="s">
        <v>58</v>
      </c>
      <c r="P2844" s="1" t="str">
        <f aca="false">IF(G2844="Pamplet","",E2844&amp;" - "&amp;F2844)</f>
        <v>GTGA - Gujrati</v>
      </c>
      <c r="Q2844" s="19" t="n">
        <f aca="false">IF(VALUE(L2844)&gt;1000,1,0)</f>
        <v>0</v>
      </c>
      <c r="R2844" s="19" t="n">
        <f aca="false">SUMIFS($Q$1:Q2843,$J$1:$J2843,J2844)+SUMIFS($Q$1:Q2843,$I$1:$I2843,I2844)</f>
        <v>0</v>
      </c>
      <c r="S2844" s="20" t="str">
        <f aca="false">IF(R2844&gt;0,"Repeat","")</f>
        <v/>
      </c>
      <c r="U2844" s="4"/>
      <c r="X2844" s="4"/>
      <c r="Y2844" s="4"/>
      <c r="Z2844" s="4"/>
    </row>
    <row r="2845" customFormat="false" ht="14.25" hidden="false" customHeight="false" outlineLevel="0" collapsed="false">
      <c r="A2845" s="17" t="n">
        <f aca="false">A2844+1</f>
        <v>2844</v>
      </c>
      <c r="B2845" s="5" t="n">
        <v>44750</v>
      </c>
      <c r="C2845" s="1" t="s">
        <v>4556</v>
      </c>
      <c r="D2845" s="1" t="s">
        <v>4</v>
      </c>
      <c r="E2845" s="1" t="s">
        <v>26</v>
      </c>
      <c r="F2845" s="2" t="s">
        <v>35</v>
      </c>
      <c r="G2845" s="1" t="s">
        <v>28</v>
      </c>
      <c r="H2845" s="1" t="n">
        <v>1</v>
      </c>
      <c r="I2845" s="1" t="s">
        <v>4557</v>
      </c>
      <c r="J2845" s="38" t="n">
        <v>12035364117</v>
      </c>
      <c r="M2845" s="1" t="str">
        <f aca="false">IF(OR(YEAR(L2845)&gt;2000,LEN(O2845)&gt;0),"Completed","Pending")</f>
        <v>Completed</v>
      </c>
      <c r="N2845" s="1" t="s">
        <v>30</v>
      </c>
      <c r="O2845" s="4" t="s">
        <v>58</v>
      </c>
      <c r="P2845" s="1" t="str">
        <f aca="false">IF(G2845="Pamplet","",E2845&amp;" - "&amp;F2845)</f>
        <v>GG - English</v>
      </c>
      <c r="Q2845" s="19" t="n">
        <f aca="false">IF(VALUE(L2845)&gt;1000,1,0)</f>
        <v>0</v>
      </c>
      <c r="R2845" s="19" t="n">
        <f aca="false">SUMIFS($Q$1:Q2844,$J$1:$J2844,J2845)+SUMIFS($Q$1:Q2844,$I$1:$I2844,I2845)</f>
        <v>0</v>
      </c>
      <c r="S2845" s="20" t="str">
        <f aca="false">IF(R2845&gt;0,"Repeat","")</f>
        <v/>
      </c>
      <c r="U2845" s="4"/>
      <c r="X2845" s="4"/>
      <c r="Y2845" s="4"/>
      <c r="Z2845" s="4"/>
    </row>
    <row r="2846" customFormat="false" ht="14.25" hidden="false" customHeight="false" outlineLevel="0" collapsed="false">
      <c r="A2846" s="17" t="n">
        <f aca="false">A2845+1</f>
        <v>2845</v>
      </c>
      <c r="B2846" s="5" t="n">
        <v>44750</v>
      </c>
      <c r="C2846" s="1" t="s">
        <v>530</v>
      </c>
      <c r="D2846" s="1" t="s">
        <v>4</v>
      </c>
      <c r="E2846" s="1" t="s">
        <v>26</v>
      </c>
      <c r="F2846" s="2" t="s">
        <v>127</v>
      </c>
      <c r="G2846" s="1" t="s">
        <v>28</v>
      </c>
      <c r="H2846" s="1" t="n">
        <v>1</v>
      </c>
      <c r="I2846" s="1" t="s">
        <v>4558</v>
      </c>
      <c r="J2846" s="38" t="n">
        <v>14703947058</v>
      </c>
      <c r="M2846" s="1" t="str">
        <f aca="false">IF(OR(YEAR(L2846)&gt;2000,LEN(O2846)&gt;0),"Completed","Pending")</f>
        <v>Completed</v>
      </c>
      <c r="N2846" s="1" t="s">
        <v>30</v>
      </c>
      <c r="O2846" s="4" t="s">
        <v>58</v>
      </c>
      <c r="P2846" s="1" t="str">
        <f aca="false">IF(G2846="Pamplet","",E2846&amp;" - "&amp;F2846)</f>
        <v>GG - Gujrati</v>
      </c>
      <c r="Q2846" s="19" t="n">
        <f aca="false">IF(VALUE(L2846)&gt;1000,1,0)</f>
        <v>0</v>
      </c>
      <c r="R2846" s="19" t="n">
        <f aca="false">SUMIFS($Q$1:Q2845,$J$1:$J2845,J2846)+SUMIFS($Q$1:Q2845,$I$1:$I2845,I2846)</f>
        <v>0</v>
      </c>
      <c r="S2846" s="20" t="str">
        <f aca="false">IF(R2846&gt;0,"Repeat","")</f>
        <v/>
      </c>
      <c r="U2846" s="4"/>
      <c r="X2846" s="4"/>
      <c r="Y2846" s="4"/>
      <c r="Z2846" s="4"/>
    </row>
    <row r="2847" customFormat="false" ht="14.25" hidden="false" customHeight="false" outlineLevel="0" collapsed="false">
      <c r="A2847" s="17" t="n">
        <f aca="false">A2846+1</f>
        <v>2846</v>
      </c>
      <c r="B2847" s="5" t="n">
        <v>44750</v>
      </c>
      <c r="C2847" s="1" t="s">
        <v>4559</v>
      </c>
      <c r="D2847" s="1" t="s">
        <v>4</v>
      </c>
      <c r="E2847" s="1" t="s">
        <v>26</v>
      </c>
      <c r="G2847" s="1" t="s">
        <v>28</v>
      </c>
      <c r="H2847" s="1" t="n">
        <v>1</v>
      </c>
      <c r="I2847" s="1" t="s">
        <v>4560</v>
      </c>
      <c r="J2847" s="38" t="n">
        <v>13023390323</v>
      </c>
      <c r="M2847" s="1" t="str">
        <f aca="false">IF(OR(YEAR(L2847)&gt;2000,LEN(O2847)&gt;0),"Completed","Pending")</f>
        <v>Completed</v>
      </c>
      <c r="N2847" s="1" t="s">
        <v>30</v>
      </c>
      <c r="O2847" s="4" t="s">
        <v>58</v>
      </c>
      <c r="P2847" s="1" t="str">
        <f aca="false">IF(G2847="Pamplet","",E2847&amp;" - "&amp;F2847)</f>
        <v>GG - </v>
      </c>
      <c r="Q2847" s="19" t="n">
        <f aca="false">IF(VALUE(L2847)&gt;1000,1,0)</f>
        <v>0</v>
      </c>
      <c r="R2847" s="19" t="n">
        <f aca="false">SUMIFS($Q$1:Q2846,$J$1:$J2846,J2847)+SUMIFS($Q$1:Q2846,$I$1:$I2846,I2847)</f>
        <v>0</v>
      </c>
      <c r="S2847" s="20" t="str">
        <f aca="false">IF(R2847&gt;0,"Repeat","")</f>
        <v/>
      </c>
      <c r="U2847" s="4"/>
      <c r="X2847" s="4"/>
      <c r="Y2847" s="4"/>
      <c r="Z2847" s="4"/>
    </row>
    <row r="2848" customFormat="false" ht="14.25" hidden="false" customHeight="false" outlineLevel="0" collapsed="false">
      <c r="A2848" s="17" t="n">
        <f aca="false">A2847+1</f>
        <v>2847</v>
      </c>
      <c r="B2848" s="5" t="n">
        <v>44750</v>
      </c>
      <c r="C2848" s="1" t="s">
        <v>3698</v>
      </c>
      <c r="D2848" s="1" t="s">
        <v>4</v>
      </c>
      <c r="E2848" s="1" t="s">
        <v>26</v>
      </c>
      <c r="F2848" s="2" t="s">
        <v>808</v>
      </c>
      <c r="G2848" s="1" t="s">
        <v>28</v>
      </c>
      <c r="H2848" s="1" t="n">
        <v>1</v>
      </c>
      <c r="I2848" s="1" t="s">
        <v>4561</v>
      </c>
      <c r="J2848" s="38" t="n">
        <v>13479447235</v>
      </c>
      <c r="L2848" s="5" t="n">
        <v>44977</v>
      </c>
      <c r="M2848" s="1" t="str">
        <f aca="false">IF(OR(YEAR(L2848)&gt;2000,LEN(O2848)&gt;0),"Completed","Pending")</f>
        <v>Completed</v>
      </c>
      <c r="N2848" s="1" t="s">
        <v>30</v>
      </c>
      <c r="P2848" s="1" t="str">
        <f aca="false">IF(G2848="Pamplet","",E2848&amp;" - "&amp;F2848)</f>
        <v>GG - Bengali</v>
      </c>
      <c r="Q2848" s="19" t="n">
        <f aca="false">IF(VALUE(L2848)&gt;1000,1,0)</f>
        <v>1</v>
      </c>
      <c r="R2848" s="19" t="n">
        <f aca="false">SUMIFS($Q$1:Q2847,$J$1:$J2847,J2848)+SUMIFS($Q$1:Q2847,$I$1:$I2847,I2848)</f>
        <v>0</v>
      </c>
      <c r="S2848" s="20" t="str">
        <f aca="false">IF(R2848&gt;0,"Repeat","")</f>
        <v/>
      </c>
      <c r="U2848" s="4"/>
      <c r="X2848" s="4"/>
      <c r="Y2848" s="4"/>
      <c r="Z2848" s="4"/>
    </row>
    <row r="2849" customFormat="false" ht="14.25" hidden="false" customHeight="false" outlineLevel="0" collapsed="false">
      <c r="A2849" s="17" t="n">
        <f aca="false">A2848+1</f>
        <v>2848</v>
      </c>
      <c r="B2849" s="5" t="n">
        <v>44750</v>
      </c>
      <c r="C2849" s="1" t="s">
        <v>4562</v>
      </c>
      <c r="D2849" s="1" t="s">
        <v>4</v>
      </c>
      <c r="E2849" s="1" t="s">
        <v>26</v>
      </c>
      <c r="F2849" s="2" t="s">
        <v>127</v>
      </c>
      <c r="G2849" s="1" t="s">
        <v>28</v>
      </c>
      <c r="H2849" s="1" t="n">
        <v>1</v>
      </c>
      <c r="I2849" s="1" t="s">
        <v>4563</v>
      </c>
      <c r="J2849" s="38" t="n">
        <v>16318058240</v>
      </c>
      <c r="L2849" s="5" t="n">
        <v>44805</v>
      </c>
      <c r="M2849" s="1" t="str">
        <f aca="false">IF(OR(YEAR(L2849)&gt;2000,LEN(O2849)&gt;0),"Completed","Pending")</f>
        <v>Completed</v>
      </c>
      <c r="N2849" s="1" t="s">
        <v>30</v>
      </c>
      <c r="P2849" s="1" t="str">
        <f aca="false">IF(G2849="Pamplet","",E2849&amp;" - "&amp;F2849)</f>
        <v>GG - Gujrati</v>
      </c>
      <c r="Q2849" s="19" t="n">
        <f aca="false">IF(VALUE(L2849)&gt;1000,1,0)</f>
        <v>1</v>
      </c>
      <c r="R2849" s="19" t="n">
        <f aca="false">SUMIFS($Q$1:Q2848,$J$1:$J2848,J2849)+SUMIFS($Q$1:Q2848,$I$1:$I2848,I2849)</f>
        <v>0</v>
      </c>
      <c r="S2849" s="20" t="str">
        <f aca="false">IF(R2849&gt;0,"Repeat","")</f>
        <v/>
      </c>
      <c r="U2849" s="4"/>
      <c r="X2849" s="4"/>
      <c r="Y2849" s="4"/>
      <c r="Z2849" s="4"/>
    </row>
    <row r="2850" customFormat="false" ht="14.25" hidden="false" customHeight="false" outlineLevel="0" collapsed="false">
      <c r="A2850" s="17" t="n">
        <f aca="false">A2849+1</f>
        <v>2849</v>
      </c>
      <c r="B2850" s="5" t="n">
        <v>44750</v>
      </c>
      <c r="C2850" s="1" t="s">
        <v>4564</v>
      </c>
      <c r="D2850" s="1" t="s">
        <v>4</v>
      </c>
      <c r="E2850" s="1" t="s">
        <v>26</v>
      </c>
      <c r="G2850" s="1" t="s">
        <v>28</v>
      </c>
      <c r="H2850" s="1" t="n">
        <v>1</v>
      </c>
      <c r="I2850" s="1" t="s">
        <v>4565</v>
      </c>
      <c r="J2850" s="38" t="n">
        <v>17044971488</v>
      </c>
      <c r="M2850" s="1" t="str">
        <f aca="false">IF(OR(YEAR(L2850)&gt;2000,LEN(O2850)&gt;0),"Completed","Pending")</f>
        <v>Completed</v>
      </c>
      <c r="N2850" s="1" t="s">
        <v>30</v>
      </c>
      <c r="O2850" s="4" t="s">
        <v>662</v>
      </c>
      <c r="P2850" s="1" t="str">
        <f aca="false">IF(G2850="Pamplet","",E2850&amp;" - "&amp;F2850)</f>
        <v>GG - </v>
      </c>
      <c r="Q2850" s="19" t="n">
        <f aca="false">IF(VALUE(L2850)&gt;1000,1,0)</f>
        <v>0</v>
      </c>
      <c r="R2850" s="19" t="n">
        <f aca="false">SUMIFS($Q$1:Q2849,$J$1:$J2849,J2850)+SUMIFS($Q$1:Q2849,$I$1:$I2849,I2850)</f>
        <v>2</v>
      </c>
      <c r="S2850" s="20" t="str">
        <f aca="false">IF(R2850&gt;0,"Repeat","")</f>
        <v>Repeat</v>
      </c>
      <c r="U2850" s="4"/>
      <c r="X2850" s="4"/>
      <c r="Y2850" s="4"/>
      <c r="Z2850" s="4"/>
    </row>
    <row r="2851" customFormat="false" ht="14.25" hidden="false" customHeight="false" outlineLevel="0" collapsed="false">
      <c r="A2851" s="17" t="n">
        <f aca="false">A2850+1</f>
        <v>2850</v>
      </c>
      <c r="B2851" s="5" t="n">
        <v>44750</v>
      </c>
      <c r="C2851" s="1" t="s">
        <v>4566</v>
      </c>
      <c r="D2851" s="1" t="s">
        <v>4</v>
      </c>
      <c r="E2851" s="1" t="s">
        <v>26</v>
      </c>
      <c r="G2851" s="1" t="s">
        <v>28</v>
      </c>
      <c r="H2851" s="1" t="n">
        <v>1</v>
      </c>
      <c r="I2851" s="1" t="s">
        <v>4567</v>
      </c>
      <c r="J2851" s="38" t="n">
        <v>17032831802</v>
      </c>
      <c r="M2851" s="1" t="str">
        <f aca="false">IF(OR(YEAR(L2851)&gt;2000,LEN(O2851)&gt;0),"Completed","Pending")</f>
        <v>Completed</v>
      </c>
      <c r="N2851" s="1" t="s">
        <v>30</v>
      </c>
      <c r="O2851" s="4" t="s">
        <v>58</v>
      </c>
      <c r="P2851" s="1" t="str">
        <f aca="false">IF(G2851="Pamplet","",E2851&amp;" - "&amp;F2851)</f>
        <v>GG - </v>
      </c>
      <c r="Q2851" s="19" t="n">
        <f aca="false">IF(VALUE(L2851)&gt;1000,1,0)</f>
        <v>0</v>
      </c>
      <c r="R2851" s="19" t="n">
        <f aca="false">SUMIFS($Q$1:Q2850,$J$1:$J2850,J2851)+SUMIFS($Q$1:Q2850,$I$1:$I2850,I2851)</f>
        <v>0</v>
      </c>
      <c r="S2851" s="20" t="str">
        <f aca="false">IF(R2851&gt;0,"Repeat","")</f>
        <v/>
      </c>
      <c r="U2851" s="4"/>
      <c r="X2851" s="4"/>
      <c r="Y2851" s="4"/>
      <c r="Z2851" s="4"/>
    </row>
    <row r="2852" customFormat="false" ht="14.25" hidden="false" customHeight="false" outlineLevel="0" collapsed="false">
      <c r="A2852" s="17" t="n">
        <f aca="false">A2851+1</f>
        <v>2851</v>
      </c>
      <c r="B2852" s="5" t="n">
        <v>44750</v>
      </c>
      <c r="C2852" s="1" t="s">
        <v>4568</v>
      </c>
      <c r="D2852" s="1" t="s">
        <v>4</v>
      </c>
      <c r="E2852" s="1" t="s">
        <v>26</v>
      </c>
      <c r="G2852" s="1" t="s">
        <v>28</v>
      </c>
      <c r="H2852" s="1" t="n">
        <v>1</v>
      </c>
      <c r="I2852" s="1" t="s">
        <v>4569</v>
      </c>
      <c r="J2852" s="38" t="n">
        <v>10028133545</v>
      </c>
      <c r="M2852" s="1" t="str">
        <f aca="false">IF(OR(YEAR(L2852)&gt;2000,LEN(O2852)&gt;0),"Completed","Pending")</f>
        <v>Completed</v>
      </c>
      <c r="N2852" s="1" t="s">
        <v>30</v>
      </c>
      <c r="O2852" s="4" t="s">
        <v>56</v>
      </c>
      <c r="P2852" s="1" t="str">
        <f aca="false">IF(G2852="Pamplet","",E2852&amp;" - "&amp;F2852)</f>
        <v>GG - </v>
      </c>
      <c r="Q2852" s="19" t="n">
        <f aca="false">IF(VALUE(L2852)&gt;1000,1,0)</f>
        <v>0</v>
      </c>
      <c r="R2852" s="19" t="n">
        <f aca="false">SUMIFS($Q$1:Q2851,$J$1:$J2851,J2852)+SUMIFS($Q$1:Q2851,$I$1:$I2851,I2852)</f>
        <v>0</v>
      </c>
      <c r="S2852" s="20" t="str">
        <f aca="false">IF(R2852&gt;0,"Repeat","")</f>
        <v/>
      </c>
      <c r="U2852" s="4"/>
      <c r="X2852" s="4"/>
      <c r="Y2852" s="4"/>
      <c r="Z2852" s="4"/>
    </row>
    <row r="2853" customFormat="false" ht="14.25" hidden="false" customHeight="false" outlineLevel="0" collapsed="false">
      <c r="A2853" s="17" t="n">
        <f aca="false">A2852+1</f>
        <v>2852</v>
      </c>
      <c r="B2853" s="5" t="n">
        <v>44750</v>
      </c>
      <c r="C2853" s="1" t="s">
        <v>4570</v>
      </c>
      <c r="D2853" s="1" t="s">
        <v>4</v>
      </c>
      <c r="E2853" s="1" t="s">
        <v>26</v>
      </c>
      <c r="G2853" s="1" t="s">
        <v>28</v>
      </c>
      <c r="H2853" s="1" t="n">
        <v>1</v>
      </c>
      <c r="I2853" s="1" t="s">
        <v>4571</v>
      </c>
      <c r="J2853" s="38" t="n">
        <v>18482397478</v>
      </c>
      <c r="M2853" s="1" t="str">
        <f aca="false">IF(OR(YEAR(L2853)&gt;2000,LEN(O2853)&gt;0),"Completed","Pending")</f>
        <v>Completed</v>
      </c>
      <c r="N2853" s="1" t="s">
        <v>30</v>
      </c>
      <c r="O2853" s="4" t="s">
        <v>58</v>
      </c>
      <c r="P2853" s="1" t="str">
        <f aca="false">IF(G2853="Pamplet","",E2853&amp;" - "&amp;F2853)</f>
        <v>GG - </v>
      </c>
      <c r="Q2853" s="19" t="n">
        <f aca="false">IF(VALUE(L2853)&gt;1000,1,0)</f>
        <v>0</v>
      </c>
      <c r="R2853" s="19" t="n">
        <f aca="false">SUMIFS($Q$1:Q2852,$J$1:$J2852,J2853)+SUMIFS($Q$1:Q2852,$I$1:$I2852,I2853)</f>
        <v>0</v>
      </c>
      <c r="S2853" s="20" t="str">
        <f aca="false">IF(R2853&gt;0,"Repeat","")</f>
        <v/>
      </c>
      <c r="U2853" s="4"/>
      <c r="X2853" s="4"/>
      <c r="Y2853" s="4"/>
      <c r="Z2853" s="4"/>
    </row>
    <row r="2854" customFormat="false" ht="14.25" hidden="false" customHeight="false" outlineLevel="0" collapsed="false">
      <c r="A2854" s="17" t="n">
        <f aca="false">A2853+1</f>
        <v>2853</v>
      </c>
      <c r="B2854" s="5" t="n">
        <v>44750</v>
      </c>
      <c r="C2854" s="1" t="s">
        <v>4572</v>
      </c>
      <c r="D2854" s="1" t="s">
        <v>4</v>
      </c>
      <c r="E2854" s="1" t="s">
        <v>26</v>
      </c>
      <c r="F2854" s="2" t="s">
        <v>127</v>
      </c>
      <c r="G2854" s="1" t="s">
        <v>28</v>
      </c>
      <c r="H2854" s="1" t="n">
        <v>1</v>
      </c>
      <c r="I2854" s="1" t="s">
        <v>4573</v>
      </c>
      <c r="J2854" s="38" t="n">
        <v>19732622582</v>
      </c>
      <c r="M2854" s="1" t="str">
        <f aca="false">IF(OR(YEAR(L2854)&gt;2000,LEN(O2854)&gt;0),"Completed","Pending")</f>
        <v>Completed</v>
      </c>
      <c r="N2854" s="1" t="s">
        <v>30</v>
      </c>
      <c r="O2854" s="4" t="s">
        <v>58</v>
      </c>
      <c r="P2854" s="1" t="str">
        <f aca="false">IF(G2854="Pamplet","",E2854&amp;" - "&amp;F2854)</f>
        <v>GG - Gujrati</v>
      </c>
      <c r="Q2854" s="19" t="n">
        <f aca="false">IF(VALUE(L2854)&gt;1000,1,0)</f>
        <v>0</v>
      </c>
      <c r="R2854" s="19" t="n">
        <f aca="false">SUMIFS($Q$1:Q2853,$J$1:$J2853,J2854)+SUMIFS($Q$1:Q2853,$I$1:$I2853,I2854)</f>
        <v>0</v>
      </c>
      <c r="S2854" s="20" t="str">
        <f aca="false">IF(R2854&gt;0,"Repeat","")</f>
        <v/>
      </c>
      <c r="U2854" s="4"/>
      <c r="X2854" s="4"/>
      <c r="Y2854" s="4"/>
      <c r="Z2854" s="4"/>
    </row>
    <row r="2855" customFormat="false" ht="14.25" hidden="false" customHeight="false" outlineLevel="0" collapsed="false">
      <c r="A2855" s="17" t="n">
        <f aca="false">A2854+1</f>
        <v>2854</v>
      </c>
      <c r="B2855" s="5" t="n">
        <v>44750</v>
      </c>
      <c r="C2855" s="1" t="s">
        <v>3657</v>
      </c>
      <c r="D2855" s="1" t="s">
        <v>4</v>
      </c>
      <c r="E2855" s="1" t="s">
        <v>26</v>
      </c>
      <c r="F2855" s="2" t="s">
        <v>127</v>
      </c>
      <c r="G2855" s="1" t="s">
        <v>28</v>
      </c>
      <c r="H2855" s="1" t="n">
        <v>1</v>
      </c>
      <c r="I2855" s="1" t="s">
        <v>4574</v>
      </c>
      <c r="J2855" s="38" t="n">
        <v>16109054856</v>
      </c>
      <c r="L2855" s="5" t="n">
        <v>44805</v>
      </c>
      <c r="M2855" s="1" t="str">
        <f aca="false">IF(OR(YEAR(L2855)&gt;2000,LEN(O2855)&gt;0),"Completed","Pending")</f>
        <v>Completed</v>
      </c>
      <c r="N2855" s="1" t="s">
        <v>30</v>
      </c>
      <c r="P2855" s="1" t="str">
        <f aca="false">IF(G2855="Pamplet","",E2855&amp;" - "&amp;F2855)</f>
        <v>GG - Gujrati</v>
      </c>
      <c r="Q2855" s="19" t="n">
        <f aca="false">IF(VALUE(L2855)&gt;1000,1,0)</f>
        <v>1</v>
      </c>
      <c r="R2855" s="19" t="n">
        <f aca="false">SUMIFS($Q$1:Q2854,$J$1:$J2854,J2855)+SUMIFS($Q$1:Q2854,$I$1:$I2854,I2855)</f>
        <v>2</v>
      </c>
      <c r="S2855" s="20" t="str">
        <f aca="false">IF(R2855&gt;0,"Repeat","")</f>
        <v>Repeat</v>
      </c>
      <c r="U2855" s="4"/>
      <c r="X2855" s="4"/>
      <c r="Y2855" s="4"/>
      <c r="Z2855" s="4"/>
    </row>
    <row r="2856" customFormat="false" ht="14.25" hidden="false" customHeight="false" outlineLevel="0" collapsed="false">
      <c r="A2856" s="17" t="n">
        <f aca="false">A2855+1</f>
        <v>2855</v>
      </c>
      <c r="B2856" s="5" t="n">
        <v>44750</v>
      </c>
      <c r="C2856" s="1" t="s">
        <v>4575</v>
      </c>
      <c r="D2856" s="1" t="s">
        <v>4</v>
      </c>
      <c r="E2856" s="1" t="s">
        <v>26</v>
      </c>
      <c r="F2856" s="2" t="s">
        <v>27</v>
      </c>
      <c r="G2856" s="1" t="s">
        <v>28</v>
      </c>
      <c r="H2856" s="1" t="n">
        <v>1</v>
      </c>
      <c r="I2856" s="1" t="s">
        <v>4576</v>
      </c>
      <c r="J2856" s="38" t="n">
        <v>14783972121</v>
      </c>
      <c r="M2856" s="1" t="str">
        <f aca="false">IF(OR(YEAR(L2856)&gt;2000,LEN(O2856)&gt;0),"Completed","Pending")</f>
        <v>Completed</v>
      </c>
      <c r="N2856" s="1" t="s">
        <v>30</v>
      </c>
      <c r="O2856" s="4" t="s">
        <v>58</v>
      </c>
      <c r="P2856" s="1" t="str">
        <f aca="false">IF(G2856="Pamplet","",E2856&amp;" - "&amp;F2856)</f>
        <v>GG - Hindi</v>
      </c>
      <c r="Q2856" s="19" t="n">
        <f aca="false">IF(VALUE(L2856)&gt;1000,1,0)</f>
        <v>0</v>
      </c>
      <c r="R2856" s="19" t="n">
        <f aca="false">SUMIFS($Q$1:Q2855,$J$1:$J2855,J2856)+SUMIFS($Q$1:Q2855,$I$1:$I2855,I2856)</f>
        <v>0</v>
      </c>
      <c r="S2856" s="20" t="str">
        <f aca="false">IF(R2856&gt;0,"Repeat","")</f>
        <v/>
      </c>
      <c r="U2856" s="4"/>
      <c r="X2856" s="4"/>
      <c r="Y2856" s="4"/>
      <c r="Z2856" s="4"/>
    </row>
    <row r="2857" customFormat="false" ht="14.25" hidden="false" customHeight="false" outlineLevel="0" collapsed="false">
      <c r="A2857" s="17" t="n">
        <f aca="false">A2856+1</f>
        <v>2856</v>
      </c>
      <c r="B2857" s="5" t="n">
        <v>44750</v>
      </c>
      <c r="C2857" s="1" t="s">
        <v>1104</v>
      </c>
      <c r="D2857" s="1" t="s">
        <v>4</v>
      </c>
      <c r="E2857" s="1" t="s">
        <v>26</v>
      </c>
      <c r="F2857" s="2" t="s">
        <v>72</v>
      </c>
      <c r="G2857" s="1" t="s">
        <v>28</v>
      </c>
      <c r="H2857" s="1" t="n">
        <v>1</v>
      </c>
      <c r="I2857" s="1" t="s">
        <v>3900</v>
      </c>
      <c r="J2857" s="18" t="n">
        <v>15853599105</v>
      </c>
      <c r="M2857" s="1" t="str">
        <f aca="false">IF(OR(YEAR(L2857)&gt;2000,LEN(O2857)&gt;0),"Completed","Pending")</f>
        <v>Completed</v>
      </c>
      <c r="N2857" s="1" t="s">
        <v>30</v>
      </c>
      <c r="O2857" s="4" t="s">
        <v>56</v>
      </c>
      <c r="P2857" s="1" t="str">
        <f aca="false">IF(G2857="Pamplet","",E2857&amp;" - "&amp;F2857)</f>
        <v>GG - Nepali</v>
      </c>
      <c r="Q2857" s="19" t="n">
        <f aca="false">IF(VALUE(L2857)&gt;1000,1,0)</f>
        <v>0</v>
      </c>
      <c r="R2857" s="19" t="n">
        <f aca="false">SUMIFS($Q$1:Q2856,$J$1:$J2856,J2857)+SUMIFS($Q$1:Q2856,$I$1:$I2856,I2857)</f>
        <v>0</v>
      </c>
      <c r="S2857" s="20" t="str">
        <f aca="false">IF(R2857&gt;0,"Repeat","")</f>
        <v/>
      </c>
    </row>
    <row r="2858" customFormat="false" ht="14.25" hidden="false" customHeight="false" outlineLevel="0" collapsed="false">
      <c r="A2858" s="17" t="n">
        <f aca="false">A2857+1</f>
        <v>2857</v>
      </c>
      <c r="B2858" s="5" t="n">
        <v>44750</v>
      </c>
      <c r="C2858" s="1" t="s">
        <v>4577</v>
      </c>
      <c r="D2858" s="1" t="s">
        <v>4</v>
      </c>
      <c r="E2858" s="1" t="s">
        <v>26</v>
      </c>
      <c r="F2858" s="2" t="s">
        <v>127</v>
      </c>
      <c r="G2858" s="1" t="s">
        <v>28</v>
      </c>
      <c r="H2858" s="1" t="n">
        <v>1</v>
      </c>
      <c r="I2858" s="1" t="s">
        <v>4045</v>
      </c>
      <c r="J2858" s="18" t="n">
        <v>15122175196</v>
      </c>
      <c r="M2858" s="1" t="str">
        <f aca="false">IF(OR(YEAR(L2858)&gt;2000,LEN(O2858)&gt;0),"Completed","Pending")</f>
        <v>Completed</v>
      </c>
      <c r="N2858" s="1" t="s">
        <v>30</v>
      </c>
      <c r="O2858" s="4" t="s">
        <v>662</v>
      </c>
      <c r="P2858" s="1" t="str">
        <f aca="false">IF(G2858="Pamplet","",E2858&amp;" - "&amp;F2858)</f>
        <v>GG - Gujrati</v>
      </c>
      <c r="Q2858" s="19" t="n">
        <f aca="false">IF(VALUE(L2858)&gt;1000,1,0)</f>
        <v>0</v>
      </c>
      <c r="R2858" s="19" t="n">
        <f aca="false">SUMIFS($Q$1:Q2857,$J$1:$J2857,J2858)+SUMIFS($Q$1:Q2857,$I$1:$I2857,I2858)</f>
        <v>2</v>
      </c>
      <c r="S2858" s="20" t="str">
        <f aca="false">IF(R2858&gt;0,"Repeat","")</f>
        <v>Repeat</v>
      </c>
    </row>
    <row r="2859" customFormat="false" ht="14.25" hidden="false" customHeight="false" outlineLevel="0" collapsed="false">
      <c r="A2859" s="17" t="n">
        <f aca="false">A2858+1</f>
        <v>2858</v>
      </c>
      <c r="B2859" s="5" t="n">
        <v>44750</v>
      </c>
      <c r="C2859" s="1" t="s">
        <v>4578</v>
      </c>
      <c r="D2859" s="1" t="s">
        <v>4</v>
      </c>
      <c r="E2859" s="1" t="s">
        <v>26</v>
      </c>
      <c r="F2859" s="2" t="s">
        <v>127</v>
      </c>
      <c r="G2859" s="1" t="s">
        <v>28</v>
      </c>
      <c r="H2859" s="1" t="n">
        <v>1</v>
      </c>
      <c r="I2859" s="1" t="s">
        <v>4198</v>
      </c>
      <c r="J2859" s="18" t="n">
        <v>12246590742</v>
      </c>
      <c r="M2859" s="1" t="str">
        <f aca="false">IF(OR(YEAR(L2859)&gt;2000,LEN(O2859)&gt;0),"Completed","Pending")</f>
        <v>Completed</v>
      </c>
      <c r="N2859" s="1" t="s">
        <v>30</v>
      </c>
      <c r="O2859" s="4" t="s">
        <v>662</v>
      </c>
      <c r="P2859" s="1" t="str">
        <f aca="false">IF(G2859="Pamplet","",E2859&amp;" - "&amp;F2859)</f>
        <v>GG - Gujrati</v>
      </c>
      <c r="Q2859" s="19" t="n">
        <f aca="false">IF(VALUE(L2859)&gt;1000,1,0)</f>
        <v>0</v>
      </c>
      <c r="R2859" s="19" t="n">
        <f aca="false">SUMIFS($Q$1:Q2858,$J$1:$J2858,J2859)+SUMIFS($Q$1:Q2858,$I$1:$I2858,I2859)</f>
        <v>2</v>
      </c>
      <c r="S2859" s="20" t="str">
        <f aca="false">IF(R2859&gt;0,"Repeat","")</f>
        <v>Repeat</v>
      </c>
    </row>
    <row r="2860" customFormat="false" ht="14.25" hidden="false" customHeight="false" outlineLevel="0" collapsed="false">
      <c r="A2860" s="17" t="n">
        <f aca="false">A2859+1</f>
        <v>2859</v>
      </c>
      <c r="B2860" s="5" t="n">
        <v>44750</v>
      </c>
      <c r="C2860" s="1" t="s">
        <v>4579</v>
      </c>
      <c r="D2860" s="1" t="s">
        <v>4</v>
      </c>
      <c r="E2860" s="1" t="s">
        <v>38</v>
      </c>
      <c r="F2860" s="2" t="s">
        <v>4493</v>
      </c>
      <c r="G2860" s="1" t="s">
        <v>28</v>
      </c>
      <c r="H2860" s="1" t="n">
        <v>1</v>
      </c>
      <c r="I2860" s="1" t="s">
        <v>4580</v>
      </c>
      <c r="J2860" s="38" t="n">
        <v>13019966870</v>
      </c>
      <c r="M2860" s="1" t="str">
        <f aca="false">IF(OR(YEAR(L2860)&gt;2000,LEN(O2860)&gt;0),"Completed","Pending")</f>
        <v>Completed</v>
      </c>
      <c r="N2860" s="1" t="s">
        <v>30</v>
      </c>
      <c r="O2860" s="4" t="s">
        <v>58</v>
      </c>
      <c r="P2860" s="1" t="str">
        <f aca="false">IF(G2860="Pamplet","",E2860&amp;" - "&amp;F2860)</f>
        <v>JKR - Other</v>
      </c>
      <c r="Q2860" s="19" t="n">
        <f aca="false">IF(VALUE(L2860)&gt;1000,1,0)</f>
        <v>0</v>
      </c>
      <c r="R2860" s="19" t="n">
        <f aca="false">SUMIFS($Q$1:Q2859,$J$1:$J2859,J2860)+SUMIFS($Q$1:Q2859,$I$1:$I2859,I2860)</f>
        <v>0</v>
      </c>
      <c r="S2860" s="20" t="str">
        <f aca="false">IF(R2860&gt;0,"Repeat","")</f>
        <v/>
      </c>
      <c r="U2860" s="4"/>
      <c r="X2860" s="4"/>
      <c r="Y2860" s="4"/>
      <c r="Z2860" s="4"/>
    </row>
    <row r="2861" customFormat="false" ht="14.25" hidden="false" customHeight="false" outlineLevel="0" collapsed="false">
      <c r="A2861" s="17" t="n">
        <f aca="false">A2860+1</f>
        <v>2860</v>
      </c>
      <c r="B2861" s="5" t="n">
        <v>44750</v>
      </c>
      <c r="C2861" s="1" t="s">
        <v>4581</v>
      </c>
      <c r="D2861" s="1" t="s">
        <v>4</v>
      </c>
      <c r="E2861" s="1" t="s">
        <v>26</v>
      </c>
      <c r="F2861" s="2" t="s">
        <v>127</v>
      </c>
      <c r="G2861" s="1" t="s">
        <v>28</v>
      </c>
      <c r="H2861" s="1" t="n">
        <v>1</v>
      </c>
      <c r="I2861" s="1" t="s">
        <v>4582</v>
      </c>
      <c r="J2861" s="38" t="n">
        <v>18328787422</v>
      </c>
      <c r="M2861" s="1" t="str">
        <f aca="false">IF(OR(YEAR(L2861)&gt;2000,LEN(O2861)&gt;0),"Completed","Pending")</f>
        <v>Completed</v>
      </c>
      <c r="N2861" s="1" t="s">
        <v>30</v>
      </c>
      <c r="O2861" s="4" t="s">
        <v>58</v>
      </c>
      <c r="P2861" s="1" t="str">
        <f aca="false">IF(G2861="Pamplet","",E2861&amp;" - "&amp;F2861)</f>
        <v>GG - Gujrati</v>
      </c>
      <c r="Q2861" s="19" t="n">
        <f aca="false">IF(VALUE(L2861)&gt;1000,1,0)</f>
        <v>0</v>
      </c>
      <c r="R2861" s="19" t="n">
        <f aca="false">SUMIFS($Q$1:Q2860,$J$1:$J2860,J2861)+SUMIFS($Q$1:Q2860,$I$1:$I2860,I2861)</f>
        <v>0</v>
      </c>
      <c r="S2861" s="20" t="str">
        <f aca="false">IF(R2861&gt;0,"Repeat","")</f>
        <v/>
      </c>
      <c r="U2861" s="4"/>
      <c r="X2861" s="4"/>
      <c r="Y2861" s="4"/>
      <c r="Z2861" s="4"/>
    </row>
    <row r="2862" customFormat="false" ht="14.25" hidden="false" customHeight="false" outlineLevel="0" collapsed="false">
      <c r="A2862" s="17" t="n">
        <f aca="false">A2861+1</f>
        <v>2861</v>
      </c>
      <c r="B2862" s="5" t="n">
        <v>44750</v>
      </c>
      <c r="C2862" s="1" t="s">
        <v>4583</v>
      </c>
      <c r="D2862" s="1" t="s">
        <v>4</v>
      </c>
      <c r="E2862" s="1" t="s">
        <v>26</v>
      </c>
      <c r="F2862" s="2" t="s">
        <v>35</v>
      </c>
      <c r="G2862" s="1" t="s">
        <v>28</v>
      </c>
      <c r="H2862" s="1" t="n">
        <v>1</v>
      </c>
      <c r="I2862" s="1" t="s">
        <v>4584</v>
      </c>
      <c r="J2862" s="38" t="n">
        <v>19739806300</v>
      </c>
      <c r="M2862" s="1" t="str">
        <f aca="false">IF(OR(YEAR(L2862)&gt;2000,LEN(O2862)&gt;0),"Completed","Pending")</f>
        <v>Completed</v>
      </c>
      <c r="N2862" s="1" t="s">
        <v>30</v>
      </c>
      <c r="O2862" s="4" t="s">
        <v>58</v>
      </c>
      <c r="P2862" s="1" t="str">
        <f aca="false">IF(G2862="Pamplet","",E2862&amp;" - "&amp;F2862)</f>
        <v>GG - English</v>
      </c>
      <c r="Q2862" s="19" t="n">
        <f aca="false">IF(VALUE(L2862)&gt;1000,1,0)</f>
        <v>0</v>
      </c>
      <c r="R2862" s="19" t="n">
        <f aca="false">SUMIFS($Q$1:Q2861,$J$1:$J2861,J2862)+SUMIFS($Q$1:Q2861,$I$1:$I2861,I2862)</f>
        <v>0</v>
      </c>
      <c r="S2862" s="20" t="str">
        <f aca="false">IF(R2862&gt;0,"Repeat","")</f>
        <v/>
      </c>
      <c r="U2862" s="4"/>
      <c r="X2862" s="4"/>
      <c r="Y2862" s="4"/>
      <c r="Z2862" s="4"/>
    </row>
    <row r="2863" customFormat="false" ht="14.25" hidden="false" customHeight="false" outlineLevel="0" collapsed="false">
      <c r="A2863" s="17" t="n">
        <f aca="false">A2862+1</f>
        <v>2862</v>
      </c>
      <c r="B2863" s="5" t="n">
        <v>44750</v>
      </c>
      <c r="C2863" s="1" t="s">
        <v>4328</v>
      </c>
      <c r="D2863" s="1" t="s">
        <v>4</v>
      </c>
      <c r="E2863" s="1" t="s">
        <v>38</v>
      </c>
      <c r="F2863" s="2" t="s">
        <v>72</v>
      </c>
      <c r="G2863" s="1" t="s">
        <v>28</v>
      </c>
      <c r="H2863" s="1" t="n">
        <v>1</v>
      </c>
      <c r="I2863" s="1" t="s">
        <v>4585</v>
      </c>
      <c r="J2863" s="18" t="n">
        <v>15023560574</v>
      </c>
      <c r="M2863" s="1" t="str">
        <f aca="false">IF(OR(YEAR(L2863)&gt;2000,LEN(O2863)&gt;0),"Completed","Pending")</f>
        <v>Completed</v>
      </c>
      <c r="N2863" s="1" t="s">
        <v>30</v>
      </c>
      <c r="O2863" s="4" t="s">
        <v>662</v>
      </c>
      <c r="P2863" s="1" t="str">
        <f aca="false">IF(G2863="Pamplet","",E2863&amp;" - "&amp;F2863)</f>
        <v>JKR - Nepali</v>
      </c>
      <c r="Q2863" s="19" t="n">
        <f aca="false">IF(VALUE(L2863)&gt;1000,1,0)</f>
        <v>0</v>
      </c>
      <c r="R2863" s="19" t="n">
        <f aca="false">SUMIFS($Q$1:Q2862,$J$1:$J2862,J2863)+SUMIFS($Q$1:Q2862,$I$1:$I2862,I2863)</f>
        <v>1</v>
      </c>
      <c r="S2863" s="20" t="str">
        <f aca="false">IF(R2863&gt;0,"Repeat","")</f>
        <v>Repeat</v>
      </c>
    </row>
    <row r="2864" customFormat="false" ht="14.25" hidden="false" customHeight="false" outlineLevel="0" collapsed="false">
      <c r="A2864" s="17" t="n">
        <f aca="false">A2863+1</f>
        <v>2863</v>
      </c>
      <c r="B2864" s="5" t="n">
        <v>44750</v>
      </c>
      <c r="C2864" s="1" t="s">
        <v>4586</v>
      </c>
      <c r="D2864" s="1" t="s">
        <v>4</v>
      </c>
      <c r="E2864" s="1" t="s">
        <v>26</v>
      </c>
      <c r="F2864" s="2" t="s">
        <v>127</v>
      </c>
      <c r="G2864" s="1" t="s">
        <v>28</v>
      </c>
      <c r="H2864" s="1" t="n">
        <v>1</v>
      </c>
      <c r="I2864" s="1" t="s">
        <v>4494</v>
      </c>
      <c r="J2864" s="18" t="n">
        <v>14082506669</v>
      </c>
      <c r="M2864" s="1" t="str">
        <f aca="false">IF(OR(YEAR(L2864)&gt;2000,LEN(O2864)&gt;0),"Completed","Pending")</f>
        <v>Completed</v>
      </c>
      <c r="N2864" s="1" t="s">
        <v>30</v>
      </c>
      <c r="O2864" s="4" t="s">
        <v>662</v>
      </c>
      <c r="P2864" s="1" t="str">
        <f aca="false">IF(G2864="Pamplet","",E2864&amp;" - "&amp;F2864)</f>
        <v>GG - Gujrati</v>
      </c>
      <c r="Q2864" s="19" t="n">
        <f aca="false">IF(VALUE(L2864)&gt;1000,1,0)</f>
        <v>0</v>
      </c>
      <c r="R2864" s="19" t="n">
        <f aca="false">SUMIFS($Q$1:Q2863,$J$1:$J2863,J2864)+SUMIFS($Q$1:Q2863,$I$1:$I2863,I2864)</f>
        <v>0</v>
      </c>
      <c r="S2864" s="20" t="str">
        <f aca="false">IF(R2864&gt;0,"Repeat","")</f>
        <v/>
      </c>
    </row>
    <row r="2865" customFormat="false" ht="14.25" hidden="false" customHeight="false" outlineLevel="0" collapsed="false">
      <c r="A2865" s="17" t="n">
        <f aca="false">A2864+1</f>
        <v>2864</v>
      </c>
      <c r="B2865" s="5" t="n">
        <v>44750</v>
      </c>
      <c r="C2865" s="1" t="s">
        <v>4587</v>
      </c>
      <c r="D2865" s="1" t="s">
        <v>4</v>
      </c>
      <c r="E2865" s="1" t="s">
        <v>38</v>
      </c>
      <c r="G2865" s="1" t="s">
        <v>28</v>
      </c>
      <c r="H2865" s="1" t="n">
        <v>1</v>
      </c>
      <c r="I2865" s="1" t="s">
        <v>4588</v>
      </c>
      <c r="J2865" s="38" t="n">
        <v>14152546744</v>
      </c>
      <c r="M2865" s="1" t="str">
        <f aca="false">IF(OR(YEAR(L2865)&gt;2000,LEN(O2865)&gt;0),"Completed","Pending")</f>
        <v>Completed</v>
      </c>
      <c r="N2865" s="1" t="s">
        <v>30</v>
      </c>
      <c r="O2865" s="4" t="s">
        <v>58</v>
      </c>
      <c r="P2865" s="1" t="str">
        <f aca="false">IF(G2865="Pamplet","",E2865&amp;" - "&amp;F2865)</f>
        <v>JKR - </v>
      </c>
      <c r="Q2865" s="19" t="n">
        <f aca="false">IF(VALUE(L2865)&gt;1000,1,0)</f>
        <v>0</v>
      </c>
      <c r="R2865" s="19" t="n">
        <f aca="false">SUMIFS($Q$1:Q2864,$J$1:$J2864,J2865)+SUMIFS($Q$1:Q2864,$I$1:$I2864,I2865)</f>
        <v>0</v>
      </c>
      <c r="S2865" s="20" t="str">
        <f aca="false">IF(R2865&gt;0,"Repeat","")</f>
        <v/>
      </c>
      <c r="U2865" s="4"/>
      <c r="X2865" s="4"/>
      <c r="Y2865" s="4"/>
      <c r="Z2865" s="4"/>
    </row>
    <row r="2866" customFormat="false" ht="14.25" hidden="false" customHeight="false" outlineLevel="0" collapsed="false">
      <c r="A2866" s="17" t="n">
        <f aca="false">A2865+1</f>
        <v>2865</v>
      </c>
      <c r="B2866" s="5" t="n">
        <v>44750</v>
      </c>
      <c r="C2866" s="1" t="s">
        <v>4589</v>
      </c>
      <c r="D2866" s="1" t="s">
        <v>4</v>
      </c>
      <c r="E2866" s="1" t="s">
        <v>26</v>
      </c>
      <c r="F2866" s="2" t="s">
        <v>36</v>
      </c>
      <c r="G2866" s="1" t="s">
        <v>28</v>
      </c>
      <c r="H2866" s="1" t="n">
        <v>1</v>
      </c>
      <c r="I2866" s="1" t="s">
        <v>4590</v>
      </c>
      <c r="J2866" s="38" t="n">
        <v>15109968106</v>
      </c>
      <c r="L2866" s="5" t="n">
        <v>44789</v>
      </c>
      <c r="M2866" s="1" t="str">
        <f aca="false">IF(OR(YEAR(L2866)&gt;2000,LEN(O2866)&gt;0),"Completed","Pending")</f>
        <v>Completed</v>
      </c>
      <c r="N2866" s="1" t="s">
        <v>30</v>
      </c>
      <c r="P2866" s="1" t="str">
        <f aca="false">IF(G2866="Pamplet","",E2866&amp;" - "&amp;F2866)</f>
        <v>GG - Punjabi</v>
      </c>
      <c r="Q2866" s="19" t="n">
        <f aca="false">IF(VALUE(L2866)&gt;1000,1,0)</f>
        <v>1</v>
      </c>
      <c r="R2866" s="19" t="n">
        <f aca="false">SUMIFS($Q$1:Q2865,$J$1:$J2865,J2866)+SUMIFS($Q$1:Q2865,$I$1:$I2865,I2866)</f>
        <v>0</v>
      </c>
      <c r="S2866" s="20" t="str">
        <f aca="false">IF(R2866&gt;0,"Repeat","")</f>
        <v/>
      </c>
      <c r="U2866" s="4"/>
      <c r="X2866" s="4"/>
      <c r="Y2866" s="4"/>
      <c r="Z2866" s="4"/>
    </row>
    <row r="2867" customFormat="false" ht="14.25" hidden="false" customHeight="false" outlineLevel="0" collapsed="false">
      <c r="A2867" s="17" t="n">
        <f aca="false">A2866+1</f>
        <v>2866</v>
      </c>
      <c r="B2867" s="5" t="n">
        <v>44750</v>
      </c>
      <c r="C2867" s="1" t="s">
        <v>4330</v>
      </c>
      <c r="D2867" s="1" t="s">
        <v>4</v>
      </c>
      <c r="E2867" s="1" t="s">
        <v>26</v>
      </c>
      <c r="F2867" s="2" t="s">
        <v>72</v>
      </c>
      <c r="G2867" s="1" t="s">
        <v>28</v>
      </c>
      <c r="H2867" s="1" t="n">
        <v>1</v>
      </c>
      <c r="I2867" s="1" t="s">
        <v>4591</v>
      </c>
      <c r="J2867" s="18" t="n">
        <v>16146806924</v>
      </c>
      <c r="M2867" s="1" t="str">
        <f aca="false">IF(OR(YEAR(L2867)&gt;2000,LEN(O2867)&gt;0),"Completed","Pending")</f>
        <v>Completed</v>
      </c>
      <c r="N2867" s="1" t="s">
        <v>30</v>
      </c>
      <c r="O2867" s="4" t="s">
        <v>662</v>
      </c>
      <c r="P2867" s="1" t="str">
        <f aca="false">IF(G2867="Pamplet","",E2867&amp;" - "&amp;F2867)</f>
        <v>GG - Nepali</v>
      </c>
      <c r="Q2867" s="19" t="n">
        <f aca="false">IF(VALUE(L2867)&gt;1000,1,0)</f>
        <v>0</v>
      </c>
      <c r="R2867" s="19" t="n">
        <f aca="false">SUMIFS($Q$1:Q2866,$J$1:$J2866,J2867)+SUMIFS($Q$1:Q2866,$I$1:$I2866,I2867)</f>
        <v>1</v>
      </c>
      <c r="S2867" s="20" t="str">
        <f aca="false">IF(R2867&gt;0,"Repeat","")</f>
        <v>Repeat</v>
      </c>
    </row>
    <row r="2868" customFormat="false" ht="13.8" hidden="false" customHeight="false" outlineLevel="0" collapsed="false">
      <c r="A2868" s="17" t="n">
        <f aca="false">A2867+1</f>
        <v>2867</v>
      </c>
      <c r="B2868" s="5" t="n">
        <v>44750</v>
      </c>
      <c r="C2868" s="1" t="s">
        <v>4506</v>
      </c>
      <c r="D2868" s="1" t="s">
        <v>4</v>
      </c>
      <c r="E2868" s="1" t="s">
        <v>38</v>
      </c>
      <c r="G2868" s="1" t="s">
        <v>28</v>
      </c>
      <c r="H2868" s="1" t="n">
        <v>1</v>
      </c>
      <c r="I2868" s="1" t="s">
        <v>4507</v>
      </c>
      <c r="J2868" s="18" t="n">
        <v>17325017808</v>
      </c>
      <c r="M2868" s="1" t="str">
        <f aca="false">IF(OR(YEAR(L2868)&gt;2000,LEN(O2868)&gt;0),"Completed","Pending")</f>
        <v>Completed</v>
      </c>
      <c r="N2868" s="1" t="s">
        <v>30</v>
      </c>
      <c r="O2868" s="4" t="s">
        <v>662</v>
      </c>
      <c r="P2868" s="1" t="str">
        <f aca="false">IF(G2868="Pamplet","",E2868&amp;" - "&amp;F2868)</f>
        <v>JKR - </v>
      </c>
      <c r="Q2868" s="19" t="n">
        <f aca="false">IF(VALUE(L2868)&gt;1000,1,0)</f>
        <v>0</v>
      </c>
      <c r="R2868" s="19" t="n">
        <f aca="false">SUMIFS($Q$1:Q2867,$J$1:$J2867,J2868)+SUMIFS($Q$1:Q2867,$I$1:$I2867,I2868)</f>
        <v>0</v>
      </c>
      <c r="S2868" s="20" t="str">
        <f aca="false">IF(R2868&gt;0,"Repeat","")</f>
        <v/>
      </c>
    </row>
    <row r="2869" customFormat="false" ht="14.25" hidden="false" customHeight="false" outlineLevel="0" collapsed="false">
      <c r="A2869" s="17" t="n">
        <f aca="false">A2868+1</f>
        <v>2868</v>
      </c>
      <c r="B2869" s="5" t="n">
        <v>44750</v>
      </c>
      <c r="C2869" s="1" t="s">
        <v>4592</v>
      </c>
      <c r="D2869" s="1" t="s">
        <v>4</v>
      </c>
      <c r="E2869" s="1" t="s">
        <v>26</v>
      </c>
      <c r="F2869" s="2" t="s">
        <v>35</v>
      </c>
      <c r="G2869" s="1" t="s">
        <v>28</v>
      </c>
      <c r="H2869" s="1" t="n">
        <v>1</v>
      </c>
      <c r="I2869" s="1" t="s">
        <v>4593</v>
      </c>
      <c r="J2869" s="38" t="n">
        <v>17186685131</v>
      </c>
      <c r="L2869" s="5" t="n">
        <v>44789</v>
      </c>
      <c r="M2869" s="1" t="str">
        <f aca="false">IF(OR(YEAR(L2869)&gt;2000,LEN(O2869)&gt;0),"Completed","Pending")</f>
        <v>Completed</v>
      </c>
      <c r="N2869" s="1" t="s">
        <v>30</v>
      </c>
      <c r="P2869" s="1" t="str">
        <f aca="false">IF(G2869="Pamplet","",E2869&amp;" - "&amp;F2869)</f>
        <v>GG - English</v>
      </c>
      <c r="Q2869" s="19" t="n">
        <f aca="false">IF(VALUE(L2869)&gt;1000,1,0)</f>
        <v>1</v>
      </c>
      <c r="R2869" s="19" t="n">
        <f aca="false">SUMIFS($Q$1:Q2868,$J$1:$J2868,J2869)+SUMIFS($Q$1:Q2868,$I$1:$I2868,I2869)</f>
        <v>0</v>
      </c>
      <c r="S2869" s="20" t="str">
        <f aca="false">IF(R2869&gt;0,"Repeat","")</f>
        <v/>
      </c>
      <c r="U2869" s="4"/>
      <c r="X2869" s="4"/>
      <c r="Y2869" s="4"/>
      <c r="Z2869" s="4"/>
    </row>
    <row r="2870" customFormat="false" ht="14.25" hidden="false" customHeight="false" outlineLevel="0" collapsed="false">
      <c r="A2870" s="17" t="n">
        <f aca="false">A2869+1</f>
        <v>2869</v>
      </c>
      <c r="B2870" s="5" t="n">
        <v>44750</v>
      </c>
      <c r="C2870" s="1" t="s">
        <v>4594</v>
      </c>
      <c r="D2870" s="1" t="s">
        <v>4</v>
      </c>
      <c r="E2870" s="1" t="s">
        <v>38</v>
      </c>
      <c r="F2870" s="2" t="s">
        <v>35</v>
      </c>
      <c r="G2870" s="1" t="s">
        <v>28</v>
      </c>
      <c r="H2870" s="1" t="n">
        <v>1</v>
      </c>
      <c r="I2870" s="1" t="s">
        <v>4595</v>
      </c>
      <c r="J2870" s="38" t="n">
        <v>17146244993</v>
      </c>
      <c r="M2870" s="1" t="str">
        <f aca="false">IF(OR(YEAR(L2870)&gt;2000,LEN(O2870)&gt;0),"Completed","Pending")</f>
        <v>Completed</v>
      </c>
      <c r="N2870" s="1" t="s">
        <v>30</v>
      </c>
      <c r="O2870" s="4" t="s">
        <v>58</v>
      </c>
      <c r="P2870" s="1" t="str">
        <f aca="false">IF(G2870="Pamplet","",E2870&amp;" - "&amp;F2870)</f>
        <v>JKR - English</v>
      </c>
      <c r="Q2870" s="19" t="n">
        <f aca="false">IF(VALUE(L2870)&gt;1000,1,0)</f>
        <v>0</v>
      </c>
      <c r="R2870" s="19" t="n">
        <f aca="false">SUMIFS($Q$1:Q2869,$J$1:$J2869,J2870)+SUMIFS($Q$1:Q2869,$I$1:$I2869,I2870)</f>
        <v>0</v>
      </c>
      <c r="S2870" s="20" t="str">
        <f aca="false">IF(R2870&gt;0,"Repeat","")</f>
        <v/>
      </c>
      <c r="U2870" s="4"/>
      <c r="X2870" s="4"/>
      <c r="Y2870" s="4"/>
      <c r="Z2870" s="4"/>
    </row>
    <row r="2871" customFormat="false" ht="14.25" hidden="false" customHeight="false" outlineLevel="0" collapsed="false">
      <c r="A2871" s="17" t="n">
        <f aca="false">A2870+1</f>
        <v>2870</v>
      </c>
      <c r="B2871" s="5" t="n">
        <v>44750</v>
      </c>
      <c r="C2871" s="1" t="s">
        <v>3765</v>
      </c>
      <c r="D2871" s="1" t="s">
        <v>4</v>
      </c>
      <c r="E2871" s="1" t="s">
        <v>26</v>
      </c>
      <c r="G2871" s="1" t="s">
        <v>28</v>
      </c>
      <c r="H2871" s="1" t="n">
        <v>1</v>
      </c>
      <c r="I2871" s="1" t="s">
        <v>3766</v>
      </c>
      <c r="J2871" s="38" t="n">
        <v>19736708330</v>
      </c>
      <c r="M2871" s="1" t="str">
        <f aca="false">IF(OR(YEAR(L2871)&gt;2000,LEN(O2871)&gt;0),"Completed","Pending")</f>
        <v>Completed</v>
      </c>
      <c r="N2871" s="1" t="s">
        <v>30</v>
      </c>
      <c r="O2871" s="4" t="s">
        <v>58</v>
      </c>
      <c r="P2871" s="1" t="str">
        <f aca="false">IF(G2871="Pamplet","",E2871&amp;" - "&amp;F2871)</f>
        <v>GG - </v>
      </c>
      <c r="Q2871" s="19" t="n">
        <f aca="false">IF(VALUE(L2871)&gt;1000,1,0)</f>
        <v>0</v>
      </c>
      <c r="R2871" s="19" t="n">
        <f aca="false">SUMIFS($Q$1:Q2870,$J$1:$J2870,J2871)+SUMIFS($Q$1:Q2870,$I$1:$I2870,I2871)</f>
        <v>0</v>
      </c>
      <c r="S2871" s="20" t="str">
        <f aca="false">IF(R2871&gt;0,"Repeat","")</f>
        <v/>
      </c>
      <c r="U2871" s="4"/>
      <c r="X2871" s="4"/>
      <c r="Y2871" s="4"/>
      <c r="Z2871" s="4"/>
    </row>
    <row r="2872" customFormat="false" ht="14.25" hidden="false" customHeight="false" outlineLevel="0" collapsed="false">
      <c r="A2872" s="17" t="n">
        <f aca="false">A2871+1</f>
        <v>2871</v>
      </c>
      <c r="B2872" s="5" t="n">
        <v>44750</v>
      </c>
      <c r="C2872" s="1" t="s">
        <v>4596</v>
      </c>
      <c r="D2872" s="1" t="s">
        <v>4</v>
      </c>
      <c r="E2872" s="1" t="s">
        <v>26</v>
      </c>
      <c r="F2872" s="2" t="s">
        <v>127</v>
      </c>
      <c r="G2872" s="1" t="s">
        <v>28</v>
      </c>
      <c r="H2872" s="1" t="n">
        <v>1</v>
      </c>
      <c r="I2872" s="1" t="s">
        <v>4597</v>
      </c>
      <c r="J2872" s="38" t="n">
        <v>19032747877</v>
      </c>
      <c r="M2872" s="1" t="str">
        <f aca="false">IF(OR(YEAR(L2872)&gt;2000,LEN(O2872)&gt;0),"Completed","Pending")</f>
        <v>Completed</v>
      </c>
      <c r="N2872" s="1" t="s">
        <v>30</v>
      </c>
      <c r="O2872" s="4" t="s">
        <v>58</v>
      </c>
      <c r="P2872" s="1" t="str">
        <f aca="false">IF(G2872="Pamplet","",E2872&amp;" - "&amp;F2872)</f>
        <v>GG - Gujrati</v>
      </c>
      <c r="Q2872" s="19" t="n">
        <f aca="false">IF(VALUE(L2872)&gt;1000,1,0)</f>
        <v>0</v>
      </c>
      <c r="R2872" s="19" t="n">
        <f aca="false">SUMIFS($Q$1:Q2871,$J$1:$J2871,J2872)+SUMIFS($Q$1:Q2871,$I$1:$I2871,I2872)</f>
        <v>0</v>
      </c>
      <c r="S2872" s="20" t="str">
        <f aca="false">IF(R2872&gt;0,"Repeat","")</f>
        <v/>
      </c>
      <c r="U2872" s="4"/>
      <c r="X2872" s="4"/>
      <c r="Y2872" s="4"/>
      <c r="Z2872" s="4"/>
    </row>
    <row r="2873" customFormat="false" ht="14.25" hidden="false" customHeight="false" outlineLevel="0" collapsed="false">
      <c r="A2873" s="17" t="n">
        <f aca="false">A2872+1</f>
        <v>2872</v>
      </c>
      <c r="B2873" s="5" t="n">
        <v>44750</v>
      </c>
      <c r="C2873" s="1" t="s">
        <v>4598</v>
      </c>
      <c r="D2873" s="1" t="s">
        <v>4</v>
      </c>
      <c r="E2873" s="1" t="s">
        <v>26</v>
      </c>
      <c r="F2873" s="2" t="s">
        <v>127</v>
      </c>
      <c r="G2873" s="1" t="s">
        <v>28</v>
      </c>
      <c r="H2873" s="1" t="n">
        <v>1</v>
      </c>
      <c r="I2873" s="1" t="s">
        <v>4599</v>
      </c>
      <c r="J2873" s="38" t="n">
        <v>14235068770</v>
      </c>
      <c r="M2873" s="1" t="str">
        <f aca="false">IF(OR(YEAR(L2873)&gt;2000,LEN(O2873)&gt;0),"Completed","Pending")</f>
        <v>Completed</v>
      </c>
      <c r="N2873" s="1" t="s">
        <v>30</v>
      </c>
      <c r="O2873" s="4" t="s">
        <v>58</v>
      </c>
      <c r="P2873" s="1" t="str">
        <f aca="false">IF(G2873="Pamplet","",E2873&amp;" - "&amp;F2873)</f>
        <v>GG - Gujrati</v>
      </c>
      <c r="Q2873" s="19" t="n">
        <f aca="false">IF(VALUE(L2873)&gt;1000,1,0)</f>
        <v>0</v>
      </c>
      <c r="R2873" s="19" t="n">
        <f aca="false">SUMIFS($Q$1:Q2872,$J$1:$J2872,J2873)+SUMIFS($Q$1:Q2872,$I$1:$I2872,I2873)</f>
        <v>0</v>
      </c>
      <c r="S2873" s="20" t="str">
        <f aca="false">IF(R2873&gt;0,"Repeat","")</f>
        <v/>
      </c>
      <c r="U2873" s="4"/>
      <c r="X2873" s="4"/>
      <c r="Y2873" s="4"/>
      <c r="Z2873" s="4"/>
    </row>
    <row r="2874" customFormat="false" ht="14.25" hidden="false" customHeight="false" outlineLevel="0" collapsed="false">
      <c r="A2874" s="17" t="n">
        <f aca="false">A2873+1</f>
        <v>2873</v>
      </c>
      <c r="B2874" s="5" t="n">
        <v>44750</v>
      </c>
      <c r="C2874" s="1" t="s">
        <v>4600</v>
      </c>
      <c r="D2874" s="1" t="s">
        <v>4</v>
      </c>
      <c r="E2874" s="1" t="s">
        <v>26</v>
      </c>
      <c r="F2874" s="2" t="s">
        <v>35</v>
      </c>
      <c r="G2874" s="1" t="s">
        <v>28</v>
      </c>
      <c r="H2874" s="1" t="n">
        <v>1</v>
      </c>
      <c r="I2874" s="1" t="s">
        <v>4601</v>
      </c>
      <c r="J2874" s="56" t="n">
        <v>17133916806</v>
      </c>
      <c r="M2874" s="1" t="str">
        <f aca="false">IF(OR(YEAR(L2874)&gt;2000,LEN(O2874)&gt;0),"Completed","Pending")</f>
        <v>Completed</v>
      </c>
      <c r="N2874" s="1" t="s">
        <v>30</v>
      </c>
      <c r="O2874" s="4" t="s">
        <v>58</v>
      </c>
      <c r="P2874" s="1" t="str">
        <f aca="false">IF(G2874="Pamplet","",E2874&amp;" - "&amp;F2874)</f>
        <v>GG - English</v>
      </c>
      <c r="Q2874" s="19" t="n">
        <f aca="false">IF(VALUE(L2874)&gt;1000,1,0)</f>
        <v>0</v>
      </c>
      <c r="R2874" s="19" t="n">
        <f aca="false">SUMIFS($Q$1:Q2873,$J$1:$J2873,J2874)+SUMIFS($Q$1:Q2873,$I$1:$I2873,I2874)</f>
        <v>0</v>
      </c>
      <c r="S2874" s="20" t="str">
        <f aca="false">IF(R2874&gt;0,"Repeat","")</f>
        <v/>
      </c>
      <c r="U2874" s="4"/>
      <c r="X2874" s="4"/>
      <c r="Y2874" s="4"/>
      <c r="Z2874" s="4"/>
    </row>
    <row r="2875" customFormat="false" ht="14.25" hidden="false" customHeight="false" outlineLevel="0" collapsed="false">
      <c r="A2875" s="17" t="n">
        <f aca="false">A2874+1</f>
        <v>2874</v>
      </c>
      <c r="B2875" s="5" t="n">
        <v>44750</v>
      </c>
      <c r="C2875" s="1" t="s">
        <v>4602</v>
      </c>
      <c r="D2875" s="1" t="s">
        <v>4</v>
      </c>
      <c r="E2875" s="1" t="s">
        <v>26</v>
      </c>
      <c r="F2875" s="2" t="s">
        <v>127</v>
      </c>
      <c r="G2875" s="1" t="s">
        <v>28</v>
      </c>
      <c r="H2875" s="1" t="n">
        <v>1</v>
      </c>
      <c r="I2875" s="1" t="s">
        <v>4603</v>
      </c>
      <c r="J2875" s="18" t="n">
        <v>18707021245</v>
      </c>
      <c r="M2875" s="1" t="str">
        <f aca="false">IF(OR(YEAR(L2875)&gt;2000,LEN(O2875)&gt;0),"Completed","Pending")</f>
        <v>Completed</v>
      </c>
      <c r="N2875" s="1" t="s">
        <v>30</v>
      </c>
      <c r="O2875" s="4" t="s">
        <v>662</v>
      </c>
      <c r="P2875" s="1" t="str">
        <f aca="false">IF(G2875="Pamplet","",E2875&amp;" - "&amp;F2875)</f>
        <v>GG - Gujrati</v>
      </c>
      <c r="Q2875" s="19" t="n">
        <f aca="false">IF(VALUE(L2875)&gt;1000,1,0)</f>
        <v>0</v>
      </c>
      <c r="R2875" s="19" t="n">
        <f aca="false">SUMIFS($Q$1:Q2874,$J$1:$J2874,J2875)+SUMIFS($Q$1:Q2874,$I$1:$I2874,I2875)</f>
        <v>0</v>
      </c>
      <c r="S2875" s="20" t="str">
        <f aca="false">IF(R2875&gt;0,"Repeat","")</f>
        <v/>
      </c>
    </row>
    <row r="2876" customFormat="false" ht="14.25" hidden="false" customHeight="false" outlineLevel="0" collapsed="false">
      <c r="A2876" s="17" t="n">
        <f aca="false">A2875+1</f>
        <v>2875</v>
      </c>
      <c r="B2876" s="5" t="n">
        <v>44750</v>
      </c>
      <c r="C2876" s="1" t="s">
        <v>3110</v>
      </c>
      <c r="D2876" s="1" t="s">
        <v>4</v>
      </c>
      <c r="E2876" s="1" t="s">
        <v>38</v>
      </c>
      <c r="F2876" s="2" t="s">
        <v>35</v>
      </c>
      <c r="G2876" s="1" t="s">
        <v>28</v>
      </c>
      <c r="H2876" s="1" t="n">
        <v>1</v>
      </c>
      <c r="I2876" s="1" t="s">
        <v>4604</v>
      </c>
      <c r="J2876" s="38" t="n">
        <v>16896995403</v>
      </c>
      <c r="M2876" s="1" t="str">
        <f aca="false">IF(OR(YEAR(L2876)&gt;2000,LEN(O2876)&gt;0),"Completed","Pending")</f>
        <v>Completed</v>
      </c>
      <c r="N2876" s="1" t="s">
        <v>30</v>
      </c>
      <c r="O2876" s="4" t="s">
        <v>58</v>
      </c>
      <c r="P2876" s="1" t="str">
        <f aca="false">IF(G2876="Pamplet","",E2876&amp;" - "&amp;F2876)</f>
        <v>JKR - English</v>
      </c>
      <c r="Q2876" s="19" t="n">
        <f aca="false">IF(VALUE(L2876)&gt;1000,1,0)</f>
        <v>0</v>
      </c>
      <c r="R2876" s="19" t="n">
        <f aca="false">SUMIFS($Q$1:Q2875,$J$1:$J2875,J2876)+SUMIFS($Q$1:Q2875,$I$1:$I2875,I2876)</f>
        <v>0</v>
      </c>
      <c r="S2876" s="20" t="str">
        <f aca="false">IF(R2876&gt;0,"Repeat","")</f>
        <v/>
      </c>
      <c r="U2876" s="4"/>
      <c r="X2876" s="4"/>
      <c r="Y2876" s="4"/>
      <c r="Z2876" s="4"/>
    </row>
    <row r="2877" customFormat="false" ht="14.25" hidden="false" customHeight="false" outlineLevel="0" collapsed="false">
      <c r="A2877" s="17" t="n">
        <f aca="false">A2876+1</f>
        <v>2876</v>
      </c>
      <c r="B2877" s="5" t="n">
        <v>44750</v>
      </c>
      <c r="C2877" s="1" t="s">
        <v>3486</v>
      </c>
      <c r="D2877" s="1" t="s">
        <v>4</v>
      </c>
      <c r="E2877" s="1" t="s">
        <v>26</v>
      </c>
      <c r="F2877" s="2" t="s">
        <v>127</v>
      </c>
      <c r="G2877" s="1" t="s">
        <v>28</v>
      </c>
      <c r="H2877" s="1" t="n">
        <v>1</v>
      </c>
      <c r="I2877" s="1" t="s">
        <v>3487</v>
      </c>
      <c r="J2877" s="38" t="n">
        <v>12819231242</v>
      </c>
      <c r="M2877" s="1" t="str">
        <f aca="false">IF(OR(YEAR(L2877)&gt;2000,LEN(O2877)&gt;0),"Completed","Pending")</f>
        <v>Completed</v>
      </c>
      <c r="N2877" s="1" t="s">
        <v>30</v>
      </c>
      <c r="O2877" s="4" t="s">
        <v>58</v>
      </c>
      <c r="P2877" s="1" t="str">
        <f aca="false">IF(G2877="Pamplet","",E2877&amp;" - "&amp;F2877)</f>
        <v>GG - Gujrati</v>
      </c>
      <c r="Q2877" s="19" t="n">
        <f aca="false">IF(VALUE(L2877)&gt;1000,1,0)</f>
        <v>0</v>
      </c>
      <c r="R2877" s="19" t="n">
        <f aca="false">SUMIFS($Q$1:Q2876,$J$1:$J2876,J2877)+SUMIFS($Q$1:Q2876,$I$1:$I2876,I2877)</f>
        <v>2</v>
      </c>
      <c r="S2877" s="20" t="str">
        <f aca="false">IF(R2877&gt;0,"Repeat","")</f>
        <v>Repeat</v>
      </c>
      <c r="U2877" s="4"/>
      <c r="X2877" s="4"/>
      <c r="Y2877" s="4"/>
      <c r="Z2877" s="4"/>
    </row>
    <row r="2878" customFormat="false" ht="14.25" hidden="false" customHeight="false" outlineLevel="0" collapsed="false">
      <c r="A2878" s="17" t="n">
        <f aca="false">A2877+1</f>
        <v>2877</v>
      </c>
      <c r="B2878" s="5" t="n">
        <v>44750</v>
      </c>
      <c r="C2878" s="1" t="s">
        <v>4605</v>
      </c>
      <c r="D2878" s="1" t="s">
        <v>4</v>
      </c>
      <c r="E2878" s="1" t="s">
        <v>26</v>
      </c>
      <c r="F2878" s="2" t="s">
        <v>127</v>
      </c>
      <c r="G2878" s="1" t="s">
        <v>28</v>
      </c>
      <c r="H2878" s="1" t="n">
        <v>1</v>
      </c>
      <c r="I2878" s="1" t="s">
        <v>4606</v>
      </c>
      <c r="J2878" s="38" t="n">
        <v>12243015399</v>
      </c>
      <c r="M2878" s="1" t="str">
        <f aca="false">IF(OR(YEAR(L2878)&gt;2000,LEN(O2878)&gt;0),"Completed","Pending")</f>
        <v>Completed</v>
      </c>
      <c r="N2878" s="1" t="s">
        <v>30</v>
      </c>
      <c r="O2878" s="4" t="s">
        <v>58</v>
      </c>
      <c r="P2878" s="1" t="str">
        <f aca="false">IF(G2878="Pamplet","",E2878&amp;" - "&amp;F2878)</f>
        <v>GG - Gujrati</v>
      </c>
      <c r="Q2878" s="19" t="n">
        <f aca="false">IF(VALUE(L2878)&gt;1000,1,0)</f>
        <v>0</v>
      </c>
      <c r="R2878" s="19" t="n">
        <f aca="false">SUMIFS($Q$1:Q2877,$J$1:$J2877,J2878)+SUMIFS($Q$1:Q2877,$I$1:$I2877,I2878)</f>
        <v>0</v>
      </c>
      <c r="S2878" s="20" t="str">
        <f aca="false">IF(R2878&gt;0,"Repeat","")</f>
        <v/>
      </c>
      <c r="U2878" s="4"/>
      <c r="X2878" s="4"/>
      <c r="Y2878" s="4"/>
      <c r="Z2878" s="4"/>
    </row>
    <row r="2879" customFormat="false" ht="14.25" hidden="false" customHeight="false" outlineLevel="0" collapsed="false">
      <c r="A2879" s="17" t="n">
        <f aca="false">A2878+1</f>
        <v>2878</v>
      </c>
      <c r="B2879" s="5" t="n">
        <v>44750</v>
      </c>
      <c r="C2879" s="1" t="s">
        <v>4607</v>
      </c>
      <c r="D2879" s="1" t="s">
        <v>4</v>
      </c>
      <c r="E2879" s="1" t="s">
        <v>44</v>
      </c>
      <c r="F2879" s="2" t="s">
        <v>27</v>
      </c>
      <c r="G2879" s="1" t="s">
        <v>28</v>
      </c>
      <c r="H2879" s="1" t="n">
        <v>1</v>
      </c>
      <c r="I2879" s="1" t="s">
        <v>4608</v>
      </c>
      <c r="J2879" s="38" t="n">
        <v>14056516004</v>
      </c>
      <c r="L2879" s="5" t="n">
        <v>44789</v>
      </c>
      <c r="M2879" s="1" t="str">
        <f aca="false">IF(OR(YEAR(L2879)&gt;2000,LEN(O2879)&gt;0),"Completed","Pending")</f>
        <v>Completed</v>
      </c>
      <c r="N2879" s="1" t="s">
        <v>30</v>
      </c>
      <c r="P2879" s="1" t="str">
        <f aca="false">IF(G2879="Pamplet","",E2879&amp;" - "&amp;F2879)</f>
        <v>GTGA - Hindi</v>
      </c>
      <c r="Q2879" s="19" t="n">
        <f aca="false">IF(VALUE(L2879)&gt;1000,1,0)</f>
        <v>1</v>
      </c>
      <c r="R2879" s="19" t="n">
        <f aca="false">SUMIFS($Q$1:Q2878,$J$1:$J2878,J2879)+SUMIFS($Q$1:Q2878,$I$1:$I2878,I2879)</f>
        <v>0</v>
      </c>
      <c r="S2879" s="20" t="str">
        <f aca="false">IF(R2879&gt;0,"Repeat","")</f>
        <v/>
      </c>
      <c r="U2879" s="4"/>
      <c r="X2879" s="4"/>
      <c r="Y2879" s="4"/>
      <c r="Z2879" s="4"/>
    </row>
    <row r="2880" customFormat="false" ht="14.25" hidden="false" customHeight="false" outlineLevel="0" collapsed="false">
      <c r="A2880" s="17" t="n">
        <f aca="false">A2879+1</f>
        <v>2879</v>
      </c>
      <c r="B2880" s="5" t="n">
        <v>44750</v>
      </c>
      <c r="C2880" s="1" t="s">
        <v>4609</v>
      </c>
      <c r="D2880" s="1" t="s">
        <v>4</v>
      </c>
      <c r="E2880" s="1" t="s">
        <v>26</v>
      </c>
      <c r="F2880" s="2" t="s">
        <v>27</v>
      </c>
      <c r="G2880" s="1" t="s">
        <v>28</v>
      </c>
      <c r="H2880" s="1" t="n">
        <v>1</v>
      </c>
      <c r="I2880" s="1" t="s">
        <v>4610</v>
      </c>
      <c r="J2880" s="38" t="n">
        <v>16464729255</v>
      </c>
      <c r="L2880" s="5" t="n">
        <v>44789</v>
      </c>
      <c r="M2880" s="1" t="str">
        <f aca="false">IF(OR(YEAR(L2880)&gt;2000,LEN(O2880)&gt;0),"Completed","Pending")</f>
        <v>Completed</v>
      </c>
      <c r="N2880" s="1" t="s">
        <v>30</v>
      </c>
      <c r="P2880" s="1" t="str">
        <f aca="false">IF(G2880="Pamplet","",E2880&amp;" - "&amp;F2880)</f>
        <v>GG - Hindi</v>
      </c>
      <c r="Q2880" s="19" t="n">
        <f aca="false">IF(VALUE(L2880)&gt;1000,1,0)</f>
        <v>1</v>
      </c>
      <c r="R2880" s="19" t="n">
        <f aca="false">SUMIFS($Q$1:Q2879,$J$1:$J2879,J2880)+SUMIFS($Q$1:Q2879,$I$1:$I2879,I2880)</f>
        <v>0</v>
      </c>
      <c r="S2880" s="20" t="str">
        <f aca="false">IF(R2880&gt;0,"Repeat","")</f>
        <v/>
      </c>
      <c r="U2880" s="4"/>
      <c r="X2880" s="4"/>
      <c r="Y2880" s="4"/>
      <c r="Z2880" s="4"/>
    </row>
    <row r="2881" customFormat="false" ht="14.25" hidden="false" customHeight="false" outlineLevel="0" collapsed="false">
      <c r="A2881" s="17" t="n">
        <f aca="false">A2880+1</f>
        <v>2880</v>
      </c>
      <c r="B2881" s="5" t="n">
        <v>44750</v>
      </c>
      <c r="C2881" s="1" t="s">
        <v>4611</v>
      </c>
      <c r="D2881" s="1" t="s">
        <v>4</v>
      </c>
      <c r="E2881" s="1" t="s">
        <v>26</v>
      </c>
      <c r="F2881" s="2" t="s">
        <v>36</v>
      </c>
      <c r="G2881" s="1" t="s">
        <v>28</v>
      </c>
      <c r="H2881" s="1" t="n">
        <v>1</v>
      </c>
      <c r="I2881" s="1" t="s">
        <v>4612</v>
      </c>
      <c r="J2881" s="38" t="n">
        <v>15109783754</v>
      </c>
      <c r="L2881" s="5" t="n">
        <v>44789</v>
      </c>
      <c r="M2881" s="1" t="str">
        <f aca="false">IF(OR(YEAR(L2881)&gt;2000,LEN(O2881)&gt;0),"Completed","Pending")</f>
        <v>Completed</v>
      </c>
      <c r="N2881" s="1" t="s">
        <v>30</v>
      </c>
      <c r="P2881" s="1" t="str">
        <f aca="false">IF(G2881="Pamplet","",E2881&amp;" - "&amp;F2881)</f>
        <v>GG - Punjabi</v>
      </c>
      <c r="Q2881" s="19" t="n">
        <f aca="false">IF(VALUE(L2881)&gt;1000,1,0)</f>
        <v>1</v>
      </c>
      <c r="R2881" s="19" t="n">
        <f aca="false">SUMIFS($Q$1:Q2880,$J$1:$J2880,J2881)+SUMIFS($Q$1:Q2880,$I$1:$I2880,I2881)</f>
        <v>0</v>
      </c>
      <c r="S2881" s="20" t="str">
        <f aca="false">IF(R2881&gt;0,"Repeat","")</f>
        <v/>
      </c>
      <c r="U2881" s="4"/>
      <c r="X2881" s="4"/>
      <c r="Y2881" s="4"/>
      <c r="Z2881" s="4"/>
    </row>
    <row r="2882" customFormat="false" ht="14.25" hidden="false" customHeight="false" outlineLevel="0" collapsed="false">
      <c r="A2882" s="17" t="n">
        <f aca="false">A2881+1</f>
        <v>2881</v>
      </c>
      <c r="B2882" s="5" t="n">
        <v>44750</v>
      </c>
      <c r="C2882" s="1" t="s">
        <v>4613</v>
      </c>
      <c r="D2882" s="1" t="s">
        <v>4</v>
      </c>
      <c r="E2882" s="1" t="s">
        <v>38</v>
      </c>
      <c r="F2882" s="2" t="s">
        <v>35</v>
      </c>
      <c r="G2882" s="1" t="s">
        <v>28</v>
      </c>
      <c r="H2882" s="1" t="n">
        <v>1</v>
      </c>
      <c r="I2882" s="1" t="s">
        <v>4614</v>
      </c>
      <c r="J2882" s="56" t="n">
        <v>16313771336</v>
      </c>
      <c r="M2882" s="1" t="str">
        <f aca="false">IF(OR(YEAR(L2882)&gt;2000,LEN(O2882)&gt;0),"Completed","Pending")</f>
        <v>Completed</v>
      </c>
      <c r="N2882" s="1" t="s">
        <v>30</v>
      </c>
      <c r="O2882" s="4" t="s">
        <v>58</v>
      </c>
      <c r="P2882" s="1" t="str">
        <f aca="false">IF(G2882="Pamplet","",E2882&amp;" - "&amp;F2882)</f>
        <v>JKR - English</v>
      </c>
      <c r="Q2882" s="19" t="n">
        <f aca="false">IF(VALUE(L2882)&gt;1000,1,0)</f>
        <v>0</v>
      </c>
      <c r="R2882" s="19" t="n">
        <f aca="false">SUMIFS($Q$1:Q2881,$J$1:$J2881,J2882)+SUMIFS($Q$1:Q2881,$I$1:$I2881,I2882)</f>
        <v>0</v>
      </c>
      <c r="S2882" s="20" t="str">
        <f aca="false">IF(R2882&gt;0,"Repeat","")</f>
        <v/>
      </c>
      <c r="U2882" s="4"/>
      <c r="X2882" s="4"/>
      <c r="Y2882" s="4"/>
      <c r="Z2882" s="4"/>
    </row>
    <row r="2883" customFormat="false" ht="14.25" hidden="false" customHeight="false" outlineLevel="0" collapsed="false">
      <c r="A2883" s="17" t="n">
        <f aca="false">A2882+1</f>
        <v>2882</v>
      </c>
      <c r="B2883" s="5" t="n">
        <v>44750</v>
      </c>
      <c r="C2883" s="1" t="s">
        <v>4615</v>
      </c>
      <c r="D2883" s="1" t="s">
        <v>4</v>
      </c>
      <c r="E2883" s="1" t="s">
        <v>26</v>
      </c>
      <c r="F2883" s="2" t="s">
        <v>36</v>
      </c>
      <c r="G2883" s="1" t="s">
        <v>28</v>
      </c>
      <c r="H2883" s="1" t="n">
        <v>1</v>
      </c>
      <c r="I2883" s="1" t="s">
        <v>4616</v>
      </c>
      <c r="J2883" s="38" t="n">
        <v>14252995221</v>
      </c>
      <c r="L2883" s="5" t="n">
        <v>44789</v>
      </c>
      <c r="M2883" s="1" t="str">
        <f aca="false">IF(OR(YEAR(L2883)&gt;2000,LEN(O2883)&gt;0),"Completed","Pending")</f>
        <v>Completed</v>
      </c>
      <c r="N2883" s="1" t="s">
        <v>30</v>
      </c>
      <c r="P2883" s="1" t="str">
        <f aca="false">IF(G2883="Pamplet","",E2883&amp;" - "&amp;F2883)</f>
        <v>GG - Punjabi</v>
      </c>
      <c r="Q2883" s="19" t="n">
        <f aca="false">IF(VALUE(L2883)&gt;1000,1,0)</f>
        <v>1</v>
      </c>
      <c r="R2883" s="19" t="n">
        <f aca="false">SUMIFS($Q$1:Q2882,$J$1:$J2882,J2883)+SUMIFS($Q$1:Q2882,$I$1:$I2882,I2883)</f>
        <v>0</v>
      </c>
      <c r="S2883" s="20" t="str">
        <f aca="false">IF(R2883&gt;0,"Repeat","")</f>
        <v/>
      </c>
      <c r="U2883" s="4"/>
      <c r="X2883" s="4"/>
      <c r="Y2883" s="4"/>
      <c r="Z2883" s="4"/>
    </row>
    <row r="2884" customFormat="false" ht="13.8" hidden="false" customHeight="false" outlineLevel="0" collapsed="false">
      <c r="A2884" s="17" t="n">
        <f aca="false">A2883+1</f>
        <v>2883</v>
      </c>
      <c r="B2884" s="5" t="n">
        <v>44750</v>
      </c>
      <c r="C2884" s="1" t="s">
        <v>4617</v>
      </c>
      <c r="D2884" s="1" t="s">
        <v>4</v>
      </c>
      <c r="E2884" s="1" t="s">
        <v>26</v>
      </c>
      <c r="G2884" s="1" t="s">
        <v>28</v>
      </c>
      <c r="H2884" s="1" t="n">
        <v>1</v>
      </c>
      <c r="I2884" s="1" t="s">
        <v>4435</v>
      </c>
      <c r="J2884" s="18" t="n">
        <v>12677617608</v>
      </c>
      <c r="M2884" s="1" t="str">
        <f aca="false">IF(OR(YEAR(L2884)&gt;2000,LEN(O2884)&gt;0),"Completed","Pending")</f>
        <v>Completed</v>
      </c>
      <c r="N2884" s="1" t="s">
        <v>30</v>
      </c>
      <c r="O2884" s="4" t="s">
        <v>662</v>
      </c>
      <c r="P2884" s="1" t="str">
        <f aca="false">IF(G2884="Pamplet","",E2884&amp;" - "&amp;F2884)</f>
        <v>GG - </v>
      </c>
      <c r="Q2884" s="19" t="n">
        <f aca="false">IF(VALUE(L2884)&gt;1000,1,0)</f>
        <v>0</v>
      </c>
      <c r="R2884" s="19" t="n">
        <f aca="false">SUMIFS($Q$1:Q2883,$J$1:$J2883,J2884)+SUMIFS($Q$1:Q2883,$I$1:$I2883,I2884)</f>
        <v>2</v>
      </c>
      <c r="S2884" s="20" t="str">
        <f aca="false">IF(R2884&gt;0,"Repeat","")</f>
        <v>Repeat</v>
      </c>
    </row>
    <row r="2885" customFormat="false" ht="14.25" hidden="false" customHeight="false" outlineLevel="0" collapsed="false">
      <c r="A2885" s="17" t="n">
        <f aca="false">A2884+1</f>
        <v>2884</v>
      </c>
      <c r="B2885" s="5" t="n">
        <v>44750</v>
      </c>
      <c r="C2885" s="1" t="s">
        <v>4618</v>
      </c>
      <c r="D2885" s="1" t="s">
        <v>4</v>
      </c>
      <c r="E2885" s="1" t="s">
        <v>38</v>
      </c>
      <c r="F2885" s="2" t="s">
        <v>35</v>
      </c>
      <c r="G2885" s="1" t="s">
        <v>28</v>
      </c>
      <c r="H2885" s="1" t="n">
        <v>1</v>
      </c>
      <c r="I2885" s="1" t="s">
        <v>4619</v>
      </c>
      <c r="J2885" s="18" t="n">
        <v>1649335723</v>
      </c>
      <c r="M2885" s="1" t="str">
        <f aca="false">IF(OR(YEAR(L2885)&gt;2000,LEN(O2885)&gt;0),"Completed","Pending")</f>
        <v>Completed</v>
      </c>
      <c r="N2885" s="1" t="s">
        <v>30</v>
      </c>
      <c r="O2885" s="4" t="s">
        <v>56</v>
      </c>
      <c r="P2885" s="1" t="str">
        <f aca="false">IF(G2885="Pamplet","",E2885&amp;" - "&amp;F2885)</f>
        <v>JKR - English</v>
      </c>
      <c r="Q2885" s="19" t="n">
        <f aca="false">IF(VALUE(L2885)&gt;1000,1,0)</f>
        <v>0</v>
      </c>
      <c r="R2885" s="19" t="n">
        <f aca="false">SUMIFS($Q$1:Q2884,$J$1:$J2884,J2885)+SUMIFS($Q$1:Q2884,$I$1:$I2884,I2885)</f>
        <v>0</v>
      </c>
      <c r="S2885" s="20" t="str">
        <f aca="false">IF(R2885&gt;0,"Repeat","")</f>
        <v/>
      </c>
    </row>
    <row r="2886" customFormat="false" ht="14.25" hidden="false" customHeight="false" outlineLevel="0" collapsed="false">
      <c r="A2886" s="17" t="n">
        <f aca="false">A2885+1</f>
        <v>2885</v>
      </c>
      <c r="B2886" s="5" t="n">
        <v>44750</v>
      </c>
      <c r="C2886" s="1" t="s">
        <v>4620</v>
      </c>
      <c r="D2886" s="1" t="s">
        <v>4</v>
      </c>
      <c r="E2886" s="1" t="s">
        <v>38</v>
      </c>
      <c r="F2886" s="2" t="s">
        <v>36</v>
      </c>
      <c r="G2886" s="1" t="s">
        <v>28</v>
      </c>
      <c r="H2886" s="1" t="n">
        <v>1</v>
      </c>
      <c r="I2886" s="1" t="s">
        <v>4621</v>
      </c>
      <c r="J2886" s="38" t="n">
        <v>12096508105</v>
      </c>
      <c r="L2886" s="5" t="n">
        <v>44789</v>
      </c>
      <c r="M2886" s="1" t="str">
        <f aca="false">IF(OR(YEAR(L2886)&gt;2000,LEN(O2886)&gt;0),"Completed","Pending")</f>
        <v>Completed</v>
      </c>
      <c r="N2886" s="1" t="s">
        <v>30</v>
      </c>
      <c r="P2886" s="1" t="str">
        <f aca="false">IF(G2886="Pamplet","",E2886&amp;" - "&amp;F2886)</f>
        <v>JKR - Punjabi</v>
      </c>
      <c r="Q2886" s="19" t="n">
        <f aca="false">IF(VALUE(L2886)&gt;1000,1,0)</f>
        <v>1</v>
      </c>
      <c r="R2886" s="19" t="n">
        <f aca="false">SUMIFS($Q$1:Q2885,$J$1:$J2885,J2886)+SUMIFS($Q$1:Q2885,$I$1:$I2885,I2886)</f>
        <v>0</v>
      </c>
      <c r="S2886" s="20" t="str">
        <f aca="false">IF(R2886&gt;0,"Repeat","")</f>
        <v/>
      </c>
      <c r="U2886" s="4"/>
      <c r="X2886" s="4"/>
      <c r="Y2886" s="4"/>
      <c r="Z2886" s="4"/>
    </row>
    <row r="2887" customFormat="false" ht="13.8" hidden="false" customHeight="false" outlineLevel="0" collapsed="false">
      <c r="A2887" s="17" t="n">
        <f aca="false">A2886+1</f>
        <v>2886</v>
      </c>
      <c r="B2887" s="5" t="n">
        <v>44750</v>
      </c>
      <c r="C2887" s="1" t="s">
        <v>4622</v>
      </c>
      <c r="D2887" s="1" t="s">
        <v>4</v>
      </c>
      <c r="E2887" s="1" t="s">
        <v>26</v>
      </c>
      <c r="G2887" s="1" t="s">
        <v>28</v>
      </c>
      <c r="H2887" s="1" t="n">
        <v>1</v>
      </c>
      <c r="I2887" s="1" t="s">
        <v>4623</v>
      </c>
      <c r="J2887" s="18" t="n">
        <v>17273651244</v>
      </c>
      <c r="M2887" s="1" t="str">
        <f aca="false">IF(OR(YEAR(L2887)&gt;2000,LEN(O2887)&gt;0),"Completed","Pending")</f>
        <v>Completed</v>
      </c>
      <c r="N2887" s="1" t="s">
        <v>30</v>
      </c>
      <c r="O2887" s="4" t="s">
        <v>662</v>
      </c>
      <c r="P2887" s="1" t="str">
        <f aca="false">IF(G2887="Pamplet","",E2887&amp;" - "&amp;F2887)</f>
        <v>GG - </v>
      </c>
      <c r="Q2887" s="19" t="n">
        <f aca="false">IF(VALUE(L2887)&gt;1000,1,0)</f>
        <v>0</v>
      </c>
      <c r="R2887" s="19" t="n">
        <f aca="false">SUMIFS($Q$1:Q2886,$J$1:$J2886,J2887)+SUMIFS($Q$1:Q2886,$I$1:$I2886,I2887)</f>
        <v>1</v>
      </c>
      <c r="S2887" s="20" t="str">
        <f aca="false">IF(R2887&gt;0,"Repeat","")</f>
        <v>Repeat</v>
      </c>
    </row>
    <row r="2888" customFormat="false" ht="14.25" hidden="false" customHeight="false" outlineLevel="0" collapsed="false">
      <c r="A2888" s="17" t="n">
        <f aca="false">A2887+1</f>
        <v>2887</v>
      </c>
      <c r="B2888" s="5" t="n">
        <v>44750</v>
      </c>
      <c r="C2888" s="1" t="s">
        <v>207</v>
      </c>
      <c r="D2888" s="1" t="s">
        <v>4</v>
      </c>
      <c r="E2888" s="1" t="s">
        <v>26</v>
      </c>
      <c r="F2888" s="2" t="s">
        <v>127</v>
      </c>
      <c r="G2888" s="1" t="s">
        <v>28</v>
      </c>
      <c r="H2888" s="1" t="n">
        <v>1</v>
      </c>
      <c r="I2888" s="1" t="s">
        <v>4624</v>
      </c>
      <c r="J2888" s="18" t="n">
        <v>12012890913</v>
      </c>
      <c r="M2888" s="1" t="str">
        <f aca="false">IF(OR(YEAR(L2888)&gt;2000,LEN(O2888)&gt;0),"Completed","Pending")</f>
        <v>Completed</v>
      </c>
      <c r="N2888" s="1" t="s">
        <v>30</v>
      </c>
      <c r="O2888" s="4" t="s">
        <v>662</v>
      </c>
      <c r="P2888" s="1" t="str">
        <f aca="false">IF(G2888="Pamplet","",E2888&amp;" - "&amp;F2888)</f>
        <v>GG - Gujrati</v>
      </c>
      <c r="Q2888" s="19" t="n">
        <f aca="false">IF(VALUE(L2888)&gt;1000,1,0)</f>
        <v>0</v>
      </c>
      <c r="R2888" s="19" t="n">
        <f aca="false">SUMIFS($Q$1:Q2887,$J$1:$J2887,J2888)+SUMIFS($Q$1:Q2887,$I$1:$I2887,I2888)</f>
        <v>0</v>
      </c>
      <c r="S2888" s="20" t="str">
        <f aca="false">IF(R2888&gt;0,"Repeat","")</f>
        <v/>
      </c>
    </row>
    <row r="2889" customFormat="false" ht="14.25" hidden="false" customHeight="false" outlineLevel="0" collapsed="false">
      <c r="A2889" s="17" t="n">
        <f aca="false">A2888+1</f>
        <v>2888</v>
      </c>
      <c r="B2889" s="5" t="n">
        <v>44750</v>
      </c>
      <c r="C2889" s="1" t="s">
        <v>4625</v>
      </c>
      <c r="D2889" s="1" t="s">
        <v>4</v>
      </c>
      <c r="E2889" s="1" t="s">
        <v>26</v>
      </c>
      <c r="F2889" s="2" t="s">
        <v>35</v>
      </c>
      <c r="G2889" s="1" t="s">
        <v>28</v>
      </c>
      <c r="H2889" s="1" t="n">
        <v>1</v>
      </c>
      <c r="I2889" s="1" t="s">
        <v>4626</v>
      </c>
      <c r="J2889" s="18" t="n">
        <v>17186685131</v>
      </c>
      <c r="M2889" s="1" t="str">
        <f aca="false">IF(OR(YEAR(L2889)&gt;2000,LEN(O2889)&gt;0),"Completed","Pending")</f>
        <v>Completed</v>
      </c>
      <c r="N2889" s="1" t="s">
        <v>30</v>
      </c>
      <c r="O2889" s="4" t="s">
        <v>662</v>
      </c>
      <c r="P2889" s="1" t="str">
        <f aca="false">IF(G2889="Pamplet","",E2889&amp;" - "&amp;F2889)</f>
        <v>GG - English</v>
      </c>
      <c r="Q2889" s="19" t="n">
        <f aca="false">IF(VALUE(L2889)&gt;1000,1,0)</f>
        <v>0</v>
      </c>
      <c r="R2889" s="19" t="n">
        <f aca="false">SUMIFS($Q$1:Q2888,$J$1:$J2888,J2889)+SUMIFS($Q$1:Q2888,$I$1:$I2888,I2889)</f>
        <v>1</v>
      </c>
      <c r="S2889" s="20" t="str">
        <f aca="false">IF(R2889&gt;0,"Repeat","")</f>
        <v>Repeat</v>
      </c>
    </row>
    <row r="2890" customFormat="false" ht="14.25" hidden="false" customHeight="false" outlineLevel="0" collapsed="false">
      <c r="A2890" s="17" t="n">
        <f aca="false">A2889+1</f>
        <v>2889</v>
      </c>
      <c r="B2890" s="5" t="n">
        <v>44750</v>
      </c>
      <c r="C2890" s="1" t="s">
        <v>4627</v>
      </c>
      <c r="D2890" s="1" t="s">
        <v>4</v>
      </c>
      <c r="E2890" s="1" t="s">
        <v>38</v>
      </c>
      <c r="F2890" s="2" t="s">
        <v>35</v>
      </c>
      <c r="G2890" s="1" t="s">
        <v>28</v>
      </c>
      <c r="H2890" s="1" t="n">
        <v>1</v>
      </c>
      <c r="I2890" s="1" t="s">
        <v>4628</v>
      </c>
      <c r="J2890" s="38" t="n">
        <v>15104611429</v>
      </c>
      <c r="M2890" s="1" t="str">
        <f aca="false">IF(OR(YEAR(L2890)&gt;2000,LEN(O2890)&gt;0),"Completed","Pending")</f>
        <v>Completed</v>
      </c>
      <c r="N2890" s="1" t="s">
        <v>30</v>
      </c>
      <c r="O2890" s="4" t="s">
        <v>58</v>
      </c>
      <c r="P2890" s="1" t="str">
        <f aca="false">IF(G2890="Pamplet","",E2890&amp;" - "&amp;F2890)</f>
        <v>JKR - English</v>
      </c>
      <c r="Q2890" s="19" t="n">
        <f aca="false">IF(VALUE(L2890)&gt;1000,1,0)</f>
        <v>0</v>
      </c>
      <c r="R2890" s="19" t="n">
        <f aca="false">SUMIFS($Q$1:Q2889,$J$1:$J2889,J2890)+SUMIFS($Q$1:Q2889,$I$1:$I2889,I2890)</f>
        <v>0</v>
      </c>
      <c r="S2890" s="20" t="str">
        <f aca="false">IF(R2890&gt;0,"Repeat","")</f>
        <v/>
      </c>
      <c r="U2890" s="4"/>
      <c r="X2890" s="4"/>
      <c r="Y2890" s="4"/>
      <c r="Z2890" s="4"/>
    </row>
    <row r="2891" customFormat="false" ht="14.25" hidden="false" customHeight="false" outlineLevel="0" collapsed="false">
      <c r="A2891" s="17" t="n">
        <f aca="false">A2890+1</f>
        <v>2890</v>
      </c>
      <c r="B2891" s="5" t="n">
        <v>44750</v>
      </c>
      <c r="C2891" s="1" t="s">
        <v>4629</v>
      </c>
      <c r="D2891" s="1" t="s">
        <v>4</v>
      </c>
      <c r="E2891" s="1" t="s">
        <v>38</v>
      </c>
      <c r="F2891" s="2" t="s">
        <v>35</v>
      </c>
      <c r="G2891" s="1" t="s">
        <v>28</v>
      </c>
      <c r="H2891" s="1" t="n">
        <v>1</v>
      </c>
      <c r="I2891" s="1" t="s">
        <v>4630</v>
      </c>
      <c r="J2891" s="56" t="n">
        <v>19034900850</v>
      </c>
      <c r="M2891" s="1" t="str">
        <f aca="false">IF(OR(YEAR(L2891)&gt;2000,LEN(O2891)&gt;0),"Completed","Pending")</f>
        <v>Completed</v>
      </c>
      <c r="N2891" s="1" t="s">
        <v>30</v>
      </c>
      <c r="O2891" s="4" t="s">
        <v>58</v>
      </c>
      <c r="P2891" s="1" t="str">
        <f aca="false">IF(G2891="Pamplet","",E2891&amp;" - "&amp;F2891)</f>
        <v>JKR - English</v>
      </c>
      <c r="Q2891" s="19" t="n">
        <f aca="false">IF(VALUE(L2891)&gt;1000,1,0)</f>
        <v>0</v>
      </c>
      <c r="R2891" s="19" t="n">
        <f aca="false">SUMIFS($Q$1:Q2890,$J$1:$J2890,J2891)+SUMIFS($Q$1:Q2890,$I$1:$I2890,I2891)</f>
        <v>0</v>
      </c>
      <c r="S2891" s="20" t="str">
        <f aca="false">IF(R2891&gt;0,"Repeat","")</f>
        <v/>
      </c>
      <c r="U2891" s="4"/>
      <c r="X2891" s="4"/>
      <c r="Y2891" s="4"/>
      <c r="Z2891" s="4"/>
    </row>
    <row r="2892" customFormat="false" ht="14.25" hidden="false" customHeight="false" outlineLevel="0" collapsed="false">
      <c r="A2892" s="17" t="n">
        <f aca="false">A2891+1</f>
        <v>2891</v>
      </c>
      <c r="B2892" s="5" t="n">
        <v>44750</v>
      </c>
      <c r="C2892" s="1" t="s">
        <v>4631</v>
      </c>
      <c r="D2892" s="1" t="s">
        <v>4</v>
      </c>
      <c r="E2892" s="1" t="s">
        <v>38</v>
      </c>
      <c r="F2892" s="2" t="s">
        <v>36</v>
      </c>
      <c r="G2892" s="1" t="s">
        <v>28</v>
      </c>
      <c r="H2892" s="1" t="n">
        <v>1</v>
      </c>
      <c r="I2892" s="1" t="s">
        <v>4632</v>
      </c>
      <c r="J2892" s="18" t="n">
        <v>18477919331</v>
      </c>
      <c r="M2892" s="1" t="str">
        <f aca="false">IF(OR(YEAR(L2892)&gt;2000,LEN(O2892)&gt;0),"Completed","Pending")</f>
        <v>Completed</v>
      </c>
      <c r="N2892" s="1" t="s">
        <v>30</v>
      </c>
      <c r="O2892" s="4" t="s">
        <v>662</v>
      </c>
      <c r="P2892" s="1" t="str">
        <f aca="false">IF(G2892="Pamplet","",E2892&amp;" - "&amp;F2892)</f>
        <v>JKR - Punjabi</v>
      </c>
      <c r="Q2892" s="19" t="n">
        <f aca="false">IF(VALUE(L2892)&gt;1000,1,0)</f>
        <v>0</v>
      </c>
      <c r="R2892" s="19" t="n">
        <f aca="false">SUMIFS($Q$1:Q2891,$J$1:$J2891,J2892)+SUMIFS($Q$1:Q2891,$I$1:$I2891,I2892)</f>
        <v>1</v>
      </c>
      <c r="S2892" s="20" t="str">
        <f aca="false">IF(R2892&gt;0,"Repeat","")</f>
        <v>Repeat</v>
      </c>
    </row>
    <row r="2893" customFormat="false" ht="14.25" hidden="false" customHeight="false" outlineLevel="0" collapsed="false">
      <c r="A2893" s="17" t="n">
        <f aca="false">A2892+1</f>
        <v>2892</v>
      </c>
      <c r="B2893" s="5" t="n">
        <v>44750</v>
      </c>
      <c r="C2893" s="1" t="s">
        <v>4320</v>
      </c>
      <c r="D2893" s="1" t="s">
        <v>4</v>
      </c>
      <c r="E2893" s="1" t="s">
        <v>26</v>
      </c>
      <c r="F2893" s="2" t="s">
        <v>35</v>
      </c>
      <c r="G2893" s="1" t="s">
        <v>28</v>
      </c>
      <c r="H2893" s="1" t="n">
        <v>1</v>
      </c>
      <c r="I2893" s="1" t="s">
        <v>4449</v>
      </c>
      <c r="J2893" s="18" t="n">
        <v>13125930032</v>
      </c>
      <c r="M2893" s="1" t="str">
        <f aca="false">IF(OR(YEAR(L2893)&gt;2000,LEN(O2893)&gt;0),"Completed","Pending")</f>
        <v>Completed</v>
      </c>
      <c r="N2893" s="1" t="s">
        <v>30</v>
      </c>
      <c r="O2893" s="4" t="s">
        <v>662</v>
      </c>
      <c r="P2893" s="1" t="str">
        <f aca="false">IF(G2893="Pamplet","",E2893&amp;" - "&amp;F2893)</f>
        <v>GG - English</v>
      </c>
      <c r="Q2893" s="19" t="n">
        <f aca="false">IF(VALUE(L2893)&gt;1000,1,0)</f>
        <v>0</v>
      </c>
      <c r="R2893" s="19" t="n">
        <f aca="false">SUMIFS($Q$1:Q2892,$J$1:$J2892,J2893)+SUMIFS($Q$1:Q2892,$I$1:$I2892,I2893)</f>
        <v>1</v>
      </c>
      <c r="S2893" s="20" t="str">
        <f aca="false">IF(R2893&gt;0,"Repeat","")</f>
        <v>Repeat</v>
      </c>
    </row>
    <row r="2894" customFormat="false" ht="14.25" hidden="false" customHeight="false" outlineLevel="0" collapsed="false">
      <c r="A2894" s="17" t="n">
        <f aca="false">A2893+1</f>
        <v>2893</v>
      </c>
      <c r="B2894" s="5" t="n">
        <v>44750</v>
      </c>
      <c r="C2894" s="1" t="s">
        <v>4318</v>
      </c>
      <c r="D2894" s="1" t="s">
        <v>4</v>
      </c>
      <c r="E2894" s="1" t="s">
        <v>38</v>
      </c>
      <c r="F2894" s="2" t="s">
        <v>35</v>
      </c>
      <c r="G2894" s="1" t="s">
        <v>28</v>
      </c>
      <c r="H2894" s="1" t="n">
        <v>1</v>
      </c>
      <c r="I2894" s="1" t="s">
        <v>4633</v>
      </c>
      <c r="J2894" s="18" t="n">
        <v>14694681461</v>
      </c>
      <c r="M2894" s="1" t="str">
        <f aca="false">IF(OR(YEAR(L2894)&gt;2000,LEN(O2894)&gt;0),"Completed","Pending")</f>
        <v>Completed</v>
      </c>
      <c r="N2894" s="1" t="s">
        <v>30</v>
      </c>
      <c r="O2894" s="4" t="s">
        <v>662</v>
      </c>
      <c r="P2894" s="1" t="str">
        <f aca="false">IF(G2894="Pamplet","",E2894&amp;" - "&amp;F2894)</f>
        <v>JKR - English</v>
      </c>
      <c r="Q2894" s="19" t="n">
        <f aca="false">IF(VALUE(L2894)&gt;1000,1,0)</f>
        <v>0</v>
      </c>
      <c r="R2894" s="19" t="n">
        <f aca="false">SUMIFS($Q$1:Q2893,$J$1:$J2893,J2894)+SUMIFS($Q$1:Q2893,$I$1:$I2893,I2894)</f>
        <v>1</v>
      </c>
      <c r="S2894" s="20" t="str">
        <f aca="false">IF(R2894&gt;0,"Repeat","")</f>
        <v>Repeat</v>
      </c>
    </row>
    <row r="2895" customFormat="false" ht="14.25" hidden="false" customHeight="false" outlineLevel="0" collapsed="false">
      <c r="A2895" s="17" t="n">
        <f aca="false">A2894+1</f>
        <v>2894</v>
      </c>
      <c r="B2895" s="5" t="n">
        <v>44750</v>
      </c>
      <c r="C2895" s="1" t="s">
        <v>4634</v>
      </c>
      <c r="D2895" s="1" t="s">
        <v>4</v>
      </c>
      <c r="E2895" s="1" t="s">
        <v>26</v>
      </c>
      <c r="F2895" s="2" t="s">
        <v>3711</v>
      </c>
      <c r="G2895" s="1" t="s">
        <v>28</v>
      </c>
      <c r="H2895" s="1" t="n">
        <v>1</v>
      </c>
      <c r="I2895" s="1" t="s">
        <v>4635</v>
      </c>
      <c r="J2895" s="38" t="n">
        <v>17133209334</v>
      </c>
      <c r="M2895" s="1" t="str">
        <f aca="false">IF(OR(YEAR(L2895)&gt;2000,LEN(O2895)&gt;0),"Completed","Pending")</f>
        <v>Completed</v>
      </c>
      <c r="N2895" s="1" t="s">
        <v>30</v>
      </c>
      <c r="O2895" s="4" t="s">
        <v>58</v>
      </c>
      <c r="P2895" s="1" t="str">
        <f aca="false">IF(G2895="Pamplet","",E2895&amp;" - "&amp;F2895)</f>
        <v>GG - Malay</v>
      </c>
      <c r="Q2895" s="19" t="n">
        <f aca="false">IF(VALUE(L2895)&gt;1000,1,0)</f>
        <v>0</v>
      </c>
      <c r="R2895" s="19" t="n">
        <f aca="false">SUMIFS($Q$1:Q2894,$J$1:$J2894,J2895)+SUMIFS($Q$1:Q2894,$I$1:$I2894,I2895)</f>
        <v>0</v>
      </c>
      <c r="S2895" s="20" t="str">
        <f aca="false">IF(R2895&gt;0,"Repeat","")</f>
        <v/>
      </c>
      <c r="U2895" s="4"/>
      <c r="X2895" s="4"/>
      <c r="Y2895" s="4"/>
      <c r="Z2895" s="4"/>
    </row>
    <row r="2896" customFormat="false" ht="14.25" hidden="false" customHeight="false" outlineLevel="0" collapsed="false">
      <c r="A2896" s="17" t="n">
        <f aca="false">A2895+1</f>
        <v>2895</v>
      </c>
      <c r="B2896" s="5" t="n">
        <v>44750</v>
      </c>
      <c r="C2896" s="1" t="s">
        <v>4636</v>
      </c>
      <c r="D2896" s="1" t="s">
        <v>4</v>
      </c>
      <c r="E2896" s="1" t="s">
        <v>26</v>
      </c>
      <c r="F2896" s="2" t="s">
        <v>35</v>
      </c>
      <c r="G2896" s="1" t="s">
        <v>28</v>
      </c>
      <c r="H2896" s="1" t="n">
        <v>1</v>
      </c>
      <c r="I2896" s="1" t="s">
        <v>3935</v>
      </c>
      <c r="J2896" s="18" t="n">
        <v>15167288592</v>
      </c>
      <c r="M2896" s="1" t="str">
        <f aca="false">IF(OR(YEAR(L2896)&gt;2000,LEN(O2896)&gt;0),"Completed","Pending")</f>
        <v>Completed</v>
      </c>
      <c r="N2896" s="1" t="s">
        <v>30</v>
      </c>
      <c r="O2896" s="4" t="s">
        <v>662</v>
      </c>
      <c r="P2896" s="1" t="str">
        <f aca="false">IF(G2896="Pamplet","",E2896&amp;" - "&amp;F2896)</f>
        <v>GG - English</v>
      </c>
      <c r="Q2896" s="19" t="n">
        <f aca="false">IF(VALUE(L2896)&gt;1000,1,0)</f>
        <v>0</v>
      </c>
      <c r="R2896" s="19" t="n">
        <f aca="false">SUMIFS($Q$1:Q2895,$J$1:$J2895,J2896)+SUMIFS($Q$1:Q2895,$I$1:$I2895,I2896)</f>
        <v>1</v>
      </c>
      <c r="S2896" s="20" t="str">
        <f aca="false">IF(R2896&gt;0,"Repeat","")</f>
        <v>Repeat</v>
      </c>
    </row>
    <row r="2897" customFormat="false" ht="14.25" hidden="false" customHeight="false" outlineLevel="0" collapsed="false">
      <c r="A2897" s="17" t="n">
        <f aca="false">A2896+1</f>
        <v>2896</v>
      </c>
      <c r="B2897" s="5" t="n">
        <v>44750</v>
      </c>
      <c r="C2897" s="1" t="s">
        <v>4637</v>
      </c>
      <c r="D2897" s="1" t="s">
        <v>4</v>
      </c>
      <c r="E2897" s="1" t="s">
        <v>26</v>
      </c>
      <c r="G2897" s="1" t="s">
        <v>28</v>
      </c>
      <c r="H2897" s="1" t="n">
        <v>1</v>
      </c>
      <c r="I2897" s="1" t="s">
        <v>4638</v>
      </c>
      <c r="J2897" s="38" t="n">
        <v>19298992778</v>
      </c>
      <c r="M2897" s="1" t="str">
        <f aca="false">IF(OR(YEAR(L2897)&gt;2000,LEN(O2897)&gt;0),"Completed","Pending")</f>
        <v>Completed</v>
      </c>
      <c r="N2897" s="1" t="s">
        <v>30</v>
      </c>
      <c r="O2897" s="4" t="s">
        <v>58</v>
      </c>
      <c r="P2897" s="1" t="str">
        <f aca="false">IF(G2897="Pamplet","",E2897&amp;" - "&amp;F2897)</f>
        <v>GG - </v>
      </c>
      <c r="Q2897" s="19" t="n">
        <f aca="false">IF(VALUE(L2897)&gt;1000,1,0)</f>
        <v>0</v>
      </c>
      <c r="R2897" s="19" t="n">
        <f aca="false">SUMIFS($Q$1:Q2896,$J$1:$J2896,J2897)+SUMIFS($Q$1:Q2896,$I$1:$I2896,I2897)</f>
        <v>0</v>
      </c>
      <c r="S2897" s="20" t="str">
        <f aca="false">IF(R2897&gt;0,"Repeat","")</f>
        <v/>
      </c>
      <c r="U2897" s="4"/>
      <c r="X2897" s="4"/>
      <c r="Y2897" s="4"/>
      <c r="Z2897" s="4"/>
    </row>
    <row r="2898" customFormat="false" ht="14.25" hidden="false" customHeight="false" outlineLevel="0" collapsed="false">
      <c r="A2898" s="17" t="n">
        <f aca="false">A2897+1</f>
        <v>2897</v>
      </c>
      <c r="B2898" s="5" t="n">
        <v>44750</v>
      </c>
      <c r="C2898" s="1" t="s">
        <v>4607</v>
      </c>
      <c r="D2898" s="1" t="s">
        <v>4</v>
      </c>
      <c r="E2898" s="1" t="s">
        <v>44</v>
      </c>
      <c r="F2898" s="2" t="s">
        <v>27</v>
      </c>
      <c r="G2898" s="1" t="s">
        <v>28</v>
      </c>
      <c r="H2898" s="1" t="n">
        <v>1</v>
      </c>
      <c r="I2898" s="1" t="s">
        <v>4639</v>
      </c>
      <c r="J2898" s="18" t="n">
        <v>14056516004</v>
      </c>
      <c r="M2898" s="1" t="str">
        <f aca="false">IF(OR(YEAR(L2898)&gt;2000,LEN(O2898)&gt;0),"Completed","Pending")</f>
        <v>Completed</v>
      </c>
      <c r="N2898" s="1" t="s">
        <v>30</v>
      </c>
      <c r="O2898" s="4" t="s">
        <v>662</v>
      </c>
      <c r="P2898" s="1" t="str">
        <f aca="false">IF(G2898="Pamplet","",E2898&amp;" - "&amp;F2898)</f>
        <v>GTGA - Hindi</v>
      </c>
      <c r="Q2898" s="19" t="n">
        <f aca="false">IF(VALUE(L2898)&gt;1000,1,0)</f>
        <v>0</v>
      </c>
      <c r="R2898" s="19" t="n">
        <f aca="false">SUMIFS($Q$1:Q2897,$J$1:$J2897,J2898)+SUMIFS($Q$1:Q2897,$I$1:$I2897,I2898)</f>
        <v>1</v>
      </c>
      <c r="S2898" s="20" t="str">
        <f aca="false">IF(R2898&gt;0,"Repeat","")</f>
        <v>Repeat</v>
      </c>
    </row>
    <row r="2899" customFormat="false" ht="14.25" hidden="false" customHeight="false" outlineLevel="0" collapsed="false">
      <c r="A2899" s="17" t="n">
        <f aca="false">A2898+1</f>
        <v>2898</v>
      </c>
      <c r="B2899" s="5" t="n">
        <v>44750</v>
      </c>
      <c r="C2899" s="1" t="s">
        <v>4640</v>
      </c>
      <c r="D2899" s="1" t="s">
        <v>4</v>
      </c>
      <c r="E2899" s="1" t="s">
        <v>26</v>
      </c>
      <c r="F2899" s="2" t="s">
        <v>27</v>
      </c>
      <c r="G2899" s="1" t="s">
        <v>28</v>
      </c>
      <c r="H2899" s="1" t="n">
        <v>1</v>
      </c>
      <c r="I2899" s="1" t="s">
        <v>4641</v>
      </c>
      <c r="J2899" s="38" t="n">
        <v>12098346080</v>
      </c>
      <c r="L2899" s="5" t="n">
        <v>44789</v>
      </c>
      <c r="M2899" s="1" t="str">
        <f aca="false">IF(OR(YEAR(L2899)&gt;2000,LEN(O2899)&gt;0),"Completed","Pending")</f>
        <v>Completed</v>
      </c>
      <c r="N2899" s="1" t="s">
        <v>30</v>
      </c>
      <c r="P2899" s="1" t="str">
        <f aca="false">IF(G2899="Pamplet","",E2899&amp;" - "&amp;F2899)</f>
        <v>GG - Hindi</v>
      </c>
      <c r="Q2899" s="19" t="n">
        <f aca="false">IF(VALUE(L2899)&gt;1000,1,0)</f>
        <v>1</v>
      </c>
      <c r="R2899" s="19" t="n">
        <f aca="false">SUMIFS($Q$1:Q2898,$J$1:$J2898,J2899)+SUMIFS($Q$1:Q2898,$I$1:$I2898,I2899)</f>
        <v>0</v>
      </c>
      <c r="S2899" s="20" t="str">
        <f aca="false">IF(R2899&gt;0,"Repeat","")</f>
        <v/>
      </c>
      <c r="U2899" s="4"/>
      <c r="X2899" s="4"/>
      <c r="Y2899" s="4"/>
      <c r="Z2899" s="4"/>
    </row>
    <row r="2900" customFormat="false" ht="13.8" hidden="false" customHeight="false" outlineLevel="0" collapsed="false">
      <c r="A2900" s="17" t="n">
        <f aca="false">A2899+1</f>
        <v>2899</v>
      </c>
      <c r="B2900" s="5" t="n">
        <v>44750</v>
      </c>
      <c r="C2900" s="1" t="s">
        <v>4642</v>
      </c>
      <c r="D2900" s="1" t="s">
        <v>4</v>
      </c>
      <c r="E2900" s="1" t="s">
        <v>38</v>
      </c>
      <c r="G2900" s="1" t="s">
        <v>28</v>
      </c>
      <c r="H2900" s="1" t="n">
        <v>1</v>
      </c>
      <c r="I2900" s="1" t="s">
        <v>4243</v>
      </c>
      <c r="J2900" s="18" t="n">
        <v>14125199357</v>
      </c>
      <c r="M2900" s="1" t="str">
        <f aca="false">IF(OR(YEAR(L2900)&gt;2000,LEN(O2900)&gt;0),"Completed","Pending")</f>
        <v>Completed</v>
      </c>
      <c r="N2900" s="1" t="s">
        <v>30</v>
      </c>
      <c r="O2900" s="4" t="s">
        <v>89</v>
      </c>
      <c r="P2900" s="1" t="str">
        <f aca="false">IF(G2900="Pamplet","",E2900&amp;" - "&amp;F2900)</f>
        <v>JKR - </v>
      </c>
      <c r="Q2900" s="19" t="n">
        <f aca="false">IF(VALUE(L2900)&gt;1000,1,0)</f>
        <v>0</v>
      </c>
      <c r="R2900" s="19" t="n">
        <f aca="false">SUMIFS($Q$1:Q2899,$J$1:$J2899,J2900)+SUMIFS($Q$1:Q2899,$I$1:$I2899,I2900)</f>
        <v>1</v>
      </c>
      <c r="S2900" s="20" t="str">
        <f aca="false">IF(R2900&gt;0,"Repeat","")</f>
        <v>Repeat</v>
      </c>
    </row>
    <row r="2901" customFormat="false" ht="14.25" hidden="false" customHeight="false" outlineLevel="0" collapsed="false">
      <c r="A2901" s="17" t="n">
        <f aca="false">A2900+1</f>
        <v>2900</v>
      </c>
      <c r="B2901" s="5" t="n">
        <v>44750</v>
      </c>
      <c r="C2901" s="1" t="s">
        <v>4643</v>
      </c>
      <c r="D2901" s="1" t="s">
        <v>4</v>
      </c>
      <c r="E2901" s="1" t="s">
        <v>26</v>
      </c>
      <c r="F2901" s="2" t="s">
        <v>35</v>
      </c>
      <c r="G2901" s="1" t="s">
        <v>28</v>
      </c>
      <c r="H2901" s="1" t="n">
        <v>1</v>
      </c>
      <c r="I2901" s="1" t="s">
        <v>4644</v>
      </c>
      <c r="J2901" s="38" t="n">
        <v>15203461346</v>
      </c>
      <c r="M2901" s="1" t="str">
        <f aca="false">IF(OR(YEAR(L2901)&gt;2000,LEN(O2901)&gt;0),"Completed","Pending")</f>
        <v>Completed</v>
      </c>
      <c r="N2901" s="1" t="s">
        <v>30</v>
      </c>
      <c r="O2901" s="4" t="s">
        <v>58</v>
      </c>
      <c r="P2901" s="1" t="str">
        <f aca="false">IF(G2901="Pamplet","",E2901&amp;" - "&amp;F2901)</f>
        <v>GG - English</v>
      </c>
      <c r="Q2901" s="19" t="n">
        <f aca="false">IF(VALUE(L2901)&gt;1000,1,0)</f>
        <v>0</v>
      </c>
      <c r="R2901" s="19" t="n">
        <f aca="false">SUMIFS($Q$1:Q2900,$J$1:$J2900,J2901)+SUMIFS($Q$1:Q2900,$I$1:$I2900,I2901)</f>
        <v>0</v>
      </c>
      <c r="S2901" s="20" t="str">
        <f aca="false">IF(R2901&gt;0,"Repeat","")</f>
        <v/>
      </c>
      <c r="U2901" s="4"/>
      <c r="X2901" s="4"/>
      <c r="Y2901" s="4"/>
      <c r="Z2901" s="4"/>
    </row>
    <row r="2902" customFormat="false" ht="14.25" hidden="false" customHeight="false" outlineLevel="0" collapsed="false">
      <c r="A2902" s="17" t="n">
        <f aca="false">A2901+1</f>
        <v>2901</v>
      </c>
      <c r="B2902" s="5" t="n">
        <v>44750</v>
      </c>
      <c r="C2902" s="1" t="s">
        <v>4645</v>
      </c>
      <c r="D2902" s="1" t="s">
        <v>4</v>
      </c>
      <c r="E2902" s="1" t="s">
        <v>26</v>
      </c>
      <c r="F2902" s="2" t="s">
        <v>35</v>
      </c>
      <c r="G2902" s="1" t="s">
        <v>28</v>
      </c>
      <c r="H2902" s="1" t="n">
        <v>1</v>
      </c>
      <c r="I2902" s="1" t="s">
        <v>4646</v>
      </c>
      <c r="J2902" s="56" t="n">
        <v>15082745110</v>
      </c>
      <c r="M2902" s="1" t="str">
        <f aca="false">IF(OR(YEAR(L2902)&gt;2000,LEN(O2902)&gt;0),"Completed","Pending")</f>
        <v>Completed</v>
      </c>
      <c r="N2902" s="1" t="s">
        <v>30</v>
      </c>
      <c r="O2902" s="4" t="s">
        <v>58</v>
      </c>
      <c r="P2902" s="1" t="str">
        <f aca="false">IF(G2902="Pamplet","",E2902&amp;" - "&amp;F2902)</f>
        <v>GG - English</v>
      </c>
      <c r="Q2902" s="19" t="n">
        <f aca="false">IF(VALUE(L2902)&gt;1000,1,0)</f>
        <v>0</v>
      </c>
      <c r="R2902" s="19" t="n">
        <f aca="false">SUMIFS($Q$1:Q2901,$J$1:$J2901,J2902)+SUMIFS($Q$1:Q2901,$I$1:$I2901,I2902)</f>
        <v>0</v>
      </c>
      <c r="S2902" s="20" t="str">
        <f aca="false">IF(R2902&gt;0,"Repeat","")</f>
        <v/>
      </c>
      <c r="U2902" s="4"/>
      <c r="X2902" s="4"/>
      <c r="Y2902" s="4"/>
      <c r="Z2902" s="4"/>
    </row>
    <row r="2903" customFormat="false" ht="14.25" hidden="false" customHeight="false" outlineLevel="0" collapsed="false">
      <c r="A2903" s="17" t="n">
        <f aca="false">A2902+1</f>
        <v>2902</v>
      </c>
      <c r="B2903" s="5" t="n">
        <v>44750</v>
      </c>
      <c r="C2903" s="1" t="s">
        <v>4312</v>
      </c>
      <c r="D2903" s="1" t="s">
        <v>4</v>
      </c>
      <c r="E2903" s="1" t="s">
        <v>26</v>
      </c>
      <c r="F2903" s="2" t="s">
        <v>35</v>
      </c>
      <c r="G2903" s="1" t="s">
        <v>28</v>
      </c>
      <c r="H2903" s="1" t="n">
        <v>1</v>
      </c>
      <c r="I2903" s="1" t="s">
        <v>4647</v>
      </c>
      <c r="J2903" s="18" t="n">
        <v>12812023116</v>
      </c>
      <c r="M2903" s="1" t="str">
        <f aca="false">IF(OR(YEAR(L2903)&gt;2000,LEN(O2903)&gt;0),"Completed","Pending")</f>
        <v>Completed</v>
      </c>
      <c r="N2903" s="1" t="s">
        <v>30</v>
      </c>
      <c r="O2903" s="4" t="s">
        <v>662</v>
      </c>
      <c r="P2903" s="1" t="str">
        <f aca="false">IF(G2903="Pamplet","",E2903&amp;" - "&amp;F2903)</f>
        <v>GG - English</v>
      </c>
      <c r="Q2903" s="19" t="n">
        <f aca="false">IF(VALUE(L2903)&gt;1000,1,0)</f>
        <v>0</v>
      </c>
      <c r="R2903" s="19" t="n">
        <f aca="false">SUMIFS($Q$1:Q2902,$J$1:$J2902,J2903)+SUMIFS($Q$1:Q2902,$I$1:$I2902,I2903)</f>
        <v>1</v>
      </c>
      <c r="S2903" s="20" t="str">
        <f aca="false">IF(R2903&gt;0,"Repeat","")</f>
        <v>Repeat</v>
      </c>
    </row>
    <row r="2904" customFormat="false" ht="14.25" hidden="false" customHeight="false" outlineLevel="0" collapsed="false">
      <c r="A2904" s="17" t="n">
        <f aca="false">A2903+1</f>
        <v>2903</v>
      </c>
      <c r="B2904" s="5" t="n">
        <v>44750</v>
      </c>
      <c r="C2904" s="1" t="s">
        <v>4648</v>
      </c>
      <c r="D2904" s="1" t="s">
        <v>4</v>
      </c>
      <c r="E2904" s="1" t="s">
        <v>26</v>
      </c>
      <c r="F2904" s="2" t="s">
        <v>35</v>
      </c>
      <c r="G2904" s="1" t="s">
        <v>28</v>
      </c>
      <c r="H2904" s="1" t="n">
        <v>1</v>
      </c>
      <c r="I2904" s="1" t="s">
        <v>4649</v>
      </c>
      <c r="J2904" s="18" t="n">
        <v>13099120249</v>
      </c>
      <c r="M2904" s="1" t="str">
        <f aca="false">IF(OR(YEAR(L2904)&gt;2000,LEN(O2904)&gt;0),"Completed","Pending")</f>
        <v>Completed</v>
      </c>
      <c r="N2904" s="1" t="s">
        <v>30</v>
      </c>
      <c r="O2904" s="4" t="s">
        <v>662</v>
      </c>
      <c r="P2904" s="1" t="str">
        <f aca="false">IF(G2904="Pamplet","",E2904&amp;" - "&amp;F2904)</f>
        <v>GG - English</v>
      </c>
      <c r="Q2904" s="19" t="n">
        <f aca="false">IF(VALUE(L2904)&gt;1000,1,0)</f>
        <v>0</v>
      </c>
      <c r="R2904" s="19" t="n">
        <f aca="false">SUMIFS($Q$1:Q2903,$J$1:$J2903,J2904)+SUMIFS($Q$1:Q2903,$I$1:$I2903,I2904)</f>
        <v>0</v>
      </c>
      <c r="S2904" s="20" t="str">
        <f aca="false">IF(R2904&gt;0,"Repeat","")</f>
        <v/>
      </c>
    </row>
    <row r="2905" customFormat="false" ht="14.25" hidden="false" customHeight="false" outlineLevel="0" collapsed="false">
      <c r="A2905" s="17" t="n">
        <f aca="false">A2904+1</f>
        <v>2904</v>
      </c>
      <c r="B2905" s="5" t="n">
        <v>44750</v>
      </c>
      <c r="C2905" s="1" t="s">
        <v>4650</v>
      </c>
      <c r="D2905" s="1" t="s">
        <v>4</v>
      </c>
      <c r="E2905" s="1" t="s">
        <v>26</v>
      </c>
      <c r="F2905" s="2" t="s">
        <v>127</v>
      </c>
      <c r="G2905" s="1" t="s">
        <v>28</v>
      </c>
      <c r="H2905" s="1" t="n">
        <v>1</v>
      </c>
      <c r="I2905" s="1" t="s">
        <v>4651</v>
      </c>
      <c r="J2905" s="38" t="n">
        <v>18643284494</v>
      </c>
      <c r="M2905" s="1" t="str">
        <f aca="false">IF(OR(YEAR(L2905)&gt;2000,LEN(O2905)&gt;0),"Completed","Pending")</f>
        <v>Completed</v>
      </c>
      <c r="N2905" s="1" t="s">
        <v>30</v>
      </c>
      <c r="O2905" s="4" t="s">
        <v>58</v>
      </c>
      <c r="P2905" s="1" t="str">
        <f aca="false">IF(G2905="Pamplet","",E2905&amp;" - "&amp;F2905)</f>
        <v>GG - Gujrati</v>
      </c>
      <c r="Q2905" s="19" t="n">
        <f aca="false">IF(VALUE(L2905)&gt;1000,1,0)</f>
        <v>0</v>
      </c>
      <c r="R2905" s="19" t="n">
        <f aca="false">SUMIFS($Q$1:Q2904,$J$1:$J2904,J2905)+SUMIFS($Q$1:Q2904,$I$1:$I2904,I2905)</f>
        <v>0</v>
      </c>
      <c r="S2905" s="20" t="str">
        <f aca="false">IF(R2905&gt;0,"Repeat","")</f>
        <v/>
      </c>
      <c r="U2905" s="4"/>
      <c r="X2905" s="4"/>
      <c r="Y2905" s="4"/>
      <c r="Z2905" s="4"/>
    </row>
    <row r="2906" customFormat="false" ht="14.25" hidden="false" customHeight="false" outlineLevel="0" collapsed="false">
      <c r="A2906" s="17" t="n">
        <f aca="false">A2905+1</f>
        <v>2905</v>
      </c>
      <c r="B2906" s="5" t="n">
        <v>44750</v>
      </c>
      <c r="C2906" s="1" t="s">
        <v>4652</v>
      </c>
      <c r="D2906" s="1" t="s">
        <v>4</v>
      </c>
      <c r="E2906" s="1" t="s">
        <v>26</v>
      </c>
      <c r="G2906" s="1" t="s">
        <v>28</v>
      </c>
      <c r="H2906" s="1" t="n">
        <v>1</v>
      </c>
      <c r="I2906" s="1" t="s">
        <v>4653</v>
      </c>
      <c r="J2906" s="38" t="n">
        <v>17328950171</v>
      </c>
      <c r="M2906" s="1" t="str">
        <f aca="false">IF(OR(YEAR(L2906)&gt;2000,LEN(O2906)&gt;0),"Completed","Pending")</f>
        <v>Completed</v>
      </c>
      <c r="N2906" s="1" t="s">
        <v>30</v>
      </c>
      <c r="O2906" s="4" t="s">
        <v>58</v>
      </c>
      <c r="P2906" s="1" t="str">
        <f aca="false">IF(G2906="Pamplet","",E2906&amp;" - "&amp;F2906)</f>
        <v>GG - </v>
      </c>
      <c r="Q2906" s="19" t="n">
        <f aca="false">IF(VALUE(L2906)&gt;1000,1,0)</f>
        <v>0</v>
      </c>
      <c r="R2906" s="19" t="n">
        <f aca="false">SUMIFS($Q$1:Q2905,$J$1:$J2905,J2906)+SUMIFS($Q$1:Q2905,$I$1:$I2905,I2906)</f>
        <v>0</v>
      </c>
      <c r="S2906" s="20" t="str">
        <f aca="false">IF(R2906&gt;0,"Repeat","")</f>
        <v/>
      </c>
      <c r="U2906" s="4"/>
      <c r="X2906" s="4"/>
      <c r="Y2906" s="4"/>
      <c r="Z2906" s="4"/>
    </row>
    <row r="2907" customFormat="false" ht="14.25" hidden="false" customHeight="false" outlineLevel="0" collapsed="false">
      <c r="A2907" s="17" t="n">
        <f aca="false">A2906+1</f>
        <v>2906</v>
      </c>
      <c r="B2907" s="5" t="n">
        <v>44750</v>
      </c>
      <c r="C2907" s="1" t="s">
        <v>4654</v>
      </c>
      <c r="D2907" s="1" t="s">
        <v>4</v>
      </c>
      <c r="E2907" s="1" t="s">
        <v>26</v>
      </c>
      <c r="F2907" s="2" t="s">
        <v>808</v>
      </c>
      <c r="G2907" s="1" t="s">
        <v>28</v>
      </c>
      <c r="H2907" s="1" t="n">
        <v>1</v>
      </c>
      <c r="I2907" s="1" t="s">
        <v>4655</v>
      </c>
      <c r="J2907" s="38" t="n">
        <v>19293264111</v>
      </c>
      <c r="L2907" s="5" t="n">
        <v>44789</v>
      </c>
      <c r="M2907" s="1" t="str">
        <f aca="false">IF(OR(YEAR(L2907)&gt;2000,LEN(O2907)&gt;0),"Completed","Pending")</f>
        <v>Completed</v>
      </c>
      <c r="N2907" s="1" t="s">
        <v>30</v>
      </c>
      <c r="P2907" s="1" t="str">
        <f aca="false">IF(G2907="Pamplet","",E2907&amp;" - "&amp;F2907)</f>
        <v>GG - Bengali</v>
      </c>
      <c r="Q2907" s="19" t="n">
        <f aca="false">IF(VALUE(L2907)&gt;1000,1,0)</f>
        <v>1</v>
      </c>
      <c r="R2907" s="19" t="n">
        <f aca="false">SUMIFS($Q$1:Q2906,$J$1:$J2906,J2907)+SUMIFS($Q$1:Q2906,$I$1:$I2906,I2907)</f>
        <v>0</v>
      </c>
      <c r="S2907" s="20" t="str">
        <f aca="false">IF(R2907&gt;0,"Repeat","")</f>
        <v/>
      </c>
      <c r="U2907" s="4"/>
      <c r="X2907" s="4"/>
      <c r="Y2907" s="4"/>
      <c r="Z2907" s="4"/>
    </row>
    <row r="2908" customFormat="false" ht="13.8" hidden="false" customHeight="false" outlineLevel="0" collapsed="false">
      <c r="A2908" s="17" t="n">
        <f aca="false">A2907+1</f>
        <v>2907</v>
      </c>
      <c r="B2908" s="5" t="n">
        <v>44750</v>
      </c>
      <c r="C2908" s="1" t="s">
        <v>4656</v>
      </c>
      <c r="D2908" s="1" t="s">
        <v>4</v>
      </c>
      <c r="E2908" s="1" t="s">
        <v>26</v>
      </c>
      <c r="G2908" s="1" t="s">
        <v>28</v>
      </c>
      <c r="H2908" s="1" t="n">
        <v>1</v>
      </c>
      <c r="I2908" s="1" t="s">
        <v>4249</v>
      </c>
      <c r="J2908" s="18" t="n">
        <v>12292992487</v>
      </c>
      <c r="M2908" s="1" t="str">
        <f aca="false">IF(OR(YEAR(L2908)&gt;2000,LEN(O2908)&gt;0),"Completed","Pending")</f>
        <v>Completed</v>
      </c>
      <c r="N2908" s="1" t="s">
        <v>30</v>
      </c>
      <c r="O2908" s="4" t="s">
        <v>662</v>
      </c>
      <c r="P2908" s="1" t="str">
        <f aca="false">IF(G2908="Pamplet","",E2908&amp;" - "&amp;F2908)</f>
        <v>GG - </v>
      </c>
      <c r="Q2908" s="19" t="n">
        <f aca="false">IF(VALUE(L2908)&gt;1000,1,0)</f>
        <v>0</v>
      </c>
      <c r="R2908" s="19" t="n">
        <f aca="false">SUMIFS($Q$1:Q2907,$J$1:$J2907,J2908)+SUMIFS($Q$1:Q2907,$I$1:$I2907,I2908)</f>
        <v>2</v>
      </c>
      <c r="S2908" s="20" t="str">
        <f aca="false">IF(R2908&gt;0,"Repeat","")</f>
        <v>Repeat</v>
      </c>
    </row>
    <row r="2909" customFormat="false" ht="14.25" hidden="false" customHeight="false" outlineLevel="0" collapsed="false">
      <c r="A2909" s="17" t="n">
        <f aca="false">A2908+1</f>
        <v>2908</v>
      </c>
      <c r="B2909" s="5" t="n">
        <v>44750</v>
      </c>
      <c r="C2909" s="1" t="s">
        <v>4657</v>
      </c>
      <c r="D2909" s="1" t="s">
        <v>4</v>
      </c>
      <c r="E2909" s="1" t="s">
        <v>26</v>
      </c>
      <c r="F2909" s="2" t="s">
        <v>808</v>
      </c>
      <c r="G2909" s="1" t="s">
        <v>28</v>
      </c>
      <c r="H2909" s="1" t="n">
        <v>1</v>
      </c>
      <c r="I2909" s="1" t="s">
        <v>4658</v>
      </c>
      <c r="J2909" s="38" t="n">
        <v>13472564881</v>
      </c>
      <c r="L2909" s="5" t="n">
        <v>44977</v>
      </c>
      <c r="M2909" s="1" t="str">
        <f aca="false">IF(OR(YEAR(L2909)&gt;2000,LEN(O2909)&gt;0),"Completed","Pending")</f>
        <v>Completed</v>
      </c>
      <c r="N2909" s="1" t="s">
        <v>30</v>
      </c>
      <c r="P2909" s="1" t="str">
        <f aca="false">IF(G2909="Pamplet","",E2909&amp;" - "&amp;F2909)</f>
        <v>GG - Bengali</v>
      </c>
      <c r="Q2909" s="19" t="n">
        <f aca="false">IF(VALUE(L2909)&gt;1000,1,0)</f>
        <v>1</v>
      </c>
      <c r="R2909" s="19" t="n">
        <f aca="false">SUMIFS($Q$1:Q2908,$J$1:$J2908,J2909)+SUMIFS($Q$1:Q2908,$I$1:$I2908,I2909)</f>
        <v>0</v>
      </c>
      <c r="S2909" s="20" t="str">
        <f aca="false">IF(R2909&gt;0,"Repeat","")</f>
        <v/>
      </c>
      <c r="U2909" s="4"/>
      <c r="X2909" s="4"/>
      <c r="Y2909" s="4"/>
      <c r="Z2909" s="4"/>
    </row>
    <row r="2910" customFormat="false" ht="14.25" hidden="false" customHeight="false" outlineLevel="0" collapsed="false">
      <c r="A2910" s="17" t="n">
        <f aca="false">A2909+1</f>
        <v>2909</v>
      </c>
      <c r="B2910" s="5" t="n">
        <v>44750</v>
      </c>
      <c r="C2910" s="1" t="s">
        <v>1104</v>
      </c>
      <c r="D2910" s="1" t="s">
        <v>4</v>
      </c>
      <c r="E2910" s="1" t="s">
        <v>26</v>
      </c>
      <c r="F2910" s="2" t="s">
        <v>36</v>
      </c>
      <c r="G2910" s="1" t="s">
        <v>28</v>
      </c>
      <c r="H2910" s="1" t="n">
        <v>1</v>
      </c>
      <c r="I2910" s="1" t="s">
        <v>4659</v>
      </c>
      <c r="J2910" s="38" t="n">
        <v>15107547962</v>
      </c>
      <c r="M2910" s="1" t="str">
        <f aca="false">IF(OR(YEAR(L2910)&gt;2000,LEN(O2910)&gt;0),"Completed","Pending")</f>
        <v>Completed</v>
      </c>
      <c r="N2910" s="1" t="s">
        <v>30</v>
      </c>
      <c r="O2910" s="4" t="s">
        <v>58</v>
      </c>
      <c r="P2910" s="1" t="str">
        <f aca="false">IF(G2910="Pamplet","",E2910&amp;" - "&amp;F2910)</f>
        <v>GG - Punjabi</v>
      </c>
      <c r="Q2910" s="19" t="n">
        <f aca="false">IF(VALUE(L2910)&gt;1000,1,0)</f>
        <v>0</v>
      </c>
      <c r="R2910" s="19" t="n">
        <f aca="false">SUMIFS($Q$1:Q2909,$J$1:$J2909,J2910)+SUMIFS($Q$1:Q2909,$I$1:$I2909,I2910)</f>
        <v>0</v>
      </c>
      <c r="S2910" s="20" t="str">
        <f aca="false">IF(R2910&gt;0,"Repeat","")</f>
        <v/>
      </c>
      <c r="U2910" s="4"/>
      <c r="X2910" s="4"/>
      <c r="Y2910" s="4"/>
      <c r="Z2910" s="4"/>
    </row>
    <row r="2911" customFormat="false" ht="13.8" hidden="false" customHeight="false" outlineLevel="0" collapsed="false">
      <c r="A2911" s="17" t="n">
        <f aca="false">A2910+1</f>
        <v>2910</v>
      </c>
      <c r="B2911" s="5" t="n">
        <v>44750</v>
      </c>
      <c r="C2911" s="1" t="s">
        <v>4617</v>
      </c>
      <c r="D2911" s="1" t="s">
        <v>4</v>
      </c>
      <c r="E2911" s="1" t="s">
        <v>26</v>
      </c>
      <c r="G2911" s="1" t="s">
        <v>28</v>
      </c>
      <c r="H2911" s="1" t="n">
        <v>1</v>
      </c>
      <c r="I2911" s="1" t="s">
        <v>4435</v>
      </c>
      <c r="J2911" s="18" t="n">
        <v>12677617608</v>
      </c>
      <c r="M2911" s="1" t="str">
        <f aca="false">IF(OR(YEAR(L2911)&gt;2000,LEN(O2911)&gt;0),"Completed","Pending")</f>
        <v>Completed</v>
      </c>
      <c r="N2911" s="1" t="s">
        <v>30</v>
      </c>
      <c r="O2911" s="4" t="s">
        <v>662</v>
      </c>
      <c r="P2911" s="1" t="str">
        <f aca="false">IF(G2911="Pamplet","",E2911&amp;" - "&amp;F2911)</f>
        <v>GG - </v>
      </c>
      <c r="Q2911" s="19" t="n">
        <f aca="false">IF(VALUE(L2911)&gt;1000,1,0)</f>
        <v>0</v>
      </c>
      <c r="R2911" s="19" t="n">
        <f aca="false">SUMIFS($Q$1:Q2910,$J$1:$J2910,J2911)+SUMIFS($Q$1:Q2910,$I$1:$I2910,I2911)</f>
        <v>2</v>
      </c>
      <c r="S2911" s="20" t="str">
        <f aca="false">IF(R2911&gt;0,"Repeat","")</f>
        <v>Repeat</v>
      </c>
    </row>
    <row r="2912" customFormat="false" ht="13.8" hidden="false" customHeight="false" outlineLevel="0" collapsed="false">
      <c r="A2912" s="17" t="n">
        <f aca="false">A2911+1</f>
        <v>2911</v>
      </c>
      <c r="B2912" s="5" t="n">
        <v>44750</v>
      </c>
      <c r="C2912" s="1" t="s">
        <v>1254</v>
      </c>
      <c r="D2912" s="1" t="s">
        <v>4</v>
      </c>
      <c r="E2912" s="1" t="s">
        <v>26</v>
      </c>
      <c r="G2912" s="1" t="s">
        <v>28</v>
      </c>
      <c r="H2912" s="1" t="n">
        <v>1</v>
      </c>
      <c r="I2912" s="1" t="s">
        <v>3901</v>
      </c>
      <c r="J2912" s="18" t="n">
        <v>17172096536</v>
      </c>
      <c r="M2912" s="1" t="str">
        <f aca="false">IF(OR(YEAR(L2912)&gt;2000,LEN(O2912)&gt;0),"Completed","Pending")</f>
        <v>Completed</v>
      </c>
      <c r="N2912" s="1" t="s">
        <v>30</v>
      </c>
      <c r="O2912" s="4" t="s">
        <v>662</v>
      </c>
      <c r="P2912" s="1" t="str">
        <f aca="false">IF(G2912="Pamplet","",E2912&amp;" - "&amp;F2912)</f>
        <v>GG - </v>
      </c>
      <c r="Q2912" s="19" t="n">
        <f aca="false">IF(VALUE(L2912)&gt;1000,1,0)</f>
        <v>0</v>
      </c>
      <c r="R2912" s="19" t="n">
        <f aca="false">SUMIFS($Q$1:Q2911,$J$1:$J2911,J2912)+SUMIFS($Q$1:Q2911,$I$1:$I2911,I2912)</f>
        <v>2</v>
      </c>
      <c r="S2912" s="20" t="str">
        <f aca="false">IF(R2912&gt;0,"Repeat","")</f>
        <v>Repeat</v>
      </c>
    </row>
    <row r="2913" customFormat="false" ht="14.25" hidden="false" customHeight="false" outlineLevel="0" collapsed="false">
      <c r="A2913" s="17" t="n">
        <f aca="false">A2912+1</f>
        <v>2912</v>
      </c>
      <c r="B2913" s="5" t="n">
        <v>44750</v>
      </c>
      <c r="C2913" s="1" t="s">
        <v>4660</v>
      </c>
      <c r="D2913" s="1" t="s">
        <v>4</v>
      </c>
      <c r="E2913" s="1" t="s">
        <v>26</v>
      </c>
      <c r="F2913" s="2" t="s">
        <v>127</v>
      </c>
      <c r="G2913" s="1" t="s">
        <v>28</v>
      </c>
      <c r="H2913" s="1" t="n">
        <v>1</v>
      </c>
      <c r="I2913" s="1" t="s">
        <v>4661</v>
      </c>
      <c r="J2913" s="38" t="n">
        <v>17024167561</v>
      </c>
      <c r="M2913" s="1" t="str">
        <f aca="false">IF(OR(YEAR(L2913)&gt;2000,LEN(O2913)&gt;0),"Completed","Pending")</f>
        <v>Completed</v>
      </c>
      <c r="N2913" s="1" t="s">
        <v>30</v>
      </c>
      <c r="O2913" s="4" t="s">
        <v>58</v>
      </c>
      <c r="P2913" s="1" t="str">
        <f aca="false">IF(G2913="Pamplet","",E2913&amp;" - "&amp;F2913)</f>
        <v>GG - Gujrati</v>
      </c>
      <c r="Q2913" s="19" t="n">
        <f aca="false">IF(VALUE(L2913)&gt;1000,1,0)</f>
        <v>0</v>
      </c>
      <c r="R2913" s="19" t="n">
        <f aca="false">SUMIFS($Q$1:Q2912,$J$1:$J2912,J2913)+SUMIFS($Q$1:Q2912,$I$1:$I2912,I2913)</f>
        <v>0</v>
      </c>
      <c r="S2913" s="20" t="str">
        <f aca="false">IF(R2913&gt;0,"Repeat","")</f>
        <v/>
      </c>
      <c r="U2913" s="4"/>
      <c r="X2913" s="4"/>
      <c r="Y2913" s="4"/>
      <c r="Z2913" s="4"/>
    </row>
    <row r="2914" customFormat="false" ht="14.25" hidden="false" customHeight="false" outlineLevel="0" collapsed="false">
      <c r="A2914" s="17" t="n">
        <f aca="false">A2913+1</f>
        <v>2913</v>
      </c>
      <c r="B2914" s="5" t="n">
        <v>44750</v>
      </c>
      <c r="C2914" s="1" t="s">
        <v>4662</v>
      </c>
      <c r="D2914" s="1" t="s">
        <v>4</v>
      </c>
      <c r="E2914" s="1" t="s">
        <v>26</v>
      </c>
      <c r="F2914" s="2" t="s">
        <v>35</v>
      </c>
      <c r="G2914" s="1" t="s">
        <v>28</v>
      </c>
      <c r="H2914" s="1" t="n">
        <v>1</v>
      </c>
      <c r="J2914" s="38" t="n">
        <v>16015726403</v>
      </c>
      <c r="M2914" s="1" t="str">
        <f aca="false">IF(OR(YEAR(L2914)&gt;2000,LEN(O2914)&gt;0),"Completed","Pending")</f>
        <v>Completed</v>
      </c>
      <c r="N2914" s="1" t="s">
        <v>30</v>
      </c>
      <c r="O2914" s="4" t="s">
        <v>58</v>
      </c>
      <c r="P2914" s="1" t="str">
        <f aca="false">IF(G2914="Pamplet","",E2914&amp;" - "&amp;F2914)</f>
        <v>GG - English</v>
      </c>
      <c r="Q2914" s="19" t="n">
        <f aca="false">IF(VALUE(L2914)&gt;1000,1,0)</f>
        <v>0</v>
      </c>
      <c r="R2914" s="19" t="n">
        <f aca="false">SUMIFS($Q$1:Q2913,$J$1:$J2913,J2914)+SUMIFS($Q$1:Q2913,$I$1:$I2913,I2914)</f>
        <v>0</v>
      </c>
      <c r="S2914" s="20" t="str">
        <f aca="false">IF(R2914&gt;0,"Repeat","")</f>
        <v/>
      </c>
      <c r="U2914" s="4"/>
      <c r="X2914" s="4"/>
      <c r="Y2914" s="4"/>
      <c r="Z2914" s="4"/>
    </row>
    <row r="2915" customFormat="false" ht="14.25" hidden="false" customHeight="false" outlineLevel="0" collapsed="false">
      <c r="A2915" s="17" t="n">
        <f aca="false">A2914+1</f>
        <v>2914</v>
      </c>
      <c r="B2915" s="5" t="n">
        <v>44750</v>
      </c>
      <c r="C2915" s="1" t="s">
        <v>4663</v>
      </c>
      <c r="D2915" s="1" t="s">
        <v>4</v>
      </c>
      <c r="E2915" s="1" t="s">
        <v>26</v>
      </c>
      <c r="F2915" s="2" t="s">
        <v>35</v>
      </c>
      <c r="G2915" s="1" t="s">
        <v>28</v>
      </c>
      <c r="H2915" s="1" t="n">
        <v>1</v>
      </c>
      <c r="I2915" s="1" t="s">
        <v>4664</v>
      </c>
      <c r="J2915" s="38" t="n">
        <v>17047240115</v>
      </c>
      <c r="L2915" s="5" t="n">
        <v>44789</v>
      </c>
      <c r="M2915" s="1" t="str">
        <f aca="false">IF(OR(YEAR(L2915)&gt;2000,LEN(O2915)&gt;0),"Completed","Pending")</f>
        <v>Completed</v>
      </c>
      <c r="N2915" s="1" t="s">
        <v>30</v>
      </c>
      <c r="P2915" s="1" t="str">
        <f aca="false">IF(G2915="Pamplet","",E2915&amp;" - "&amp;F2915)</f>
        <v>GG - English</v>
      </c>
      <c r="Q2915" s="19" t="n">
        <f aca="false">IF(VALUE(L2915)&gt;1000,1,0)</f>
        <v>1</v>
      </c>
      <c r="R2915" s="19" t="n">
        <f aca="false">SUMIFS($Q$1:Q2914,$J$1:$J2914,J2915)+SUMIFS($Q$1:Q2914,$I$1:$I2914,I2915)</f>
        <v>0</v>
      </c>
      <c r="S2915" s="20" t="str">
        <f aca="false">IF(R2915&gt;0,"Repeat","")</f>
        <v/>
      </c>
      <c r="U2915" s="4"/>
      <c r="X2915" s="4"/>
      <c r="Y2915" s="4"/>
      <c r="Z2915" s="4"/>
    </row>
    <row r="2916" customFormat="false" ht="14.25" hidden="false" customHeight="false" outlineLevel="0" collapsed="false">
      <c r="A2916" s="17" t="n">
        <f aca="false">A2915+1</f>
        <v>2915</v>
      </c>
      <c r="B2916" s="5" t="n">
        <v>44750</v>
      </c>
      <c r="C2916" s="1" t="s">
        <v>4665</v>
      </c>
      <c r="D2916" s="1" t="s">
        <v>4</v>
      </c>
      <c r="E2916" s="1" t="s">
        <v>26</v>
      </c>
      <c r="F2916" s="2" t="s">
        <v>127</v>
      </c>
      <c r="G2916" s="1" t="s">
        <v>28</v>
      </c>
      <c r="H2916" s="1" t="n">
        <v>1</v>
      </c>
      <c r="I2916" s="1" t="s">
        <v>4666</v>
      </c>
      <c r="J2916" s="38" t="n">
        <v>14842256917</v>
      </c>
      <c r="L2916" s="5" t="n">
        <v>44805</v>
      </c>
      <c r="M2916" s="1" t="str">
        <f aca="false">IF(OR(YEAR(L2916)&gt;2000,LEN(O2916)&gt;0),"Completed","Pending")</f>
        <v>Completed</v>
      </c>
      <c r="N2916" s="1" t="s">
        <v>30</v>
      </c>
      <c r="P2916" s="1" t="str">
        <f aca="false">IF(G2916="Pamplet","",E2916&amp;" - "&amp;F2916)</f>
        <v>GG - Gujrati</v>
      </c>
      <c r="Q2916" s="19" t="n">
        <f aca="false">IF(VALUE(L2916)&gt;1000,1,0)</f>
        <v>1</v>
      </c>
      <c r="R2916" s="19" t="n">
        <f aca="false">SUMIFS($Q$1:Q2915,$J$1:$J2915,J2916)+SUMIFS($Q$1:Q2915,$I$1:$I2915,I2916)</f>
        <v>0</v>
      </c>
      <c r="S2916" s="20" t="str">
        <f aca="false">IF(R2916&gt;0,"Repeat","")</f>
        <v/>
      </c>
      <c r="U2916" s="4"/>
      <c r="X2916" s="4"/>
      <c r="Y2916" s="4"/>
      <c r="Z2916" s="4"/>
    </row>
    <row r="2917" customFormat="false" ht="14.25" hidden="false" customHeight="false" outlineLevel="0" collapsed="false">
      <c r="A2917" s="17" t="n">
        <f aca="false">A2916+1</f>
        <v>2916</v>
      </c>
      <c r="B2917" s="5" t="n">
        <v>44750</v>
      </c>
      <c r="C2917" s="1" t="s">
        <v>4667</v>
      </c>
      <c r="D2917" s="1" t="s">
        <v>4</v>
      </c>
      <c r="E2917" s="1" t="s">
        <v>26</v>
      </c>
      <c r="F2917" s="2" t="s">
        <v>127</v>
      </c>
      <c r="G2917" s="1" t="s">
        <v>28</v>
      </c>
      <c r="H2917" s="1" t="n">
        <v>1</v>
      </c>
      <c r="I2917" s="1" t="s">
        <v>4668</v>
      </c>
      <c r="J2917" s="38" t="n">
        <v>15103169620</v>
      </c>
      <c r="M2917" s="1" t="str">
        <f aca="false">IF(OR(YEAR(L2917)&gt;2000,LEN(O2917)&gt;0),"Completed","Pending")</f>
        <v>Completed</v>
      </c>
      <c r="N2917" s="1" t="s">
        <v>30</v>
      </c>
      <c r="O2917" s="4" t="s">
        <v>58</v>
      </c>
      <c r="P2917" s="1" t="str">
        <f aca="false">IF(G2917="Pamplet","",E2917&amp;" - "&amp;F2917)</f>
        <v>GG - Gujrati</v>
      </c>
      <c r="Q2917" s="19" t="n">
        <f aca="false">IF(VALUE(L2917)&gt;1000,1,0)</f>
        <v>0</v>
      </c>
      <c r="R2917" s="19" t="n">
        <f aca="false">SUMIFS($Q$1:Q2916,$J$1:$J2916,J2917)+SUMIFS($Q$1:Q2916,$I$1:$I2916,I2917)</f>
        <v>0</v>
      </c>
      <c r="S2917" s="20" t="str">
        <f aca="false">IF(R2917&gt;0,"Repeat","")</f>
        <v/>
      </c>
      <c r="U2917" s="4"/>
      <c r="X2917" s="4"/>
      <c r="Y2917" s="4"/>
      <c r="Z2917" s="4"/>
    </row>
    <row r="2918" customFormat="false" ht="14.25" hidden="false" customHeight="false" outlineLevel="0" collapsed="false">
      <c r="A2918" s="17" t="n">
        <f aca="false">A2917+1</f>
        <v>2917</v>
      </c>
      <c r="B2918" s="5" t="n">
        <v>44750</v>
      </c>
      <c r="C2918" s="1" t="s">
        <v>4669</v>
      </c>
      <c r="D2918" s="1" t="s">
        <v>4</v>
      </c>
      <c r="E2918" s="1" t="s">
        <v>26</v>
      </c>
      <c r="F2918" s="2" t="s">
        <v>27</v>
      </c>
      <c r="G2918" s="1" t="s">
        <v>28</v>
      </c>
      <c r="H2918" s="1" t="n">
        <v>1</v>
      </c>
      <c r="I2918" s="1" t="s">
        <v>4670</v>
      </c>
      <c r="J2918" s="56" t="n">
        <v>18606132480</v>
      </c>
      <c r="M2918" s="1" t="str">
        <f aca="false">IF(OR(YEAR(L2918)&gt;2000,LEN(O2918)&gt;0),"Completed","Pending")</f>
        <v>Completed</v>
      </c>
      <c r="N2918" s="1" t="s">
        <v>30</v>
      </c>
      <c r="O2918" s="4" t="s">
        <v>58</v>
      </c>
      <c r="P2918" s="1" t="str">
        <f aca="false">IF(G2918="Pamplet","",E2918&amp;" - "&amp;F2918)</f>
        <v>GG - Hindi</v>
      </c>
      <c r="Q2918" s="19" t="n">
        <f aca="false">IF(VALUE(L2918)&gt;1000,1,0)</f>
        <v>0</v>
      </c>
      <c r="R2918" s="19" t="n">
        <f aca="false">SUMIFS($Q$1:Q2917,$J$1:$J2917,J2918)+SUMIFS($Q$1:Q2917,$I$1:$I2917,I2918)</f>
        <v>0</v>
      </c>
      <c r="S2918" s="20" t="str">
        <f aca="false">IF(R2918&gt;0,"Repeat","")</f>
        <v/>
      </c>
      <c r="U2918" s="4"/>
      <c r="X2918" s="4"/>
      <c r="Y2918" s="4"/>
      <c r="Z2918" s="4"/>
    </row>
    <row r="2919" customFormat="false" ht="14.25" hidden="false" customHeight="false" outlineLevel="0" collapsed="false">
      <c r="A2919" s="17" t="n">
        <f aca="false">A2918+1</f>
        <v>2918</v>
      </c>
      <c r="B2919" s="5" t="n">
        <v>44750</v>
      </c>
      <c r="C2919" s="1" t="s">
        <v>4671</v>
      </c>
      <c r="D2919" s="1" t="s">
        <v>4</v>
      </c>
      <c r="E2919" s="1" t="s">
        <v>26</v>
      </c>
      <c r="F2919" s="2" t="s">
        <v>36</v>
      </c>
      <c r="G2919" s="1" t="s">
        <v>28</v>
      </c>
      <c r="H2919" s="1" t="n">
        <v>1</v>
      </c>
      <c r="I2919" s="1" t="s">
        <v>4672</v>
      </c>
      <c r="J2919" s="38" t="n">
        <v>15595798780</v>
      </c>
      <c r="L2919" s="5" t="n">
        <v>44789</v>
      </c>
      <c r="M2919" s="1" t="str">
        <f aca="false">IF(OR(YEAR(L2919)&gt;2000,LEN(O2919)&gt;0),"Completed","Pending")</f>
        <v>Completed</v>
      </c>
      <c r="N2919" s="1" t="s">
        <v>30</v>
      </c>
      <c r="P2919" s="1" t="str">
        <f aca="false">IF(G2919="Pamplet","",E2919&amp;" - "&amp;F2919)</f>
        <v>GG - Punjabi</v>
      </c>
      <c r="Q2919" s="19" t="n">
        <f aca="false">IF(VALUE(L2919)&gt;1000,1,0)</f>
        <v>1</v>
      </c>
      <c r="R2919" s="19" t="n">
        <f aca="false">SUMIFS($Q$1:Q2918,$J$1:$J2918,J2919)+SUMIFS($Q$1:Q2918,$I$1:$I2918,I2919)</f>
        <v>0</v>
      </c>
      <c r="S2919" s="20" t="str">
        <f aca="false">IF(R2919&gt;0,"Repeat","")</f>
        <v/>
      </c>
      <c r="U2919" s="4"/>
      <c r="X2919" s="4"/>
      <c r="Y2919" s="4"/>
      <c r="Z2919" s="4"/>
    </row>
    <row r="2920" customFormat="false" ht="14.25" hidden="false" customHeight="false" outlineLevel="0" collapsed="false">
      <c r="A2920" s="17" t="n">
        <f aca="false">A2919+1</f>
        <v>2919</v>
      </c>
      <c r="B2920" s="5" t="n">
        <v>44750</v>
      </c>
      <c r="C2920" s="1" t="s">
        <v>4673</v>
      </c>
      <c r="D2920" s="1" t="s">
        <v>4</v>
      </c>
      <c r="E2920" s="1" t="s">
        <v>38</v>
      </c>
      <c r="F2920" s="2" t="s">
        <v>36</v>
      </c>
      <c r="G2920" s="1" t="s">
        <v>28</v>
      </c>
      <c r="H2920" s="1" t="n">
        <v>1</v>
      </c>
      <c r="I2920" s="1" t="s">
        <v>4674</v>
      </c>
      <c r="J2920" s="38" t="n">
        <v>17032310204</v>
      </c>
      <c r="L2920" s="5" t="n">
        <v>44789</v>
      </c>
      <c r="M2920" s="1" t="str">
        <f aca="false">IF(OR(YEAR(L2920)&gt;2000,LEN(O2920)&gt;0),"Completed","Pending")</f>
        <v>Completed</v>
      </c>
      <c r="N2920" s="1" t="s">
        <v>30</v>
      </c>
      <c r="P2920" s="1" t="str">
        <f aca="false">IF(G2920="Pamplet","",E2920&amp;" - "&amp;F2920)</f>
        <v>JKR - Punjabi</v>
      </c>
      <c r="Q2920" s="19" t="n">
        <f aca="false">IF(VALUE(L2920)&gt;1000,1,0)</f>
        <v>1</v>
      </c>
      <c r="R2920" s="19" t="n">
        <f aca="false">SUMIFS($Q$1:Q2919,$J$1:$J2919,J2920)+SUMIFS($Q$1:Q2919,$I$1:$I2919,I2920)</f>
        <v>0</v>
      </c>
      <c r="S2920" s="20" t="str">
        <f aca="false">IF(R2920&gt;0,"Repeat","")</f>
        <v/>
      </c>
      <c r="U2920" s="4"/>
      <c r="X2920" s="4"/>
      <c r="Y2920" s="4"/>
      <c r="Z2920" s="4"/>
    </row>
    <row r="2921" customFormat="false" ht="14.25" hidden="false" customHeight="false" outlineLevel="0" collapsed="false">
      <c r="A2921" s="17" t="n">
        <f aca="false">A2920+1</f>
        <v>2920</v>
      </c>
      <c r="B2921" s="5" t="n">
        <v>44750</v>
      </c>
      <c r="C2921" s="1" t="s">
        <v>4675</v>
      </c>
      <c r="D2921" s="1" t="s">
        <v>4</v>
      </c>
      <c r="E2921" s="1" t="s">
        <v>26</v>
      </c>
      <c r="F2921" s="2" t="s">
        <v>36</v>
      </c>
      <c r="G2921" s="1" t="s">
        <v>28</v>
      </c>
      <c r="H2921" s="1" t="n">
        <v>1</v>
      </c>
      <c r="I2921" s="1" t="s">
        <v>4676</v>
      </c>
      <c r="J2921" s="38" t="n">
        <v>13179858382</v>
      </c>
      <c r="M2921" s="1" t="str">
        <f aca="false">IF(OR(YEAR(L2921)&gt;2000,LEN(O2921)&gt;0),"Completed","Pending")</f>
        <v>Completed</v>
      </c>
      <c r="N2921" s="1" t="s">
        <v>30</v>
      </c>
      <c r="O2921" s="4" t="s">
        <v>58</v>
      </c>
      <c r="P2921" s="1" t="str">
        <f aca="false">IF(G2921="Pamplet","",E2921&amp;" - "&amp;F2921)</f>
        <v>GG - Punjabi</v>
      </c>
      <c r="Q2921" s="19" t="n">
        <f aca="false">IF(VALUE(L2921)&gt;1000,1,0)</f>
        <v>0</v>
      </c>
      <c r="R2921" s="19" t="n">
        <f aca="false">SUMIFS($Q$1:Q2920,$J$1:$J2920,J2921)+SUMIFS($Q$1:Q2920,$I$1:$I2920,I2921)</f>
        <v>0</v>
      </c>
      <c r="S2921" s="20" t="str">
        <f aca="false">IF(R2921&gt;0,"Repeat","")</f>
        <v/>
      </c>
      <c r="U2921" s="4"/>
      <c r="X2921" s="4"/>
      <c r="Y2921" s="4"/>
      <c r="Z2921" s="4"/>
    </row>
    <row r="2922" customFormat="false" ht="14.25" hidden="false" customHeight="false" outlineLevel="0" collapsed="false">
      <c r="A2922" s="17" t="n">
        <f aca="false">A2921+1</f>
        <v>2921</v>
      </c>
      <c r="B2922" s="5" t="n">
        <v>44750</v>
      </c>
      <c r="C2922" s="1" t="s">
        <v>4677</v>
      </c>
      <c r="D2922" s="1" t="s">
        <v>4</v>
      </c>
      <c r="E2922" s="1" t="s">
        <v>26</v>
      </c>
      <c r="F2922" s="2" t="s">
        <v>127</v>
      </c>
      <c r="G2922" s="1" t="s">
        <v>28</v>
      </c>
      <c r="H2922" s="1" t="n">
        <v>1</v>
      </c>
      <c r="I2922" s="1" t="s">
        <v>4678</v>
      </c>
      <c r="J2922" s="38" t="n">
        <v>18036460403</v>
      </c>
      <c r="M2922" s="1" t="str">
        <f aca="false">IF(OR(YEAR(L2922)&gt;2000,LEN(O2922)&gt;0),"Completed","Pending")</f>
        <v>Completed</v>
      </c>
      <c r="N2922" s="1" t="s">
        <v>30</v>
      </c>
      <c r="O2922" s="4" t="s">
        <v>58</v>
      </c>
      <c r="P2922" s="1" t="str">
        <f aca="false">IF(G2922="Pamplet","",E2922&amp;" - "&amp;F2922)</f>
        <v>GG - Gujrati</v>
      </c>
      <c r="Q2922" s="19" t="n">
        <f aca="false">IF(VALUE(L2922)&gt;1000,1,0)</f>
        <v>0</v>
      </c>
      <c r="R2922" s="19" t="n">
        <f aca="false">SUMIFS($Q$1:Q2921,$J$1:$J2921,J2922)+SUMIFS($Q$1:Q2921,$I$1:$I2921,I2922)</f>
        <v>0</v>
      </c>
      <c r="S2922" s="20" t="str">
        <f aca="false">IF(R2922&gt;0,"Repeat","")</f>
        <v/>
      </c>
      <c r="U2922" s="4"/>
      <c r="X2922" s="4"/>
      <c r="Y2922" s="4"/>
      <c r="Z2922" s="4"/>
    </row>
    <row r="2923" customFormat="false" ht="14.25" hidden="false" customHeight="false" outlineLevel="0" collapsed="false">
      <c r="A2923" s="17" t="n">
        <f aca="false">A2922+1</f>
        <v>2922</v>
      </c>
      <c r="B2923" s="5" t="n">
        <v>44750</v>
      </c>
      <c r="C2923" s="1" t="s">
        <v>4679</v>
      </c>
      <c r="D2923" s="1" t="s">
        <v>4</v>
      </c>
      <c r="E2923" s="1" t="s">
        <v>26</v>
      </c>
      <c r="F2923" s="2" t="s">
        <v>27</v>
      </c>
      <c r="G2923" s="1" t="s">
        <v>28</v>
      </c>
      <c r="H2923" s="1" t="n">
        <v>1</v>
      </c>
      <c r="I2923" s="1" t="s">
        <v>4680</v>
      </c>
      <c r="J2923" s="38" t="n">
        <v>19809395350</v>
      </c>
      <c r="M2923" s="1" t="str">
        <f aca="false">IF(OR(YEAR(L2923)&gt;2000,LEN(O2923)&gt;0),"Completed","Pending")</f>
        <v>Completed</v>
      </c>
      <c r="N2923" s="1" t="s">
        <v>30</v>
      </c>
      <c r="O2923" s="4" t="s">
        <v>58</v>
      </c>
      <c r="P2923" s="1" t="str">
        <f aca="false">IF(G2923="Pamplet","",E2923&amp;" - "&amp;F2923)</f>
        <v>GG - Hindi</v>
      </c>
      <c r="Q2923" s="19" t="n">
        <f aca="false">IF(VALUE(L2923)&gt;1000,1,0)</f>
        <v>0</v>
      </c>
      <c r="R2923" s="19" t="n">
        <f aca="false">SUMIFS($Q$1:Q2922,$J$1:$J2922,J2923)+SUMIFS($Q$1:Q2922,$I$1:$I2922,I2923)</f>
        <v>0</v>
      </c>
      <c r="S2923" s="20" t="str">
        <f aca="false">IF(R2923&gt;0,"Repeat","")</f>
        <v/>
      </c>
      <c r="U2923" s="4"/>
      <c r="X2923" s="4"/>
      <c r="Y2923" s="4"/>
      <c r="Z2923" s="4"/>
    </row>
    <row r="2924" customFormat="false" ht="14.25" hidden="false" customHeight="false" outlineLevel="0" collapsed="false">
      <c r="A2924" s="17" t="n">
        <f aca="false">A2923+1</f>
        <v>2923</v>
      </c>
      <c r="B2924" s="5" t="n">
        <v>44750</v>
      </c>
      <c r="C2924" s="1" t="s">
        <v>4681</v>
      </c>
      <c r="D2924" s="1" t="s">
        <v>4</v>
      </c>
      <c r="E2924" s="1" t="s">
        <v>44</v>
      </c>
      <c r="F2924" s="2" t="s">
        <v>127</v>
      </c>
      <c r="G2924" s="1" t="s">
        <v>28</v>
      </c>
      <c r="H2924" s="1" t="n">
        <v>1</v>
      </c>
      <c r="I2924" s="1" t="s">
        <v>3228</v>
      </c>
      <c r="J2924" s="18" t="n">
        <v>19126615890</v>
      </c>
      <c r="M2924" s="1" t="str">
        <f aca="false">IF(OR(YEAR(L2924)&gt;2000,LEN(O2924)&gt;0),"Completed","Pending")</f>
        <v>Completed</v>
      </c>
      <c r="N2924" s="1" t="s">
        <v>30</v>
      </c>
      <c r="O2924" s="4" t="s">
        <v>662</v>
      </c>
      <c r="P2924" s="1" t="str">
        <f aca="false">IF(G2924="Pamplet","",E2924&amp;" - "&amp;F2924)</f>
        <v>GTGA - Gujrati</v>
      </c>
      <c r="Q2924" s="19" t="n">
        <f aca="false">IF(VALUE(L2924)&gt;1000,1,0)</f>
        <v>0</v>
      </c>
      <c r="R2924" s="19" t="n">
        <f aca="false">SUMIFS($Q$1:Q2923,$J$1:$J2923,J2924)+SUMIFS($Q$1:Q2923,$I$1:$I2923,I2924)</f>
        <v>0</v>
      </c>
      <c r="S2924" s="20" t="str">
        <f aca="false">IF(R2924&gt;0,"Repeat","")</f>
        <v/>
      </c>
    </row>
    <row r="2925" customFormat="false" ht="14.25" hidden="false" customHeight="false" outlineLevel="0" collapsed="false">
      <c r="A2925" s="17" t="n">
        <f aca="false">A2924+1</f>
        <v>2924</v>
      </c>
      <c r="B2925" s="5" t="n">
        <v>44765</v>
      </c>
      <c r="C2925" s="1" t="s">
        <v>4682</v>
      </c>
      <c r="D2925" s="1" t="s">
        <v>4</v>
      </c>
      <c r="E2925" s="1" t="s">
        <v>26</v>
      </c>
      <c r="F2925" s="2" t="s">
        <v>27</v>
      </c>
      <c r="G2925" s="1" t="s">
        <v>28</v>
      </c>
      <c r="H2925" s="1" t="n">
        <v>1</v>
      </c>
      <c r="I2925" s="1" t="s">
        <v>4683</v>
      </c>
      <c r="J2925" s="38" t="n">
        <v>18329518565</v>
      </c>
      <c r="L2925" s="5" t="n">
        <v>44789</v>
      </c>
      <c r="M2925" s="1" t="str">
        <f aca="false">IF(OR(YEAR(L2925)&gt;2000,LEN(O2925)&gt;0),"Completed","Pending")</f>
        <v>Completed</v>
      </c>
      <c r="N2925" s="1" t="s">
        <v>30</v>
      </c>
      <c r="P2925" s="1" t="str">
        <f aca="false">IF(G2925="Pamplet","",E2925&amp;" - "&amp;F2925)</f>
        <v>GG - Hindi</v>
      </c>
      <c r="Q2925" s="19" t="n">
        <f aca="false">IF(VALUE(L2925)&gt;1000,1,0)</f>
        <v>1</v>
      </c>
      <c r="R2925" s="19" t="n">
        <f aca="false">SUMIFS($Q$1:Q2924,$J$1:$J2924,J2925)+SUMIFS($Q$1:Q2924,$I$1:$I2924,I2925)</f>
        <v>0</v>
      </c>
      <c r="S2925" s="20" t="str">
        <f aca="false">IF(R2925&gt;0,"Repeat","")</f>
        <v/>
      </c>
      <c r="U2925" s="4"/>
      <c r="X2925" s="4"/>
      <c r="Y2925" s="4"/>
      <c r="Z2925" s="4"/>
    </row>
    <row r="2926" customFormat="false" ht="14.25" hidden="false" customHeight="false" outlineLevel="0" collapsed="false">
      <c r="A2926" s="17" t="n">
        <f aca="false">A2925+1</f>
        <v>2925</v>
      </c>
      <c r="B2926" s="5" t="n">
        <v>44776</v>
      </c>
      <c r="C2926" s="1" t="s">
        <v>4684</v>
      </c>
      <c r="D2926" s="1" t="s">
        <v>4</v>
      </c>
      <c r="E2926" s="1" t="s">
        <v>26</v>
      </c>
      <c r="F2926" s="2" t="s">
        <v>127</v>
      </c>
      <c r="G2926" s="1" t="s">
        <v>28</v>
      </c>
      <c r="H2926" s="1" t="n">
        <v>1</v>
      </c>
      <c r="I2926" s="1" t="s">
        <v>4685</v>
      </c>
      <c r="J2926" s="56" t="n">
        <v>17039161217</v>
      </c>
      <c r="M2926" s="1" t="str">
        <f aca="false">IF(OR(YEAR(L2926)&gt;2000,LEN(O2926)&gt;0),"Completed","Pending")</f>
        <v>Completed</v>
      </c>
      <c r="N2926" s="1" t="s">
        <v>30</v>
      </c>
      <c r="O2926" s="4" t="s">
        <v>58</v>
      </c>
      <c r="P2926" s="1" t="str">
        <f aca="false">IF(G2926="Pamplet","",E2926&amp;" - "&amp;F2926)</f>
        <v>GG - Gujrati</v>
      </c>
      <c r="Q2926" s="19" t="n">
        <f aca="false">IF(VALUE(L2926)&gt;1000,1,0)</f>
        <v>0</v>
      </c>
      <c r="R2926" s="19" t="n">
        <f aca="false">SUMIFS($Q$1:Q2925,$J$1:$J2925,J2926)+SUMIFS($Q$1:Q2925,$I$1:$I2925,I2926)</f>
        <v>0</v>
      </c>
      <c r="S2926" s="20" t="str">
        <f aca="false">IF(R2926&gt;0,"Repeat","")</f>
        <v/>
      </c>
    </row>
    <row r="2927" customFormat="false" ht="14.25" hidden="false" customHeight="false" outlineLevel="0" collapsed="false">
      <c r="A2927" s="17" t="n">
        <f aca="false">A2926+1</f>
        <v>2926</v>
      </c>
      <c r="B2927" s="5" t="n">
        <v>44776</v>
      </c>
      <c r="C2927" s="1" t="s">
        <v>4686</v>
      </c>
      <c r="D2927" s="1" t="s">
        <v>4</v>
      </c>
      <c r="E2927" s="1" t="s">
        <v>26</v>
      </c>
      <c r="F2927" s="2" t="s">
        <v>27</v>
      </c>
      <c r="G2927" s="1" t="s">
        <v>28</v>
      </c>
      <c r="H2927" s="1" t="n">
        <v>1</v>
      </c>
      <c r="I2927" s="1" t="s">
        <v>4687</v>
      </c>
      <c r="J2927" s="56" t="n">
        <v>14155396424</v>
      </c>
      <c r="M2927" s="1" t="str">
        <f aca="false">IF(OR(YEAR(L2927)&gt;2000,LEN(O2927)&gt;0),"Completed","Pending")</f>
        <v>Completed</v>
      </c>
      <c r="N2927" s="1" t="s">
        <v>30</v>
      </c>
      <c r="O2927" s="4" t="s">
        <v>58</v>
      </c>
      <c r="P2927" s="1" t="str">
        <f aca="false">IF(G2927="Pamplet","",E2927&amp;" - "&amp;F2927)</f>
        <v>GG - Hindi</v>
      </c>
      <c r="Q2927" s="19" t="n">
        <f aca="false">IF(VALUE(L2927)&gt;1000,1,0)</f>
        <v>0</v>
      </c>
      <c r="R2927" s="19" t="n">
        <f aca="false">SUMIFS($Q$1:Q2926,$J$1:$J2926,J2927)+SUMIFS($Q$1:Q2926,$I$1:$I2926,I2927)</f>
        <v>0</v>
      </c>
      <c r="S2927" s="20" t="str">
        <f aca="false">IF(R2927&gt;0,"Repeat","")</f>
        <v/>
      </c>
    </row>
    <row r="2928" customFormat="false" ht="14.25" hidden="false" customHeight="false" outlineLevel="0" collapsed="false">
      <c r="A2928" s="17" t="n">
        <f aca="false">A2927+1</f>
        <v>2927</v>
      </c>
      <c r="B2928" s="5" t="n">
        <v>44780</v>
      </c>
      <c r="C2928" s="1" t="s">
        <v>4688</v>
      </c>
      <c r="D2928" s="1" t="s">
        <v>4</v>
      </c>
      <c r="E2928" s="1" t="s">
        <v>26</v>
      </c>
      <c r="G2928" s="1" t="s">
        <v>28</v>
      </c>
      <c r="H2928" s="1" t="n">
        <v>1</v>
      </c>
      <c r="I2928" s="17" t="s">
        <v>114</v>
      </c>
      <c r="J2928" s="56" t="n">
        <v>16306773800</v>
      </c>
      <c r="M2928" s="1" t="str">
        <f aca="false">IF(OR(YEAR(L2928)&gt;2000,LEN(O2928)&gt;0),"Completed","Pending")</f>
        <v>Completed</v>
      </c>
      <c r="N2928" s="1" t="s">
        <v>30</v>
      </c>
      <c r="O2928" s="4" t="s">
        <v>58</v>
      </c>
      <c r="P2928" s="1" t="str">
        <f aca="false">IF(G2928="Pamplet","",E2928&amp;" - "&amp;F2928)</f>
        <v>GG - </v>
      </c>
      <c r="Q2928" s="19" t="n">
        <f aca="false">IF(VALUE(L2928)&gt;1000,1,0)</f>
        <v>0</v>
      </c>
      <c r="R2928" s="19" t="n">
        <f aca="false">SUMIFS($Q$1:Q2927,$J$1:$J2927,J2928)+SUMIFS($Q$1:Q2927,$I$1:$I2927,I2928)</f>
        <v>0</v>
      </c>
      <c r="S2928" s="20" t="str">
        <f aca="false">IF(R2928&gt;0,"Repeat","")</f>
        <v/>
      </c>
    </row>
    <row r="2929" customFormat="false" ht="14.25" hidden="false" customHeight="false" outlineLevel="0" collapsed="false">
      <c r="A2929" s="17" t="n">
        <f aca="false">A2928+1</f>
        <v>2928</v>
      </c>
      <c r="B2929" s="5" t="n">
        <v>44780</v>
      </c>
      <c r="C2929" s="1" t="s">
        <v>4689</v>
      </c>
      <c r="D2929" s="1" t="s">
        <v>4</v>
      </c>
      <c r="E2929" s="1" t="s">
        <v>26</v>
      </c>
      <c r="F2929" s="2" t="s">
        <v>36</v>
      </c>
      <c r="G2929" s="1" t="s">
        <v>28</v>
      </c>
      <c r="H2929" s="1" t="n">
        <v>1</v>
      </c>
      <c r="I2929" s="1" t="s">
        <v>4690</v>
      </c>
      <c r="J2929" s="56" t="n">
        <v>19703934132</v>
      </c>
      <c r="L2929" s="5" t="n">
        <v>44793</v>
      </c>
      <c r="M2929" s="1" t="str">
        <f aca="false">IF(OR(YEAR(L2929)&gt;2000,LEN(O2929)&gt;0),"Completed","Pending")</f>
        <v>Completed</v>
      </c>
      <c r="N2929" s="1" t="s">
        <v>30</v>
      </c>
      <c r="P2929" s="1" t="str">
        <f aca="false">IF(G2929="Pamplet","",E2929&amp;" - "&amp;F2929)</f>
        <v>GG - Punjabi</v>
      </c>
      <c r="Q2929" s="19" t="n">
        <f aca="false">IF(VALUE(L2929)&gt;1000,1,0)</f>
        <v>1</v>
      </c>
      <c r="R2929" s="19" t="n">
        <f aca="false">SUMIFS($Q$1:Q2928,$J$1:$J2928,J2929)+SUMIFS($Q$1:Q2928,$I$1:$I2928,I2929)</f>
        <v>0</v>
      </c>
      <c r="S2929" s="20" t="str">
        <f aca="false">IF(R2929&gt;0,"Repeat","")</f>
        <v/>
      </c>
    </row>
    <row r="2930" customFormat="false" ht="14.25" hidden="false" customHeight="false" outlineLevel="0" collapsed="false">
      <c r="A2930" s="17" t="n">
        <f aca="false">A2929+1</f>
        <v>2929</v>
      </c>
      <c r="B2930" s="5" t="n">
        <v>44780</v>
      </c>
      <c r="C2930" s="1" t="s">
        <v>4691</v>
      </c>
      <c r="D2930" s="1" t="s">
        <v>4</v>
      </c>
      <c r="E2930" s="1" t="s">
        <v>38</v>
      </c>
      <c r="F2930" s="2" t="s">
        <v>35</v>
      </c>
      <c r="G2930" s="1" t="s">
        <v>28</v>
      </c>
      <c r="H2930" s="1" t="n">
        <v>1</v>
      </c>
      <c r="I2930" s="1" t="s">
        <v>4692</v>
      </c>
      <c r="J2930" s="56" t="n">
        <v>13474448829</v>
      </c>
      <c r="M2930" s="1" t="str">
        <f aca="false">IF(OR(YEAR(L2930)&gt;2000,LEN(O2930)&gt;0),"Completed","Pending")</f>
        <v>Completed</v>
      </c>
      <c r="N2930" s="1" t="s">
        <v>30</v>
      </c>
      <c r="O2930" s="4" t="s">
        <v>58</v>
      </c>
      <c r="P2930" s="1" t="str">
        <f aca="false">IF(G2930="Pamplet","",E2930&amp;" - "&amp;F2930)</f>
        <v>JKR - English</v>
      </c>
      <c r="Q2930" s="19" t="n">
        <f aca="false">IF(VALUE(L2930)&gt;1000,1,0)</f>
        <v>0</v>
      </c>
      <c r="R2930" s="19" t="n">
        <f aca="false">SUMIFS($Q$1:Q2929,$J$1:$J2929,J2930)+SUMIFS($Q$1:Q2929,$I$1:$I2929,I2930)</f>
        <v>0</v>
      </c>
      <c r="S2930" s="20" t="str">
        <f aca="false">IF(R2930&gt;0,"Repeat","")</f>
        <v/>
      </c>
    </row>
    <row r="2931" customFormat="false" ht="14.25" hidden="false" customHeight="false" outlineLevel="0" collapsed="false">
      <c r="A2931" s="17" t="n">
        <f aca="false">A2930+1</f>
        <v>2930</v>
      </c>
      <c r="B2931" s="5" t="n">
        <v>44780</v>
      </c>
      <c r="C2931" s="1" t="s">
        <v>2073</v>
      </c>
      <c r="D2931" s="1" t="s">
        <v>4</v>
      </c>
      <c r="E2931" s="1" t="s">
        <v>26</v>
      </c>
      <c r="F2931" s="2" t="s">
        <v>27</v>
      </c>
      <c r="G2931" s="1" t="s">
        <v>28</v>
      </c>
      <c r="H2931" s="1" t="n">
        <v>1</v>
      </c>
      <c r="I2931" s="1" t="s">
        <v>4693</v>
      </c>
      <c r="J2931" s="56" t="n">
        <v>17326681190</v>
      </c>
      <c r="M2931" s="1" t="str">
        <f aca="false">IF(OR(YEAR(L2931)&gt;2000,LEN(O2931)&gt;0),"Completed","Pending")</f>
        <v>Completed</v>
      </c>
      <c r="N2931" s="1" t="s">
        <v>30</v>
      </c>
      <c r="O2931" s="4" t="s">
        <v>58</v>
      </c>
      <c r="P2931" s="1" t="str">
        <f aca="false">IF(G2931="Pamplet","",E2931&amp;" - "&amp;F2931)</f>
        <v>GG - Hindi</v>
      </c>
      <c r="Q2931" s="19" t="n">
        <f aca="false">IF(VALUE(L2931)&gt;1000,1,0)</f>
        <v>0</v>
      </c>
      <c r="R2931" s="19" t="n">
        <f aca="false">SUMIFS($Q$1:Q2930,$J$1:$J2930,J2931)+SUMIFS($Q$1:Q2930,$I$1:$I2930,I2931)</f>
        <v>0</v>
      </c>
      <c r="S2931" s="20" t="str">
        <f aca="false">IF(R2931&gt;0,"Repeat","")</f>
        <v/>
      </c>
    </row>
    <row r="2932" customFormat="false" ht="14.25" hidden="false" customHeight="false" outlineLevel="0" collapsed="false">
      <c r="A2932" s="17" t="n">
        <f aca="false">A2931+1</f>
        <v>2931</v>
      </c>
      <c r="B2932" s="5" t="n">
        <v>44780</v>
      </c>
      <c r="C2932" s="1" t="s">
        <v>4694</v>
      </c>
      <c r="D2932" s="1" t="s">
        <v>4</v>
      </c>
      <c r="E2932" s="1" t="s">
        <v>26</v>
      </c>
      <c r="G2932" s="1" t="s">
        <v>28</v>
      </c>
      <c r="H2932" s="1" t="n">
        <v>1</v>
      </c>
      <c r="I2932" s="1" t="s">
        <v>4695</v>
      </c>
      <c r="J2932" s="56" t="n">
        <v>18482607646</v>
      </c>
      <c r="M2932" s="1" t="str">
        <f aca="false">IF(OR(YEAR(L2932)&gt;2000,LEN(O2932)&gt;0),"Completed","Pending")</f>
        <v>Completed</v>
      </c>
      <c r="N2932" s="1" t="s">
        <v>30</v>
      </c>
      <c r="O2932" s="4" t="s">
        <v>58</v>
      </c>
      <c r="P2932" s="1" t="str">
        <f aca="false">IF(G2932="Pamplet","",E2932&amp;" - "&amp;F2932)</f>
        <v>GG - </v>
      </c>
      <c r="Q2932" s="19" t="n">
        <f aca="false">IF(VALUE(L2932)&gt;1000,1,0)</f>
        <v>0</v>
      </c>
      <c r="R2932" s="19" t="n">
        <f aca="false">SUMIFS($Q$1:Q2931,$J$1:$J2931,J2932)+SUMIFS($Q$1:Q2931,$I$1:$I2931,I2932)</f>
        <v>1</v>
      </c>
      <c r="S2932" s="20" t="str">
        <f aca="false">IF(R2932&gt;0,"Repeat","")</f>
        <v>Repeat</v>
      </c>
    </row>
    <row r="2933" customFormat="false" ht="14.25" hidden="false" customHeight="false" outlineLevel="0" collapsed="false">
      <c r="A2933" s="17" t="n">
        <f aca="false">A2932+1</f>
        <v>2932</v>
      </c>
      <c r="B2933" s="5" t="n">
        <v>44780</v>
      </c>
      <c r="C2933" s="1" t="s">
        <v>4696</v>
      </c>
      <c r="D2933" s="1" t="s">
        <v>4</v>
      </c>
      <c r="E2933" s="1" t="s">
        <v>26</v>
      </c>
      <c r="F2933" s="2" t="s">
        <v>127</v>
      </c>
      <c r="G2933" s="1" t="s">
        <v>28</v>
      </c>
      <c r="H2933" s="1" t="n">
        <v>1</v>
      </c>
      <c r="I2933" s="1" t="s">
        <v>4697</v>
      </c>
      <c r="J2933" s="56" t="n">
        <v>17325329643</v>
      </c>
      <c r="L2933" s="5" t="n">
        <v>44805</v>
      </c>
      <c r="M2933" s="1" t="str">
        <f aca="false">IF(OR(YEAR(L2933)&gt;2000,LEN(O2933)&gt;0),"Completed","Pending")</f>
        <v>Completed</v>
      </c>
      <c r="N2933" s="1" t="s">
        <v>30</v>
      </c>
      <c r="P2933" s="1" t="str">
        <f aca="false">IF(G2933="Pamplet","",E2933&amp;" - "&amp;F2933)</f>
        <v>GG - Gujrati</v>
      </c>
      <c r="Q2933" s="19" t="n">
        <f aca="false">IF(VALUE(L2933)&gt;1000,1,0)</f>
        <v>1</v>
      </c>
      <c r="R2933" s="19" t="n">
        <f aca="false">SUMIFS($Q$1:Q2932,$J$1:$J2932,J2933)+SUMIFS($Q$1:Q2932,$I$1:$I2932,I2933)</f>
        <v>0</v>
      </c>
      <c r="S2933" s="20" t="str">
        <f aca="false">IF(R2933&gt;0,"Repeat","")</f>
        <v/>
      </c>
    </row>
    <row r="2934" customFormat="false" ht="14.25" hidden="false" customHeight="false" outlineLevel="0" collapsed="false">
      <c r="A2934" s="17" t="n">
        <f aca="false">A2933+1</f>
        <v>2933</v>
      </c>
      <c r="B2934" s="5" t="n">
        <v>44780</v>
      </c>
      <c r="C2934" s="1" t="s">
        <v>3170</v>
      </c>
      <c r="D2934" s="1" t="s">
        <v>4</v>
      </c>
      <c r="E2934" s="1" t="s">
        <v>26</v>
      </c>
      <c r="F2934" s="2" t="s">
        <v>127</v>
      </c>
      <c r="G2934" s="1" t="s">
        <v>28</v>
      </c>
      <c r="H2934" s="1" t="n">
        <v>1</v>
      </c>
      <c r="I2934" s="1" t="s">
        <v>55</v>
      </c>
      <c r="J2934" s="56" t="n">
        <v>13176637855</v>
      </c>
      <c r="M2934" s="1" t="str">
        <f aca="false">IF(OR(YEAR(L2934)&gt;2000,LEN(O2934)&gt;0),"Completed","Pending")</f>
        <v>Completed</v>
      </c>
      <c r="N2934" s="1" t="s">
        <v>30</v>
      </c>
      <c r="O2934" s="4" t="s">
        <v>58</v>
      </c>
      <c r="P2934" s="1" t="str">
        <f aca="false">IF(G2934="Pamplet","",E2934&amp;" - "&amp;F2934)</f>
        <v>GG - Gujrati</v>
      </c>
      <c r="Q2934" s="19" t="n">
        <f aca="false">IF(VALUE(L2934)&gt;1000,1,0)</f>
        <v>0</v>
      </c>
      <c r="R2934" s="19" t="n">
        <f aca="false">SUMIFS($Q$1:Q2933,$J$1:$J2933,J2934)+SUMIFS($Q$1:Q2933,$I$1:$I2933,I2934)</f>
        <v>0</v>
      </c>
      <c r="S2934" s="20" t="str">
        <f aca="false">IF(R2934&gt;0,"Repeat","")</f>
        <v/>
      </c>
    </row>
    <row r="2935" customFormat="false" ht="14.25" hidden="false" customHeight="false" outlineLevel="0" collapsed="false">
      <c r="A2935" s="17" t="n">
        <f aca="false">A2934+1</f>
        <v>2934</v>
      </c>
      <c r="B2935" s="5" t="n">
        <v>44780</v>
      </c>
      <c r="C2935" s="1" t="s">
        <v>4698</v>
      </c>
      <c r="D2935" s="1" t="s">
        <v>4</v>
      </c>
      <c r="E2935" s="1" t="s">
        <v>38</v>
      </c>
      <c r="F2935" s="2" t="s">
        <v>35</v>
      </c>
      <c r="G2935" s="1" t="s">
        <v>28</v>
      </c>
      <c r="H2935" s="1" t="n">
        <v>1</v>
      </c>
      <c r="I2935" s="1" t="s">
        <v>4699</v>
      </c>
      <c r="J2935" s="18" t="n">
        <v>14072422347</v>
      </c>
      <c r="M2935" s="1" t="str">
        <f aca="false">IF(OR(YEAR(L2935)&gt;2000,LEN(O2935)&gt;0),"Completed","Pending")</f>
        <v>Completed</v>
      </c>
      <c r="N2935" s="1" t="s">
        <v>30</v>
      </c>
      <c r="O2935" s="4" t="s">
        <v>662</v>
      </c>
      <c r="P2935" s="1" t="str">
        <f aca="false">IF(G2935="Pamplet","",E2935&amp;" - "&amp;F2935)</f>
        <v>JKR - English</v>
      </c>
      <c r="Q2935" s="19" t="n">
        <f aca="false">IF(VALUE(L2935)&gt;1000,1,0)</f>
        <v>0</v>
      </c>
      <c r="R2935" s="19" t="n">
        <f aca="false">SUMIFS($Q$1:Q2934,$J$1:$J2934,J2935)+SUMIFS($Q$1:Q2934,$I$1:$I2934,I2935)</f>
        <v>0</v>
      </c>
      <c r="S2935" s="20" t="str">
        <f aca="false">IF(R2935&gt;0,"Repeat","")</f>
        <v/>
      </c>
    </row>
    <row r="2936" customFormat="false" ht="14.25" hidden="false" customHeight="false" outlineLevel="0" collapsed="false">
      <c r="A2936" s="17" t="n">
        <f aca="false">A2935+1</f>
        <v>2935</v>
      </c>
      <c r="B2936" s="5" t="n">
        <v>44780</v>
      </c>
      <c r="C2936" s="1" t="s">
        <v>4700</v>
      </c>
      <c r="D2936" s="1" t="s">
        <v>4</v>
      </c>
      <c r="E2936" s="1" t="s">
        <v>38</v>
      </c>
      <c r="F2936" s="2" t="s">
        <v>35</v>
      </c>
      <c r="G2936" s="1" t="s">
        <v>28</v>
      </c>
      <c r="H2936" s="1" t="n">
        <v>1</v>
      </c>
      <c r="I2936" s="1" t="s">
        <v>4701</v>
      </c>
      <c r="J2936" s="56" t="n">
        <v>17622014911</v>
      </c>
      <c r="L2936" s="5" t="n">
        <v>44793</v>
      </c>
      <c r="M2936" s="1" t="str">
        <f aca="false">IF(OR(YEAR(L2936)&gt;2000,LEN(O2936)&gt;0),"Completed","Pending")</f>
        <v>Completed</v>
      </c>
      <c r="N2936" s="1" t="s">
        <v>30</v>
      </c>
      <c r="P2936" s="1" t="str">
        <f aca="false">IF(G2936="Pamplet","",E2936&amp;" - "&amp;F2936)</f>
        <v>JKR - English</v>
      </c>
      <c r="Q2936" s="19" t="n">
        <f aca="false">IF(VALUE(L2936)&gt;1000,1,0)</f>
        <v>1</v>
      </c>
      <c r="R2936" s="19" t="n">
        <f aca="false">SUMIFS($Q$1:Q2935,$J$1:$J2935,J2936)+SUMIFS($Q$1:Q2935,$I$1:$I2935,I2936)</f>
        <v>0</v>
      </c>
      <c r="S2936" s="20" t="str">
        <f aca="false">IF(R2936&gt;0,"Repeat","")</f>
        <v/>
      </c>
    </row>
    <row r="2937" customFormat="false" ht="14.25" hidden="false" customHeight="false" outlineLevel="0" collapsed="false">
      <c r="A2937" s="17" t="n">
        <f aca="false">A2936+1</f>
        <v>2936</v>
      </c>
      <c r="B2937" s="5" t="n">
        <v>44780</v>
      </c>
      <c r="C2937" s="1" t="s">
        <v>4702</v>
      </c>
      <c r="D2937" s="1" t="s">
        <v>4</v>
      </c>
      <c r="E2937" s="1" t="s">
        <v>26</v>
      </c>
      <c r="F2937" s="2" t="s">
        <v>35</v>
      </c>
      <c r="G2937" s="1" t="s">
        <v>28</v>
      </c>
      <c r="H2937" s="1" t="n">
        <v>1</v>
      </c>
      <c r="I2937" s="1" t="s">
        <v>4703</v>
      </c>
      <c r="J2937" s="56" t="n">
        <v>13472855322</v>
      </c>
      <c r="M2937" s="1" t="str">
        <f aca="false">IF(OR(YEAR(L2937)&gt;2000,LEN(O2937)&gt;0),"Completed","Pending")</f>
        <v>Completed</v>
      </c>
      <c r="N2937" s="1" t="s">
        <v>30</v>
      </c>
      <c r="O2937" s="4" t="s">
        <v>58</v>
      </c>
      <c r="P2937" s="1" t="str">
        <f aca="false">IF(G2937="Pamplet","",E2937&amp;" - "&amp;F2937)</f>
        <v>GG - English</v>
      </c>
      <c r="Q2937" s="19" t="n">
        <f aca="false">IF(VALUE(L2937)&gt;1000,1,0)</f>
        <v>0</v>
      </c>
      <c r="R2937" s="19" t="n">
        <f aca="false">SUMIFS($Q$1:Q2936,$J$1:$J2936,J2937)+SUMIFS($Q$1:Q2936,$I$1:$I2936,I2937)</f>
        <v>0</v>
      </c>
      <c r="S2937" s="20" t="str">
        <f aca="false">IF(R2937&gt;0,"Repeat","")</f>
        <v/>
      </c>
    </row>
    <row r="2938" customFormat="false" ht="14.25" hidden="false" customHeight="false" outlineLevel="0" collapsed="false">
      <c r="A2938" s="17" t="n">
        <f aca="false">A2937+1</f>
        <v>2937</v>
      </c>
      <c r="B2938" s="5" t="n">
        <v>44780</v>
      </c>
      <c r="C2938" s="1" t="s">
        <v>4377</v>
      </c>
      <c r="D2938" s="1" t="s">
        <v>4</v>
      </c>
      <c r="E2938" s="1" t="s">
        <v>38</v>
      </c>
      <c r="F2938" s="2" t="s">
        <v>127</v>
      </c>
      <c r="G2938" s="1" t="s">
        <v>28</v>
      </c>
      <c r="H2938" s="1" t="n">
        <v>1</v>
      </c>
      <c r="I2938" s="1" t="s">
        <v>4267</v>
      </c>
      <c r="J2938" s="56" t="n">
        <v>17034082854</v>
      </c>
      <c r="M2938" s="1" t="str">
        <f aca="false">IF(OR(YEAR(L2938)&gt;2000,LEN(O2938)&gt;0),"Completed","Pending")</f>
        <v>Completed</v>
      </c>
      <c r="N2938" s="1" t="s">
        <v>30</v>
      </c>
      <c r="O2938" s="4" t="s">
        <v>58</v>
      </c>
      <c r="P2938" s="1" t="str">
        <f aca="false">IF(G2938="Pamplet","",E2938&amp;" - "&amp;F2938)</f>
        <v>JKR - Gujrati</v>
      </c>
      <c r="Q2938" s="19" t="n">
        <f aca="false">IF(VALUE(L2938)&gt;1000,1,0)</f>
        <v>0</v>
      </c>
      <c r="R2938" s="19" t="n">
        <f aca="false">SUMIFS($Q$1:Q2937,$J$1:$J2937,J2938)+SUMIFS($Q$1:Q2937,$I$1:$I2937,I2938)</f>
        <v>2</v>
      </c>
      <c r="S2938" s="20" t="str">
        <f aca="false">IF(R2938&gt;0,"Repeat","")</f>
        <v>Repeat</v>
      </c>
    </row>
    <row r="2939" customFormat="false" ht="14.25" hidden="false" customHeight="false" outlineLevel="0" collapsed="false">
      <c r="A2939" s="17" t="n">
        <f aca="false">A2938+1</f>
        <v>2938</v>
      </c>
      <c r="B2939" s="5" t="n">
        <v>44780</v>
      </c>
      <c r="C2939" s="1" t="s">
        <v>4704</v>
      </c>
      <c r="D2939" s="1" t="s">
        <v>4</v>
      </c>
      <c r="E2939" s="1" t="s">
        <v>38</v>
      </c>
      <c r="F2939" s="2" t="s">
        <v>35</v>
      </c>
      <c r="G2939" s="1" t="s">
        <v>28</v>
      </c>
      <c r="H2939" s="1" t="n">
        <v>1</v>
      </c>
      <c r="J2939" s="56" t="n">
        <v>18026403901</v>
      </c>
      <c r="M2939" s="1" t="str">
        <f aca="false">IF(OR(YEAR(L2939)&gt;2000,LEN(O2939)&gt;0),"Completed","Pending")</f>
        <v>Completed</v>
      </c>
      <c r="N2939" s="1" t="s">
        <v>30</v>
      </c>
      <c r="O2939" s="4" t="s">
        <v>56</v>
      </c>
      <c r="P2939" s="1" t="str">
        <f aca="false">IF(G2939="Pamplet","",E2939&amp;" - "&amp;F2939)</f>
        <v>JKR - English</v>
      </c>
      <c r="Q2939" s="19" t="n">
        <f aca="false">IF(VALUE(L2939)&gt;1000,1,0)</f>
        <v>0</v>
      </c>
      <c r="R2939" s="19" t="n">
        <f aca="false">SUMIFS($Q$1:Q2938,$J$1:$J2938,J2939)+SUMIFS($Q$1:Q2938,$I$1:$I2938,I2939)</f>
        <v>0</v>
      </c>
      <c r="S2939" s="20" t="str">
        <f aca="false">IF(R2939&gt;0,"Repeat","")</f>
        <v/>
      </c>
    </row>
    <row r="2940" customFormat="false" ht="14.25" hidden="false" customHeight="false" outlineLevel="0" collapsed="false">
      <c r="A2940" s="17" t="n">
        <f aca="false">A2939+1</f>
        <v>2939</v>
      </c>
      <c r="B2940" s="5" t="n">
        <v>44780</v>
      </c>
      <c r="C2940" s="1" t="s">
        <v>4705</v>
      </c>
      <c r="D2940" s="1" t="s">
        <v>4</v>
      </c>
      <c r="E2940" s="1" t="s">
        <v>26</v>
      </c>
      <c r="F2940" s="2" t="s">
        <v>35</v>
      </c>
      <c r="G2940" s="1" t="s">
        <v>28</v>
      </c>
      <c r="H2940" s="1" t="n">
        <v>1</v>
      </c>
      <c r="I2940" s="1" t="s">
        <v>4706</v>
      </c>
      <c r="J2940" s="56" t="n">
        <v>17188126947</v>
      </c>
      <c r="M2940" s="1" t="str">
        <f aca="false">IF(OR(YEAR(L2940)&gt;2000,LEN(O2940)&gt;0),"Completed","Pending")</f>
        <v>Completed</v>
      </c>
      <c r="N2940" s="1" t="s">
        <v>30</v>
      </c>
      <c r="O2940" s="4" t="s">
        <v>58</v>
      </c>
      <c r="P2940" s="1" t="str">
        <f aca="false">IF(G2940="Pamplet","",E2940&amp;" - "&amp;F2940)</f>
        <v>GG - English</v>
      </c>
      <c r="Q2940" s="19" t="n">
        <f aca="false">IF(VALUE(L2940)&gt;1000,1,0)</f>
        <v>0</v>
      </c>
      <c r="R2940" s="19" t="n">
        <f aca="false">SUMIFS($Q$1:Q2939,$J$1:$J2939,J2940)+SUMIFS($Q$1:Q2939,$I$1:$I2939,I2940)</f>
        <v>0</v>
      </c>
      <c r="S2940" s="20" t="str">
        <f aca="false">IF(R2940&gt;0,"Repeat","")</f>
        <v/>
      </c>
    </row>
    <row r="2941" customFormat="false" ht="14.25" hidden="false" customHeight="false" outlineLevel="0" collapsed="false">
      <c r="A2941" s="17" t="n">
        <f aca="false">A2940+1</f>
        <v>2940</v>
      </c>
      <c r="B2941" s="5" t="n">
        <v>44780</v>
      </c>
      <c r="C2941" s="1" t="s">
        <v>4707</v>
      </c>
      <c r="D2941" s="1" t="s">
        <v>4</v>
      </c>
      <c r="E2941" s="1" t="s">
        <v>26</v>
      </c>
      <c r="F2941" s="2" t="s">
        <v>127</v>
      </c>
      <c r="G2941" s="1" t="s">
        <v>28</v>
      </c>
      <c r="H2941" s="1" t="n">
        <v>1</v>
      </c>
      <c r="I2941" s="1" t="s">
        <v>4708</v>
      </c>
      <c r="J2941" s="56" t="n">
        <v>19084051686</v>
      </c>
      <c r="M2941" s="1" t="str">
        <f aca="false">IF(OR(YEAR(L2941)&gt;2000,LEN(O2941)&gt;0),"Completed","Pending")</f>
        <v>Completed</v>
      </c>
      <c r="N2941" s="1" t="s">
        <v>30</v>
      </c>
      <c r="O2941" s="4" t="s">
        <v>58</v>
      </c>
      <c r="P2941" s="1" t="str">
        <f aca="false">IF(G2941="Pamplet","",E2941&amp;" - "&amp;F2941)</f>
        <v>GG - Gujrati</v>
      </c>
      <c r="Q2941" s="19" t="n">
        <f aca="false">IF(VALUE(L2941)&gt;1000,1,0)</f>
        <v>0</v>
      </c>
      <c r="R2941" s="19" t="n">
        <f aca="false">SUMIFS($Q$1:Q2940,$J$1:$J2940,J2941)+SUMIFS($Q$1:Q2940,$I$1:$I2940,I2941)</f>
        <v>0</v>
      </c>
      <c r="S2941" s="20" t="str">
        <f aca="false">IF(R2941&gt;0,"Repeat","")</f>
        <v/>
      </c>
    </row>
    <row r="2942" customFormat="false" ht="14.25" hidden="false" customHeight="false" outlineLevel="0" collapsed="false">
      <c r="A2942" s="17" t="n">
        <f aca="false">A2941+1</f>
        <v>2941</v>
      </c>
      <c r="B2942" s="5" t="n">
        <v>44780</v>
      </c>
      <c r="C2942" s="1" t="s">
        <v>4709</v>
      </c>
      <c r="D2942" s="1" t="s">
        <v>4</v>
      </c>
      <c r="E2942" s="1" t="s">
        <v>38</v>
      </c>
      <c r="G2942" s="1" t="s">
        <v>28</v>
      </c>
      <c r="H2942" s="1" t="n">
        <v>1</v>
      </c>
      <c r="I2942" s="1" t="s">
        <v>3745</v>
      </c>
      <c r="J2942" s="38" t="n">
        <v>16613026006</v>
      </c>
      <c r="M2942" s="1" t="str">
        <f aca="false">IF(OR(YEAR(L2942)&gt;2000,LEN(O2942)&gt;0),"Completed","Pending")</f>
        <v>Completed</v>
      </c>
      <c r="N2942" s="1" t="s">
        <v>30</v>
      </c>
      <c r="O2942" s="4" t="s">
        <v>58</v>
      </c>
      <c r="P2942" s="1" t="str">
        <f aca="false">IF(G2942="Pamplet","",E2942&amp;" - "&amp;F2942)</f>
        <v>JKR - </v>
      </c>
      <c r="Q2942" s="19" t="n">
        <f aca="false">IF(VALUE(L2942)&gt;1000,1,0)</f>
        <v>0</v>
      </c>
      <c r="R2942" s="19" t="n">
        <f aca="false">SUMIFS($Q$1:Q2941,$J$1:$J2941,J2942)+SUMIFS($Q$1:Q2941,$I$1:$I2941,I2942)</f>
        <v>0</v>
      </c>
      <c r="S2942" s="20" t="str">
        <f aca="false">IF(R2942&gt;0,"Repeat","")</f>
        <v/>
      </c>
      <c r="U2942" s="4"/>
      <c r="X2942" s="4"/>
      <c r="Y2942" s="4"/>
      <c r="Z2942" s="4"/>
    </row>
    <row r="2943" customFormat="false" ht="14.25" hidden="false" customHeight="false" outlineLevel="0" collapsed="false">
      <c r="A2943" s="17" t="n">
        <f aca="false">A2942+1</f>
        <v>2942</v>
      </c>
      <c r="B2943" s="5" t="n">
        <v>44780</v>
      </c>
      <c r="C2943" s="1" t="s">
        <v>4710</v>
      </c>
      <c r="D2943" s="1" t="s">
        <v>4</v>
      </c>
      <c r="E2943" s="1" t="s">
        <v>38</v>
      </c>
      <c r="F2943" s="2" t="s">
        <v>127</v>
      </c>
      <c r="G2943" s="1" t="s">
        <v>28</v>
      </c>
      <c r="H2943" s="1" t="n">
        <v>1</v>
      </c>
      <c r="I2943" s="1" t="s">
        <v>4711</v>
      </c>
      <c r="J2943" s="38" t="n">
        <v>12158219656</v>
      </c>
      <c r="M2943" s="1" t="str">
        <f aca="false">IF(OR(YEAR(L2943)&gt;2000,LEN(O2943)&gt;0),"Completed","Pending")</f>
        <v>Completed</v>
      </c>
      <c r="N2943" s="1" t="s">
        <v>30</v>
      </c>
      <c r="O2943" s="4" t="s">
        <v>58</v>
      </c>
      <c r="P2943" s="1" t="str">
        <f aca="false">IF(G2943="Pamplet","",E2943&amp;" - "&amp;F2943)</f>
        <v>JKR - Gujrati</v>
      </c>
      <c r="Q2943" s="19" t="n">
        <f aca="false">IF(VALUE(L2943)&gt;1000,1,0)</f>
        <v>0</v>
      </c>
      <c r="R2943" s="19" t="n">
        <f aca="false">SUMIFS($Q$1:Q2942,$J$1:$J2942,J2943)+SUMIFS($Q$1:Q2942,$I$1:$I2942,I2943)</f>
        <v>0</v>
      </c>
      <c r="S2943" s="20" t="str">
        <f aca="false">IF(R2943&gt;0,"Repeat","")</f>
        <v/>
      </c>
      <c r="U2943" s="4"/>
      <c r="X2943" s="4"/>
      <c r="Y2943" s="4"/>
      <c r="Z2943" s="4"/>
    </row>
    <row r="2944" customFormat="false" ht="14.25" hidden="false" customHeight="false" outlineLevel="0" collapsed="false">
      <c r="A2944" s="17" t="n">
        <f aca="false">A2943+1</f>
        <v>2943</v>
      </c>
      <c r="B2944" s="5" t="n">
        <v>44780</v>
      </c>
      <c r="C2944" s="1" t="s">
        <v>4712</v>
      </c>
      <c r="D2944" s="1" t="s">
        <v>4</v>
      </c>
      <c r="E2944" s="1" t="s">
        <v>26</v>
      </c>
      <c r="F2944" s="2" t="s">
        <v>35</v>
      </c>
      <c r="G2944" s="1" t="s">
        <v>28</v>
      </c>
      <c r="H2944" s="1" t="n">
        <v>1</v>
      </c>
      <c r="I2944" s="1" t="s">
        <v>4713</v>
      </c>
      <c r="J2944" s="38" t="n">
        <v>13609989177</v>
      </c>
      <c r="L2944" s="5" t="n">
        <v>44789</v>
      </c>
      <c r="M2944" s="1" t="str">
        <f aca="false">IF(OR(YEAR(L2944)&gt;2000,LEN(O2944)&gt;0),"Completed","Pending")</f>
        <v>Completed</v>
      </c>
      <c r="N2944" s="1" t="s">
        <v>30</v>
      </c>
      <c r="P2944" s="1" t="str">
        <f aca="false">IF(G2944="Pamplet","",E2944&amp;" - "&amp;F2944)</f>
        <v>GG - English</v>
      </c>
      <c r="Q2944" s="19" t="n">
        <f aca="false">IF(VALUE(L2944)&gt;1000,1,0)</f>
        <v>1</v>
      </c>
      <c r="R2944" s="19" t="n">
        <f aca="false">SUMIFS($Q$1:Q2943,$J$1:$J2943,J2944)+SUMIFS($Q$1:Q2943,$I$1:$I2943,I2944)</f>
        <v>0</v>
      </c>
      <c r="S2944" s="20" t="str">
        <f aca="false">IF(R2944&gt;0,"Repeat","")</f>
        <v/>
      </c>
      <c r="U2944" s="4"/>
      <c r="X2944" s="4"/>
      <c r="Y2944" s="4"/>
      <c r="Z2944" s="4"/>
    </row>
    <row r="2945" customFormat="false" ht="14.25" hidden="false" customHeight="false" outlineLevel="0" collapsed="false">
      <c r="A2945" s="17" t="n">
        <f aca="false">A2944+1</f>
        <v>2944</v>
      </c>
      <c r="B2945" s="5" t="n">
        <v>44780</v>
      </c>
      <c r="C2945" s="1" t="s">
        <v>4714</v>
      </c>
      <c r="D2945" s="1" t="s">
        <v>4</v>
      </c>
      <c r="E2945" s="1" t="s">
        <v>26</v>
      </c>
      <c r="F2945" s="2" t="s">
        <v>35</v>
      </c>
      <c r="G2945" s="1" t="s">
        <v>28</v>
      </c>
      <c r="H2945" s="1" t="n">
        <v>1</v>
      </c>
      <c r="I2945" s="1" t="s">
        <v>4715</v>
      </c>
      <c r="J2945" s="38" t="n">
        <v>16096470675</v>
      </c>
      <c r="L2945" s="5" t="n">
        <v>44789</v>
      </c>
      <c r="M2945" s="1" t="str">
        <f aca="false">IF(OR(YEAR(L2945)&gt;2000,LEN(O2945)&gt;0),"Completed","Pending")</f>
        <v>Completed</v>
      </c>
      <c r="N2945" s="1" t="s">
        <v>30</v>
      </c>
      <c r="P2945" s="1" t="str">
        <f aca="false">IF(G2945="Pamplet","",E2945&amp;" - "&amp;F2945)</f>
        <v>GG - English</v>
      </c>
      <c r="Q2945" s="19" t="n">
        <f aca="false">IF(VALUE(L2945)&gt;1000,1,0)</f>
        <v>1</v>
      </c>
      <c r="R2945" s="19" t="n">
        <f aca="false">SUMIFS($Q$1:Q2944,$J$1:$J2944,J2945)+SUMIFS($Q$1:Q2944,$I$1:$I2944,I2945)</f>
        <v>0</v>
      </c>
      <c r="S2945" s="20" t="str">
        <f aca="false">IF(R2945&gt;0,"Repeat","")</f>
        <v/>
      </c>
      <c r="U2945" s="4"/>
      <c r="X2945" s="4"/>
      <c r="Y2945" s="4"/>
      <c r="Z2945" s="4"/>
    </row>
    <row r="2946" customFormat="false" ht="13.8" hidden="false" customHeight="false" outlineLevel="0" collapsed="false">
      <c r="A2946" s="17" t="n">
        <f aca="false">A2945+1</f>
        <v>2945</v>
      </c>
      <c r="B2946" s="5" t="n">
        <v>44780</v>
      </c>
      <c r="C2946" s="1" t="s">
        <v>4716</v>
      </c>
      <c r="D2946" s="1" t="s">
        <v>4</v>
      </c>
      <c r="E2946" s="1" t="s">
        <v>26</v>
      </c>
      <c r="G2946" s="1" t="s">
        <v>28</v>
      </c>
      <c r="H2946" s="1" t="n">
        <v>1</v>
      </c>
      <c r="J2946" s="18" t="n">
        <v>10067918920</v>
      </c>
      <c r="M2946" s="1" t="str">
        <f aca="false">IF(OR(YEAR(L2946)&gt;2000,LEN(O2946)&gt;0),"Completed","Pending")</f>
        <v>Completed</v>
      </c>
      <c r="N2946" s="1" t="s">
        <v>30</v>
      </c>
      <c r="O2946" s="4" t="s">
        <v>56</v>
      </c>
      <c r="P2946" s="1" t="str">
        <f aca="false">IF(G2946="Pamplet","",E2946&amp;" - "&amp;F2946)</f>
        <v>GG - </v>
      </c>
      <c r="Q2946" s="19" t="n">
        <f aca="false">IF(VALUE(L2946)&gt;1000,1,0)</f>
        <v>0</v>
      </c>
      <c r="R2946" s="19" t="n">
        <f aca="false">SUMIFS($Q$1:Q2945,$J$1:$J2945,J2946)+SUMIFS($Q$1:Q2945,$I$1:$I2945,I2946)</f>
        <v>0</v>
      </c>
      <c r="S2946" s="20" t="str">
        <f aca="false">IF(R2946&gt;0,"Repeat","")</f>
        <v/>
      </c>
      <c r="U2946" s="4"/>
      <c r="X2946" s="4"/>
      <c r="Y2946" s="4"/>
      <c r="Z2946" s="4"/>
    </row>
    <row r="2947" customFormat="false" ht="14.25" hidden="false" customHeight="false" outlineLevel="0" collapsed="false">
      <c r="A2947" s="17" t="n">
        <f aca="false">A2946+1</f>
        <v>2946</v>
      </c>
      <c r="B2947" s="5" t="n">
        <v>44780</v>
      </c>
      <c r="C2947" s="1" t="s">
        <v>4717</v>
      </c>
      <c r="D2947" s="1" t="s">
        <v>4</v>
      </c>
      <c r="E2947" s="1" t="s">
        <v>26</v>
      </c>
      <c r="F2947" s="2" t="s">
        <v>35</v>
      </c>
      <c r="G2947" s="1" t="s">
        <v>28</v>
      </c>
      <c r="H2947" s="1" t="n">
        <v>1</v>
      </c>
      <c r="I2947" s="1" t="s">
        <v>4718</v>
      </c>
      <c r="J2947" s="39" t="n">
        <v>17038550126</v>
      </c>
      <c r="M2947" s="1" t="str">
        <f aca="false">IF(OR(YEAR(L2947)&gt;2000,LEN(O2947)&gt;0),"Completed","Pending")</f>
        <v>Completed</v>
      </c>
      <c r="N2947" s="1" t="s">
        <v>30</v>
      </c>
      <c r="O2947" s="4" t="s">
        <v>58</v>
      </c>
      <c r="P2947" s="1" t="str">
        <f aca="false">IF(G2947="Pamplet","",E2947&amp;" - "&amp;F2947)</f>
        <v>GG - English</v>
      </c>
      <c r="Q2947" s="19" t="n">
        <f aca="false">IF(VALUE(L2947)&gt;1000,1,0)</f>
        <v>0</v>
      </c>
      <c r="R2947" s="19" t="n">
        <f aca="false">SUMIFS($Q$1:Q2946,$J$1:$J2946,J2947)+SUMIFS($Q$1:Q2946,$I$1:$I2946,I2947)</f>
        <v>0</v>
      </c>
      <c r="S2947" s="20" t="str">
        <f aca="false">IF(R2947&gt;0,"Repeat","")</f>
        <v/>
      </c>
      <c r="U2947" s="4"/>
      <c r="X2947" s="4"/>
      <c r="Y2947" s="4"/>
      <c r="Z2947" s="4"/>
    </row>
    <row r="2948" customFormat="false" ht="14.25" hidden="false" customHeight="false" outlineLevel="0" collapsed="false">
      <c r="A2948" s="17" t="n">
        <f aca="false">A2947+1</f>
        <v>2947</v>
      </c>
      <c r="B2948" s="5" t="n">
        <v>44780</v>
      </c>
      <c r="C2948" s="1" t="s">
        <v>4719</v>
      </c>
      <c r="D2948" s="1" t="s">
        <v>4</v>
      </c>
      <c r="E2948" s="1" t="s">
        <v>26</v>
      </c>
      <c r="F2948" s="2" t="s">
        <v>127</v>
      </c>
      <c r="G2948" s="1" t="s">
        <v>28</v>
      </c>
      <c r="H2948" s="1" t="n">
        <v>1</v>
      </c>
      <c r="I2948" s="1" t="s">
        <v>4720</v>
      </c>
      <c r="J2948" s="39" t="n">
        <v>18594129730</v>
      </c>
      <c r="M2948" s="1" t="str">
        <f aca="false">IF(OR(YEAR(L2948)&gt;2000,LEN(O2948)&gt;0),"Completed","Pending")</f>
        <v>Completed</v>
      </c>
      <c r="N2948" s="1" t="s">
        <v>30</v>
      </c>
      <c r="O2948" s="4" t="s">
        <v>58</v>
      </c>
      <c r="P2948" s="1" t="str">
        <f aca="false">IF(G2948="Pamplet","",E2948&amp;" - "&amp;F2948)</f>
        <v>GG - Gujrati</v>
      </c>
      <c r="Q2948" s="19" t="n">
        <f aca="false">IF(VALUE(L2948)&gt;1000,1,0)</f>
        <v>0</v>
      </c>
      <c r="R2948" s="19" t="n">
        <f aca="false">SUMIFS($Q$1:Q2947,$J$1:$J2947,J2948)+SUMIFS($Q$1:Q2947,$I$1:$I2947,I2948)</f>
        <v>0</v>
      </c>
      <c r="S2948" s="20" t="str">
        <f aca="false">IF(R2948&gt;0,"Repeat","")</f>
        <v/>
      </c>
      <c r="U2948" s="4"/>
      <c r="X2948" s="4"/>
      <c r="Y2948" s="4"/>
      <c r="Z2948" s="4"/>
    </row>
    <row r="2949" customFormat="false" ht="14.25" hidden="false" customHeight="false" outlineLevel="0" collapsed="false">
      <c r="A2949" s="17" t="n">
        <f aca="false">A2948+1</f>
        <v>2948</v>
      </c>
      <c r="B2949" s="5" t="n">
        <v>44780</v>
      </c>
      <c r="C2949" s="1" t="s">
        <v>4721</v>
      </c>
      <c r="D2949" s="1" t="s">
        <v>4</v>
      </c>
      <c r="E2949" s="1" t="s">
        <v>38</v>
      </c>
      <c r="F2949" s="2" t="s">
        <v>35</v>
      </c>
      <c r="G2949" s="1" t="s">
        <v>28</v>
      </c>
      <c r="H2949" s="1" t="n">
        <v>1</v>
      </c>
      <c r="J2949" s="39" t="n">
        <v>18739306928</v>
      </c>
      <c r="M2949" s="1" t="str">
        <f aca="false">IF(OR(YEAR(L2949)&gt;2000,LEN(O2949)&gt;0),"Completed","Pending")</f>
        <v>Completed</v>
      </c>
      <c r="N2949" s="1" t="s">
        <v>30</v>
      </c>
      <c r="O2949" s="4" t="s">
        <v>58</v>
      </c>
      <c r="P2949" s="1" t="str">
        <f aca="false">IF(G2949="Pamplet","",E2949&amp;" - "&amp;F2949)</f>
        <v>JKR - English</v>
      </c>
      <c r="Q2949" s="19" t="n">
        <f aca="false">IF(VALUE(L2949)&gt;1000,1,0)</f>
        <v>0</v>
      </c>
      <c r="R2949" s="19" t="n">
        <f aca="false">SUMIFS($Q$1:Q2948,$J$1:$J2948,J2949)+SUMIFS($Q$1:Q2948,$I$1:$I2948,I2949)</f>
        <v>0</v>
      </c>
      <c r="S2949" s="20" t="str">
        <f aca="false">IF(R2949&gt;0,"Repeat","")</f>
        <v/>
      </c>
      <c r="U2949" s="4"/>
      <c r="X2949" s="4"/>
      <c r="Y2949" s="4"/>
      <c r="Z2949" s="4"/>
    </row>
    <row r="2950" customFormat="false" ht="14.25" hidden="false" customHeight="false" outlineLevel="0" collapsed="false">
      <c r="A2950" s="17" t="n">
        <f aca="false">A2949+1</f>
        <v>2949</v>
      </c>
      <c r="B2950" s="5" t="n">
        <v>44780</v>
      </c>
      <c r="C2950" s="1" t="s">
        <v>1104</v>
      </c>
      <c r="D2950" s="1" t="s">
        <v>4</v>
      </c>
      <c r="E2950" s="1" t="s">
        <v>26</v>
      </c>
      <c r="F2950" s="2" t="s">
        <v>127</v>
      </c>
      <c r="G2950" s="1" t="s">
        <v>28</v>
      </c>
      <c r="H2950" s="1" t="n">
        <v>1</v>
      </c>
      <c r="I2950" s="1" t="s">
        <v>4722</v>
      </c>
      <c r="J2950" s="39" t="n">
        <v>15054535446</v>
      </c>
      <c r="M2950" s="1" t="str">
        <f aca="false">IF(OR(YEAR(L2950)&gt;2000,LEN(O2950)&gt;0),"Completed","Pending")</f>
        <v>Completed</v>
      </c>
      <c r="N2950" s="1" t="s">
        <v>30</v>
      </c>
      <c r="O2950" s="4" t="s">
        <v>58</v>
      </c>
      <c r="P2950" s="1" t="str">
        <f aca="false">IF(G2950="Pamplet","",E2950&amp;" - "&amp;F2950)</f>
        <v>GG - Gujrati</v>
      </c>
      <c r="Q2950" s="19" t="n">
        <f aca="false">IF(VALUE(L2950)&gt;1000,1,0)</f>
        <v>0</v>
      </c>
      <c r="R2950" s="19" t="n">
        <f aca="false">SUMIFS($Q$1:Q2949,$J$1:$J2949,J2950)+SUMIFS($Q$1:Q2949,$I$1:$I2949,I2950)</f>
        <v>0</v>
      </c>
      <c r="S2950" s="20" t="str">
        <f aca="false">IF(R2950&gt;0,"Repeat","")</f>
        <v/>
      </c>
      <c r="U2950" s="4"/>
      <c r="X2950" s="4"/>
      <c r="Y2950" s="4"/>
      <c r="Z2950" s="4"/>
    </row>
    <row r="2951" customFormat="false" ht="14.25" hidden="false" customHeight="false" outlineLevel="0" collapsed="false">
      <c r="A2951" s="17" t="n">
        <f aca="false">A2950+1</f>
        <v>2950</v>
      </c>
      <c r="B2951" s="5" t="n">
        <v>44780</v>
      </c>
      <c r="C2951" s="1" t="s">
        <v>4287</v>
      </c>
      <c r="D2951" s="1" t="s">
        <v>4</v>
      </c>
      <c r="E2951" s="1" t="s">
        <v>44</v>
      </c>
      <c r="F2951" s="2" t="s">
        <v>127</v>
      </c>
      <c r="G2951" s="1" t="s">
        <v>28</v>
      </c>
      <c r="H2951" s="1" t="n">
        <v>1</v>
      </c>
      <c r="I2951" s="1" t="s">
        <v>4723</v>
      </c>
      <c r="J2951" s="39" t="n">
        <v>19084215213</v>
      </c>
      <c r="M2951" s="1" t="str">
        <f aca="false">IF(OR(YEAR(L2951)&gt;2000,LEN(O2951)&gt;0),"Completed","Pending")</f>
        <v>Completed</v>
      </c>
      <c r="N2951" s="1" t="s">
        <v>30</v>
      </c>
      <c r="O2951" s="4" t="s">
        <v>58</v>
      </c>
      <c r="P2951" s="1" t="str">
        <f aca="false">IF(G2951="Pamplet","",E2951&amp;" - "&amp;F2951)</f>
        <v>GTGA - Gujrati</v>
      </c>
      <c r="Q2951" s="19" t="n">
        <f aca="false">IF(VALUE(L2951)&gt;1000,1,0)</f>
        <v>0</v>
      </c>
      <c r="R2951" s="19" t="n">
        <f aca="false">SUMIFS($Q$1:Q2950,$J$1:$J2950,J2951)+SUMIFS($Q$1:Q2950,$I$1:$I2950,I2951)</f>
        <v>1</v>
      </c>
      <c r="S2951" s="20" t="str">
        <f aca="false">IF(R2951&gt;0,"Repeat","")</f>
        <v>Repeat</v>
      </c>
      <c r="U2951" s="4"/>
      <c r="X2951" s="4"/>
      <c r="Y2951" s="4"/>
      <c r="Z2951" s="4"/>
    </row>
    <row r="2952" customFormat="false" ht="14.25" hidden="false" customHeight="false" outlineLevel="0" collapsed="false">
      <c r="A2952" s="17" t="n">
        <f aca="false">A2951+1</f>
        <v>2951</v>
      </c>
      <c r="B2952" s="5" t="n">
        <v>44780</v>
      </c>
      <c r="C2952" s="1" t="s">
        <v>1104</v>
      </c>
      <c r="D2952" s="1" t="s">
        <v>4</v>
      </c>
      <c r="E2952" s="1" t="s">
        <v>38</v>
      </c>
      <c r="F2952" s="2" t="s">
        <v>35</v>
      </c>
      <c r="G2952" s="1" t="s">
        <v>28</v>
      </c>
      <c r="H2952" s="1" t="n">
        <v>1</v>
      </c>
      <c r="I2952" s="1" t="s">
        <v>4724</v>
      </c>
      <c r="J2952" s="57" t="n">
        <v>15124345754</v>
      </c>
      <c r="M2952" s="1" t="str">
        <f aca="false">IF(OR(YEAR(L2952)&gt;2000,LEN(O2952)&gt;0),"Completed","Pending")</f>
        <v>Completed</v>
      </c>
      <c r="N2952" s="1" t="s">
        <v>30</v>
      </c>
      <c r="O2952" s="4" t="s">
        <v>56</v>
      </c>
      <c r="P2952" s="1" t="str">
        <f aca="false">IF(G2952="Pamplet","",E2952&amp;" - "&amp;F2952)</f>
        <v>JKR - English</v>
      </c>
      <c r="Q2952" s="19" t="n">
        <f aca="false">IF(VALUE(L2952)&gt;1000,1,0)</f>
        <v>0</v>
      </c>
      <c r="R2952" s="19" t="n">
        <f aca="false">SUMIFS($Q$1:Q2951,$J$1:$J2951,J2952)+SUMIFS($Q$1:Q2951,$I$1:$I2951,I2952)</f>
        <v>0</v>
      </c>
      <c r="S2952" s="20" t="str">
        <f aca="false">IF(R2952&gt;0,"Repeat","")</f>
        <v/>
      </c>
      <c r="U2952" s="4"/>
      <c r="X2952" s="4"/>
      <c r="Y2952" s="4"/>
      <c r="Z2952" s="4"/>
    </row>
    <row r="2953" customFormat="false" ht="14.25" hidden="false" customHeight="false" outlineLevel="0" collapsed="false">
      <c r="A2953" s="17" t="n">
        <f aca="false">A2952+1</f>
        <v>2952</v>
      </c>
      <c r="B2953" s="5" t="n">
        <v>44780</v>
      </c>
      <c r="C2953" s="1" t="s">
        <v>4725</v>
      </c>
      <c r="D2953" s="1" t="s">
        <v>4</v>
      </c>
      <c r="E2953" s="1" t="s">
        <v>26</v>
      </c>
      <c r="F2953" s="2" t="s">
        <v>36</v>
      </c>
      <c r="G2953" s="1" t="s">
        <v>28</v>
      </c>
      <c r="H2953" s="1" t="n">
        <v>1</v>
      </c>
      <c r="I2953" s="1" t="s">
        <v>2570</v>
      </c>
      <c r="J2953" s="39" t="n">
        <v>15109094427</v>
      </c>
      <c r="M2953" s="1" t="str">
        <f aca="false">IF(OR(YEAR(L2953)&gt;2000,LEN(O2953)&gt;0),"Completed","Pending")</f>
        <v>Completed</v>
      </c>
      <c r="N2953" s="1" t="s">
        <v>30</v>
      </c>
      <c r="O2953" s="4" t="s">
        <v>662</v>
      </c>
      <c r="P2953" s="1" t="str">
        <f aca="false">IF(G2953="Pamplet","",E2953&amp;" - "&amp;F2953)</f>
        <v>GG - Punjabi</v>
      </c>
      <c r="Q2953" s="19" t="n">
        <f aca="false">IF(VALUE(L2953)&gt;1000,1,0)</f>
        <v>0</v>
      </c>
      <c r="R2953" s="19" t="n">
        <f aca="false">SUMIFS($Q$1:Q2952,$J$1:$J2952,J2953)+SUMIFS($Q$1:Q2952,$I$1:$I2952,I2953)</f>
        <v>2</v>
      </c>
      <c r="S2953" s="20" t="str">
        <f aca="false">IF(R2953&gt;0,"Repeat","")</f>
        <v>Repeat</v>
      </c>
      <c r="U2953" s="4"/>
      <c r="X2953" s="4"/>
      <c r="Y2953" s="4"/>
      <c r="Z2953" s="4"/>
    </row>
    <row r="2954" customFormat="false" ht="14.25" hidden="false" customHeight="false" outlineLevel="0" collapsed="false">
      <c r="A2954" s="17" t="n">
        <f aca="false">A2953+1</f>
        <v>2953</v>
      </c>
      <c r="B2954" s="5" t="n">
        <v>44780</v>
      </c>
      <c r="C2954" s="1" t="s">
        <v>3657</v>
      </c>
      <c r="D2954" s="1" t="s">
        <v>4</v>
      </c>
      <c r="E2954" s="1" t="s">
        <v>38</v>
      </c>
      <c r="F2954" s="2" t="s">
        <v>127</v>
      </c>
      <c r="G2954" s="1" t="s">
        <v>28</v>
      </c>
      <c r="H2954" s="1" t="n">
        <v>1</v>
      </c>
      <c r="I2954" s="1" t="s">
        <v>4726</v>
      </c>
      <c r="J2954" s="57" t="n">
        <v>18336385793</v>
      </c>
      <c r="M2954" s="1" t="str">
        <f aca="false">IF(OR(YEAR(L2954)&gt;2000,LEN(O2954)&gt;0),"Completed","Pending")</f>
        <v>Completed</v>
      </c>
      <c r="N2954" s="1" t="s">
        <v>30</v>
      </c>
      <c r="O2954" s="4" t="s">
        <v>56</v>
      </c>
      <c r="P2954" s="1" t="str">
        <f aca="false">IF(G2954="Pamplet","",E2954&amp;" - "&amp;F2954)</f>
        <v>JKR - Gujrati</v>
      </c>
      <c r="Q2954" s="19" t="n">
        <f aca="false">IF(VALUE(L2954)&gt;1000,1,0)</f>
        <v>0</v>
      </c>
      <c r="R2954" s="19" t="n">
        <f aca="false">SUMIFS($Q$1:Q2953,$J$1:$J2953,J2954)+SUMIFS($Q$1:Q2953,$I$1:$I2953,I2954)</f>
        <v>0</v>
      </c>
      <c r="S2954" s="20" t="str">
        <f aca="false">IF(R2954&gt;0,"Repeat","")</f>
        <v/>
      </c>
      <c r="U2954" s="4"/>
      <c r="X2954" s="4"/>
      <c r="Y2954" s="4"/>
      <c r="Z2954" s="4"/>
    </row>
    <row r="2955" customFormat="false" ht="14.25" hidden="false" customHeight="false" outlineLevel="0" collapsed="false">
      <c r="A2955" s="17" t="n">
        <f aca="false">A2954+1</f>
        <v>2954</v>
      </c>
      <c r="B2955" s="5" t="n">
        <v>44780</v>
      </c>
      <c r="C2955" s="1" t="s">
        <v>4727</v>
      </c>
      <c r="D2955" s="1" t="s">
        <v>4</v>
      </c>
      <c r="E2955" s="1" t="s">
        <v>26</v>
      </c>
      <c r="F2955" s="2" t="s">
        <v>127</v>
      </c>
      <c r="G2955" s="1" t="s">
        <v>28</v>
      </c>
      <c r="H2955" s="1" t="n">
        <v>1</v>
      </c>
      <c r="I2955" s="1" t="s">
        <v>4728</v>
      </c>
      <c r="J2955" s="39" t="n">
        <v>17325004001</v>
      </c>
      <c r="L2955" s="5" t="n">
        <v>44805</v>
      </c>
      <c r="M2955" s="1" t="str">
        <f aca="false">IF(OR(YEAR(L2955)&gt;2000,LEN(O2955)&gt;0),"Completed","Pending")</f>
        <v>Completed</v>
      </c>
      <c r="N2955" s="1" t="s">
        <v>30</v>
      </c>
      <c r="P2955" s="1" t="str">
        <f aca="false">IF(G2955="Pamplet","",E2955&amp;" - "&amp;F2955)</f>
        <v>GG - Gujrati</v>
      </c>
      <c r="Q2955" s="19" t="n">
        <f aca="false">IF(VALUE(L2955)&gt;1000,1,0)</f>
        <v>1</v>
      </c>
      <c r="R2955" s="19" t="n">
        <f aca="false">SUMIFS($Q$1:Q2954,$J$1:$J2954,J2955)+SUMIFS($Q$1:Q2954,$I$1:$I2954,I2955)</f>
        <v>0</v>
      </c>
      <c r="S2955" s="20" t="str">
        <f aca="false">IF(R2955&gt;0,"Repeat","")</f>
        <v/>
      </c>
      <c r="U2955" s="4"/>
      <c r="X2955" s="4"/>
      <c r="Y2955" s="4"/>
      <c r="Z2955" s="4"/>
    </row>
    <row r="2956" customFormat="false" ht="14.25" hidden="false" customHeight="false" outlineLevel="0" collapsed="false">
      <c r="A2956" s="17" t="n">
        <f aca="false">A2955+1</f>
        <v>2955</v>
      </c>
      <c r="B2956" s="5" t="n">
        <v>44780</v>
      </c>
      <c r="C2956" s="1" t="s">
        <v>4705</v>
      </c>
      <c r="D2956" s="1" t="s">
        <v>4</v>
      </c>
      <c r="E2956" s="1" t="s">
        <v>26</v>
      </c>
      <c r="F2956" s="2" t="s">
        <v>35</v>
      </c>
      <c r="G2956" s="1" t="s">
        <v>28</v>
      </c>
      <c r="H2956" s="1" t="n">
        <v>1</v>
      </c>
      <c r="I2956" s="1" t="s">
        <v>4706</v>
      </c>
      <c r="J2956" s="1" t="n">
        <v>17188126947</v>
      </c>
      <c r="M2956" s="1" t="str">
        <f aca="false">IF(OR(YEAR(L2956)&gt;2000,LEN(O2956)&gt;0),"Completed","Pending")</f>
        <v>Completed</v>
      </c>
      <c r="N2956" s="1" t="s">
        <v>30</v>
      </c>
      <c r="O2956" s="4" t="s">
        <v>662</v>
      </c>
      <c r="P2956" s="1" t="str">
        <f aca="false">IF(G2956="Pamplet","",E2956&amp;" - "&amp;F2956)</f>
        <v>GG - English</v>
      </c>
      <c r="Q2956" s="19" t="n">
        <f aca="false">IF(VALUE(L2956)&gt;1000,1,0)</f>
        <v>0</v>
      </c>
      <c r="R2956" s="19" t="n">
        <f aca="false">SUMIFS($Q$1:Q2955,$J$1:$J2955,J2956)+SUMIFS($Q$1:Q2955,$I$1:$I2955,I2956)</f>
        <v>0</v>
      </c>
      <c r="S2956" s="20" t="str">
        <f aca="false">IF(R2956&gt;0,"Repeat","")</f>
        <v/>
      </c>
      <c r="U2956" s="4"/>
      <c r="X2956" s="4"/>
      <c r="Y2956" s="4"/>
      <c r="Z2956" s="4"/>
    </row>
    <row r="2957" customFormat="false" ht="14.25" hidden="false" customHeight="false" outlineLevel="0" collapsed="false">
      <c r="A2957" s="17" t="n">
        <f aca="false">A2956+1</f>
        <v>2956</v>
      </c>
      <c r="B2957" s="5" t="n">
        <v>44780</v>
      </c>
      <c r="C2957" s="1" t="s">
        <v>4729</v>
      </c>
      <c r="D2957" s="1" t="s">
        <v>4</v>
      </c>
      <c r="E2957" s="1" t="s">
        <v>26</v>
      </c>
      <c r="F2957" s="2" t="s">
        <v>35</v>
      </c>
      <c r="G2957" s="1" t="s">
        <v>28</v>
      </c>
      <c r="H2957" s="1" t="n">
        <v>1</v>
      </c>
      <c r="J2957" s="39" t="n">
        <v>2348120464571</v>
      </c>
      <c r="M2957" s="1" t="str">
        <f aca="false">IF(OR(YEAR(L2957)&gt;2000,LEN(O2957)&gt;0),"Completed","Pending")</f>
        <v>Completed</v>
      </c>
      <c r="N2957" s="1" t="s">
        <v>30</v>
      </c>
      <c r="O2957" s="4" t="s">
        <v>56</v>
      </c>
      <c r="P2957" s="1" t="str">
        <f aca="false">IF(G2957="Pamplet","",E2957&amp;" - "&amp;F2957)</f>
        <v>GG - English</v>
      </c>
      <c r="Q2957" s="19" t="n">
        <f aca="false">IF(VALUE(L2957)&gt;1000,1,0)</f>
        <v>0</v>
      </c>
      <c r="R2957" s="19" t="n">
        <f aca="false">SUMIFS($Q$1:Q2956,$J$1:$J2956,J2957)+SUMIFS($Q$1:Q2956,$I$1:$I2956,I2957)</f>
        <v>0</v>
      </c>
      <c r="S2957" s="20" t="str">
        <f aca="false">IF(R2957&gt;0,"Repeat","")</f>
        <v/>
      </c>
      <c r="U2957" s="4"/>
      <c r="X2957" s="4"/>
      <c r="Y2957" s="4"/>
      <c r="Z2957" s="4"/>
    </row>
    <row r="2958" customFormat="false" ht="14.25" hidden="false" customHeight="false" outlineLevel="0" collapsed="false">
      <c r="A2958" s="17" t="n">
        <f aca="false">A2957+1</f>
        <v>2957</v>
      </c>
      <c r="B2958" s="5" t="n">
        <v>44780</v>
      </c>
      <c r="C2958" s="1" t="s">
        <v>4730</v>
      </c>
      <c r="D2958" s="1" t="s">
        <v>4</v>
      </c>
      <c r="E2958" s="1" t="s">
        <v>26</v>
      </c>
      <c r="F2958" s="2" t="s">
        <v>35</v>
      </c>
      <c r="G2958" s="1" t="s">
        <v>28</v>
      </c>
      <c r="H2958" s="1" t="n">
        <v>1</v>
      </c>
      <c r="I2958" s="1" t="s">
        <v>2781</v>
      </c>
      <c r="J2958" s="39" t="n">
        <v>14105917930</v>
      </c>
      <c r="L2958" s="5" t="n">
        <v>44789</v>
      </c>
      <c r="M2958" s="1" t="str">
        <f aca="false">IF(OR(YEAR(L2958)&gt;2000,LEN(O2958)&gt;0),"Completed","Pending")</f>
        <v>Completed</v>
      </c>
      <c r="N2958" s="1" t="s">
        <v>30</v>
      </c>
      <c r="P2958" s="1" t="str">
        <f aca="false">IF(G2958="Pamplet","",E2958&amp;" - "&amp;F2958)</f>
        <v>GG - English</v>
      </c>
      <c r="Q2958" s="19" t="n">
        <f aca="false">IF(VALUE(L2958)&gt;1000,1,0)</f>
        <v>1</v>
      </c>
      <c r="R2958" s="19" t="n">
        <f aca="false">SUMIFS($Q$1:Q2957,$J$1:$J2957,J2958)+SUMIFS($Q$1:Q2957,$I$1:$I2957,I2958)</f>
        <v>2</v>
      </c>
      <c r="S2958" s="20" t="str">
        <f aca="false">IF(R2958&gt;0,"Repeat","")</f>
        <v>Repeat</v>
      </c>
      <c r="U2958" s="4"/>
      <c r="X2958" s="4"/>
      <c r="Y2958" s="4"/>
      <c r="Z2958" s="4"/>
    </row>
    <row r="2959" customFormat="false" ht="14.25" hidden="false" customHeight="false" outlineLevel="0" collapsed="false">
      <c r="A2959" s="17" t="n">
        <f aca="false">A2958+1</f>
        <v>2958</v>
      </c>
      <c r="B2959" s="5" t="n">
        <v>44780</v>
      </c>
      <c r="C2959" s="1" t="s">
        <v>4731</v>
      </c>
      <c r="D2959" s="1" t="s">
        <v>4</v>
      </c>
      <c r="E2959" s="1" t="s">
        <v>26</v>
      </c>
      <c r="F2959" s="2" t="s">
        <v>35</v>
      </c>
      <c r="G2959" s="1" t="s">
        <v>28</v>
      </c>
      <c r="H2959" s="1" t="n">
        <v>1</v>
      </c>
      <c r="I2959" s="1" t="s">
        <v>4732</v>
      </c>
      <c r="J2959" s="1" t="n">
        <v>13472855322</v>
      </c>
      <c r="M2959" s="1" t="str">
        <f aca="false">IF(OR(YEAR(L2959)&gt;2000,LEN(O2959)&gt;0),"Completed","Pending")</f>
        <v>Completed</v>
      </c>
      <c r="N2959" s="1" t="s">
        <v>30</v>
      </c>
      <c r="O2959" s="4" t="s">
        <v>662</v>
      </c>
      <c r="P2959" s="1" t="str">
        <f aca="false">IF(G2959="Pamplet","",E2959&amp;" - "&amp;F2959)</f>
        <v>GG - English</v>
      </c>
      <c r="Q2959" s="19" t="n">
        <f aca="false">IF(VALUE(L2959)&gt;1000,1,0)</f>
        <v>0</v>
      </c>
      <c r="R2959" s="19" t="n">
        <f aca="false">SUMIFS($Q$1:Q2958,$J$1:$J2958,J2959)+SUMIFS($Q$1:Q2958,$I$1:$I2958,I2959)</f>
        <v>0</v>
      </c>
      <c r="S2959" s="20" t="str">
        <f aca="false">IF(R2959&gt;0,"Repeat","")</f>
        <v/>
      </c>
      <c r="U2959" s="4"/>
      <c r="X2959" s="4"/>
      <c r="Y2959" s="4"/>
      <c r="Z2959" s="4"/>
    </row>
    <row r="2960" customFormat="false" ht="14.25" hidden="false" customHeight="false" outlineLevel="0" collapsed="false">
      <c r="A2960" s="17" t="n">
        <f aca="false">A2959+1</f>
        <v>2959</v>
      </c>
      <c r="B2960" s="5" t="n">
        <v>44780</v>
      </c>
      <c r="C2960" s="1" t="s">
        <v>4733</v>
      </c>
      <c r="D2960" s="1" t="s">
        <v>4</v>
      </c>
      <c r="E2960" s="1" t="s">
        <v>38</v>
      </c>
      <c r="F2960" s="2" t="s">
        <v>36</v>
      </c>
      <c r="G2960" s="1" t="s">
        <v>28</v>
      </c>
      <c r="H2960" s="1" t="n">
        <v>1</v>
      </c>
      <c r="I2960" s="1" t="s">
        <v>4734</v>
      </c>
      <c r="J2960" s="39" t="n">
        <v>15103587853</v>
      </c>
      <c r="M2960" s="1" t="str">
        <f aca="false">IF(OR(YEAR(L2960)&gt;2000,LEN(O2960)&gt;0),"Completed","Pending")</f>
        <v>Completed</v>
      </c>
      <c r="N2960" s="1" t="s">
        <v>30</v>
      </c>
      <c r="O2960" s="4" t="s">
        <v>58</v>
      </c>
      <c r="P2960" s="1" t="str">
        <f aca="false">IF(G2960="Pamplet","",E2960&amp;" - "&amp;F2960)</f>
        <v>JKR - Punjabi</v>
      </c>
      <c r="Q2960" s="19" t="n">
        <f aca="false">IF(VALUE(L2960)&gt;1000,1,0)</f>
        <v>0</v>
      </c>
      <c r="R2960" s="19" t="n">
        <f aca="false">SUMIFS($Q$1:Q2959,$J$1:$J2959,J2960)+SUMIFS($Q$1:Q2959,$I$1:$I2959,I2960)</f>
        <v>0</v>
      </c>
      <c r="S2960" s="20" t="str">
        <f aca="false">IF(R2960&gt;0,"Repeat","")</f>
        <v/>
      </c>
      <c r="U2960" s="4"/>
      <c r="X2960" s="4"/>
      <c r="Y2960" s="4"/>
      <c r="Z2960" s="4"/>
    </row>
    <row r="2961" customFormat="false" ht="14.25" hidden="false" customHeight="false" outlineLevel="0" collapsed="false">
      <c r="A2961" s="17" t="n">
        <f aca="false">A2960+1</f>
        <v>2960</v>
      </c>
      <c r="B2961" s="5" t="n">
        <v>44780</v>
      </c>
      <c r="C2961" s="1" t="s">
        <v>4611</v>
      </c>
      <c r="D2961" s="1" t="s">
        <v>4</v>
      </c>
      <c r="E2961" s="1" t="s">
        <v>26</v>
      </c>
      <c r="F2961" s="2" t="s">
        <v>36</v>
      </c>
      <c r="G2961" s="1" t="s">
        <v>28</v>
      </c>
      <c r="H2961" s="1" t="n">
        <v>1</v>
      </c>
      <c r="I2961" s="1" t="s">
        <v>4735</v>
      </c>
      <c r="J2961" s="1" t="n">
        <v>15109783754</v>
      </c>
      <c r="M2961" s="1" t="str">
        <f aca="false">IF(OR(YEAR(L2961)&gt;2000,LEN(O2961)&gt;0),"Completed","Pending")</f>
        <v>Completed</v>
      </c>
      <c r="N2961" s="1" t="s">
        <v>30</v>
      </c>
      <c r="O2961" s="4" t="s">
        <v>662</v>
      </c>
      <c r="P2961" s="1" t="str">
        <f aca="false">IF(G2961="Pamplet","",E2961&amp;" - "&amp;F2961)</f>
        <v>GG - Punjabi</v>
      </c>
      <c r="Q2961" s="19" t="n">
        <f aca="false">IF(VALUE(L2961)&gt;1000,1,0)</f>
        <v>0</v>
      </c>
      <c r="R2961" s="19" t="n">
        <f aca="false">SUMIFS($Q$1:Q2960,$J$1:$J2960,J2961)+SUMIFS($Q$1:Q2960,$I$1:$I2960,I2961)</f>
        <v>1</v>
      </c>
      <c r="S2961" s="20" t="str">
        <f aca="false">IF(R2961&gt;0,"Repeat","")</f>
        <v>Repeat</v>
      </c>
      <c r="U2961" s="4"/>
      <c r="X2961" s="4"/>
      <c r="Y2961" s="4"/>
      <c r="Z2961" s="4"/>
    </row>
    <row r="2962" customFormat="false" ht="14.25" hidden="false" customHeight="false" outlineLevel="0" collapsed="false">
      <c r="A2962" s="17" t="n">
        <f aca="false">A2961+1</f>
        <v>2961</v>
      </c>
      <c r="B2962" s="5" t="n">
        <v>44780</v>
      </c>
      <c r="C2962" s="1" t="s">
        <v>4736</v>
      </c>
      <c r="D2962" s="1" t="s">
        <v>4</v>
      </c>
      <c r="E2962" s="1" t="s">
        <v>26</v>
      </c>
      <c r="G2962" s="1" t="s">
        <v>28</v>
      </c>
      <c r="H2962" s="1" t="n">
        <v>1</v>
      </c>
      <c r="I2962" s="1" t="s">
        <v>4737</v>
      </c>
      <c r="J2962" s="57" t="n">
        <v>15978505763</v>
      </c>
      <c r="M2962" s="1" t="str">
        <f aca="false">IF(OR(YEAR(L2962)&gt;2000,LEN(O2962)&gt;0),"Completed","Pending")</f>
        <v>Completed</v>
      </c>
      <c r="N2962" s="1" t="s">
        <v>30</v>
      </c>
      <c r="O2962" s="4" t="s">
        <v>56</v>
      </c>
      <c r="P2962" s="1" t="str">
        <f aca="false">IF(G2962="Pamplet","",E2962&amp;" - "&amp;F2962)</f>
        <v>GG - </v>
      </c>
      <c r="Q2962" s="19" t="n">
        <f aca="false">IF(VALUE(L2962)&gt;1000,1,0)</f>
        <v>0</v>
      </c>
      <c r="R2962" s="19" t="n">
        <f aca="false">SUMIFS($Q$1:Q2961,$J$1:$J2961,J2962)+SUMIFS($Q$1:Q2961,$I$1:$I2961,I2962)</f>
        <v>0</v>
      </c>
      <c r="S2962" s="20" t="str">
        <f aca="false">IF(R2962&gt;0,"Repeat","")</f>
        <v/>
      </c>
      <c r="U2962" s="4"/>
      <c r="X2962" s="4"/>
      <c r="Y2962" s="4"/>
      <c r="Z2962" s="4"/>
    </row>
    <row r="2963" customFormat="false" ht="14.25" hidden="false" customHeight="false" outlineLevel="0" collapsed="false">
      <c r="A2963" s="17" t="n">
        <f aca="false">A2962+1</f>
        <v>2962</v>
      </c>
      <c r="B2963" s="5" t="n">
        <v>44780</v>
      </c>
      <c r="C2963" s="1" t="s">
        <v>1701</v>
      </c>
      <c r="D2963" s="1" t="s">
        <v>4</v>
      </c>
      <c r="E2963" s="1" t="s">
        <v>26</v>
      </c>
      <c r="G2963" s="1" t="s">
        <v>28</v>
      </c>
      <c r="H2963" s="1" t="n">
        <v>0</v>
      </c>
      <c r="I2963" s="1" t="s">
        <v>4738</v>
      </c>
      <c r="J2963" s="39" t="n">
        <v>16462693704</v>
      </c>
      <c r="M2963" s="1" t="str">
        <f aca="false">IF(OR(YEAR(L2963)&gt;2000,LEN(O2963)&gt;0),"Completed","Pending")</f>
        <v>Completed</v>
      </c>
      <c r="N2963" s="1" t="s">
        <v>30</v>
      </c>
      <c r="O2963" s="4" t="s">
        <v>58</v>
      </c>
      <c r="P2963" s="1" t="str">
        <f aca="false">IF(G2963="Pamplet","",E2963&amp;" - "&amp;F2963)</f>
        <v>GG - </v>
      </c>
      <c r="Q2963" s="19" t="n">
        <f aca="false">IF(VALUE(L2963)&gt;1000,1,0)</f>
        <v>0</v>
      </c>
      <c r="R2963" s="19" t="n">
        <f aca="false">SUMIFS($Q$1:Q2962,$J$1:$J2962,J2963)+SUMIFS($Q$1:Q2962,$I$1:$I2962,I2963)</f>
        <v>1</v>
      </c>
      <c r="S2963" s="20" t="str">
        <f aca="false">IF(R2963&gt;0,"Repeat","")</f>
        <v>Repeat</v>
      </c>
      <c r="U2963" s="4"/>
      <c r="X2963" s="4"/>
      <c r="Y2963" s="4"/>
      <c r="Z2963" s="4"/>
    </row>
    <row r="2964" customFormat="false" ht="14.25" hidden="false" customHeight="false" outlineLevel="0" collapsed="false">
      <c r="A2964" s="17" t="n">
        <f aca="false">A2963+1</f>
        <v>2963</v>
      </c>
      <c r="B2964" s="5" t="n">
        <v>44780</v>
      </c>
      <c r="C2964" s="1" t="s">
        <v>4397</v>
      </c>
      <c r="D2964" s="1" t="s">
        <v>4</v>
      </c>
      <c r="E2964" s="1" t="s">
        <v>44</v>
      </c>
      <c r="F2964" s="2" t="s">
        <v>127</v>
      </c>
      <c r="G2964" s="1" t="s">
        <v>28</v>
      </c>
      <c r="H2964" s="1" t="n">
        <v>1</v>
      </c>
      <c r="I2964" s="1" t="s">
        <v>4739</v>
      </c>
      <c r="J2964" s="38" t="n">
        <v>13136522938</v>
      </c>
      <c r="L2964" s="5" t="n">
        <v>44789</v>
      </c>
      <c r="M2964" s="1" t="str">
        <f aca="false">IF(OR(YEAR(L2964)&gt;2000,LEN(O2964)&gt;0),"Completed","Pending")</f>
        <v>Completed</v>
      </c>
      <c r="N2964" s="1" t="s">
        <v>30</v>
      </c>
      <c r="P2964" s="1" t="str">
        <f aca="false">IF(G2964="Pamplet","",E2964&amp;" - "&amp;F2964)</f>
        <v>GTGA - Gujrati</v>
      </c>
      <c r="Q2964" s="19" t="n">
        <f aca="false">IF(VALUE(L2964)&gt;1000,1,0)</f>
        <v>1</v>
      </c>
      <c r="R2964" s="19" t="n">
        <f aca="false">SUMIFS($Q$1:Q2963,$J$1:$J2963,J2964)+SUMIFS($Q$1:Q2963,$I$1:$I2963,I2964)</f>
        <v>0</v>
      </c>
      <c r="S2964" s="20" t="str">
        <f aca="false">IF(R2964&gt;0,"Repeat","")</f>
        <v/>
      </c>
      <c r="U2964" s="4"/>
      <c r="X2964" s="4"/>
      <c r="Y2964" s="4"/>
      <c r="Z2964" s="4"/>
    </row>
    <row r="2965" customFormat="false" ht="14.25" hidden="false" customHeight="false" outlineLevel="0" collapsed="false">
      <c r="A2965" s="17" t="n">
        <f aca="false">A2964+1</f>
        <v>2964</v>
      </c>
      <c r="B2965" s="5" t="n">
        <v>44780</v>
      </c>
      <c r="C2965" s="1" t="s">
        <v>4740</v>
      </c>
      <c r="D2965" s="1" t="s">
        <v>4</v>
      </c>
      <c r="E2965" s="1" t="s">
        <v>26</v>
      </c>
      <c r="F2965" s="2" t="s">
        <v>35</v>
      </c>
      <c r="G2965" s="1" t="s">
        <v>28</v>
      </c>
      <c r="H2965" s="1" t="n">
        <v>1</v>
      </c>
      <c r="I2965" s="1" t="s">
        <v>4563</v>
      </c>
      <c r="J2965" s="18" t="n">
        <v>16316274189</v>
      </c>
      <c r="M2965" s="1" t="str">
        <f aca="false">IF(OR(YEAR(L2965)&gt;2000,LEN(O2965)&gt;0),"Completed","Pending")</f>
        <v>Completed</v>
      </c>
      <c r="N2965" s="1" t="s">
        <v>30</v>
      </c>
      <c r="O2965" s="4" t="s">
        <v>662</v>
      </c>
      <c r="P2965" s="1" t="str">
        <f aca="false">IF(G2965="Pamplet","",E2965&amp;" - "&amp;F2965)</f>
        <v>GG - English</v>
      </c>
      <c r="Q2965" s="19" t="n">
        <f aca="false">IF(VALUE(L2965)&gt;1000,1,0)</f>
        <v>0</v>
      </c>
      <c r="R2965" s="19" t="n">
        <f aca="false">SUMIFS($Q$1:Q2964,$J$1:$J2964,J2965)+SUMIFS($Q$1:Q2964,$I$1:$I2964,I2965)</f>
        <v>1</v>
      </c>
      <c r="S2965" s="20" t="str">
        <f aca="false">IF(R2965&gt;0,"Repeat","")</f>
        <v>Repeat</v>
      </c>
      <c r="U2965" s="4"/>
      <c r="X2965" s="4"/>
      <c r="Y2965" s="4"/>
      <c r="Z2965" s="4"/>
    </row>
    <row r="2966" customFormat="false" ht="14.25" hidden="false" customHeight="false" outlineLevel="0" collapsed="false">
      <c r="A2966" s="17" t="n">
        <f aca="false">A2965+1</f>
        <v>2965</v>
      </c>
      <c r="B2966" s="5" t="n">
        <v>44780</v>
      </c>
      <c r="C2966" s="1" t="s">
        <v>1254</v>
      </c>
      <c r="D2966" s="1" t="s">
        <v>4</v>
      </c>
      <c r="E2966" s="1" t="s">
        <v>44</v>
      </c>
      <c r="F2966" s="2" t="s">
        <v>127</v>
      </c>
      <c r="G2966" s="1" t="s">
        <v>28</v>
      </c>
      <c r="H2966" s="1" t="n">
        <v>1</v>
      </c>
      <c r="I2966" s="1" t="s">
        <v>4741</v>
      </c>
      <c r="J2966" s="56" t="n">
        <v>17176877968</v>
      </c>
      <c r="M2966" s="1" t="str">
        <f aca="false">IF(OR(YEAR(L2966)&gt;2000,LEN(O2966)&gt;0),"Completed","Pending")</f>
        <v>Completed</v>
      </c>
      <c r="N2966" s="1" t="s">
        <v>30</v>
      </c>
      <c r="O2966" s="4" t="s">
        <v>58</v>
      </c>
      <c r="P2966" s="1" t="str">
        <f aca="false">IF(G2966="Pamplet","",E2966&amp;" - "&amp;F2966)</f>
        <v>GTGA - Gujrati</v>
      </c>
      <c r="Q2966" s="19" t="n">
        <f aca="false">IF(VALUE(L2966)&gt;1000,1,0)</f>
        <v>0</v>
      </c>
      <c r="R2966" s="19" t="n">
        <f aca="false">SUMIFS($Q$1:Q2965,$J$1:$J2965,J2966)+SUMIFS($Q$1:Q2965,$I$1:$I2965,I2966)</f>
        <v>0</v>
      </c>
      <c r="S2966" s="20" t="str">
        <f aca="false">IF(R2966&gt;0,"Repeat","")</f>
        <v/>
      </c>
      <c r="U2966" s="4"/>
      <c r="X2966" s="4"/>
      <c r="Y2966" s="4"/>
      <c r="Z2966" s="4"/>
    </row>
    <row r="2967" customFormat="false" ht="14.25" hidden="false" customHeight="false" outlineLevel="0" collapsed="false">
      <c r="A2967" s="17" t="n">
        <f aca="false">A2966+1</f>
        <v>2966</v>
      </c>
      <c r="B2967" s="5" t="n">
        <v>44780</v>
      </c>
      <c r="C2967" s="1" t="s">
        <v>1649</v>
      </c>
      <c r="D2967" s="1" t="s">
        <v>4</v>
      </c>
      <c r="E2967" s="1" t="s">
        <v>26</v>
      </c>
      <c r="F2967" s="2" t="s">
        <v>127</v>
      </c>
      <c r="G2967" s="1" t="s">
        <v>28</v>
      </c>
      <c r="H2967" s="1" t="n">
        <v>1</v>
      </c>
      <c r="I2967" s="1" t="s">
        <v>4742</v>
      </c>
      <c r="J2967" s="38" t="n">
        <v>19894840632</v>
      </c>
      <c r="M2967" s="1" t="str">
        <f aca="false">IF(OR(YEAR(L2967)&gt;2000,LEN(O2967)&gt;0),"Completed","Pending")</f>
        <v>Completed</v>
      </c>
      <c r="N2967" s="1" t="s">
        <v>30</v>
      </c>
      <c r="O2967" s="4" t="s">
        <v>58</v>
      </c>
      <c r="P2967" s="1" t="str">
        <f aca="false">IF(G2967="Pamplet","",E2967&amp;" - "&amp;F2967)</f>
        <v>GG - Gujrati</v>
      </c>
      <c r="Q2967" s="19" t="n">
        <f aca="false">IF(VALUE(L2967)&gt;1000,1,0)</f>
        <v>0</v>
      </c>
      <c r="R2967" s="19" t="n">
        <f aca="false">SUMIFS($Q$1:Q2966,$J$1:$J2966,J2967)+SUMIFS($Q$1:Q2966,$I$1:$I2966,I2967)</f>
        <v>0</v>
      </c>
      <c r="S2967" s="20" t="str">
        <f aca="false">IF(R2967&gt;0,"Repeat","")</f>
        <v/>
      </c>
      <c r="U2967" s="4"/>
      <c r="X2967" s="4"/>
      <c r="Y2967" s="4"/>
      <c r="Z2967" s="4"/>
    </row>
    <row r="2968" customFormat="false" ht="14.25" hidden="false" customHeight="false" outlineLevel="0" collapsed="false">
      <c r="A2968" s="17" t="n">
        <f aca="false">A2967+1</f>
        <v>2967</v>
      </c>
      <c r="B2968" s="5" t="n">
        <v>44780</v>
      </c>
      <c r="C2968" s="1" t="s">
        <v>4743</v>
      </c>
      <c r="D2968" s="1" t="s">
        <v>4</v>
      </c>
      <c r="E2968" s="1" t="s">
        <v>26</v>
      </c>
      <c r="F2968" s="2" t="s">
        <v>35</v>
      </c>
      <c r="G2968" s="1" t="s">
        <v>28</v>
      </c>
      <c r="H2968" s="1" t="n">
        <v>1</v>
      </c>
      <c r="I2968" s="1" t="s">
        <v>4744</v>
      </c>
      <c r="J2968" s="56" t="n">
        <v>17064744251</v>
      </c>
      <c r="M2968" s="1" t="str">
        <f aca="false">IF(OR(YEAR(L2968)&gt;2000,LEN(O2968)&gt;0),"Completed","Pending")</f>
        <v>Completed</v>
      </c>
      <c r="N2968" s="1" t="s">
        <v>30</v>
      </c>
      <c r="O2968" s="4" t="s">
        <v>58</v>
      </c>
      <c r="P2968" s="1" t="str">
        <f aca="false">IF(G2968="Pamplet","",E2968&amp;" - "&amp;F2968)</f>
        <v>GG - English</v>
      </c>
      <c r="Q2968" s="19" t="n">
        <f aca="false">IF(VALUE(L2968)&gt;1000,1,0)</f>
        <v>0</v>
      </c>
      <c r="R2968" s="19" t="n">
        <f aca="false">SUMIFS($Q$1:Q2967,$J$1:$J2967,J2968)+SUMIFS($Q$1:Q2967,$I$1:$I2967,I2968)</f>
        <v>0</v>
      </c>
      <c r="S2968" s="20" t="str">
        <f aca="false">IF(R2968&gt;0,"Repeat","")</f>
        <v/>
      </c>
      <c r="U2968" s="4"/>
      <c r="X2968" s="4"/>
      <c r="Y2968" s="4"/>
      <c r="Z2968" s="4"/>
    </row>
    <row r="2969" customFormat="false" ht="14.25" hidden="false" customHeight="false" outlineLevel="0" collapsed="false">
      <c r="A2969" s="17" t="n">
        <f aca="false">A2968+1</f>
        <v>2968</v>
      </c>
      <c r="B2969" s="5" t="n">
        <v>44780</v>
      </c>
      <c r="C2969" s="1" t="s">
        <v>4745</v>
      </c>
      <c r="D2969" s="1" t="s">
        <v>4</v>
      </c>
      <c r="E2969" s="1" t="s">
        <v>26</v>
      </c>
      <c r="F2969" s="2" t="s">
        <v>808</v>
      </c>
      <c r="G2969" s="1" t="s">
        <v>28</v>
      </c>
      <c r="H2969" s="1" t="n">
        <v>1</v>
      </c>
      <c r="I2969" s="1" t="s">
        <v>4746</v>
      </c>
      <c r="J2969" s="38" t="n">
        <v>16464417392</v>
      </c>
      <c r="M2969" s="1" t="str">
        <f aca="false">IF(OR(YEAR(L2969)&gt;2000,LEN(O2969)&gt;0),"Completed","Pending")</f>
        <v>Completed</v>
      </c>
      <c r="N2969" s="1" t="s">
        <v>30</v>
      </c>
      <c r="O2969" s="4" t="s">
        <v>58</v>
      </c>
      <c r="P2969" s="1" t="str">
        <f aca="false">IF(G2969="Pamplet","",E2969&amp;" - "&amp;F2969)</f>
        <v>GG - Bengali</v>
      </c>
      <c r="Q2969" s="19" t="n">
        <f aca="false">IF(VALUE(L2969)&gt;1000,1,0)</f>
        <v>0</v>
      </c>
      <c r="R2969" s="19" t="n">
        <f aca="false">SUMIFS($Q$1:Q2968,$J$1:$J2968,J2969)+SUMIFS($Q$1:Q2968,$I$1:$I2968,I2969)</f>
        <v>0</v>
      </c>
      <c r="S2969" s="20" t="str">
        <f aca="false">IF(R2969&gt;0,"Repeat","")</f>
        <v/>
      </c>
      <c r="U2969" s="4"/>
      <c r="X2969" s="4"/>
      <c r="Y2969" s="4"/>
      <c r="Z2969" s="4"/>
    </row>
    <row r="2970" customFormat="false" ht="14.25" hidden="false" customHeight="false" outlineLevel="0" collapsed="false">
      <c r="A2970" s="17" t="n">
        <f aca="false">A2969+1</f>
        <v>2969</v>
      </c>
      <c r="B2970" s="5" t="n">
        <v>44780</v>
      </c>
      <c r="C2970" s="1" t="s">
        <v>4747</v>
      </c>
      <c r="D2970" s="1" t="s">
        <v>4</v>
      </c>
      <c r="E2970" s="1" t="s">
        <v>26</v>
      </c>
      <c r="F2970" s="2" t="s">
        <v>35</v>
      </c>
      <c r="G2970" s="1" t="s">
        <v>28</v>
      </c>
      <c r="H2970" s="1" t="n">
        <v>1</v>
      </c>
      <c r="I2970" s="1" t="s">
        <v>4748</v>
      </c>
      <c r="J2970" s="18" t="n">
        <v>19444943925</v>
      </c>
      <c r="M2970" s="1" t="str">
        <f aca="false">IF(OR(YEAR(L2970)&gt;2000,LEN(O2970)&gt;0),"Completed","Pending")</f>
        <v>Completed</v>
      </c>
      <c r="N2970" s="1" t="s">
        <v>30</v>
      </c>
      <c r="O2970" s="4" t="s">
        <v>56</v>
      </c>
      <c r="P2970" s="1" t="str">
        <f aca="false">IF(G2970="Pamplet","",E2970&amp;" - "&amp;F2970)</f>
        <v>GG - English</v>
      </c>
      <c r="Q2970" s="19" t="n">
        <f aca="false">IF(VALUE(L2970)&gt;1000,1,0)</f>
        <v>0</v>
      </c>
      <c r="R2970" s="19" t="n">
        <f aca="false">SUMIFS($Q$1:Q2969,$J$1:$J2969,J2970)+SUMIFS($Q$1:Q2969,$I$1:$I2969,I2970)</f>
        <v>0</v>
      </c>
      <c r="S2970" s="20" t="str">
        <f aca="false">IF(R2970&gt;0,"Repeat","")</f>
        <v/>
      </c>
      <c r="U2970" s="4"/>
      <c r="X2970" s="4"/>
      <c r="Y2970" s="4"/>
      <c r="Z2970" s="4"/>
    </row>
    <row r="2971" customFormat="false" ht="14.25" hidden="false" customHeight="false" outlineLevel="0" collapsed="false">
      <c r="A2971" s="17" t="n">
        <f aca="false">A2970+1</f>
        <v>2970</v>
      </c>
      <c r="B2971" s="5" t="n">
        <v>44780</v>
      </c>
      <c r="C2971" s="1" t="s">
        <v>4749</v>
      </c>
      <c r="D2971" s="1" t="s">
        <v>4</v>
      </c>
      <c r="E2971" s="1" t="s">
        <v>26</v>
      </c>
      <c r="F2971" s="2" t="s">
        <v>127</v>
      </c>
      <c r="G2971" s="1" t="s">
        <v>28</v>
      </c>
      <c r="H2971" s="1" t="n">
        <v>1</v>
      </c>
      <c r="I2971" s="1" t="s">
        <v>4750</v>
      </c>
      <c r="J2971" s="18" t="n">
        <v>1928041528</v>
      </c>
      <c r="M2971" s="1" t="str">
        <f aca="false">IF(OR(YEAR(L2971)&gt;2000,LEN(O2971)&gt;0),"Completed","Pending")</f>
        <v>Completed</v>
      </c>
      <c r="N2971" s="1" t="s">
        <v>30</v>
      </c>
      <c r="O2971" s="4" t="s">
        <v>56</v>
      </c>
      <c r="P2971" s="1" t="str">
        <f aca="false">IF(G2971="Pamplet","",E2971&amp;" - "&amp;F2971)</f>
        <v>GG - Gujrati</v>
      </c>
      <c r="Q2971" s="19" t="n">
        <f aca="false">IF(VALUE(L2971)&gt;1000,1,0)</f>
        <v>0</v>
      </c>
      <c r="R2971" s="19" t="n">
        <f aca="false">SUMIFS($Q$1:Q2970,$J$1:$J2970,J2971)+SUMIFS($Q$1:Q2970,$I$1:$I2970,I2971)</f>
        <v>0</v>
      </c>
      <c r="S2971" s="20" t="str">
        <f aca="false">IF(R2971&gt;0,"Repeat","")</f>
        <v/>
      </c>
      <c r="U2971" s="4"/>
      <c r="X2971" s="4"/>
      <c r="Y2971" s="4"/>
      <c r="Z2971" s="4"/>
    </row>
    <row r="2972" customFormat="false" ht="14.25" hidden="false" customHeight="false" outlineLevel="0" collapsed="false">
      <c r="A2972" s="17" t="n">
        <f aca="false">A2971+1</f>
        <v>2971</v>
      </c>
      <c r="B2972" s="5" t="n">
        <v>44780</v>
      </c>
      <c r="C2972" s="1" t="s">
        <v>4751</v>
      </c>
      <c r="D2972" s="1" t="s">
        <v>4</v>
      </c>
      <c r="E2972" s="1" t="s">
        <v>26</v>
      </c>
      <c r="F2972" s="2" t="s">
        <v>27</v>
      </c>
      <c r="G2972" s="1" t="s">
        <v>28</v>
      </c>
      <c r="H2972" s="1" t="n">
        <v>1</v>
      </c>
      <c r="I2972" s="1" t="s">
        <v>4752</v>
      </c>
      <c r="J2972" s="56" t="n">
        <v>18026543907</v>
      </c>
      <c r="M2972" s="1" t="str">
        <f aca="false">IF(OR(YEAR(L2972)&gt;2000,LEN(O2972)&gt;0),"Completed","Pending")</f>
        <v>Completed</v>
      </c>
      <c r="N2972" s="1" t="s">
        <v>30</v>
      </c>
      <c r="O2972" s="4" t="s">
        <v>89</v>
      </c>
      <c r="P2972" s="1" t="str">
        <f aca="false">IF(G2972="Pamplet","",E2972&amp;" - "&amp;F2972)</f>
        <v>GG - Hindi</v>
      </c>
      <c r="Q2972" s="19" t="n">
        <f aca="false">IF(VALUE(L2972)&gt;1000,1,0)</f>
        <v>0</v>
      </c>
      <c r="R2972" s="19" t="n">
        <f aca="false">SUMIFS($Q$1:Q2971,$J$1:$J2971,J2972)+SUMIFS($Q$1:Q2971,$I$1:$I2971,I2972)</f>
        <v>0</v>
      </c>
      <c r="S2972" s="20" t="str">
        <f aca="false">IF(R2972&gt;0,"Repeat","")</f>
        <v/>
      </c>
      <c r="U2972" s="4"/>
      <c r="X2972" s="4"/>
      <c r="Y2972" s="4"/>
      <c r="Z2972" s="4"/>
    </row>
    <row r="2973" customFormat="false" ht="14.25" hidden="false" customHeight="false" outlineLevel="0" collapsed="false">
      <c r="A2973" s="17" t="n">
        <f aca="false">A2972+1</f>
        <v>2972</v>
      </c>
      <c r="B2973" s="5" t="n">
        <v>44780</v>
      </c>
      <c r="C2973" s="1" t="s">
        <v>1104</v>
      </c>
      <c r="D2973" s="1" t="s">
        <v>4</v>
      </c>
      <c r="E2973" s="1" t="s">
        <v>44</v>
      </c>
      <c r="F2973" s="2" t="s">
        <v>127</v>
      </c>
      <c r="G2973" s="1" t="s">
        <v>28</v>
      </c>
      <c r="H2973" s="1" t="n">
        <v>1</v>
      </c>
      <c r="I2973" s="1" t="s">
        <v>4753</v>
      </c>
      <c r="J2973" s="18" t="n">
        <v>17176877968</v>
      </c>
      <c r="M2973" s="1" t="str">
        <f aca="false">IF(OR(YEAR(L2973)&gt;2000,LEN(O2973)&gt;0),"Completed","Pending")</f>
        <v>Completed</v>
      </c>
      <c r="N2973" s="1" t="s">
        <v>30</v>
      </c>
      <c r="O2973" s="4" t="s">
        <v>662</v>
      </c>
      <c r="P2973" s="1" t="str">
        <f aca="false">IF(G2973="Pamplet","",E2973&amp;" - "&amp;F2973)</f>
        <v>GTGA - Gujrati</v>
      </c>
      <c r="Q2973" s="19" t="n">
        <f aca="false">IF(VALUE(L2973)&gt;1000,1,0)</f>
        <v>0</v>
      </c>
      <c r="R2973" s="19" t="n">
        <f aca="false">SUMIFS($Q$1:Q2972,$J$1:$J2972,J2973)+SUMIFS($Q$1:Q2972,$I$1:$I2972,I2973)</f>
        <v>0</v>
      </c>
      <c r="S2973" s="20" t="str">
        <f aca="false">IF(R2973&gt;0,"Repeat","")</f>
        <v/>
      </c>
      <c r="U2973" s="4"/>
      <c r="X2973" s="4"/>
      <c r="Y2973" s="4"/>
      <c r="Z2973" s="4"/>
    </row>
    <row r="2974" customFormat="false" ht="14.25" hidden="false" customHeight="false" outlineLevel="0" collapsed="false">
      <c r="A2974" s="17" t="n">
        <f aca="false">A2973+1</f>
        <v>2973</v>
      </c>
      <c r="B2974" s="5" t="n">
        <v>44780</v>
      </c>
      <c r="C2974" s="1" t="s">
        <v>124</v>
      </c>
      <c r="D2974" s="1" t="s">
        <v>4</v>
      </c>
      <c r="E2974" s="1" t="s">
        <v>38</v>
      </c>
      <c r="F2974" s="2" t="s">
        <v>127</v>
      </c>
      <c r="G2974" s="1" t="s">
        <v>28</v>
      </c>
      <c r="H2974" s="1" t="n">
        <v>1</v>
      </c>
      <c r="I2974" s="1" t="s">
        <v>4754</v>
      </c>
      <c r="J2974" s="38" t="n">
        <v>19738007130</v>
      </c>
      <c r="M2974" s="1" t="str">
        <f aca="false">IF(OR(YEAR(L2974)&gt;2000,LEN(O2974)&gt;0),"Completed","Pending")</f>
        <v>Completed</v>
      </c>
      <c r="N2974" s="1" t="s">
        <v>30</v>
      </c>
      <c r="O2974" s="4" t="s">
        <v>58</v>
      </c>
      <c r="P2974" s="1" t="str">
        <f aca="false">IF(G2974="Pamplet","",E2974&amp;" - "&amp;F2974)</f>
        <v>JKR - Gujrati</v>
      </c>
      <c r="Q2974" s="19" t="n">
        <f aca="false">IF(VALUE(L2974)&gt;1000,1,0)</f>
        <v>0</v>
      </c>
      <c r="R2974" s="19" t="n">
        <f aca="false">SUMIFS($Q$1:Q2973,$J$1:$J2973,J2974)+SUMIFS($Q$1:Q2973,$I$1:$I2973,I2974)</f>
        <v>2</v>
      </c>
      <c r="S2974" s="20" t="str">
        <f aca="false">IF(R2974&gt;0,"Repeat","")</f>
        <v>Repeat</v>
      </c>
      <c r="U2974" s="4"/>
      <c r="X2974" s="4"/>
      <c r="Y2974" s="4"/>
      <c r="Z2974" s="4"/>
    </row>
    <row r="2975" customFormat="false" ht="14.25" hidden="false" customHeight="false" outlineLevel="0" collapsed="false">
      <c r="A2975" s="17" t="n">
        <f aca="false">A2974+1</f>
        <v>2974</v>
      </c>
      <c r="B2975" s="5" t="n">
        <v>44780</v>
      </c>
      <c r="C2975" s="1" t="s">
        <v>4755</v>
      </c>
      <c r="D2975" s="1" t="s">
        <v>4</v>
      </c>
      <c r="E2975" s="1" t="s">
        <v>26</v>
      </c>
      <c r="F2975" s="2" t="s">
        <v>35</v>
      </c>
      <c r="G2975" s="1" t="s">
        <v>28</v>
      </c>
      <c r="H2975" s="1" t="n">
        <v>1</v>
      </c>
      <c r="I2975" s="1" t="s">
        <v>4756</v>
      </c>
      <c r="J2975" s="56" t="n">
        <v>17252188254</v>
      </c>
      <c r="L2975" s="5" t="n">
        <v>44793</v>
      </c>
      <c r="M2975" s="1" t="str">
        <f aca="false">IF(OR(YEAR(L2975)&gt;2000,LEN(O2975)&gt;0),"Completed","Pending")</f>
        <v>Completed</v>
      </c>
      <c r="N2975" s="1" t="s">
        <v>30</v>
      </c>
      <c r="P2975" s="1" t="str">
        <f aca="false">IF(G2975="Pamplet","",E2975&amp;" - "&amp;F2975)</f>
        <v>GG - English</v>
      </c>
      <c r="Q2975" s="19" t="n">
        <f aca="false">IF(VALUE(L2975)&gt;1000,1,0)</f>
        <v>1</v>
      </c>
      <c r="R2975" s="19" t="n">
        <f aca="false">SUMIFS($Q$1:Q2974,$J$1:$J2974,J2975)+SUMIFS($Q$1:Q2974,$I$1:$I2974,I2975)</f>
        <v>0</v>
      </c>
      <c r="S2975" s="20" t="str">
        <f aca="false">IF(R2975&gt;0,"Repeat","")</f>
        <v/>
      </c>
      <c r="U2975" s="4"/>
      <c r="X2975" s="4"/>
      <c r="Y2975" s="4"/>
      <c r="Z2975" s="4"/>
    </row>
    <row r="2976" customFormat="false" ht="14.25" hidden="false" customHeight="false" outlineLevel="0" collapsed="false">
      <c r="A2976" s="17" t="n">
        <f aca="false">A2975+1</f>
        <v>2975</v>
      </c>
      <c r="B2976" s="5" t="n">
        <v>44780</v>
      </c>
      <c r="C2976" s="1" t="s">
        <v>4757</v>
      </c>
      <c r="D2976" s="1" t="s">
        <v>4</v>
      </c>
      <c r="E2976" s="1" t="s">
        <v>26</v>
      </c>
      <c r="F2976" s="2" t="s">
        <v>35</v>
      </c>
      <c r="G2976" s="1" t="s">
        <v>28</v>
      </c>
      <c r="H2976" s="1" t="n">
        <v>1</v>
      </c>
      <c r="I2976" s="1" t="s">
        <v>4758</v>
      </c>
      <c r="J2976" s="38" t="n">
        <v>13856300446</v>
      </c>
      <c r="L2976" s="5" t="n">
        <v>44789</v>
      </c>
      <c r="M2976" s="1" t="str">
        <f aca="false">IF(OR(YEAR(L2976)&gt;2000,LEN(O2976)&gt;0),"Completed","Pending")</f>
        <v>Completed</v>
      </c>
      <c r="N2976" s="1" t="s">
        <v>30</v>
      </c>
      <c r="P2976" s="1" t="str">
        <f aca="false">IF(G2976="Pamplet","",E2976&amp;" - "&amp;F2976)</f>
        <v>GG - English</v>
      </c>
      <c r="Q2976" s="19" t="n">
        <f aca="false">IF(VALUE(L2976)&gt;1000,1,0)</f>
        <v>1</v>
      </c>
      <c r="R2976" s="19" t="n">
        <f aca="false">SUMIFS($Q$1:Q2975,$J$1:$J2975,J2976)+SUMIFS($Q$1:Q2975,$I$1:$I2975,I2976)</f>
        <v>0</v>
      </c>
      <c r="S2976" s="20" t="str">
        <f aca="false">IF(R2976&gt;0,"Repeat","")</f>
        <v/>
      </c>
      <c r="U2976" s="4"/>
      <c r="X2976" s="4"/>
      <c r="Y2976" s="4"/>
      <c r="Z2976" s="4"/>
    </row>
    <row r="2977" customFormat="false" ht="14.25" hidden="false" customHeight="false" outlineLevel="0" collapsed="false">
      <c r="A2977" s="17" t="n">
        <f aca="false">A2976+1</f>
        <v>2976</v>
      </c>
      <c r="B2977" s="5" t="n">
        <v>44780</v>
      </c>
      <c r="C2977" s="1" t="s">
        <v>4759</v>
      </c>
      <c r="D2977" s="1" t="s">
        <v>4</v>
      </c>
      <c r="E2977" s="1" t="s">
        <v>26</v>
      </c>
      <c r="F2977" s="2" t="s">
        <v>127</v>
      </c>
      <c r="G2977" s="1" t="s">
        <v>28</v>
      </c>
      <c r="H2977" s="1" t="n">
        <v>1</v>
      </c>
      <c r="I2977" s="1" t="s">
        <v>4760</v>
      </c>
      <c r="J2977" s="38" t="n">
        <v>12012385746</v>
      </c>
      <c r="L2977" s="5" t="n">
        <v>44805</v>
      </c>
      <c r="M2977" s="1" t="str">
        <f aca="false">IF(OR(YEAR(L2977)&gt;2000,LEN(O2977)&gt;0),"Completed","Pending")</f>
        <v>Completed</v>
      </c>
      <c r="N2977" s="1" t="s">
        <v>30</v>
      </c>
      <c r="P2977" s="1" t="str">
        <f aca="false">IF(G2977="Pamplet","",E2977&amp;" - "&amp;F2977)</f>
        <v>GG - Gujrati</v>
      </c>
      <c r="Q2977" s="19" t="n">
        <f aca="false">IF(VALUE(L2977)&gt;1000,1,0)</f>
        <v>1</v>
      </c>
      <c r="R2977" s="19" t="n">
        <f aca="false">SUMIFS($Q$1:Q2976,$J$1:$J2976,J2977)+SUMIFS($Q$1:Q2976,$I$1:$I2976,I2977)</f>
        <v>0</v>
      </c>
      <c r="S2977" s="20" t="str">
        <f aca="false">IF(R2977&gt;0,"Repeat","")</f>
        <v/>
      </c>
      <c r="U2977" s="4"/>
      <c r="X2977" s="4"/>
      <c r="Y2977" s="4"/>
      <c r="Z2977" s="4"/>
    </row>
    <row r="2978" customFormat="false" ht="14.25" hidden="false" customHeight="false" outlineLevel="0" collapsed="false">
      <c r="A2978" s="17" t="n">
        <f aca="false">A2977+1</f>
        <v>2977</v>
      </c>
      <c r="B2978" s="5" t="n">
        <v>44780</v>
      </c>
      <c r="C2978" s="1" t="s">
        <v>4761</v>
      </c>
      <c r="D2978" s="1" t="s">
        <v>4</v>
      </c>
      <c r="E2978" s="1" t="s">
        <v>26</v>
      </c>
      <c r="G2978" s="1" t="s">
        <v>28</v>
      </c>
      <c r="H2978" s="1" t="n">
        <v>1</v>
      </c>
      <c r="I2978" s="1" t="s">
        <v>4762</v>
      </c>
      <c r="J2978" s="56" t="n">
        <v>18126794487</v>
      </c>
      <c r="M2978" s="1" t="str">
        <f aca="false">IF(OR(YEAR(L2978)&gt;2000,LEN(O2978)&gt;0),"Completed","Pending")</f>
        <v>Completed</v>
      </c>
      <c r="N2978" s="1" t="s">
        <v>30</v>
      </c>
      <c r="O2978" s="4" t="s">
        <v>58</v>
      </c>
      <c r="P2978" s="1" t="str">
        <f aca="false">IF(G2978="Pamplet","",E2978&amp;" - "&amp;F2978)</f>
        <v>GG - </v>
      </c>
      <c r="Q2978" s="19" t="n">
        <f aca="false">IF(VALUE(L2978)&gt;1000,1,0)</f>
        <v>0</v>
      </c>
      <c r="R2978" s="19" t="n">
        <f aca="false">SUMIFS($Q$1:Q2977,$J$1:$J2977,J2978)+SUMIFS($Q$1:Q2977,$I$1:$I2977,I2978)</f>
        <v>0</v>
      </c>
      <c r="S2978" s="20" t="str">
        <f aca="false">IF(R2978&gt;0,"Repeat","")</f>
        <v/>
      </c>
      <c r="U2978" s="4"/>
      <c r="X2978" s="4"/>
      <c r="Y2978" s="4"/>
      <c r="Z2978" s="4"/>
    </row>
    <row r="2979" customFormat="false" ht="14.25" hidden="false" customHeight="false" outlineLevel="0" collapsed="false">
      <c r="A2979" s="17" t="n">
        <f aca="false">A2978+1</f>
        <v>2978</v>
      </c>
      <c r="B2979" s="5" t="n">
        <v>44780</v>
      </c>
      <c r="C2979" s="1" t="s">
        <v>4763</v>
      </c>
      <c r="D2979" s="1" t="s">
        <v>4</v>
      </c>
      <c r="E2979" s="1" t="s">
        <v>26</v>
      </c>
      <c r="F2979" s="2" t="s">
        <v>127</v>
      </c>
      <c r="G2979" s="1" t="s">
        <v>28</v>
      </c>
      <c r="H2979" s="1" t="n">
        <v>1</v>
      </c>
      <c r="I2979" s="1" t="s">
        <v>4764</v>
      </c>
      <c r="J2979" s="18" t="n">
        <v>1746420720</v>
      </c>
      <c r="M2979" s="1" t="str">
        <f aca="false">IF(OR(YEAR(L2979)&gt;2000,LEN(O2979)&gt;0),"Completed","Pending")</f>
        <v>Completed</v>
      </c>
      <c r="N2979" s="1" t="s">
        <v>30</v>
      </c>
      <c r="O2979" s="4" t="s">
        <v>56</v>
      </c>
      <c r="P2979" s="1" t="str">
        <f aca="false">IF(G2979="Pamplet","",E2979&amp;" - "&amp;F2979)</f>
        <v>GG - Gujrati</v>
      </c>
      <c r="Q2979" s="19" t="n">
        <f aca="false">IF(VALUE(L2979)&gt;1000,1,0)</f>
        <v>0</v>
      </c>
      <c r="R2979" s="19" t="n">
        <f aca="false">SUMIFS($Q$1:Q2978,$J$1:$J2978,J2979)+SUMIFS($Q$1:Q2978,$I$1:$I2978,I2979)</f>
        <v>0</v>
      </c>
      <c r="S2979" s="20" t="str">
        <f aca="false">IF(R2979&gt;0,"Repeat","")</f>
        <v/>
      </c>
      <c r="U2979" s="4"/>
      <c r="X2979" s="4"/>
      <c r="Y2979" s="4"/>
      <c r="Z2979" s="4"/>
    </row>
    <row r="2980" customFormat="false" ht="14.25" hidden="false" customHeight="false" outlineLevel="0" collapsed="false">
      <c r="A2980" s="17" t="n">
        <f aca="false">A2979+1</f>
        <v>2979</v>
      </c>
      <c r="B2980" s="5" t="n">
        <v>44780</v>
      </c>
      <c r="C2980" s="1" t="s">
        <v>4765</v>
      </c>
      <c r="D2980" s="1" t="s">
        <v>4</v>
      </c>
      <c r="E2980" s="1" t="s">
        <v>26</v>
      </c>
      <c r="F2980" s="2" t="s">
        <v>127</v>
      </c>
      <c r="G2980" s="1" t="s">
        <v>28</v>
      </c>
      <c r="H2980" s="1" t="n">
        <v>1</v>
      </c>
      <c r="I2980" s="1" t="s">
        <v>4766</v>
      </c>
      <c r="J2980" s="38" t="n">
        <v>12016867364</v>
      </c>
      <c r="L2980" s="5" t="n">
        <v>44805</v>
      </c>
      <c r="M2980" s="1" t="str">
        <f aca="false">IF(OR(YEAR(L2980)&gt;2000,LEN(O2980)&gt;0),"Completed","Pending")</f>
        <v>Completed</v>
      </c>
      <c r="N2980" s="1" t="s">
        <v>30</v>
      </c>
      <c r="P2980" s="1" t="str">
        <f aca="false">IF(G2980="Pamplet","",E2980&amp;" - "&amp;F2980)</f>
        <v>GG - Gujrati</v>
      </c>
      <c r="Q2980" s="19" t="n">
        <f aca="false">IF(VALUE(L2980)&gt;1000,1,0)</f>
        <v>1</v>
      </c>
      <c r="R2980" s="19" t="n">
        <f aca="false">SUMIFS($Q$1:Q2979,$J$1:$J2979,J2980)+SUMIFS($Q$1:Q2979,$I$1:$I2979,I2980)</f>
        <v>0</v>
      </c>
      <c r="S2980" s="20" t="str">
        <f aca="false">IF(R2980&gt;0,"Repeat","")</f>
        <v/>
      </c>
      <c r="U2980" s="4"/>
      <c r="X2980" s="4"/>
      <c r="Y2980" s="4"/>
      <c r="Z2980" s="4"/>
    </row>
    <row r="2981" customFormat="false" ht="14.25" hidden="false" customHeight="false" outlineLevel="0" collapsed="false">
      <c r="A2981" s="17" t="n">
        <f aca="false">A2980+1</f>
        <v>2980</v>
      </c>
      <c r="B2981" s="5" t="n">
        <v>44780</v>
      </c>
      <c r="C2981" s="1" t="s">
        <v>4767</v>
      </c>
      <c r="D2981" s="1" t="s">
        <v>4</v>
      </c>
      <c r="E2981" s="1" t="s">
        <v>26</v>
      </c>
      <c r="F2981" s="2" t="s">
        <v>36</v>
      </c>
      <c r="G2981" s="1" t="s">
        <v>28</v>
      </c>
      <c r="H2981" s="1" t="n">
        <v>1</v>
      </c>
      <c r="I2981" s="1" t="s">
        <v>4768</v>
      </c>
      <c r="J2981" s="38" t="n">
        <v>13479447000</v>
      </c>
      <c r="L2981" s="5" t="n">
        <v>44789</v>
      </c>
      <c r="M2981" s="1" t="str">
        <f aca="false">IF(OR(YEAR(L2981)&gt;2000,LEN(O2981)&gt;0),"Completed","Pending")</f>
        <v>Completed</v>
      </c>
      <c r="N2981" s="1" t="s">
        <v>30</v>
      </c>
      <c r="P2981" s="1" t="str">
        <f aca="false">IF(G2981="Pamplet","",E2981&amp;" - "&amp;F2981)</f>
        <v>GG - Punjabi</v>
      </c>
      <c r="Q2981" s="19" t="n">
        <f aca="false">IF(VALUE(L2981)&gt;1000,1,0)</f>
        <v>1</v>
      </c>
      <c r="R2981" s="19" t="n">
        <f aca="false">SUMIFS($Q$1:Q2980,$J$1:$J2980,J2981)+SUMIFS($Q$1:Q2980,$I$1:$I2980,I2981)</f>
        <v>0</v>
      </c>
      <c r="S2981" s="20" t="str">
        <f aca="false">IF(R2981&gt;0,"Repeat","")</f>
        <v/>
      </c>
      <c r="U2981" s="4"/>
      <c r="X2981" s="4"/>
      <c r="Y2981" s="4"/>
      <c r="Z2981" s="4"/>
    </row>
    <row r="2982" customFormat="false" ht="14.25" hidden="false" customHeight="false" outlineLevel="0" collapsed="false">
      <c r="A2982" s="17" t="n">
        <f aca="false">A2981+1</f>
        <v>2981</v>
      </c>
      <c r="B2982" s="5" t="n">
        <v>44780</v>
      </c>
      <c r="C2982" s="1" t="s">
        <v>4769</v>
      </c>
      <c r="D2982" s="1" t="s">
        <v>4</v>
      </c>
      <c r="E2982" s="1" t="s">
        <v>26</v>
      </c>
      <c r="F2982" s="2" t="s">
        <v>27</v>
      </c>
      <c r="G2982" s="1" t="s">
        <v>28</v>
      </c>
      <c r="H2982" s="1" t="n">
        <v>1</v>
      </c>
      <c r="I2982" s="1" t="s">
        <v>4770</v>
      </c>
      <c r="J2982" s="38" t="n">
        <v>16465417110</v>
      </c>
      <c r="L2982" s="5" t="n">
        <v>44789</v>
      </c>
      <c r="M2982" s="1" t="str">
        <f aca="false">IF(OR(YEAR(L2982)&gt;2000,LEN(O2982)&gt;0),"Completed","Pending")</f>
        <v>Completed</v>
      </c>
      <c r="N2982" s="1" t="s">
        <v>30</v>
      </c>
      <c r="P2982" s="1" t="str">
        <f aca="false">IF(G2982="Pamplet","",E2982&amp;" - "&amp;F2982)</f>
        <v>GG - Hindi</v>
      </c>
      <c r="Q2982" s="19" t="n">
        <f aca="false">IF(VALUE(L2982)&gt;1000,1,0)</f>
        <v>1</v>
      </c>
      <c r="R2982" s="19" t="n">
        <f aca="false">SUMIFS($Q$1:Q2981,$J$1:$J2981,J2982)+SUMIFS($Q$1:Q2981,$I$1:$I2981,I2982)</f>
        <v>0</v>
      </c>
      <c r="S2982" s="20" t="str">
        <f aca="false">IF(R2982&gt;0,"Repeat","")</f>
        <v/>
      </c>
      <c r="U2982" s="4"/>
      <c r="X2982" s="4"/>
      <c r="Y2982" s="4"/>
      <c r="Z2982" s="4"/>
    </row>
    <row r="2983" customFormat="false" ht="14.25" hidden="false" customHeight="false" outlineLevel="0" collapsed="false">
      <c r="A2983" s="17" t="n">
        <f aca="false">A2982+1</f>
        <v>2982</v>
      </c>
      <c r="B2983" s="5" t="n">
        <v>44780</v>
      </c>
      <c r="C2983" s="1" t="s">
        <v>4771</v>
      </c>
      <c r="D2983" s="1" t="s">
        <v>4</v>
      </c>
      <c r="E2983" s="1" t="s">
        <v>26</v>
      </c>
      <c r="F2983" s="2" t="s">
        <v>35</v>
      </c>
      <c r="G2983" s="1" t="s">
        <v>28</v>
      </c>
      <c r="H2983" s="1" t="n">
        <v>1</v>
      </c>
      <c r="I2983" s="1" t="s">
        <v>4772</v>
      </c>
      <c r="J2983" s="56" t="n">
        <v>13185845935</v>
      </c>
      <c r="M2983" s="1" t="str">
        <f aca="false">IF(OR(YEAR(L2983)&gt;2000,LEN(O2983)&gt;0),"Completed","Pending")</f>
        <v>Completed</v>
      </c>
      <c r="N2983" s="1" t="s">
        <v>30</v>
      </c>
      <c r="O2983" s="4" t="s">
        <v>58</v>
      </c>
      <c r="P2983" s="1" t="str">
        <f aca="false">IF(G2983="Pamplet","",E2983&amp;" - "&amp;F2983)</f>
        <v>GG - English</v>
      </c>
      <c r="Q2983" s="19" t="n">
        <f aca="false">IF(VALUE(L2983)&gt;1000,1,0)</f>
        <v>0</v>
      </c>
      <c r="R2983" s="19" t="n">
        <f aca="false">SUMIFS($Q$1:Q2982,$J$1:$J2982,J2983)+SUMIFS($Q$1:Q2982,$I$1:$I2982,I2983)</f>
        <v>0</v>
      </c>
      <c r="S2983" s="20" t="str">
        <f aca="false">IF(R2983&gt;0,"Repeat","")</f>
        <v/>
      </c>
      <c r="U2983" s="4"/>
      <c r="X2983" s="4"/>
      <c r="Y2983" s="4"/>
      <c r="Z2983" s="4"/>
    </row>
    <row r="2984" customFormat="false" ht="14.25" hidden="false" customHeight="false" outlineLevel="0" collapsed="false">
      <c r="A2984" s="17" t="n">
        <f aca="false">A2983+1</f>
        <v>2983</v>
      </c>
      <c r="B2984" s="5" t="n">
        <v>44780</v>
      </c>
      <c r="C2984" s="1" t="s">
        <v>4773</v>
      </c>
      <c r="D2984" s="1" t="s">
        <v>4</v>
      </c>
      <c r="E2984" s="1" t="s">
        <v>26</v>
      </c>
      <c r="G2984" s="1" t="s">
        <v>28</v>
      </c>
      <c r="H2984" s="1" t="n">
        <v>1</v>
      </c>
      <c r="I2984" s="1" t="s">
        <v>4774</v>
      </c>
      <c r="J2984" s="38" t="n">
        <v>16098135275</v>
      </c>
      <c r="M2984" s="1" t="str">
        <f aca="false">IF(OR(YEAR(L2984)&gt;2000,LEN(O2984)&gt;0),"Completed","Pending")</f>
        <v>Completed</v>
      </c>
      <c r="N2984" s="1" t="s">
        <v>30</v>
      </c>
      <c r="O2984" s="4" t="s">
        <v>58</v>
      </c>
      <c r="P2984" s="1" t="str">
        <f aca="false">IF(G2984="Pamplet","",E2984&amp;" - "&amp;F2984)</f>
        <v>GG - </v>
      </c>
      <c r="Q2984" s="19" t="n">
        <f aca="false">IF(VALUE(L2984)&gt;1000,1,0)</f>
        <v>0</v>
      </c>
      <c r="R2984" s="19" t="n">
        <f aca="false">SUMIFS($Q$1:Q2983,$J$1:$J2983,J2984)+SUMIFS($Q$1:Q2983,$I$1:$I2983,I2984)</f>
        <v>0</v>
      </c>
      <c r="S2984" s="20" t="str">
        <f aca="false">IF(R2984&gt;0,"Repeat","")</f>
        <v/>
      </c>
      <c r="U2984" s="4"/>
      <c r="X2984" s="4"/>
      <c r="Y2984" s="4"/>
      <c r="Z2984" s="4"/>
    </row>
    <row r="2985" customFormat="false" ht="14.25" hidden="false" customHeight="false" outlineLevel="0" collapsed="false">
      <c r="A2985" s="17" t="n">
        <f aca="false">A2984+1</f>
        <v>2984</v>
      </c>
      <c r="B2985" s="5" t="n">
        <v>44780</v>
      </c>
      <c r="C2985" s="1" t="s">
        <v>4775</v>
      </c>
      <c r="D2985" s="1" t="s">
        <v>4</v>
      </c>
      <c r="E2985" s="1" t="s">
        <v>26</v>
      </c>
      <c r="F2985" s="2" t="s">
        <v>27</v>
      </c>
      <c r="G2985" s="1" t="s">
        <v>28</v>
      </c>
      <c r="H2985" s="1" t="n">
        <v>1</v>
      </c>
      <c r="I2985" s="1" t="s">
        <v>4776</v>
      </c>
      <c r="J2985" s="18" t="n">
        <v>12098346080</v>
      </c>
      <c r="M2985" s="1" t="str">
        <f aca="false">IF(OR(YEAR(L2985)&gt;2000,LEN(O2985)&gt;0),"Completed","Pending")</f>
        <v>Completed</v>
      </c>
      <c r="N2985" s="1" t="s">
        <v>30</v>
      </c>
      <c r="O2985" s="4" t="s">
        <v>662</v>
      </c>
      <c r="P2985" s="1" t="str">
        <f aca="false">IF(G2985="Pamplet","",E2985&amp;" - "&amp;F2985)</f>
        <v>GG - Hindi</v>
      </c>
      <c r="Q2985" s="19" t="n">
        <f aca="false">IF(VALUE(L2985)&gt;1000,1,0)</f>
        <v>0</v>
      </c>
      <c r="R2985" s="19" t="n">
        <f aca="false">SUMIFS($Q$1:Q2984,$J$1:$J2984,J2985)+SUMIFS($Q$1:Q2984,$I$1:$I2984,I2985)</f>
        <v>1</v>
      </c>
      <c r="S2985" s="20" t="str">
        <f aca="false">IF(R2985&gt;0,"Repeat","")</f>
        <v>Repeat</v>
      </c>
      <c r="U2985" s="4"/>
      <c r="X2985" s="4"/>
      <c r="Y2985" s="4"/>
      <c r="Z2985" s="4"/>
    </row>
    <row r="2986" customFormat="false" ht="14.25" hidden="false" customHeight="false" outlineLevel="0" collapsed="false">
      <c r="A2986" s="17" t="n">
        <f aca="false">A2985+1</f>
        <v>2985</v>
      </c>
      <c r="B2986" s="5" t="n">
        <v>44780</v>
      </c>
      <c r="C2986" s="1" t="s">
        <v>946</v>
      </c>
      <c r="D2986" s="1" t="s">
        <v>4</v>
      </c>
      <c r="E2986" s="1" t="s">
        <v>26</v>
      </c>
      <c r="G2986" s="1" t="s">
        <v>28</v>
      </c>
      <c r="H2986" s="1" t="n">
        <v>1</v>
      </c>
      <c r="I2986" s="1" t="s">
        <v>4777</v>
      </c>
      <c r="J2986" s="56" t="n">
        <v>15597454334</v>
      </c>
      <c r="M2986" s="1" t="str">
        <f aca="false">IF(OR(YEAR(L2986)&gt;2000,LEN(O2986)&gt;0),"Completed","Pending")</f>
        <v>Completed</v>
      </c>
      <c r="N2986" s="1" t="s">
        <v>30</v>
      </c>
      <c r="O2986" s="4" t="s">
        <v>58</v>
      </c>
      <c r="P2986" s="1" t="str">
        <f aca="false">IF(G2986="Pamplet","",E2986&amp;" - "&amp;F2986)</f>
        <v>GG - </v>
      </c>
      <c r="Q2986" s="19" t="n">
        <f aca="false">IF(VALUE(L2986)&gt;1000,1,0)</f>
        <v>0</v>
      </c>
      <c r="R2986" s="19" t="n">
        <f aca="false">SUMIFS($Q$1:Q2985,$J$1:$J2985,J2986)+SUMIFS($Q$1:Q2985,$I$1:$I2985,I2986)</f>
        <v>0</v>
      </c>
      <c r="S2986" s="20" t="str">
        <f aca="false">IF(R2986&gt;0,"Repeat","")</f>
        <v/>
      </c>
      <c r="U2986" s="4"/>
      <c r="X2986" s="4"/>
      <c r="Y2986" s="4"/>
      <c r="Z2986" s="4"/>
    </row>
    <row r="2987" customFormat="false" ht="14.25" hidden="false" customHeight="false" outlineLevel="0" collapsed="false">
      <c r="A2987" s="17" t="n">
        <f aca="false">A2986+1</f>
        <v>2986</v>
      </c>
      <c r="B2987" s="5" t="n">
        <v>44780</v>
      </c>
      <c r="C2987" s="1" t="s">
        <v>4778</v>
      </c>
      <c r="D2987" s="1" t="s">
        <v>4</v>
      </c>
      <c r="E2987" s="1" t="s">
        <v>26</v>
      </c>
      <c r="F2987" s="2" t="s">
        <v>127</v>
      </c>
      <c r="G2987" s="1" t="s">
        <v>28</v>
      </c>
      <c r="H2987" s="1" t="n">
        <v>1</v>
      </c>
      <c r="I2987" s="1" t="s">
        <v>4362</v>
      </c>
      <c r="J2987" s="38" t="n">
        <v>19739609116</v>
      </c>
      <c r="L2987" s="5" t="n">
        <v>44805</v>
      </c>
      <c r="M2987" s="1" t="str">
        <f aca="false">IF(OR(YEAR(L2987)&gt;2000,LEN(O2987)&gt;0),"Completed","Pending")</f>
        <v>Completed</v>
      </c>
      <c r="N2987" s="1" t="s">
        <v>30</v>
      </c>
      <c r="P2987" s="1" t="str">
        <f aca="false">IF(G2987="Pamplet","",E2987&amp;" - "&amp;F2987)</f>
        <v>GG - Gujrati</v>
      </c>
      <c r="Q2987" s="19" t="n">
        <f aca="false">IF(VALUE(L2987)&gt;1000,1,0)</f>
        <v>1</v>
      </c>
      <c r="R2987" s="19" t="n">
        <f aca="false">SUMIFS($Q$1:Q2986,$J$1:$J2986,J2987)+SUMIFS($Q$1:Q2986,$I$1:$I2986,I2987)</f>
        <v>0</v>
      </c>
      <c r="S2987" s="20" t="str">
        <f aca="false">IF(R2987&gt;0,"Repeat","")</f>
        <v/>
      </c>
      <c r="U2987" s="4"/>
      <c r="X2987" s="4"/>
      <c r="Y2987" s="4"/>
      <c r="Z2987" s="4"/>
    </row>
    <row r="2988" customFormat="false" ht="14.25" hidden="false" customHeight="false" outlineLevel="0" collapsed="false">
      <c r="A2988" s="17" t="n">
        <f aca="false">A2987+1</f>
        <v>2987</v>
      </c>
      <c r="B2988" s="5" t="n">
        <v>44780</v>
      </c>
      <c r="C2988" s="1" t="s">
        <v>413</v>
      </c>
      <c r="D2988" s="1" t="s">
        <v>4</v>
      </c>
      <c r="E2988" s="1" t="s">
        <v>26</v>
      </c>
      <c r="F2988" s="2" t="s">
        <v>127</v>
      </c>
      <c r="G2988" s="1" t="s">
        <v>28</v>
      </c>
      <c r="H2988" s="1" t="n">
        <v>1</v>
      </c>
      <c r="I2988" s="1" t="s">
        <v>4779</v>
      </c>
      <c r="J2988" s="38" t="n">
        <v>13365806185</v>
      </c>
      <c r="L2988" s="5" t="n">
        <v>44805</v>
      </c>
      <c r="M2988" s="1" t="str">
        <f aca="false">IF(OR(YEAR(L2988)&gt;2000,LEN(O2988)&gt;0),"Completed","Pending")</f>
        <v>Completed</v>
      </c>
      <c r="N2988" s="1" t="s">
        <v>30</v>
      </c>
      <c r="P2988" s="1" t="str">
        <f aca="false">IF(G2988="Pamplet","",E2988&amp;" - "&amp;F2988)</f>
        <v>GG - Gujrati</v>
      </c>
      <c r="Q2988" s="19" t="n">
        <f aca="false">IF(VALUE(L2988)&gt;1000,1,0)</f>
        <v>1</v>
      </c>
      <c r="R2988" s="19" t="n">
        <f aca="false">SUMIFS($Q$1:Q2987,$J$1:$J2987,J2988)+SUMIFS($Q$1:Q2987,$I$1:$I2987,I2988)</f>
        <v>1</v>
      </c>
      <c r="S2988" s="20" t="str">
        <f aca="false">IF(R2988&gt;0,"Repeat","")</f>
        <v>Repeat</v>
      </c>
      <c r="U2988" s="4"/>
      <c r="X2988" s="4"/>
      <c r="Y2988" s="4"/>
      <c r="Z2988" s="4"/>
    </row>
    <row r="2989" customFormat="false" ht="14.25" hidden="false" customHeight="false" outlineLevel="0" collapsed="false">
      <c r="A2989" s="17" t="n">
        <f aca="false">A2988+1</f>
        <v>2988</v>
      </c>
      <c r="B2989" s="5" t="n">
        <v>44780</v>
      </c>
      <c r="C2989" s="1" t="s">
        <v>4761</v>
      </c>
      <c r="D2989" s="1" t="s">
        <v>4</v>
      </c>
      <c r="E2989" s="1" t="s">
        <v>26</v>
      </c>
      <c r="F2989" s="2" t="s">
        <v>127</v>
      </c>
      <c r="G2989" s="1" t="s">
        <v>28</v>
      </c>
      <c r="H2989" s="1" t="n">
        <v>1</v>
      </c>
      <c r="I2989" s="1" t="s">
        <v>4762</v>
      </c>
      <c r="J2989" s="18" t="n">
        <v>18126794486</v>
      </c>
      <c r="M2989" s="1" t="str">
        <f aca="false">IF(OR(YEAR(L2989)&gt;2000,LEN(O2989)&gt;0),"Completed","Pending")</f>
        <v>Completed</v>
      </c>
      <c r="N2989" s="1" t="s">
        <v>30</v>
      </c>
      <c r="O2989" s="4" t="s">
        <v>662</v>
      </c>
      <c r="P2989" s="1" t="str">
        <f aca="false">IF(G2989="Pamplet","",E2989&amp;" - "&amp;F2989)</f>
        <v>GG - Gujrati</v>
      </c>
      <c r="Q2989" s="19" t="n">
        <f aca="false">IF(VALUE(L2989)&gt;1000,1,0)</f>
        <v>0</v>
      </c>
      <c r="R2989" s="19" t="n">
        <f aca="false">SUMIFS($Q$1:Q2988,$J$1:$J2988,J2989)+SUMIFS($Q$1:Q2988,$I$1:$I2988,I2989)</f>
        <v>0</v>
      </c>
      <c r="S2989" s="20" t="str">
        <f aca="false">IF(R2989&gt;0,"Repeat","")</f>
        <v/>
      </c>
      <c r="U2989" s="4"/>
      <c r="X2989" s="4"/>
      <c r="Y2989" s="4"/>
      <c r="Z2989" s="4"/>
    </row>
    <row r="2990" customFormat="false" ht="14.25" hidden="false" customHeight="false" outlineLevel="0" collapsed="false">
      <c r="A2990" s="17" t="n">
        <f aca="false">A2989+1</f>
        <v>2989</v>
      </c>
      <c r="B2990" s="5" t="n">
        <v>44780</v>
      </c>
      <c r="C2990" s="1" t="s">
        <v>4780</v>
      </c>
      <c r="D2990" s="1" t="s">
        <v>4</v>
      </c>
      <c r="E2990" s="1" t="s">
        <v>26</v>
      </c>
      <c r="F2990" s="2" t="s">
        <v>35</v>
      </c>
      <c r="G2990" s="1" t="s">
        <v>28</v>
      </c>
      <c r="H2990" s="1" t="n">
        <v>1</v>
      </c>
      <c r="I2990" s="1" t="s">
        <v>4781</v>
      </c>
      <c r="J2990" s="38" t="n">
        <v>17274586480</v>
      </c>
      <c r="M2990" s="1" t="str">
        <f aca="false">IF(OR(YEAR(L2990)&gt;2000,LEN(O2990)&gt;0),"Completed","Pending")</f>
        <v>Completed</v>
      </c>
      <c r="N2990" s="1" t="s">
        <v>30</v>
      </c>
      <c r="O2990" s="4" t="s">
        <v>58</v>
      </c>
      <c r="P2990" s="1" t="str">
        <f aca="false">IF(G2990="Pamplet","",E2990&amp;" - "&amp;F2990)</f>
        <v>GG - English</v>
      </c>
      <c r="Q2990" s="19" t="n">
        <f aca="false">IF(VALUE(L2990)&gt;1000,1,0)</f>
        <v>0</v>
      </c>
      <c r="R2990" s="19" t="n">
        <f aca="false">SUMIFS($Q$1:Q2989,$J$1:$J2989,J2990)+SUMIFS($Q$1:Q2989,$I$1:$I2989,I2990)</f>
        <v>0</v>
      </c>
      <c r="S2990" s="20" t="str">
        <f aca="false">IF(R2990&gt;0,"Repeat","")</f>
        <v/>
      </c>
      <c r="U2990" s="4"/>
      <c r="X2990" s="4"/>
      <c r="Y2990" s="4"/>
      <c r="Z2990" s="4"/>
    </row>
    <row r="2991" customFormat="false" ht="14.25" hidden="false" customHeight="false" outlineLevel="0" collapsed="false">
      <c r="A2991" s="17" t="n">
        <f aca="false">A2990+1</f>
        <v>2990</v>
      </c>
      <c r="B2991" s="5" t="n">
        <v>44780</v>
      </c>
      <c r="C2991" s="1" t="s">
        <v>4782</v>
      </c>
      <c r="D2991" s="1" t="s">
        <v>4</v>
      </c>
      <c r="E2991" s="1" t="s">
        <v>26</v>
      </c>
      <c r="F2991" s="2" t="s">
        <v>35</v>
      </c>
      <c r="G2991" s="1" t="s">
        <v>28</v>
      </c>
      <c r="H2991" s="1" t="n">
        <v>1</v>
      </c>
      <c r="I2991" s="1" t="s">
        <v>4783</v>
      </c>
      <c r="J2991" s="18" t="n">
        <v>17133916806</v>
      </c>
      <c r="M2991" s="1" t="str">
        <f aca="false">IF(OR(YEAR(L2991)&gt;2000,LEN(O2991)&gt;0),"Completed","Pending")</f>
        <v>Completed</v>
      </c>
      <c r="N2991" s="1" t="s">
        <v>30</v>
      </c>
      <c r="O2991" s="4" t="s">
        <v>662</v>
      </c>
      <c r="P2991" s="1" t="str">
        <f aca="false">IF(G2991="Pamplet","",E2991&amp;" - "&amp;F2991)</f>
        <v>GG - English</v>
      </c>
      <c r="Q2991" s="19" t="n">
        <f aca="false">IF(VALUE(L2991)&gt;1000,1,0)</f>
        <v>0</v>
      </c>
      <c r="R2991" s="19" t="n">
        <f aca="false">SUMIFS($Q$1:Q2990,$J$1:$J2990,J2991)+SUMIFS($Q$1:Q2990,$I$1:$I2990,I2991)</f>
        <v>0</v>
      </c>
      <c r="S2991" s="20" t="str">
        <f aca="false">IF(R2991&gt;0,"Repeat","")</f>
        <v/>
      </c>
      <c r="U2991" s="4"/>
      <c r="X2991" s="4"/>
      <c r="Y2991" s="4"/>
      <c r="Z2991" s="4"/>
    </row>
    <row r="2992" customFormat="false" ht="14.25" hidden="false" customHeight="false" outlineLevel="0" collapsed="false">
      <c r="A2992" s="17" t="n">
        <f aca="false">A2991+1</f>
        <v>2991</v>
      </c>
      <c r="B2992" s="5" t="n">
        <v>44780</v>
      </c>
      <c r="C2992" s="1" t="s">
        <v>4784</v>
      </c>
      <c r="D2992" s="1" t="s">
        <v>4</v>
      </c>
      <c r="E2992" s="1" t="s">
        <v>26</v>
      </c>
      <c r="F2992" s="2" t="s">
        <v>127</v>
      </c>
      <c r="G2992" s="1" t="s">
        <v>28</v>
      </c>
      <c r="H2992" s="1" t="n">
        <v>1</v>
      </c>
      <c r="I2992" s="1" t="s">
        <v>4785</v>
      </c>
      <c r="J2992" s="18" t="n">
        <v>18579240342</v>
      </c>
      <c r="M2992" s="1" t="str">
        <f aca="false">IF(OR(YEAR(L2992)&gt;2000,LEN(O2992)&gt;0),"Completed","Pending")</f>
        <v>Completed</v>
      </c>
      <c r="N2992" s="1" t="s">
        <v>30</v>
      </c>
      <c r="O2992" s="4" t="s">
        <v>56</v>
      </c>
      <c r="P2992" s="1" t="str">
        <f aca="false">IF(G2992="Pamplet","",E2992&amp;" - "&amp;F2992)</f>
        <v>GG - Gujrati</v>
      </c>
      <c r="Q2992" s="19" t="n">
        <f aca="false">IF(VALUE(L2992)&gt;1000,1,0)</f>
        <v>0</v>
      </c>
      <c r="R2992" s="19" t="n">
        <f aca="false">SUMIFS($Q$1:Q2991,$J$1:$J2991,J2992)+SUMIFS($Q$1:Q2991,$I$1:$I2991,I2992)</f>
        <v>0</v>
      </c>
      <c r="S2992" s="20" t="str">
        <f aca="false">IF(R2992&gt;0,"Repeat","")</f>
        <v/>
      </c>
      <c r="U2992" s="4"/>
      <c r="X2992" s="4"/>
      <c r="Y2992" s="4"/>
      <c r="Z2992" s="4"/>
    </row>
    <row r="2993" customFormat="false" ht="14.25" hidden="false" customHeight="false" outlineLevel="0" collapsed="false">
      <c r="A2993" s="17" t="n">
        <f aca="false">A2992+1</f>
        <v>2992</v>
      </c>
      <c r="B2993" s="5" t="n">
        <v>44780</v>
      </c>
      <c r="C2993" s="1" t="s">
        <v>4763</v>
      </c>
      <c r="D2993" s="1" t="s">
        <v>4</v>
      </c>
      <c r="E2993" s="1" t="s">
        <v>26</v>
      </c>
      <c r="F2993" s="2" t="s">
        <v>127</v>
      </c>
      <c r="G2993" s="1" t="s">
        <v>28</v>
      </c>
      <c r="H2993" s="1" t="n">
        <v>1</v>
      </c>
      <c r="I2993" s="1" t="s">
        <v>4786</v>
      </c>
      <c r="J2993" s="18" t="n">
        <v>1746420720</v>
      </c>
      <c r="M2993" s="1" t="str">
        <f aca="false">IF(OR(YEAR(L2993)&gt;2000,LEN(O2993)&gt;0),"Completed","Pending")</f>
        <v>Completed</v>
      </c>
      <c r="N2993" s="1" t="s">
        <v>30</v>
      </c>
      <c r="O2993" s="4" t="s">
        <v>56</v>
      </c>
      <c r="P2993" s="1" t="str">
        <f aca="false">IF(G2993="Pamplet","",E2993&amp;" - "&amp;F2993)</f>
        <v>GG - Gujrati</v>
      </c>
      <c r="Q2993" s="19" t="n">
        <f aca="false">IF(VALUE(L2993)&gt;1000,1,0)</f>
        <v>0</v>
      </c>
      <c r="R2993" s="19" t="n">
        <f aca="false">SUMIFS($Q$1:Q2992,$J$1:$J2992,J2993)+SUMIFS($Q$1:Q2992,$I$1:$I2992,I2993)</f>
        <v>0</v>
      </c>
      <c r="S2993" s="20" t="str">
        <f aca="false">IF(R2993&gt;0,"Repeat","")</f>
        <v/>
      </c>
      <c r="U2993" s="4"/>
      <c r="X2993" s="4"/>
      <c r="Y2993" s="4"/>
      <c r="Z2993" s="4"/>
    </row>
    <row r="2994" customFormat="false" ht="14.25" hidden="false" customHeight="false" outlineLevel="0" collapsed="false">
      <c r="A2994" s="17" t="n">
        <f aca="false">A2993+1</f>
        <v>2993</v>
      </c>
      <c r="B2994" s="5" t="n">
        <v>44780</v>
      </c>
      <c r="C2994" s="1" t="s">
        <v>4787</v>
      </c>
      <c r="D2994" s="1" t="s">
        <v>4</v>
      </c>
      <c r="E2994" s="1" t="s">
        <v>38</v>
      </c>
      <c r="F2994" s="2" t="s">
        <v>35</v>
      </c>
      <c r="G2994" s="1" t="s">
        <v>28</v>
      </c>
      <c r="H2994" s="1" t="n">
        <v>1</v>
      </c>
      <c r="J2994" s="38" t="n">
        <v>16826478989</v>
      </c>
      <c r="M2994" s="1" t="str">
        <f aca="false">IF(OR(YEAR(L2994)&gt;2000,LEN(O2994)&gt;0),"Completed","Pending")</f>
        <v>Completed</v>
      </c>
      <c r="N2994" s="1" t="s">
        <v>30</v>
      </c>
      <c r="O2994" s="4" t="s">
        <v>89</v>
      </c>
      <c r="P2994" s="1" t="str">
        <f aca="false">IF(G2994="Pamplet","",E2994&amp;" - "&amp;F2994)</f>
        <v>JKR - English</v>
      </c>
      <c r="Q2994" s="19" t="n">
        <f aca="false">IF(VALUE(L2994)&gt;1000,1,0)</f>
        <v>0</v>
      </c>
      <c r="R2994" s="19" t="n">
        <f aca="false">SUMIFS($Q$1:Q2993,$J$1:$J2993,J2994)+SUMIFS($Q$1:Q2993,$I$1:$I2993,I2994)</f>
        <v>0</v>
      </c>
      <c r="S2994" s="20" t="str">
        <f aca="false">IF(R2994&gt;0,"Repeat","")</f>
        <v/>
      </c>
      <c r="U2994" s="4"/>
      <c r="X2994" s="4"/>
      <c r="Y2994" s="4"/>
      <c r="Z2994" s="4"/>
    </row>
    <row r="2995" customFormat="false" ht="14.25" hidden="false" customHeight="false" outlineLevel="0" collapsed="false">
      <c r="A2995" s="17" t="n">
        <f aca="false">A2994+1</f>
        <v>2994</v>
      </c>
      <c r="B2995" s="5" t="n">
        <v>44780</v>
      </c>
      <c r="C2995" s="1" t="s">
        <v>4761</v>
      </c>
      <c r="D2995" s="1" t="s">
        <v>4</v>
      </c>
      <c r="E2995" s="1" t="s">
        <v>26</v>
      </c>
      <c r="F2995" s="2" t="s">
        <v>127</v>
      </c>
      <c r="G2995" s="1" t="s">
        <v>28</v>
      </c>
      <c r="H2995" s="1" t="n">
        <v>1</v>
      </c>
      <c r="I2995" s="1" t="s">
        <v>4762</v>
      </c>
      <c r="J2995" s="18" t="n">
        <v>13176637855</v>
      </c>
      <c r="M2995" s="1" t="str">
        <f aca="false">IF(OR(YEAR(L2995)&gt;2000,LEN(O2995)&gt;0),"Completed","Pending")</f>
        <v>Completed</v>
      </c>
      <c r="N2995" s="1" t="s">
        <v>30</v>
      </c>
      <c r="O2995" s="4" t="s">
        <v>662</v>
      </c>
      <c r="P2995" s="1" t="str">
        <f aca="false">IF(G2995="Pamplet","",E2995&amp;" - "&amp;F2995)</f>
        <v>GG - Gujrati</v>
      </c>
      <c r="Q2995" s="19" t="n">
        <f aca="false">IF(VALUE(L2995)&gt;1000,1,0)</f>
        <v>0</v>
      </c>
      <c r="R2995" s="19" t="n">
        <f aca="false">SUMIFS($Q$1:Q2994,$J$1:$J2994,J2995)+SUMIFS($Q$1:Q2994,$I$1:$I2994,I2995)</f>
        <v>0</v>
      </c>
      <c r="S2995" s="20" t="str">
        <f aca="false">IF(R2995&gt;0,"Repeat","")</f>
        <v/>
      </c>
      <c r="U2995" s="4"/>
      <c r="X2995" s="4"/>
      <c r="Y2995" s="4"/>
      <c r="Z2995" s="4"/>
    </row>
    <row r="2996" customFormat="false" ht="14.25" hidden="false" customHeight="false" outlineLevel="0" collapsed="false">
      <c r="A2996" s="17" t="n">
        <f aca="false">A2995+1</f>
        <v>2995</v>
      </c>
      <c r="B2996" s="5" t="n">
        <v>44780</v>
      </c>
      <c r="C2996" s="1" t="s">
        <v>4788</v>
      </c>
      <c r="D2996" s="1" t="s">
        <v>4</v>
      </c>
      <c r="E2996" s="1" t="s">
        <v>26</v>
      </c>
      <c r="F2996" s="2" t="s">
        <v>127</v>
      </c>
      <c r="G2996" s="1" t="s">
        <v>28</v>
      </c>
      <c r="H2996" s="1" t="n">
        <v>1</v>
      </c>
      <c r="I2996" s="1" t="s">
        <v>4789</v>
      </c>
      <c r="J2996" s="38" t="n">
        <v>14693144443</v>
      </c>
      <c r="M2996" s="1" t="str">
        <f aca="false">IF(OR(YEAR(L2996)&gt;2000,LEN(O2996)&gt;0),"Completed","Pending")</f>
        <v>Completed</v>
      </c>
      <c r="N2996" s="1" t="s">
        <v>30</v>
      </c>
      <c r="O2996" s="4" t="s">
        <v>58</v>
      </c>
      <c r="P2996" s="1" t="str">
        <f aca="false">IF(G2996="Pamplet","",E2996&amp;" - "&amp;F2996)</f>
        <v>GG - Gujrati</v>
      </c>
      <c r="Q2996" s="19" t="n">
        <f aca="false">IF(VALUE(L2996)&gt;1000,1,0)</f>
        <v>0</v>
      </c>
      <c r="R2996" s="19" t="n">
        <f aca="false">SUMIFS($Q$1:Q2995,$J$1:$J2995,J2996)+SUMIFS($Q$1:Q2995,$I$1:$I2995,I2996)</f>
        <v>1</v>
      </c>
      <c r="S2996" s="20" t="str">
        <f aca="false">IF(R2996&gt;0,"Repeat","")</f>
        <v>Repeat</v>
      </c>
      <c r="U2996" s="4"/>
      <c r="X2996" s="4"/>
      <c r="Y2996" s="4"/>
      <c r="Z2996" s="4"/>
    </row>
    <row r="2997" customFormat="false" ht="13.8" hidden="false" customHeight="false" outlineLevel="0" collapsed="false">
      <c r="A2997" s="17" t="n">
        <f aca="false">A2996+1</f>
        <v>2996</v>
      </c>
      <c r="B2997" s="5" t="n">
        <v>44780</v>
      </c>
      <c r="C2997" s="1" t="s">
        <v>413</v>
      </c>
      <c r="D2997" s="1" t="s">
        <v>4</v>
      </c>
      <c r="E2997" s="1" t="s">
        <v>26</v>
      </c>
      <c r="G2997" s="1" t="s">
        <v>28</v>
      </c>
      <c r="H2997" s="1" t="n">
        <v>1</v>
      </c>
      <c r="I2997" s="1" t="s">
        <v>4779</v>
      </c>
      <c r="J2997" s="18" t="n">
        <v>13365806185</v>
      </c>
      <c r="M2997" s="1" t="str">
        <f aca="false">IF(OR(YEAR(L2997)&gt;2000,LEN(O2997)&gt;0),"Completed","Pending")</f>
        <v>Completed</v>
      </c>
      <c r="N2997" s="1" t="s">
        <v>30</v>
      </c>
      <c r="O2997" s="4" t="s">
        <v>662</v>
      </c>
      <c r="P2997" s="1" t="str">
        <f aca="false">IF(G2997="Pamplet","",E2997&amp;" - "&amp;F2997)</f>
        <v>GG - </v>
      </c>
      <c r="Q2997" s="19" t="n">
        <f aca="false">IF(VALUE(L2997)&gt;1000,1,0)</f>
        <v>0</v>
      </c>
      <c r="R2997" s="19" t="n">
        <f aca="false">SUMIFS($Q$1:Q2996,$J$1:$J2996,J2997)+SUMIFS($Q$1:Q2996,$I$1:$I2996,I2997)</f>
        <v>3</v>
      </c>
      <c r="S2997" s="20" t="str">
        <f aca="false">IF(R2997&gt;0,"Repeat","")</f>
        <v>Repeat</v>
      </c>
      <c r="U2997" s="4"/>
      <c r="X2997" s="4"/>
      <c r="Y2997" s="4"/>
      <c r="Z2997" s="4"/>
    </row>
    <row r="2998" customFormat="false" ht="14.25" hidden="false" customHeight="false" outlineLevel="0" collapsed="false">
      <c r="A2998" s="17" t="n">
        <f aca="false">A2997+1</f>
        <v>2997</v>
      </c>
      <c r="B2998" s="5" t="n">
        <v>44780</v>
      </c>
      <c r="C2998" s="1" t="s">
        <v>4790</v>
      </c>
      <c r="D2998" s="1" t="s">
        <v>4</v>
      </c>
      <c r="E2998" s="1" t="s">
        <v>38</v>
      </c>
      <c r="F2998" s="2" t="s">
        <v>35</v>
      </c>
      <c r="G2998" s="1" t="s">
        <v>28</v>
      </c>
      <c r="H2998" s="1" t="n">
        <v>1</v>
      </c>
      <c r="I2998" s="1" t="s">
        <v>4791</v>
      </c>
      <c r="J2998" s="38" t="n">
        <v>16184970399</v>
      </c>
      <c r="M2998" s="1" t="str">
        <f aca="false">IF(OR(YEAR(L2998)&gt;2000,LEN(O2998)&gt;0),"Completed","Pending")</f>
        <v>Completed</v>
      </c>
      <c r="N2998" s="1" t="s">
        <v>30</v>
      </c>
      <c r="O2998" s="4" t="s">
        <v>58</v>
      </c>
      <c r="P2998" s="1" t="str">
        <f aca="false">IF(G2998="Pamplet","",E2998&amp;" - "&amp;F2998)</f>
        <v>JKR - English</v>
      </c>
      <c r="Q2998" s="19" t="n">
        <f aca="false">IF(VALUE(L2998)&gt;1000,1,0)</f>
        <v>0</v>
      </c>
      <c r="R2998" s="19" t="n">
        <f aca="false">SUMIFS($Q$1:Q2997,$J$1:$J2997,J2998)+SUMIFS($Q$1:Q2997,$I$1:$I2997,I2998)</f>
        <v>0</v>
      </c>
      <c r="S2998" s="20" t="str">
        <f aca="false">IF(R2998&gt;0,"Repeat","")</f>
        <v/>
      </c>
      <c r="U2998" s="4"/>
      <c r="X2998" s="4"/>
      <c r="Y2998" s="4"/>
      <c r="Z2998" s="4"/>
    </row>
    <row r="2999" customFormat="false" ht="14.25" hidden="false" customHeight="false" outlineLevel="0" collapsed="false">
      <c r="A2999" s="17" t="n">
        <f aca="false">A2998+1</f>
        <v>2998</v>
      </c>
      <c r="B2999" s="5" t="n">
        <v>44780</v>
      </c>
      <c r="C2999" s="1" t="s">
        <v>4792</v>
      </c>
      <c r="D2999" s="1" t="s">
        <v>4</v>
      </c>
      <c r="E2999" s="1" t="s">
        <v>26</v>
      </c>
      <c r="F2999" s="2" t="s">
        <v>35</v>
      </c>
      <c r="G2999" s="1" t="s">
        <v>28</v>
      </c>
      <c r="H2999" s="1" t="n">
        <v>1</v>
      </c>
      <c r="I2999" s="1" t="s">
        <v>4793</v>
      </c>
      <c r="J2999" s="38" t="n">
        <v>16304604764</v>
      </c>
      <c r="L2999" s="5" t="n">
        <v>44789</v>
      </c>
      <c r="M2999" s="1" t="str">
        <f aca="false">IF(OR(YEAR(L2999)&gt;2000,LEN(O2999)&gt;0),"Completed","Pending")</f>
        <v>Completed</v>
      </c>
      <c r="N2999" s="1" t="s">
        <v>30</v>
      </c>
      <c r="P2999" s="1" t="str">
        <f aca="false">IF(G2999="Pamplet","",E2999&amp;" - "&amp;F2999)</f>
        <v>GG - English</v>
      </c>
      <c r="Q2999" s="19" t="n">
        <f aca="false">IF(VALUE(L2999)&gt;1000,1,0)</f>
        <v>1</v>
      </c>
      <c r="R2999" s="19" t="n">
        <f aca="false">SUMIFS($Q$1:Q2998,$J$1:$J2998,J2999)+SUMIFS($Q$1:Q2998,$I$1:$I2998,I2999)</f>
        <v>0</v>
      </c>
      <c r="S2999" s="20" t="str">
        <f aca="false">IF(R2999&gt;0,"Repeat","")</f>
        <v/>
      </c>
      <c r="U2999" s="4"/>
      <c r="X2999" s="4"/>
      <c r="Y2999" s="4"/>
      <c r="Z2999" s="4"/>
    </row>
    <row r="3000" customFormat="false" ht="14.25" hidden="false" customHeight="false" outlineLevel="0" collapsed="false">
      <c r="A3000" s="17" t="n">
        <f aca="false">A2999+1</f>
        <v>2999</v>
      </c>
      <c r="B3000" s="5" t="n">
        <v>44780</v>
      </c>
      <c r="C3000" s="1" t="s">
        <v>4794</v>
      </c>
      <c r="D3000" s="1" t="s">
        <v>4</v>
      </c>
      <c r="E3000" s="1" t="s">
        <v>38</v>
      </c>
      <c r="F3000" s="2" t="s">
        <v>127</v>
      </c>
      <c r="G3000" s="1" t="s">
        <v>28</v>
      </c>
      <c r="H3000" s="1" t="n">
        <v>1</v>
      </c>
      <c r="I3000" s="1" t="s">
        <v>4795</v>
      </c>
      <c r="J3000" s="18" t="s">
        <v>4796</v>
      </c>
      <c r="M3000" s="1" t="str">
        <f aca="false">IF(OR(YEAR(L3000)&gt;2000,LEN(O3000)&gt;0),"Completed","Pending")</f>
        <v>Completed</v>
      </c>
      <c r="N3000" s="1" t="s">
        <v>30</v>
      </c>
      <c r="O3000" s="4" t="s">
        <v>56</v>
      </c>
      <c r="P3000" s="1" t="str">
        <f aca="false">IF(G3000="Pamplet","",E3000&amp;" - "&amp;F3000)</f>
        <v>JKR - Gujrati</v>
      </c>
      <c r="Q3000" s="19" t="n">
        <f aca="false">IF(VALUE(L3000)&gt;1000,1,0)</f>
        <v>0</v>
      </c>
      <c r="R3000" s="19" t="n">
        <f aca="false">SUMIFS($Q$1:Q2999,$J$1:$J2999,J3000)+SUMIFS($Q$1:Q2999,$I$1:$I2999,I3000)</f>
        <v>0</v>
      </c>
      <c r="S3000" s="20" t="str">
        <f aca="false">IF(R3000&gt;0,"Repeat","")</f>
        <v/>
      </c>
      <c r="U3000" s="4"/>
      <c r="X3000" s="4"/>
      <c r="Y3000" s="4"/>
      <c r="Z3000" s="4"/>
    </row>
    <row r="3001" customFormat="false" ht="14.25" hidden="false" customHeight="false" outlineLevel="0" collapsed="false">
      <c r="A3001" s="17" t="n">
        <f aca="false">A3000+1</f>
        <v>3000</v>
      </c>
      <c r="B3001" s="5" t="n">
        <v>44780</v>
      </c>
      <c r="C3001" s="1" t="s">
        <v>4797</v>
      </c>
      <c r="D3001" s="1" t="s">
        <v>4</v>
      </c>
      <c r="E3001" s="1" t="s">
        <v>26</v>
      </c>
      <c r="F3001" s="2" t="s">
        <v>36</v>
      </c>
      <c r="G3001" s="1" t="s">
        <v>28</v>
      </c>
      <c r="H3001" s="1" t="n">
        <v>1</v>
      </c>
      <c r="I3001" s="1" t="s">
        <v>4798</v>
      </c>
      <c r="J3001" s="38" t="n">
        <v>16312148158</v>
      </c>
      <c r="L3001" s="5" t="n">
        <v>44789</v>
      </c>
      <c r="M3001" s="1" t="str">
        <f aca="false">IF(OR(YEAR(L3001)&gt;2000,LEN(O3001)&gt;0),"Completed","Pending")</f>
        <v>Completed</v>
      </c>
      <c r="N3001" s="1" t="s">
        <v>30</v>
      </c>
      <c r="P3001" s="1" t="str">
        <f aca="false">IF(G3001="Pamplet","",E3001&amp;" - "&amp;F3001)</f>
        <v>GG - Punjabi</v>
      </c>
      <c r="Q3001" s="19" t="n">
        <f aca="false">IF(VALUE(L3001)&gt;1000,1,0)</f>
        <v>1</v>
      </c>
      <c r="R3001" s="19" t="n">
        <f aca="false">SUMIFS($Q$1:Q3000,$J$1:$J3000,J3001)+SUMIFS($Q$1:Q3000,$I$1:$I3000,I3001)</f>
        <v>0</v>
      </c>
      <c r="S3001" s="20" t="str">
        <f aca="false">IF(R3001&gt;0,"Repeat","")</f>
        <v/>
      </c>
      <c r="U3001" s="4"/>
      <c r="X3001" s="4"/>
      <c r="Y3001" s="4"/>
      <c r="Z3001" s="4"/>
    </row>
    <row r="3002" customFormat="false" ht="14.25" hidden="false" customHeight="false" outlineLevel="0" collapsed="false">
      <c r="A3002" s="17" t="n">
        <f aca="false">A3001+1</f>
        <v>3001</v>
      </c>
      <c r="B3002" s="5" t="n">
        <v>44780</v>
      </c>
      <c r="C3002" s="1" t="s">
        <v>4799</v>
      </c>
      <c r="D3002" s="1" t="s">
        <v>4</v>
      </c>
      <c r="E3002" s="1" t="s">
        <v>26</v>
      </c>
      <c r="F3002" s="2" t="s">
        <v>127</v>
      </c>
      <c r="G3002" s="1" t="s">
        <v>28</v>
      </c>
      <c r="H3002" s="1" t="n">
        <v>1</v>
      </c>
      <c r="I3002" s="1" t="s">
        <v>4800</v>
      </c>
      <c r="J3002" s="38" t="n">
        <v>14847095427</v>
      </c>
      <c r="M3002" s="1" t="str">
        <f aca="false">IF(OR(YEAR(L3002)&gt;2000,LEN(O3002)&gt;0),"Completed","Pending")</f>
        <v>Completed</v>
      </c>
      <c r="N3002" s="1" t="s">
        <v>30</v>
      </c>
      <c r="O3002" s="4" t="s">
        <v>58</v>
      </c>
      <c r="P3002" s="1" t="str">
        <f aca="false">IF(G3002="Pamplet","",E3002&amp;" - "&amp;F3002)</f>
        <v>GG - Gujrati</v>
      </c>
      <c r="Q3002" s="19" t="n">
        <f aca="false">IF(VALUE(L3002)&gt;1000,1,0)</f>
        <v>0</v>
      </c>
      <c r="R3002" s="19" t="n">
        <f aca="false">SUMIFS($Q$1:Q3001,$J$1:$J3001,J3002)+SUMIFS($Q$1:Q3001,$I$1:$I3001,I3002)</f>
        <v>0</v>
      </c>
      <c r="S3002" s="20" t="str">
        <f aca="false">IF(R3002&gt;0,"Repeat","")</f>
        <v/>
      </c>
      <c r="U3002" s="4"/>
      <c r="X3002" s="4"/>
      <c r="Y3002" s="4"/>
      <c r="Z3002" s="4"/>
    </row>
    <row r="3003" customFormat="false" ht="14.25" hidden="false" customHeight="false" outlineLevel="0" collapsed="false">
      <c r="A3003" s="17" t="n">
        <f aca="false">A3002+1</f>
        <v>3002</v>
      </c>
      <c r="B3003" s="5" t="n">
        <v>44780</v>
      </c>
      <c r="C3003" s="1" t="s">
        <v>4801</v>
      </c>
      <c r="D3003" s="1" t="s">
        <v>4</v>
      </c>
      <c r="E3003" s="1" t="s">
        <v>38</v>
      </c>
      <c r="F3003" s="2" t="s">
        <v>35</v>
      </c>
      <c r="G3003" s="1" t="s">
        <v>28</v>
      </c>
      <c r="H3003" s="1" t="n">
        <v>1</v>
      </c>
      <c r="I3003" s="1" t="s">
        <v>4802</v>
      </c>
      <c r="J3003" s="38" t="n">
        <v>13022450471</v>
      </c>
      <c r="M3003" s="1" t="str">
        <f aca="false">IF(OR(YEAR(L3003)&gt;2000,LEN(O3003)&gt;0),"Completed","Pending")</f>
        <v>Completed</v>
      </c>
      <c r="N3003" s="1" t="s">
        <v>30</v>
      </c>
      <c r="O3003" s="4" t="s">
        <v>58</v>
      </c>
      <c r="P3003" s="1" t="str">
        <f aca="false">IF(G3003="Pamplet","",E3003&amp;" - "&amp;F3003)</f>
        <v>JKR - English</v>
      </c>
      <c r="Q3003" s="19" t="n">
        <f aca="false">IF(VALUE(L3003)&gt;1000,1,0)</f>
        <v>0</v>
      </c>
      <c r="R3003" s="19" t="n">
        <f aca="false">SUMIFS($Q$1:Q3002,$J$1:$J3002,J3003)+SUMIFS($Q$1:Q3002,$I$1:$I3002,I3003)</f>
        <v>0</v>
      </c>
      <c r="S3003" s="20" t="str">
        <f aca="false">IF(R3003&gt;0,"Repeat","")</f>
        <v/>
      </c>
      <c r="U3003" s="4"/>
      <c r="X3003" s="4"/>
      <c r="Y3003" s="4"/>
      <c r="Z3003" s="4"/>
    </row>
    <row r="3004" customFormat="false" ht="14.25" hidden="false" customHeight="false" outlineLevel="0" collapsed="false">
      <c r="A3004" s="17" t="n">
        <f aca="false">A3003+1</f>
        <v>3003</v>
      </c>
      <c r="B3004" s="5" t="n">
        <v>44780</v>
      </c>
      <c r="C3004" s="1" t="s">
        <v>4803</v>
      </c>
      <c r="D3004" s="1" t="s">
        <v>4</v>
      </c>
      <c r="E3004" s="1" t="s">
        <v>38</v>
      </c>
      <c r="F3004" s="2" t="s">
        <v>127</v>
      </c>
      <c r="G3004" s="1" t="s">
        <v>28</v>
      </c>
      <c r="H3004" s="1" t="n">
        <v>1</v>
      </c>
      <c r="I3004" s="1" t="s">
        <v>4804</v>
      </c>
      <c r="J3004" s="38" t="n">
        <v>19802144190</v>
      </c>
      <c r="L3004" s="5" t="n">
        <v>44789</v>
      </c>
      <c r="M3004" s="1" t="str">
        <f aca="false">IF(OR(YEAR(L3004)&gt;2000,LEN(O3004)&gt;0),"Completed","Pending")</f>
        <v>Completed</v>
      </c>
      <c r="N3004" s="1" t="s">
        <v>30</v>
      </c>
      <c r="P3004" s="1" t="str">
        <f aca="false">IF(G3004="Pamplet","",E3004&amp;" - "&amp;F3004)</f>
        <v>JKR - Gujrati</v>
      </c>
      <c r="Q3004" s="19" t="n">
        <f aca="false">IF(VALUE(L3004)&gt;1000,1,0)</f>
        <v>1</v>
      </c>
      <c r="R3004" s="19" t="n">
        <f aca="false">SUMIFS($Q$1:Q3003,$J$1:$J3003,J3004)+SUMIFS($Q$1:Q3003,$I$1:$I3003,I3004)</f>
        <v>0</v>
      </c>
      <c r="S3004" s="20" t="str">
        <f aca="false">IF(R3004&gt;0,"Repeat","")</f>
        <v/>
      </c>
      <c r="U3004" s="4"/>
      <c r="X3004" s="4"/>
      <c r="Y3004" s="4"/>
      <c r="Z3004" s="4"/>
    </row>
    <row r="3005" customFormat="false" ht="14.25" hidden="false" customHeight="false" outlineLevel="0" collapsed="false">
      <c r="A3005" s="17" t="n">
        <f aca="false">A3004+1</f>
        <v>3004</v>
      </c>
      <c r="B3005" s="5" t="n">
        <v>44780</v>
      </c>
      <c r="C3005" s="1" t="s">
        <v>1455</v>
      </c>
      <c r="D3005" s="1" t="s">
        <v>4</v>
      </c>
      <c r="E3005" s="1" t="s">
        <v>26</v>
      </c>
      <c r="F3005" s="2" t="s">
        <v>127</v>
      </c>
      <c r="G3005" s="1" t="s">
        <v>28</v>
      </c>
      <c r="H3005" s="1" t="n">
        <v>1</v>
      </c>
      <c r="I3005" s="1" t="s">
        <v>4805</v>
      </c>
      <c r="J3005" s="18" t="n">
        <v>13136522938</v>
      </c>
      <c r="M3005" s="1" t="str">
        <f aca="false">IF(OR(YEAR(L3005)&gt;2000,LEN(O3005)&gt;0),"Completed","Pending")</f>
        <v>Completed</v>
      </c>
      <c r="N3005" s="1" t="s">
        <v>30</v>
      </c>
      <c r="O3005" s="4" t="s">
        <v>662</v>
      </c>
      <c r="P3005" s="1" t="str">
        <f aca="false">IF(G3005="Pamplet","",E3005&amp;" - "&amp;F3005)</f>
        <v>GG - Gujrati</v>
      </c>
      <c r="Q3005" s="19" t="n">
        <f aca="false">IF(VALUE(L3005)&gt;1000,1,0)</f>
        <v>0</v>
      </c>
      <c r="R3005" s="19" t="n">
        <f aca="false">SUMIFS($Q$1:Q3004,$J$1:$J3004,J3005)+SUMIFS($Q$1:Q3004,$I$1:$I3004,I3005)</f>
        <v>1</v>
      </c>
      <c r="S3005" s="20" t="str">
        <f aca="false">IF(R3005&gt;0,"Repeat","")</f>
        <v>Repeat</v>
      </c>
      <c r="U3005" s="4"/>
      <c r="X3005" s="4"/>
      <c r="Y3005" s="4"/>
      <c r="Z3005" s="4"/>
    </row>
    <row r="3006" customFormat="false" ht="14.25" hidden="false" customHeight="false" outlineLevel="0" collapsed="false">
      <c r="A3006" s="17" t="n">
        <f aca="false">A3005+1</f>
        <v>3005</v>
      </c>
      <c r="B3006" s="5" t="n">
        <v>44780</v>
      </c>
      <c r="C3006" s="1" t="s">
        <v>4806</v>
      </c>
      <c r="D3006" s="1" t="s">
        <v>4</v>
      </c>
      <c r="E3006" s="1" t="s">
        <v>26</v>
      </c>
      <c r="F3006" s="2" t="s">
        <v>35</v>
      </c>
      <c r="G3006" s="1" t="s">
        <v>28</v>
      </c>
      <c r="H3006" s="1" t="n">
        <v>1</v>
      </c>
      <c r="I3006" s="1" t="s">
        <v>4807</v>
      </c>
      <c r="J3006" s="38" t="n">
        <v>15708775102</v>
      </c>
      <c r="M3006" s="1" t="str">
        <f aca="false">IF(OR(YEAR(L3006)&gt;2000,LEN(O3006)&gt;0),"Completed","Pending")</f>
        <v>Completed</v>
      </c>
      <c r="N3006" s="1" t="s">
        <v>30</v>
      </c>
      <c r="O3006" s="4" t="s">
        <v>58</v>
      </c>
      <c r="P3006" s="1" t="str">
        <f aca="false">IF(G3006="Pamplet","",E3006&amp;" - "&amp;F3006)</f>
        <v>GG - English</v>
      </c>
      <c r="Q3006" s="19" t="n">
        <f aca="false">IF(VALUE(L3006)&gt;1000,1,0)</f>
        <v>0</v>
      </c>
      <c r="R3006" s="19" t="n">
        <f aca="false">SUMIFS($Q$1:Q3005,$J$1:$J3005,J3006)+SUMIFS($Q$1:Q3005,$I$1:$I3005,I3006)</f>
        <v>0</v>
      </c>
      <c r="S3006" s="20" t="str">
        <f aca="false">IF(R3006&gt;0,"Repeat","")</f>
        <v/>
      </c>
      <c r="U3006" s="4"/>
      <c r="X3006" s="4"/>
      <c r="Y3006" s="4"/>
      <c r="Z3006" s="4"/>
    </row>
    <row r="3007" customFormat="false" ht="14.25" hidden="false" customHeight="false" outlineLevel="0" collapsed="false">
      <c r="A3007" s="17" t="n">
        <f aca="false">A3006+1</f>
        <v>3006</v>
      </c>
      <c r="B3007" s="5" t="n">
        <v>44780</v>
      </c>
      <c r="C3007" s="1" t="s">
        <v>4808</v>
      </c>
      <c r="D3007" s="1" t="s">
        <v>4</v>
      </c>
      <c r="E3007" s="1" t="s">
        <v>26</v>
      </c>
      <c r="F3007" s="2" t="s">
        <v>35</v>
      </c>
      <c r="G3007" s="1" t="s">
        <v>28</v>
      </c>
      <c r="H3007" s="1" t="n">
        <v>1</v>
      </c>
      <c r="I3007" s="1" t="s">
        <v>4809</v>
      </c>
      <c r="J3007" s="38" t="n">
        <v>14699128238</v>
      </c>
      <c r="M3007" s="1" t="str">
        <f aca="false">IF(OR(YEAR(L3007)&gt;2000,LEN(O3007)&gt;0),"Completed","Pending")</f>
        <v>Completed</v>
      </c>
      <c r="N3007" s="1" t="s">
        <v>30</v>
      </c>
      <c r="O3007" s="4" t="s">
        <v>58</v>
      </c>
      <c r="P3007" s="1" t="str">
        <f aca="false">IF(G3007="Pamplet","",E3007&amp;" - "&amp;F3007)</f>
        <v>GG - English</v>
      </c>
      <c r="Q3007" s="19" t="n">
        <f aca="false">IF(VALUE(L3007)&gt;1000,1,0)</f>
        <v>0</v>
      </c>
      <c r="R3007" s="19" t="n">
        <f aca="false">SUMIFS($Q$1:Q3006,$J$1:$J3006,J3007)+SUMIFS($Q$1:Q3006,$I$1:$I3006,I3007)</f>
        <v>0</v>
      </c>
      <c r="S3007" s="20" t="str">
        <f aca="false">IF(R3007&gt;0,"Repeat","")</f>
        <v/>
      </c>
      <c r="U3007" s="4"/>
      <c r="X3007" s="4"/>
      <c r="Y3007" s="4"/>
      <c r="Z3007" s="4"/>
    </row>
    <row r="3008" customFormat="false" ht="14.25" hidden="false" customHeight="false" outlineLevel="0" collapsed="false">
      <c r="A3008" s="17" t="n">
        <f aca="false">A3007+1</f>
        <v>3007</v>
      </c>
      <c r="B3008" s="5" t="n">
        <v>44780</v>
      </c>
      <c r="C3008" s="1" t="s">
        <v>4810</v>
      </c>
      <c r="D3008" s="1" t="s">
        <v>4</v>
      </c>
      <c r="E3008" s="1" t="s">
        <v>26</v>
      </c>
      <c r="F3008" s="2" t="s">
        <v>127</v>
      </c>
      <c r="G3008" s="1" t="s">
        <v>28</v>
      </c>
      <c r="H3008" s="1" t="n">
        <v>1</v>
      </c>
      <c r="I3008" s="1" t="s">
        <v>4811</v>
      </c>
      <c r="J3008" s="38" t="n">
        <v>12245229142</v>
      </c>
      <c r="M3008" s="1" t="str">
        <f aca="false">IF(OR(YEAR(L3008)&gt;2000,LEN(O3008)&gt;0),"Completed","Pending")</f>
        <v>Completed</v>
      </c>
      <c r="N3008" s="1" t="s">
        <v>30</v>
      </c>
      <c r="O3008" s="4" t="s">
        <v>58</v>
      </c>
      <c r="P3008" s="1" t="str">
        <f aca="false">IF(G3008="Pamplet","",E3008&amp;" - "&amp;F3008)</f>
        <v>GG - Gujrati</v>
      </c>
      <c r="Q3008" s="19" t="n">
        <f aca="false">IF(VALUE(L3008)&gt;1000,1,0)</f>
        <v>0</v>
      </c>
      <c r="R3008" s="19" t="n">
        <f aca="false">SUMIFS($Q$1:Q3007,$J$1:$J3007,J3008)+SUMIFS($Q$1:Q3007,$I$1:$I3007,I3008)</f>
        <v>0</v>
      </c>
      <c r="S3008" s="20" t="str">
        <f aca="false">IF(R3008&gt;0,"Repeat","")</f>
        <v/>
      </c>
      <c r="U3008" s="4"/>
      <c r="X3008" s="4"/>
      <c r="Y3008" s="4"/>
      <c r="Z3008" s="4"/>
    </row>
    <row r="3009" customFormat="false" ht="14.25" hidden="false" customHeight="false" outlineLevel="0" collapsed="false">
      <c r="A3009" s="17" t="n">
        <f aca="false">A3008+1</f>
        <v>3008</v>
      </c>
      <c r="B3009" s="5" t="n">
        <v>44780</v>
      </c>
      <c r="C3009" s="1" t="s">
        <v>4812</v>
      </c>
      <c r="D3009" s="1" t="s">
        <v>4</v>
      </c>
      <c r="E3009" s="1" t="s">
        <v>26</v>
      </c>
      <c r="F3009" s="2" t="s">
        <v>27</v>
      </c>
      <c r="G3009" s="1" t="s">
        <v>28</v>
      </c>
      <c r="H3009" s="1" t="n">
        <v>1</v>
      </c>
      <c r="I3009" s="1" t="s">
        <v>4167</v>
      </c>
      <c r="J3009" s="38" t="n">
        <v>19082440321</v>
      </c>
      <c r="M3009" s="1" t="str">
        <f aca="false">IF(OR(YEAR(L3009)&gt;2000,LEN(O3009)&gt;0),"Completed","Pending")</f>
        <v>Completed</v>
      </c>
      <c r="N3009" s="1" t="s">
        <v>30</v>
      </c>
      <c r="O3009" s="4" t="s">
        <v>58</v>
      </c>
      <c r="P3009" s="1" t="str">
        <f aca="false">IF(G3009="Pamplet","",E3009&amp;" - "&amp;F3009)</f>
        <v>GG - Hindi</v>
      </c>
      <c r="Q3009" s="19" t="n">
        <f aca="false">IF(VALUE(L3009)&gt;1000,1,0)</f>
        <v>0</v>
      </c>
      <c r="R3009" s="19" t="n">
        <f aca="false">SUMIFS($Q$1:Q3008,$J$1:$J3008,J3009)+SUMIFS($Q$1:Q3008,$I$1:$I3008,I3009)</f>
        <v>2</v>
      </c>
      <c r="S3009" s="20" t="str">
        <f aca="false">IF(R3009&gt;0,"Repeat","")</f>
        <v>Repeat</v>
      </c>
      <c r="U3009" s="4"/>
      <c r="X3009" s="4"/>
      <c r="Y3009" s="4"/>
      <c r="Z3009" s="4"/>
    </row>
    <row r="3010" customFormat="false" ht="14.25" hidden="false" customHeight="false" outlineLevel="0" collapsed="false">
      <c r="A3010" s="17" t="n">
        <f aca="false">A3009+1</f>
        <v>3009</v>
      </c>
      <c r="B3010" s="5" t="n">
        <v>44780</v>
      </c>
      <c r="C3010" s="1" t="s">
        <v>4813</v>
      </c>
      <c r="D3010" s="1" t="s">
        <v>4</v>
      </c>
      <c r="E3010" s="1" t="s">
        <v>26</v>
      </c>
      <c r="F3010" s="2" t="s">
        <v>35</v>
      </c>
      <c r="G3010" s="1" t="s">
        <v>28</v>
      </c>
      <c r="H3010" s="1" t="n">
        <v>1</v>
      </c>
      <c r="I3010" s="1" t="s">
        <v>4814</v>
      </c>
      <c r="J3010" s="56" t="n">
        <v>15138867138</v>
      </c>
      <c r="M3010" s="1" t="str">
        <f aca="false">IF(OR(YEAR(L3010)&gt;2000,LEN(O3010)&gt;0),"Completed","Pending")</f>
        <v>Completed</v>
      </c>
      <c r="N3010" s="1" t="s">
        <v>30</v>
      </c>
      <c r="O3010" s="4" t="s">
        <v>58</v>
      </c>
      <c r="P3010" s="1" t="str">
        <f aca="false">IF(G3010="Pamplet","",E3010&amp;" - "&amp;F3010)</f>
        <v>GG - English</v>
      </c>
      <c r="Q3010" s="19" t="n">
        <f aca="false">IF(VALUE(L3010)&gt;1000,1,0)</f>
        <v>0</v>
      </c>
      <c r="R3010" s="19" t="n">
        <f aca="false">SUMIFS($Q$1:Q3009,$J$1:$J3009,J3010)+SUMIFS($Q$1:Q3009,$I$1:$I3009,I3010)</f>
        <v>0</v>
      </c>
      <c r="S3010" s="20" t="str">
        <f aca="false">IF(R3010&gt;0,"Repeat","")</f>
        <v/>
      </c>
      <c r="U3010" s="4"/>
      <c r="X3010" s="4"/>
      <c r="Y3010" s="4"/>
      <c r="Z3010" s="4"/>
    </row>
    <row r="3011" customFormat="false" ht="14.25" hidden="false" customHeight="false" outlineLevel="0" collapsed="false">
      <c r="A3011" s="17" t="n">
        <f aca="false">A3010+1</f>
        <v>3010</v>
      </c>
      <c r="B3011" s="5" t="n">
        <v>44780</v>
      </c>
      <c r="C3011" s="1" t="s">
        <v>4815</v>
      </c>
      <c r="D3011" s="1" t="s">
        <v>4</v>
      </c>
      <c r="E3011" s="1" t="s">
        <v>26</v>
      </c>
      <c r="F3011" s="2" t="s">
        <v>36</v>
      </c>
      <c r="G3011" s="1" t="s">
        <v>28</v>
      </c>
      <c r="H3011" s="1" t="n">
        <v>1</v>
      </c>
      <c r="I3011" s="1" t="s">
        <v>4816</v>
      </c>
      <c r="J3011" s="38" t="n">
        <v>13175003604</v>
      </c>
      <c r="M3011" s="1" t="str">
        <f aca="false">IF(OR(YEAR(L3011)&gt;2000,LEN(O3011)&gt;0),"Completed","Pending")</f>
        <v>Completed</v>
      </c>
      <c r="N3011" s="1" t="s">
        <v>30</v>
      </c>
      <c r="O3011" s="4" t="s">
        <v>58</v>
      </c>
      <c r="P3011" s="1" t="str">
        <f aca="false">IF(G3011="Pamplet","",E3011&amp;" - "&amp;F3011)</f>
        <v>GG - Punjabi</v>
      </c>
      <c r="Q3011" s="19" t="n">
        <f aca="false">IF(VALUE(L3011)&gt;1000,1,0)</f>
        <v>0</v>
      </c>
      <c r="R3011" s="19" t="n">
        <f aca="false">SUMIFS($Q$1:Q3010,$J$1:$J3010,J3011)+SUMIFS($Q$1:Q3010,$I$1:$I3010,I3011)</f>
        <v>0</v>
      </c>
      <c r="S3011" s="20" t="str">
        <f aca="false">IF(R3011&gt;0,"Repeat","")</f>
        <v/>
      </c>
      <c r="U3011" s="4"/>
      <c r="X3011" s="4"/>
      <c r="Y3011" s="4"/>
      <c r="Z3011" s="4"/>
    </row>
    <row r="3012" customFormat="false" ht="14.25" hidden="false" customHeight="false" outlineLevel="0" collapsed="false">
      <c r="A3012" s="17" t="n">
        <f aca="false">A3011+1</f>
        <v>3011</v>
      </c>
      <c r="B3012" s="5" t="n">
        <v>44780</v>
      </c>
      <c r="C3012" s="1" t="s">
        <v>4817</v>
      </c>
      <c r="D3012" s="1" t="s">
        <v>4</v>
      </c>
      <c r="E3012" s="1" t="s">
        <v>26</v>
      </c>
      <c r="F3012" s="2" t="s">
        <v>127</v>
      </c>
      <c r="G3012" s="1" t="s">
        <v>28</v>
      </c>
      <c r="H3012" s="1" t="n">
        <v>1</v>
      </c>
      <c r="I3012" s="1" t="s">
        <v>4818</v>
      </c>
      <c r="J3012" s="38" t="n">
        <v>14077739983</v>
      </c>
      <c r="L3012" s="5" t="n">
        <v>44805</v>
      </c>
      <c r="M3012" s="1" t="str">
        <f aca="false">IF(OR(YEAR(L3012)&gt;2000,LEN(O3012)&gt;0),"Completed","Pending")</f>
        <v>Completed</v>
      </c>
      <c r="N3012" s="1" t="s">
        <v>30</v>
      </c>
      <c r="P3012" s="1" t="str">
        <f aca="false">IF(G3012="Pamplet","",E3012&amp;" - "&amp;F3012)</f>
        <v>GG - Gujrati</v>
      </c>
      <c r="Q3012" s="19" t="n">
        <f aca="false">IF(VALUE(L3012)&gt;1000,1,0)</f>
        <v>1</v>
      </c>
      <c r="R3012" s="19" t="n">
        <f aca="false">SUMIFS($Q$1:Q3011,$J$1:$J3011,J3012)+SUMIFS($Q$1:Q3011,$I$1:$I3011,I3012)</f>
        <v>0</v>
      </c>
      <c r="S3012" s="20" t="str">
        <f aca="false">IF(R3012&gt;0,"Repeat","")</f>
        <v/>
      </c>
      <c r="U3012" s="4"/>
      <c r="X3012" s="4"/>
      <c r="Y3012" s="4"/>
      <c r="Z3012" s="4"/>
    </row>
    <row r="3013" customFormat="false" ht="14.25" hidden="false" customHeight="false" outlineLevel="0" collapsed="false">
      <c r="A3013" s="17" t="n">
        <f aca="false">A3012+1</f>
        <v>3012</v>
      </c>
      <c r="B3013" s="5" t="n">
        <v>44780</v>
      </c>
      <c r="C3013" s="1" t="s">
        <v>4819</v>
      </c>
      <c r="D3013" s="1" t="s">
        <v>4</v>
      </c>
      <c r="E3013" s="1" t="s">
        <v>38</v>
      </c>
      <c r="G3013" s="1" t="s">
        <v>28</v>
      </c>
      <c r="H3013" s="1" t="n">
        <v>1</v>
      </c>
      <c r="I3013" s="1" t="s">
        <v>4820</v>
      </c>
      <c r="J3013" s="38" t="n">
        <v>1638717859</v>
      </c>
      <c r="M3013" s="1" t="str">
        <f aca="false">IF(OR(YEAR(L3013)&gt;2000,LEN(O3013)&gt;0),"Completed","Pending")</f>
        <v>Completed</v>
      </c>
      <c r="N3013" s="1" t="s">
        <v>30</v>
      </c>
      <c r="O3013" s="4" t="s">
        <v>56</v>
      </c>
      <c r="P3013" s="1" t="str">
        <f aca="false">IF(G3013="Pamplet","",E3013&amp;" - "&amp;F3013)</f>
        <v>JKR - </v>
      </c>
      <c r="Q3013" s="19" t="n">
        <f aca="false">IF(VALUE(L3013)&gt;1000,1,0)</f>
        <v>0</v>
      </c>
      <c r="R3013" s="19" t="n">
        <f aca="false">SUMIFS($Q$1:Q3012,$J$1:$J3012,J3013)+SUMIFS($Q$1:Q3012,$I$1:$I3012,I3013)</f>
        <v>0</v>
      </c>
      <c r="S3013" s="20" t="str">
        <f aca="false">IF(R3013&gt;0,"Repeat","")</f>
        <v/>
      </c>
      <c r="U3013" s="4"/>
      <c r="X3013" s="4"/>
      <c r="Y3013" s="4"/>
      <c r="Z3013" s="4"/>
    </row>
    <row r="3014" customFormat="false" ht="14.25" hidden="false" customHeight="false" outlineLevel="0" collapsed="false">
      <c r="A3014" s="17" t="n">
        <f aca="false">A3013+1</f>
        <v>3013</v>
      </c>
      <c r="B3014" s="5" t="n">
        <v>44780</v>
      </c>
      <c r="C3014" s="1" t="s">
        <v>1104</v>
      </c>
      <c r="D3014" s="1" t="s">
        <v>4</v>
      </c>
      <c r="E3014" s="1" t="s">
        <v>26</v>
      </c>
      <c r="G3014" s="1" t="s">
        <v>28</v>
      </c>
      <c r="H3014" s="1" t="n">
        <v>1</v>
      </c>
      <c r="J3014" s="38" t="n">
        <v>16723670202</v>
      </c>
      <c r="M3014" s="1" t="str">
        <f aca="false">IF(OR(YEAR(L3014)&gt;2000,LEN(O3014)&gt;0),"Completed","Pending")</f>
        <v>Completed</v>
      </c>
      <c r="N3014" s="1" t="s">
        <v>30</v>
      </c>
      <c r="O3014" s="4" t="s">
        <v>58</v>
      </c>
      <c r="P3014" s="1" t="str">
        <f aca="false">IF(G3014="Pamplet","",E3014&amp;" - "&amp;F3014)</f>
        <v>GG - </v>
      </c>
      <c r="Q3014" s="19" t="n">
        <f aca="false">IF(VALUE(L3014)&gt;1000,1,0)</f>
        <v>0</v>
      </c>
      <c r="R3014" s="19" t="n">
        <f aca="false">SUMIFS($Q$1:Q3013,$J$1:$J3013,J3014)+SUMIFS($Q$1:Q3013,$I$1:$I3013,I3014)</f>
        <v>0</v>
      </c>
      <c r="S3014" s="20" t="str">
        <f aca="false">IF(R3014&gt;0,"Repeat","")</f>
        <v/>
      </c>
      <c r="U3014" s="4"/>
      <c r="X3014" s="4"/>
      <c r="Y3014" s="4"/>
      <c r="Z3014" s="4"/>
    </row>
    <row r="3015" customFormat="false" ht="14.25" hidden="false" customHeight="false" outlineLevel="0" collapsed="false">
      <c r="A3015" s="17" t="n">
        <f aca="false">A3014+1</f>
        <v>3014</v>
      </c>
      <c r="B3015" s="5" t="n">
        <v>44780</v>
      </c>
      <c r="C3015" s="1" t="s">
        <v>4821</v>
      </c>
      <c r="D3015" s="1" t="s">
        <v>4</v>
      </c>
      <c r="E3015" s="1" t="s">
        <v>38</v>
      </c>
      <c r="G3015" s="1" t="s">
        <v>28</v>
      </c>
      <c r="H3015" s="1" t="n">
        <v>1</v>
      </c>
      <c r="I3015" s="1" t="s">
        <v>4822</v>
      </c>
      <c r="J3015" s="56" t="n">
        <v>16613598700</v>
      </c>
      <c r="M3015" s="1" t="str">
        <f aca="false">IF(OR(YEAR(L3015)&gt;2000,LEN(O3015)&gt;0),"Completed","Pending")</f>
        <v>Completed</v>
      </c>
      <c r="N3015" s="1" t="s">
        <v>30</v>
      </c>
      <c r="O3015" s="4" t="s">
        <v>56</v>
      </c>
      <c r="P3015" s="1" t="str">
        <f aca="false">IF(G3015="Pamplet","",E3015&amp;" - "&amp;F3015)</f>
        <v>JKR - </v>
      </c>
      <c r="Q3015" s="19" t="n">
        <f aca="false">IF(VALUE(L3015)&gt;1000,1,0)</f>
        <v>0</v>
      </c>
      <c r="R3015" s="19" t="n">
        <f aca="false">SUMIFS($Q$1:Q3014,$J$1:$J3014,J3015)+SUMIFS($Q$1:Q3014,$I$1:$I3014,I3015)</f>
        <v>0</v>
      </c>
      <c r="S3015" s="20" t="str">
        <f aca="false">IF(R3015&gt;0,"Repeat","")</f>
        <v/>
      </c>
      <c r="U3015" s="4"/>
      <c r="X3015" s="4"/>
      <c r="Y3015" s="4"/>
      <c r="Z3015" s="4"/>
    </row>
    <row r="3016" customFormat="false" ht="14.25" hidden="false" customHeight="false" outlineLevel="0" collapsed="false">
      <c r="A3016" s="17" t="n">
        <f aca="false">A3015+1</f>
        <v>3015</v>
      </c>
      <c r="B3016" s="5" t="n">
        <v>44781</v>
      </c>
      <c r="C3016" s="1" t="s">
        <v>1104</v>
      </c>
      <c r="D3016" s="1" t="s">
        <v>4</v>
      </c>
      <c r="E3016" s="1" t="s">
        <v>38</v>
      </c>
      <c r="F3016" s="2" t="s">
        <v>35</v>
      </c>
      <c r="G3016" s="1" t="s">
        <v>28</v>
      </c>
      <c r="H3016" s="1" t="n">
        <v>1</v>
      </c>
      <c r="J3016" s="58" t="n">
        <v>17067530447</v>
      </c>
      <c r="M3016" s="1" t="str">
        <f aca="false">IF(OR(YEAR(L3016)&gt;2000,LEN(O3016)&gt;0),"Completed","Pending")</f>
        <v>Completed</v>
      </c>
      <c r="N3016" s="1" t="s">
        <v>30</v>
      </c>
      <c r="O3016" s="4" t="s">
        <v>58</v>
      </c>
      <c r="P3016" s="1" t="str">
        <f aca="false">IF(G3016="Pamplet","",E3016&amp;" - "&amp;F3016)</f>
        <v>JKR - English</v>
      </c>
      <c r="Q3016" s="19" t="n">
        <f aca="false">IF(VALUE(L3016)&gt;1000,1,0)</f>
        <v>0</v>
      </c>
      <c r="R3016" s="19" t="n">
        <f aca="false">SUMIFS($Q$1:Q3015,$J$1:$J3015,J3016)+SUMIFS($Q$1:Q3015,$I$1:$I3015,I3016)</f>
        <v>0</v>
      </c>
      <c r="S3016" s="20" t="str">
        <f aca="false">IF(R3016&gt;0,"Repeat","")</f>
        <v/>
      </c>
      <c r="U3016" s="4"/>
      <c r="X3016" s="4"/>
      <c r="Y3016" s="4"/>
      <c r="Z3016" s="4"/>
    </row>
    <row r="3017" customFormat="false" ht="14.25" hidden="false" customHeight="false" outlineLevel="0" collapsed="false">
      <c r="A3017" s="17" t="n">
        <f aca="false">A3016+1</f>
        <v>3016</v>
      </c>
      <c r="B3017" s="5" t="n">
        <v>44781</v>
      </c>
      <c r="C3017" s="1" t="s">
        <v>4823</v>
      </c>
      <c r="D3017" s="1" t="s">
        <v>4</v>
      </c>
      <c r="E3017" s="1" t="s">
        <v>26</v>
      </c>
      <c r="F3017" s="2" t="s">
        <v>127</v>
      </c>
      <c r="G3017" s="1" t="s">
        <v>28</v>
      </c>
      <c r="H3017" s="1" t="n">
        <v>1</v>
      </c>
      <c r="I3017" s="1" t="s">
        <v>4824</v>
      </c>
      <c r="J3017" s="58" t="n">
        <v>17172096538</v>
      </c>
      <c r="M3017" s="1" t="str">
        <f aca="false">IF(OR(YEAR(L3017)&gt;2000,LEN(O3017)&gt;0),"Completed","Pending")</f>
        <v>Completed</v>
      </c>
      <c r="N3017" s="1" t="s">
        <v>30</v>
      </c>
      <c r="O3017" s="4" t="s">
        <v>58</v>
      </c>
      <c r="P3017" s="1" t="str">
        <f aca="false">IF(G3017="Pamplet","",E3017&amp;" - "&amp;F3017)</f>
        <v>GG - Gujrati</v>
      </c>
      <c r="Q3017" s="19" t="n">
        <f aca="false">IF(VALUE(L3017)&gt;1000,1,0)</f>
        <v>0</v>
      </c>
      <c r="R3017" s="19" t="n">
        <f aca="false">SUMIFS($Q$1:Q3016,$J$1:$J3016,J3017)+SUMIFS($Q$1:Q3016,$I$1:$I3016,I3017)</f>
        <v>0</v>
      </c>
      <c r="S3017" s="20" t="str">
        <f aca="false">IF(R3017&gt;0,"Repeat","")</f>
        <v/>
      </c>
      <c r="U3017" s="4"/>
      <c r="X3017" s="4"/>
      <c r="Y3017" s="4"/>
      <c r="Z3017" s="4"/>
    </row>
    <row r="3018" customFormat="false" ht="14.25" hidden="false" customHeight="false" outlineLevel="0" collapsed="false">
      <c r="A3018" s="17" t="n">
        <f aca="false">A3017+1</f>
        <v>3017</v>
      </c>
      <c r="B3018" s="5" t="n">
        <v>44781</v>
      </c>
      <c r="C3018" s="1" t="s">
        <v>4025</v>
      </c>
      <c r="D3018" s="1" t="s">
        <v>4</v>
      </c>
      <c r="E3018" s="1" t="s">
        <v>26</v>
      </c>
      <c r="F3018" s="2" t="s">
        <v>27</v>
      </c>
      <c r="G3018" s="1" t="s">
        <v>28</v>
      </c>
      <c r="H3018" s="1" t="n">
        <v>1</v>
      </c>
      <c r="I3018" s="1" t="s">
        <v>4825</v>
      </c>
      <c r="J3018" s="58" t="n">
        <v>17346869952</v>
      </c>
      <c r="M3018" s="1" t="str">
        <f aca="false">IF(OR(YEAR(L3018)&gt;2000,LEN(O3018)&gt;0),"Completed","Pending")</f>
        <v>Completed</v>
      </c>
      <c r="N3018" s="1" t="s">
        <v>30</v>
      </c>
      <c r="O3018" s="4" t="s">
        <v>58</v>
      </c>
      <c r="P3018" s="1" t="str">
        <f aca="false">IF(G3018="Pamplet","",E3018&amp;" - "&amp;F3018)</f>
        <v>GG - Hindi</v>
      </c>
      <c r="Q3018" s="19" t="n">
        <f aca="false">IF(VALUE(L3018)&gt;1000,1,0)</f>
        <v>0</v>
      </c>
      <c r="R3018" s="19" t="n">
        <f aca="false">SUMIFS($Q$1:Q3017,$J$1:$J3017,J3018)+SUMIFS($Q$1:Q3017,$I$1:$I3017,I3018)</f>
        <v>0</v>
      </c>
      <c r="S3018" s="20" t="str">
        <f aca="false">IF(R3018&gt;0,"Repeat","")</f>
        <v/>
      </c>
      <c r="U3018" s="4"/>
      <c r="X3018" s="4"/>
      <c r="Y3018" s="4"/>
      <c r="Z3018" s="4"/>
    </row>
    <row r="3019" customFormat="false" ht="14.25" hidden="false" customHeight="false" outlineLevel="0" collapsed="false">
      <c r="A3019" s="17" t="n">
        <f aca="false">A3018+1</f>
        <v>3018</v>
      </c>
      <c r="B3019" s="5" t="n">
        <v>44781</v>
      </c>
      <c r="C3019" s="1" t="s">
        <v>4826</v>
      </c>
      <c r="D3019" s="1" t="s">
        <v>4</v>
      </c>
      <c r="E3019" s="1" t="s">
        <v>26</v>
      </c>
      <c r="F3019" s="2" t="s">
        <v>27</v>
      </c>
      <c r="G3019" s="1" t="s">
        <v>28</v>
      </c>
      <c r="H3019" s="1" t="n">
        <v>1</v>
      </c>
      <c r="I3019" s="1" t="s">
        <v>4827</v>
      </c>
      <c r="J3019" s="38" t="n">
        <v>15087831152</v>
      </c>
      <c r="L3019" s="5" t="n">
        <v>44791</v>
      </c>
      <c r="M3019" s="1" t="str">
        <f aca="false">IF(OR(YEAR(L3019)&gt;2000,LEN(O3019)&gt;0),"Completed","Pending")</f>
        <v>Completed</v>
      </c>
      <c r="N3019" s="1" t="s">
        <v>30</v>
      </c>
      <c r="P3019" s="1" t="str">
        <f aca="false">IF(G3019="Pamplet","",E3019&amp;" - "&amp;F3019)</f>
        <v>GG - Hindi</v>
      </c>
      <c r="Q3019" s="19" t="n">
        <f aca="false">IF(VALUE(L3019)&gt;1000,1,0)</f>
        <v>1</v>
      </c>
      <c r="R3019" s="19" t="n">
        <f aca="false">SUMIFS($Q$1:Q3018,$J$1:$J3018,J3019)+SUMIFS($Q$1:Q3018,$I$1:$I3018,I3019)</f>
        <v>0</v>
      </c>
      <c r="S3019" s="20" t="str">
        <f aca="false">IF(R3019&gt;0,"Repeat","")</f>
        <v/>
      </c>
      <c r="U3019" s="4"/>
      <c r="X3019" s="4"/>
      <c r="Y3019" s="4"/>
      <c r="Z3019" s="4"/>
    </row>
    <row r="3020" customFormat="false" ht="14.25" hidden="false" customHeight="false" outlineLevel="0" collapsed="false">
      <c r="A3020" s="17" t="n">
        <f aca="false">A3019+1</f>
        <v>3019</v>
      </c>
      <c r="B3020" s="5" t="n">
        <v>44781</v>
      </c>
      <c r="C3020" s="1" t="s">
        <v>3443</v>
      </c>
      <c r="D3020" s="1" t="s">
        <v>4</v>
      </c>
      <c r="E3020" s="1" t="s">
        <v>26</v>
      </c>
      <c r="F3020" s="2" t="s">
        <v>27</v>
      </c>
      <c r="G3020" s="1" t="s">
        <v>28</v>
      </c>
      <c r="H3020" s="1" t="n">
        <v>1</v>
      </c>
      <c r="I3020" s="1" t="s">
        <v>4828</v>
      </c>
      <c r="J3020" s="38" t="n">
        <v>19089222639</v>
      </c>
      <c r="M3020" s="1" t="str">
        <f aca="false">IF(OR(YEAR(L3020)&gt;2000,LEN(O3020)&gt;0),"Completed","Pending")</f>
        <v>Completed</v>
      </c>
      <c r="N3020" s="1" t="s">
        <v>30</v>
      </c>
      <c r="O3020" s="4" t="s">
        <v>58</v>
      </c>
      <c r="P3020" s="1" t="str">
        <f aca="false">IF(G3020="Pamplet","",E3020&amp;" - "&amp;F3020)</f>
        <v>GG - Hindi</v>
      </c>
      <c r="Q3020" s="19" t="n">
        <f aca="false">IF(VALUE(L3020)&gt;1000,1,0)</f>
        <v>0</v>
      </c>
      <c r="R3020" s="19" t="n">
        <f aca="false">SUMIFS($Q$1:Q3019,$J$1:$J3019,J3020)+SUMIFS($Q$1:Q3019,$I$1:$I3019,I3020)</f>
        <v>1</v>
      </c>
      <c r="S3020" s="20" t="str">
        <f aca="false">IF(R3020&gt;0,"Repeat","")</f>
        <v>Repeat</v>
      </c>
      <c r="U3020" s="4"/>
      <c r="X3020" s="4"/>
      <c r="Y3020" s="4"/>
      <c r="Z3020" s="4"/>
    </row>
    <row r="3021" customFormat="false" ht="14.25" hidden="false" customHeight="false" outlineLevel="0" collapsed="false">
      <c r="A3021" s="17" t="n">
        <f aca="false">A3020+1</f>
        <v>3020</v>
      </c>
      <c r="B3021" s="5" t="n">
        <v>44781</v>
      </c>
      <c r="C3021" s="1" t="s">
        <v>4829</v>
      </c>
      <c r="D3021" s="1" t="s">
        <v>4</v>
      </c>
      <c r="E3021" s="1" t="s">
        <v>26</v>
      </c>
      <c r="F3021" s="2" t="s">
        <v>36</v>
      </c>
      <c r="G3021" s="1" t="s">
        <v>28</v>
      </c>
      <c r="H3021" s="1" t="n">
        <v>1</v>
      </c>
      <c r="I3021" s="1" t="s">
        <v>4830</v>
      </c>
      <c r="J3021" s="38" t="n">
        <v>19295820291</v>
      </c>
      <c r="M3021" s="1" t="str">
        <f aca="false">IF(OR(YEAR(L3021)&gt;2000,LEN(O3021)&gt;0),"Completed","Pending")</f>
        <v>Completed</v>
      </c>
      <c r="N3021" s="1" t="s">
        <v>30</v>
      </c>
      <c r="O3021" s="4" t="s">
        <v>58</v>
      </c>
      <c r="P3021" s="1" t="str">
        <f aca="false">IF(G3021="Pamplet","",E3021&amp;" - "&amp;F3021)</f>
        <v>GG - Punjabi</v>
      </c>
      <c r="Q3021" s="19" t="n">
        <f aca="false">IF(VALUE(L3021)&gt;1000,1,0)</f>
        <v>0</v>
      </c>
      <c r="R3021" s="19" t="n">
        <f aca="false">SUMIFS($Q$1:Q3020,$J$1:$J3020,J3021)+SUMIFS($Q$1:Q3020,$I$1:$I3020,I3021)</f>
        <v>0</v>
      </c>
      <c r="S3021" s="20" t="str">
        <f aca="false">IF(R3021&gt;0,"Repeat","")</f>
        <v/>
      </c>
      <c r="U3021" s="4"/>
      <c r="X3021" s="4"/>
      <c r="Y3021" s="4"/>
      <c r="Z3021" s="4"/>
    </row>
    <row r="3022" customFormat="false" ht="14.25" hidden="false" customHeight="false" outlineLevel="0" collapsed="false">
      <c r="A3022" s="17" t="n">
        <f aca="false">A3021+1</f>
        <v>3021</v>
      </c>
      <c r="B3022" s="5" t="n">
        <v>44781</v>
      </c>
      <c r="C3022" s="1" t="s">
        <v>4831</v>
      </c>
      <c r="D3022" s="1" t="s">
        <v>4</v>
      </c>
      <c r="E3022" s="1" t="s">
        <v>26</v>
      </c>
      <c r="F3022" s="2" t="s">
        <v>35</v>
      </c>
      <c r="G3022" s="1" t="s">
        <v>28</v>
      </c>
      <c r="H3022" s="1" t="n">
        <v>1</v>
      </c>
      <c r="I3022" s="1" t="s">
        <v>4832</v>
      </c>
      <c r="J3022" s="38" t="n">
        <v>12098132544</v>
      </c>
      <c r="M3022" s="1" t="str">
        <f aca="false">IF(OR(YEAR(L3022)&gt;2000,LEN(O3022)&gt;0),"Completed","Pending")</f>
        <v>Completed</v>
      </c>
      <c r="N3022" s="1" t="s">
        <v>30</v>
      </c>
      <c r="O3022" s="4" t="s">
        <v>58</v>
      </c>
      <c r="P3022" s="1" t="str">
        <f aca="false">IF(G3022="Pamplet","",E3022&amp;" - "&amp;F3022)</f>
        <v>GG - English</v>
      </c>
      <c r="Q3022" s="19" t="n">
        <f aca="false">IF(VALUE(L3022)&gt;1000,1,0)</f>
        <v>0</v>
      </c>
      <c r="R3022" s="19" t="n">
        <f aca="false">SUMIFS($Q$1:Q3021,$J$1:$J3021,J3022)+SUMIFS($Q$1:Q3021,$I$1:$I3021,I3022)</f>
        <v>0</v>
      </c>
      <c r="S3022" s="20" t="str">
        <f aca="false">IF(R3022&gt;0,"Repeat","")</f>
        <v/>
      </c>
      <c r="U3022" s="4"/>
      <c r="X3022" s="4"/>
      <c r="Y3022" s="4"/>
      <c r="Z3022" s="4"/>
    </row>
    <row r="3023" customFormat="false" ht="14.25" hidden="false" customHeight="false" outlineLevel="0" collapsed="false">
      <c r="A3023" s="17" t="n">
        <f aca="false">A3022+1</f>
        <v>3022</v>
      </c>
      <c r="B3023" s="5" t="n">
        <v>44781</v>
      </c>
      <c r="C3023" s="1" t="s">
        <v>3934</v>
      </c>
      <c r="D3023" s="1" t="s">
        <v>4</v>
      </c>
      <c r="E3023" s="1" t="s">
        <v>38</v>
      </c>
      <c r="F3023" s="2" t="s">
        <v>35</v>
      </c>
      <c r="G3023" s="1" t="s">
        <v>28</v>
      </c>
      <c r="H3023" s="1" t="n">
        <v>1</v>
      </c>
      <c r="I3023" s="1" t="s">
        <v>4833</v>
      </c>
      <c r="J3023" s="26" t="n">
        <v>17184783695</v>
      </c>
      <c r="M3023" s="1" t="str">
        <f aca="false">IF(OR(YEAR(L3023)&gt;2000,LEN(O3023)&gt;0),"Completed","Pending")</f>
        <v>Completed</v>
      </c>
      <c r="N3023" s="1" t="s">
        <v>30</v>
      </c>
      <c r="O3023" s="4" t="s">
        <v>58</v>
      </c>
      <c r="P3023" s="1" t="str">
        <f aca="false">IF(G3023="Pamplet","",E3023&amp;" - "&amp;F3023)</f>
        <v>JKR - English</v>
      </c>
      <c r="Q3023" s="19" t="n">
        <f aca="false">IF(VALUE(L3023)&gt;1000,1,0)</f>
        <v>0</v>
      </c>
      <c r="R3023" s="19" t="n">
        <f aca="false">SUMIFS($Q$1:Q3022,$J$1:$J3022,J3023)+SUMIFS($Q$1:Q3022,$I$1:$I3022,I3023)</f>
        <v>1</v>
      </c>
      <c r="S3023" s="20" t="str">
        <f aca="false">IF(R3023&gt;0,"Repeat","")</f>
        <v>Repeat</v>
      </c>
      <c r="U3023" s="4"/>
      <c r="X3023" s="4"/>
      <c r="Y3023" s="4"/>
      <c r="Z3023" s="4"/>
    </row>
    <row r="3024" customFormat="false" ht="14.25" hidden="false" customHeight="false" outlineLevel="0" collapsed="false">
      <c r="A3024" s="17" t="n">
        <f aca="false">A3023+1</f>
        <v>3023</v>
      </c>
      <c r="B3024" s="5" t="n">
        <v>44781</v>
      </c>
      <c r="C3024" s="1" t="s">
        <v>236</v>
      </c>
      <c r="D3024" s="1" t="s">
        <v>4</v>
      </c>
      <c r="E3024" s="1" t="s">
        <v>26</v>
      </c>
      <c r="F3024" s="2" t="s">
        <v>127</v>
      </c>
      <c r="G3024" s="1" t="s">
        <v>28</v>
      </c>
      <c r="H3024" s="1" t="n">
        <v>1</v>
      </c>
      <c r="I3024" s="1" t="s">
        <v>581</v>
      </c>
      <c r="J3024" s="38" t="n">
        <v>14807549669</v>
      </c>
      <c r="L3024" s="5" t="n">
        <v>44805</v>
      </c>
      <c r="M3024" s="1" t="str">
        <f aca="false">IF(OR(YEAR(L3024)&gt;2000,LEN(O3024)&gt;0),"Completed","Pending")</f>
        <v>Completed</v>
      </c>
      <c r="N3024" s="1" t="s">
        <v>30</v>
      </c>
      <c r="P3024" s="1" t="str">
        <f aca="false">IF(G3024="Pamplet","",E3024&amp;" - "&amp;F3024)</f>
        <v>GG - Gujrati</v>
      </c>
      <c r="Q3024" s="19" t="n">
        <f aca="false">IF(VALUE(L3024)&gt;1000,1,0)</f>
        <v>1</v>
      </c>
      <c r="R3024" s="19" t="n">
        <f aca="false">SUMIFS($Q$1:Q3023,$J$1:$J3023,J3024)+SUMIFS($Q$1:Q3023,$I$1:$I3023,I3024)</f>
        <v>0</v>
      </c>
      <c r="S3024" s="20" t="str">
        <f aca="false">IF(R3024&gt;0,"Repeat","")</f>
        <v/>
      </c>
      <c r="U3024" s="4"/>
      <c r="X3024" s="4"/>
      <c r="Y3024" s="4"/>
      <c r="Z3024" s="4"/>
    </row>
    <row r="3025" customFormat="false" ht="14.25" hidden="false" customHeight="false" outlineLevel="0" collapsed="false">
      <c r="A3025" s="17" t="n">
        <f aca="false">A3024+1</f>
        <v>3024</v>
      </c>
      <c r="B3025" s="5" t="n">
        <v>44781</v>
      </c>
      <c r="C3025" s="1" t="s">
        <v>4778</v>
      </c>
      <c r="D3025" s="1" t="s">
        <v>4</v>
      </c>
      <c r="E3025" s="1" t="s">
        <v>26</v>
      </c>
      <c r="G3025" s="1" t="s">
        <v>28</v>
      </c>
      <c r="H3025" s="1" t="n">
        <v>1</v>
      </c>
      <c r="I3025" s="1" t="s">
        <v>4362</v>
      </c>
      <c r="J3025" s="38" t="n">
        <v>19739609116</v>
      </c>
      <c r="M3025" s="1" t="str">
        <f aca="false">IF(OR(YEAR(L3025)&gt;2000,LEN(O3025)&gt;0),"Completed","Pending")</f>
        <v>Completed</v>
      </c>
      <c r="N3025" s="1" t="s">
        <v>30</v>
      </c>
      <c r="O3025" s="4" t="s">
        <v>58</v>
      </c>
      <c r="P3025" s="1" t="str">
        <f aca="false">IF(G3025="Pamplet","",E3025&amp;" - "&amp;F3025)</f>
        <v>GG - </v>
      </c>
      <c r="Q3025" s="19" t="n">
        <f aca="false">IF(VALUE(L3025)&gt;1000,1,0)</f>
        <v>0</v>
      </c>
      <c r="R3025" s="19" t="n">
        <f aca="false">SUMIFS($Q$1:Q3024,$J$1:$J3024,J3025)+SUMIFS($Q$1:Q3024,$I$1:$I3024,I3025)</f>
        <v>2</v>
      </c>
      <c r="S3025" s="20" t="str">
        <f aca="false">IF(R3025&gt;0,"Repeat","")</f>
        <v>Repeat</v>
      </c>
      <c r="U3025" s="4"/>
      <c r="X3025" s="4"/>
      <c r="Y3025" s="4"/>
      <c r="Z3025" s="4"/>
    </row>
    <row r="3026" customFormat="false" ht="14.25" hidden="false" customHeight="false" outlineLevel="0" collapsed="false">
      <c r="A3026" s="17" t="n">
        <f aca="false">A3025+1</f>
        <v>3025</v>
      </c>
      <c r="B3026" s="5" t="n">
        <v>44781</v>
      </c>
      <c r="C3026" s="1" t="s">
        <v>1001</v>
      </c>
      <c r="D3026" s="1" t="s">
        <v>4</v>
      </c>
      <c r="E3026" s="1" t="s">
        <v>26</v>
      </c>
      <c r="F3026" s="2" t="s">
        <v>127</v>
      </c>
      <c r="G3026" s="1" t="s">
        <v>28</v>
      </c>
      <c r="H3026" s="1" t="n">
        <v>1</v>
      </c>
      <c r="I3026" s="1" t="s">
        <v>4834</v>
      </c>
      <c r="J3026" s="38" t="n">
        <v>17324869438</v>
      </c>
      <c r="M3026" s="1" t="str">
        <f aca="false">IF(OR(YEAR(L3026)&gt;2000,LEN(O3026)&gt;0),"Completed","Pending")</f>
        <v>Completed</v>
      </c>
      <c r="N3026" s="1" t="s">
        <v>30</v>
      </c>
      <c r="O3026" s="4" t="s">
        <v>58</v>
      </c>
      <c r="P3026" s="1" t="str">
        <f aca="false">IF(G3026="Pamplet","",E3026&amp;" - "&amp;F3026)</f>
        <v>GG - Gujrati</v>
      </c>
      <c r="Q3026" s="19" t="n">
        <f aca="false">IF(VALUE(L3026)&gt;1000,1,0)</f>
        <v>0</v>
      </c>
      <c r="R3026" s="19" t="n">
        <f aca="false">SUMIFS($Q$1:Q3025,$J$1:$J3025,J3026)+SUMIFS($Q$1:Q3025,$I$1:$I3025,I3026)</f>
        <v>0</v>
      </c>
      <c r="S3026" s="20" t="str">
        <f aca="false">IF(R3026&gt;0,"Repeat","")</f>
        <v/>
      </c>
      <c r="U3026" s="4"/>
      <c r="X3026" s="4"/>
      <c r="Y3026" s="4"/>
      <c r="Z3026" s="4"/>
    </row>
    <row r="3027" customFormat="false" ht="14.25" hidden="false" customHeight="false" outlineLevel="0" collapsed="false">
      <c r="A3027" s="17" t="n">
        <f aca="false">A3026+1</f>
        <v>3026</v>
      </c>
      <c r="B3027" s="5" t="n">
        <v>44781</v>
      </c>
      <c r="C3027" s="1" t="s">
        <v>4835</v>
      </c>
      <c r="D3027" s="1" t="s">
        <v>4</v>
      </c>
      <c r="E3027" s="1" t="s">
        <v>38</v>
      </c>
      <c r="F3027" s="2" t="s">
        <v>27</v>
      </c>
      <c r="G3027" s="1" t="s">
        <v>28</v>
      </c>
      <c r="H3027" s="1" t="n">
        <v>1</v>
      </c>
      <c r="I3027" s="1" t="s">
        <v>4836</v>
      </c>
      <c r="J3027" s="18" t="n">
        <v>13145551212</v>
      </c>
      <c r="M3027" s="1" t="str">
        <f aca="false">IF(OR(YEAR(L3027)&gt;2000,LEN(O3027)&gt;0),"Completed","Pending")</f>
        <v>Completed</v>
      </c>
      <c r="N3027" s="1" t="s">
        <v>30</v>
      </c>
      <c r="O3027" s="4" t="s">
        <v>56</v>
      </c>
      <c r="P3027" s="1" t="str">
        <f aca="false">IF(G3027="Pamplet","",E3027&amp;" - "&amp;F3027)</f>
        <v>JKR - Hindi</v>
      </c>
      <c r="Q3027" s="19" t="n">
        <f aca="false">IF(VALUE(L3027)&gt;1000,1,0)</f>
        <v>0</v>
      </c>
      <c r="R3027" s="19" t="n">
        <f aca="false">SUMIFS($Q$1:Q3026,$J$1:$J3026,J3027)+SUMIFS($Q$1:Q3026,$I$1:$I3026,I3027)</f>
        <v>0</v>
      </c>
      <c r="S3027" s="20" t="str">
        <f aca="false">IF(R3027&gt;0,"Repeat","")</f>
        <v/>
      </c>
    </row>
    <row r="3028" customFormat="false" ht="14.25" hidden="false" customHeight="false" outlineLevel="0" collapsed="false">
      <c r="A3028" s="17" t="n">
        <f aca="false">A3027+1</f>
        <v>3027</v>
      </c>
      <c r="B3028" s="5" t="n">
        <v>44781</v>
      </c>
      <c r="C3028" s="1" t="s">
        <v>4248</v>
      </c>
      <c r="D3028" s="1" t="s">
        <v>4</v>
      </c>
      <c r="E3028" s="1" t="s">
        <v>26</v>
      </c>
      <c r="F3028" s="2" t="s">
        <v>127</v>
      </c>
      <c r="G3028" s="1" t="s">
        <v>28</v>
      </c>
      <c r="H3028" s="1" t="n">
        <v>1</v>
      </c>
      <c r="I3028" s="1" t="s">
        <v>4837</v>
      </c>
      <c r="J3028" s="38" t="n">
        <v>18164631155</v>
      </c>
      <c r="L3028" s="5" t="n">
        <v>44805</v>
      </c>
      <c r="M3028" s="1" t="str">
        <f aca="false">IF(OR(YEAR(L3028)&gt;2000,LEN(O3028)&gt;0),"Completed","Pending")</f>
        <v>Completed</v>
      </c>
      <c r="N3028" s="1" t="s">
        <v>30</v>
      </c>
      <c r="P3028" s="1" t="str">
        <f aca="false">IF(G3028="Pamplet","",E3028&amp;" - "&amp;F3028)</f>
        <v>GG - Gujrati</v>
      </c>
      <c r="Q3028" s="19" t="n">
        <f aca="false">IF(VALUE(L3028)&gt;1000,1,0)</f>
        <v>1</v>
      </c>
      <c r="R3028" s="19" t="n">
        <f aca="false">SUMIFS($Q$1:Q3027,$J$1:$J3027,J3028)+SUMIFS($Q$1:Q3027,$I$1:$I3027,I3028)</f>
        <v>0</v>
      </c>
      <c r="S3028" s="20" t="str">
        <f aca="false">IF(R3028&gt;0,"Repeat","")</f>
        <v/>
      </c>
      <c r="U3028" s="4"/>
      <c r="X3028" s="4"/>
      <c r="Y3028" s="4"/>
      <c r="Z3028" s="4"/>
    </row>
    <row r="3029" customFormat="false" ht="14.25" hidden="false" customHeight="false" outlineLevel="0" collapsed="false">
      <c r="A3029" s="17" t="n">
        <f aca="false">A3028+1</f>
        <v>3028</v>
      </c>
      <c r="B3029" s="5" t="n">
        <v>44781</v>
      </c>
      <c r="C3029" s="1" t="s">
        <v>4838</v>
      </c>
      <c r="D3029" s="1" t="s">
        <v>4</v>
      </c>
      <c r="E3029" s="1" t="s">
        <v>38</v>
      </c>
      <c r="F3029" s="2" t="s">
        <v>35</v>
      </c>
      <c r="G3029" s="1" t="s">
        <v>28</v>
      </c>
      <c r="H3029" s="1" t="n">
        <v>1</v>
      </c>
      <c r="I3029" s="1" t="s">
        <v>4839</v>
      </c>
      <c r="J3029" s="18" t="n">
        <v>16290123196</v>
      </c>
      <c r="M3029" s="1" t="str">
        <f aca="false">IF(OR(YEAR(L3029)&gt;2000,LEN(O3029)&gt;0),"Completed","Pending")</f>
        <v>Completed</v>
      </c>
      <c r="N3029" s="1" t="s">
        <v>30</v>
      </c>
      <c r="O3029" s="4" t="s">
        <v>56</v>
      </c>
      <c r="P3029" s="1" t="str">
        <f aca="false">IF(G3029="Pamplet","",E3029&amp;" - "&amp;F3029)</f>
        <v>JKR - English</v>
      </c>
      <c r="Q3029" s="19" t="n">
        <f aca="false">IF(VALUE(L3029)&gt;1000,1,0)</f>
        <v>0</v>
      </c>
      <c r="R3029" s="19" t="n">
        <f aca="false">SUMIFS($Q$1:Q3028,$J$1:$J3028,J3029)+SUMIFS($Q$1:Q3028,$I$1:$I3028,I3029)</f>
        <v>0</v>
      </c>
      <c r="S3029" s="20" t="str">
        <f aca="false">IF(R3029&gt;0,"Repeat","")</f>
        <v/>
      </c>
    </row>
    <row r="3030" customFormat="false" ht="14.25" hidden="false" customHeight="false" outlineLevel="0" collapsed="false">
      <c r="A3030" s="17" t="n">
        <f aca="false">A3029+1</f>
        <v>3029</v>
      </c>
      <c r="B3030" s="5" t="n">
        <v>44781</v>
      </c>
      <c r="C3030" s="1" t="s">
        <v>647</v>
      </c>
      <c r="D3030" s="1" t="s">
        <v>4</v>
      </c>
      <c r="E3030" s="1" t="s">
        <v>26</v>
      </c>
      <c r="F3030" s="2" t="s">
        <v>127</v>
      </c>
      <c r="G3030" s="1" t="s">
        <v>28</v>
      </c>
      <c r="H3030" s="1" t="n">
        <v>1</v>
      </c>
      <c r="I3030" s="1" t="s">
        <v>4840</v>
      </c>
      <c r="J3030" s="38" t="n">
        <v>16304012606</v>
      </c>
      <c r="M3030" s="1" t="str">
        <f aca="false">IF(OR(YEAR(L3030)&gt;2000,LEN(O3030)&gt;0),"Completed","Pending")</f>
        <v>Completed</v>
      </c>
      <c r="N3030" s="1" t="s">
        <v>30</v>
      </c>
      <c r="O3030" s="4" t="s">
        <v>662</v>
      </c>
      <c r="P3030" s="1" t="str">
        <f aca="false">IF(G3030="Pamplet","",E3030&amp;" - "&amp;F3030)</f>
        <v>GG - Gujrati</v>
      </c>
      <c r="Q3030" s="19" t="n">
        <f aca="false">IF(VALUE(L3030)&gt;1000,1,0)</f>
        <v>0</v>
      </c>
      <c r="R3030" s="19" t="n">
        <f aca="false">SUMIFS($Q$1:Q3029,$J$1:$J3029,J3030)+SUMIFS($Q$1:Q3029,$I$1:$I3029,I3030)</f>
        <v>1</v>
      </c>
      <c r="S3030" s="20" t="str">
        <f aca="false">IF(R3030&gt;0,"Repeat","")</f>
        <v>Repeat</v>
      </c>
      <c r="U3030" s="4"/>
      <c r="X3030" s="4"/>
      <c r="Y3030" s="4"/>
      <c r="Z3030" s="4"/>
    </row>
    <row r="3031" customFormat="false" ht="14.25" hidden="false" customHeight="false" outlineLevel="0" collapsed="false">
      <c r="A3031" s="17" t="n">
        <f aca="false">A3030+1</f>
        <v>3030</v>
      </c>
      <c r="B3031" s="5" t="n">
        <v>44781</v>
      </c>
      <c r="C3031" s="1" t="s">
        <v>4841</v>
      </c>
      <c r="D3031" s="1" t="s">
        <v>4</v>
      </c>
      <c r="E3031" s="1" t="s">
        <v>26</v>
      </c>
      <c r="F3031" s="2" t="s">
        <v>27</v>
      </c>
      <c r="G3031" s="1" t="s">
        <v>28</v>
      </c>
      <c r="H3031" s="1" t="n">
        <v>1</v>
      </c>
      <c r="I3031" s="1" t="s">
        <v>4842</v>
      </c>
      <c r="J3031" s="38" t="n">
        <v>16148063730</v>
      </c>
      <c r="L3031" s="5" t="n">
        <v>44793</v>
      </c>
      <c r="M3031" s="1" t="str">
        <f aca="false">IF(OR(YEAR(L3031)&gt;2000,LEN(O3031)&gt;0),"Completed","Pending")</f>
        <v>Completed</v>
      </c>
      <c r="N3031" s="1" t="s">
        <v>30</v>
      </c>
      <c r="P3031" s="1" t="str">
        <f aca="false">IF(G3031="Pamplet","",E3031&amp;" - "&amp;F3031)</f>
        <v>GG - Hindi</v>
      </c>
      <c r="Q3031" s="19" t="n">
        <f aca="false">IF(VALUE(L3031)&gt;1000,1,0)</f>
        <v>1</v>
      </c>
      <c r="R3031" s="19" t="n">
        <f aca="false">SUMIFS($Q$1:Q3030,$J$1:$J3030,J3031)+SUMIFS($Q$1:Q3030,$I$1:$I3030,I3031)</f>
        <v>0</v>
      </c>
      <c r="S3031" s="20" t="str">
        <f aca="false">IF(R3031&gt;0,"Repeat","")</f>
        <v/>
      </c>
      <c r="U3031" s="4"/>
      <c r="X3031" s="4"/>
      <c r="Y3031" s="4"/>
      <c r="Z3031" s="4"/>
    </row>
    <row r="3032" customFormat="false" ht="14.25" hidden="false" customHeight="false" outlineLevel="0" collapsed="false">
      <c r="A3032" s="17" t="n">
        <f aca="false">A3031+1</f>
        <v>3031</v>
      </c>
      <c r="B3032" s="5" t="n">
        <v>44781</v>
      </c>
      <c r="C3032" s="1" t="s">
        <v>4843</v>
      </c>
      <c r="D3032" s="1" t="s">
        <v>4</v>
      </c>
      <c r="E3032" s="1" t="s">
        <v>26</v>
      </c>
      <c r="F3032" s="2" t="s">
        <v>127</v>
      </c>
      <c r="G3032" s="1" t="s">
        <v>28</v>
      </c>
      <c r="H3032" s="1" t="n">
        <v>1</v>
      </c>
      <c r="I3032" s="1" t="s">
        <v>4844</v>
      </c>
      <c r="J3032" s="38" t="n">
        <v>17325135051</v>
      </c>
      <c r="L3032" s="5" t="n">
        <v>44805</v>
      </c>
      <c r="M3032" s="1" t="str">
        <f aca="false">IF(OR(YEAR(L3032)&gt;2000,LEN(O3032)&gt;0),"Completed","Pending")</f>
        <v>Completed</v>
      </c>
      <c r="N3032" s="1" t="s">
        <v>30</v>
      </c>
      <c r="P3032" s="1" t="str">
        <f aca="false">IF(G3032="Pamplet","",E3032&amp;" - "&amp;F3032)</f>
        <v>GG - Gujrati</v>
      </c>
      <c r="Q3032" s="19" t="n">
        <f aca="false">IF(VALUE(L3032)&gt;1000,1,0)</f>
        <v>1</v>
      </c>
      <c r="R3032" s="19" t="n">
        <f aca="false">SUMIFS($Q$1:Q3031,$J$1:$J3031,J3032)+SUMIFS($Q$1:Q3031,$I$1:$I3031,I3032)</f>
        <v>0</v>
      </c>
      <c r="S3032" s="20" t="str">
        <f aca="false">IF(R3032&gt;0,"Repeat","")</f>
        <v/>
      </c>
      <c r="U3032" s="4"/>
      <c r="X3032" s="4"/>
      <c r="Y3032" s="4"/>
      <c r="Z3032" s="4"/>
    </row>
    <row r="3033" customFormat="false" ht="14.25" hidden="false" customHeight="false" outlineLevel="0" collapsed="false">
      <c r="A3033" s="17" t="n">
        <f aca="false">A3032+1</f>
        <v>3032</v>
      </c>
      <c r="B3033" s="5" t="n">
        <v>44781</v>
      </c>
      <c r="C3033" s="1" t="s">
        <v>4845</v>
      </c>
      <c r="D3033" s="1" t="s">
        <v>4</v>
      </c>
      <c r="E3033" s="1" t="s">
        <v>38</v>
      </c>
      <c r="G3033" s="1" t="s">
        <v>28</v>
      </c>
      <c r="H3033" s="1" t="n">
        <v>1</v>
      </c>
      <c r="I3033" s="1" t="s">
        <v>4846</v>
      </c>
      <c r="J3033" s="38" t="n">
        <v>17576419838</v>
      </c>
      <c r="M3033" s="1" t="str">
        <f aca="false">IF(OR(YEAR(L3033)&gt;2000,LEN(O3033)&gt;0),"Completed","Pending")</f>
        <v>Completed</v>
      </c>
      <c r="N3033" s="1" t="s">
        <v>30</v>
      </c>
      <c r="O3033" s="4" t="s">
        <v>58</v>
      </c>
      <c r="P3033" s="1" t="str">
        <f aca="false">IF(G3033="Pamplet","",E3033&amp;" - "&amp;F3033)</f>
        <v>JKR - </v>
      </c>
      <c r="Q3033" s="19" t="n">
        <f aca="false">IF(VALUE(L3033)&gt;1000,1,0)</f>
        <v>0</v>
      </c>
      <c r="R3033" s="19" t="n">
        <f aca="false">SUMIFS($Q$1:Q3032,$J$1:$J3032,J3033)+SUMIFS($Q$1:Q3032,$I$1:$I3032,I3033)</f>
        <v>1</v>
      </c>
      <c r="S3033" s="20" t="str">
        <f aca="false">IF(R3033&gt;0,"Repeat","")</f>
        <v>Repeat</v>
      </c>
      <c r="U3033" s="4"/>
      <c r="X3033" s="4"/>
      <c r="Y3033" s="4"/>
      <c r="Z3033" s="4"/>
    </row>
    <row r="3034" customFormat="false" ht="13.8" hidden="false" customHeight="false" outlineLevel="0" collapsed="false">
      <c r="A3034" s="17" t="n">
        <f aca="false">A3033+1</f>
        <v>3033</v>
      </c>
      <c r="B3034" s="5" t="n">
        <v>44781</v>
      </c>
      <c r="C3034" s="1" t="s">
        <v>4847</v>
      </c>
      <c r="D3034" s="1" t="s">
        <v>4</v>
      </c>
      <c r="E3034" s="1" t="s">
        <v>26</v>
      </c>
      <c r="G3034" s="1" t="s">
        <v>28</v>
      </c>
      <c r="H3034" s="1" t="n">
        <v>1</v>
      </c>
      <c r="I3034" s="1" t="s">
        <v>4848</v>
      </c>
      <c r="J3034" s="18" t="n">
        <v>19596153068</v>
      </c>
      <c r="M3034" s="1" t="str">
        <f aca="false">IF(OR(YEAR(L3034)&gt;2000,LEN(O3034)&gt;0),"Completed","Pending")</f>
        <v>Completed</v>
      </c>
      <c r="N3034" s="1" t="s">
        <v>30</v>
      </c>
      <c r="O3034" s="4" t="s">
        <v>56</v>
      </c>
      <c r="P3034" s="1" t="str">
        <f aca="false">IF(G3034="Pamplet","",E3034&amp;" - "&amp;F3034)</f>
        <v>GG - </v>
      </c>
      <c r="Q3034" s="19" t="n">
        <f aca="false">IF(VALUE(L3034)&gt;1000,1,0)</f>
        <v>0</v>
      </c>
      <c r="R3034" s="19" t="n">
        <f aca="false">SUMIFS($Q$1:Q3033,$J$1:$J3033,J3034)+SUMIFS($Q$1:Q3033,$I$1:$I3033,I3034)</f>
        <v>0</v>
      </c>
      <c r="S3034" s="20" t="str">
        <f aca="false">IF(R3034&gt;0,"Repeat","")</f>
        <v/>
      </c>
    </row>
    <row r="3035" customFormat="false" ht="14.25" hidden="false" customHeight="false" outlineLevel="0" collapsed="false">
      <c r="A3035" s="17" t="n">
        <f aca="false">A3034+1</f>
        <v>3034</v>
      </c>
      <c r="B3035" s="5" t="n">
        <v>44781</v>
      </c>
      <c r="C3035" s="1" t="s">
        <v>4849</v>
      </c>
      <c r="D3035" s="1" t="s">
        <v>4</v>
      </c>
      <c r="E3035" s="1" t="s">
        <v>38</v>
      </c>
      <c r="F3035" s="2" t="s">
        <v>35</v>
      </c>
      <c r="G3035" s="1" t="s">
        <v>28</v>
      </c>
      <c r="H3035" s="1" t="n">
        <v>1</v>
      </c>
      <c r="I3035" s="1" t="s">
        <v>4850</v>
      </c>
      <c r="J3035" s="38" t="n">
        <v>19099082062</v>
      </c>
      <c r="M3035" s="1" t="str">
        <f aca="false">IF(OR(YEAR(L3035)&gt;2000,LEN(O3035)&gt;0),"Completed","Pending")</f>
        <v>Completed</v>
      </c>
      <c r="N3035" s="1" t="s">
        <v>30</v>
      </c>
      <c r="O3035" s="4" t="s">
        <v>58</v>
      </c>
      <c r="P3035" s="1" t="str">
        <f aca="false">IF(G3035="Pamplet","",E3035&amp;" - "&amp;F3035)</f>
        <v>JKR - English</v>
      </c>
      <c r="Q3035" s="19" t="n">
        <f aca="false">IF(VALUE(L3035)&gt;1000,1,0)</f>
        <v>0</v>
      </c>
      <c r="R3035" s="19" t="n">
        <f aca="false">SUMIFS($Q$1:Q3034,$J$1:$J3034,J3035)+SUMIFS($Q$1:Q3034,$I$1:$I3034,I3035)</f>
        <v>0</v>
      </c>
      <c r="S3035" s="20" t="str">
        <f aca="false">IF(R3035&gt;0,"Repeat","")</f>
        <v/>
      </c>
      <c r="U3035" s="4"/>
      <c r="X3035" s="4"/>
      <c r="Y3035" s="4"/>
      <c r="Z3035" s="4"/>
    </row>
    <row r="3036" customFormat="false" ht="14.25" hidden="false" customHeight="false" outlineLevel="0" collapsed="false">
      <c r="A3036" s="17" t="n">
        <f aca="false">A3035+1</f>
        <v>3035</v>
      </c>
      <c r="B3036" s="5" t="n">
        <v>44781</v>
      </c>
      <c r="C3036" s="1" t="s">
        <v>4851</v>
      </c>
      <c r="D3036" s="1" t="s">
        <v>4</v>
      </c>
      <c r="E3036" s="1" t="s">
        <v>38</v>
      </c>
      <c r="F3036" s="2" t="s">
        <v>27</v>
      </c>
      <c r="G3036" s="1" t="s">
        <v>28</v>
      </c>
      <c r="H3036" s="1" t="n">
        <v>1</v>
      </c>
      <c r="J3036" s="18" t="n">
        <v>18895400678</v>
      </c>
      <c r="M3036" s="1" t="str">
        <f aca="false">IF(OR(YEAR(L3036)&gt;2000,LEN(O3036)&gt;0),"Completed","Pending")</f>
        <v>Completed</v>
      </c>
      <c r="N3036" s="1" t="s">
        <v>30</v>
      </c>
      <c r="O3036" s="4" t="s">
        <v>56</v>
      </c>
      <c r="P3036" s="1" t="str">
        <f aca="false">IF(G3036="Pamplet","",E3036&amp;" - "&amp;F3036)</f>
        <v>JKR - Hindi</v>
      </c>
      <c r="Q3036" s="19" t="n">
        <f aca="false">IF(VALUE(L3036)&gt;1000,1,0)</f>
        <v>0</v>
      </c>
      <c r="R3036" s="19" t="n">
        <f aca="false">SUMIFS($Q$1:Q3035,$J$1:$J3035,J3036)+SUMIFS($Q$1:Q3035,$I$1:$I3035,I3036)</f>
        <v>0</v>
      </c>
      <c r="S3036" s="20" t="str">
        <f aca="false">IF(R3036&gt;0,"Repeat","")</f>
        <v/>
      </c>
    </row>
    <row r="3037" customFormat="false" ht="14.25" hidden="false" customHeight="false" outlineLevel="0" collapsed="false">
      <c r="A3037" s="17" t="n">
        <f aca="false">A3036+1</f>
        <v>3036</v>
      </c>
      <c r="B3037" s="5" t="n">
        <v>44781</v>
      </c>
      <c r="C3037" s="1" t="s">
        <v>4852</v>
      </c>
      <c r="D3037" s="1" t="s">
        <v>4</v>
      </c>
      <c r="E3037" s="1" t="s">
        <v>38</v>
      </c>
      <c r="F3037" s="2" t="s">
        <v>35</v>
      </c>
      <c r="G3037" s="1" t="s">
        <v>28</v>
      </c>
      <c r="H3037" s="1" t="n">
        <v>1</v>
      </c>
      <c r="J3037" s="58" t="n">
        <v>18043523578</v>
      </c>
      <c r="M3037" s="1" t="str">
        <f aca="false">IF(OR(YEAR(L3037)&gt;2000,LEN(O3037)&gt;0),"Completed","Pending")</f>
        <v>Completed</v>
      </c>
      <c r="N3037" s="1" t="s">
        <v>30</v>
      </c>
      <c r="O3037" s="4" t="s">
        <v>58</v>
      </c>
      <c r="P3037" s="1" t="str">
        <f aca="false">IF(G3037="Pamplet","",E3037&amp;" - "&amp;F3037)</f>
        <v>JKR - English</v>
      </c>
      <c r="Q3037" s="19" t="n">
        <f aca="false">IF(VALUE(L3037)&gt;1000,1,0)</f>
        <v>0</v>
      </c>
      <c r="R3037" s="19" t="n">
        <f aca="false">SUMIFS($Q$1:Q3036,$J$1:$J3036,J3037)+SUMIFS($Q$1:Q3036,$I$1:$I3036,I3037)</f>
        <v>0</v>
      </c>
      <c r="S3037" s="20" t="str">
        <f aca="false">IF(R3037&gt;0,"Repeat","")</f>
        <v/>
      </c>
      <c r="U3037" s="4"/>
      <c r="X3037" s="4"/>
      <c r="Y3037" s="4"/>
      <c r="Z3037" s="4"/>
    </row>
    <row r="3038" customFormat="false" ht="14.25" hidden="false" customHeight="false" outlineLevel="0" collapsed="false">
      <c r="A3038" s="17" t="n">
        <f aca="false">A3037+1</f>
        <v>3037</v>
      </c>
      <c r="B3038" s="5" t="n">
        <v>44781</v>
      </c>
      <c r="C3038" s="1" t="s">
        <v>4853</v>
      </c>
      <c r="D3038" s="1" t="s">
        <v>4</v>
      </c>
      <c r="E3038" s="1" t="s">
        <v>26</v>
      </c>
      <c r="G3038" s="1" t="s">
        <v>28</v>
      </c>
      <c r="H3038" s="1" t="n">
        <v>1</v>
      </c>
      <c r="I3038" s="1" t="s">
        <v>4854</v>
      </c>
      <c r="J3038" s="38" t="n">
        <v>19084617450</v>
      </c>
      <c r="M3038" s="1" t="str">
        <f aca="false">IF(OR(YEAR(L3038)&gt;2000,LEN(O3038)&gt;0),"Completed","Pending")</f>
        <v>Completed</v>
      </c>
      <c r="N3038" s="1" t="s">
        <v>30</v>
      </c>
      <c r="O3038" s="4" t="s">
        <v>58</v>
      </c>
      <c r="P3038" s="1" t="str">
        <f aca="false">IF(G3038="Pamplet","",E3038&amp;" - "&amp;F3038)</f>
        <v>GG - </v>
      </c>
      <c r="Q3038" s="19" t="n">
        <f aca="false">IF(VALUE(L3038)&gt;1000,1,0)</f>
        <v>0</v>
      </c>
      <c r="R3038" s="19" t="n">
        <f aca="false">SUMIFS($Q$1:Q3037,$J$1:$J3037,J3038)+SUMIFS($Q$1:Q3037,$I$1:$I3037,I3038)</f>
        <v>0</v>
      </c>
      <c r="S3038" s="20" t="str">
        <f aca="false">IF(R3038&gt;0,"Repeat","")</f>
        <v/>
      </c>
      <c r="U3038" s="4"/>
      <c r="X3038" s="4"/>
      <c r="Y3038" s="4"/>
      <c r="Z3038" s="4"/>
    </row>
    <row r="3039" customFormat="false" ht="14.25" hidden="false" customHeight="false" outlineLevel="0" collapsed="false">
      <c r="A3039" s="17" t="n">
        <f aca="false">A3038+1</f>
        <v>3038</v>
      </c>
      <c r="B3039" s="5" t="n">
        <v>44781</v>
      </c>
      <c r="C3039" s="1" t="s">
        <v>4855</v>
      </c>
      <c r="D3039" s="1" t="s">
        <v>4</v>
      </c>
      <c r="E3039" s="1" t="s">
        <v>26</v>
      </c>
      <c r="F3039" s="2" t="s">
        <v>36</v>
      </c>
      <c r="G3039" s="1" t="s">
        <v>28</v>
      </c>
      <c r="H3039" s="1" t="n">
        <v>1</v>
      </c>
      <c r="I3039" s="1" t="s">
        <v>4856</v>
      </c>
      <c r="J3039" s="38" t="n">
        <v>19172141700</v>
      </c>
      <c r="K3039" s="4" t="s">
        <v>4857</v>
      </c>
      <c r="L3039" s="5" t="n">
        <v>44793</v>
      </c>
      <c r="M3039" s="1" t="str">
        <f aca="false">IF(OR(YEAR(L3039)&gt;2000,LEN(O3039)&gt;0),"Completed","Pending")</f>
        <v>Completed</v>
      </c>
      <c r="N3039" s="1" t="s">
        <v>30</v>
      </c>
      <c r="P3039" s="1" t="str">
        <f aca="false">IF(G3039="Pamplet","",E3039&amp;" - "&amp;F3039)</f>
        <v>GG - Punjabi</v>
      </c>
      <c r="Q3039" s="19" t="n">
        <f aca="false">IF(VALUE(L3039)&gt;1000,1,0)</f>
        <v>1</v>
      </c>
      <c r="R3039" s="19" t="n">
        <f aca="false">SUMIFS($Q$1:Q3038,$J$1:$J3038,J3039)+SUMIFS($Q$1:Q3038,$I$1:$I3038,I3039)</f>
        <v>0</v>
      </c>
      <c r="S3039" s="20" t="str">
        <f aca="false">IF(R3039&gt;0,"Repeat","")</f>
        <v/>
      </c>
      <c r="U3039" s="4"/>
      <c r="X3039" s="4"/>
      <c r="Y3039" s="4"/>
      <c r="Z3039" s="4"/>
    </row>
    <row r="3040" customFormat="false" ht="14.25" hidden="false" customHeight="false" outlineLevel="0" collapsed="false">
      <c r="A3040" s="17" t="n">
        <f aca="false">A3039+1</f>
        <v>3039</v>
      </c>
      <c r="B3040" s="5" t="n">
        <v>44781</v>
      </c>
      <c r="C3040" s="1" t="s">
        <v>4858</v>
      </c>
      <c r="D3040" s="1" t="s">
        <v>4</v>
      </c>
      <c r="E3040" s="1" t="s">
        <v>26</v>
      </c>
      <c r="F3040" s="2" t="s">
        <v>36</v>
      </c>
      <c r="G3040" s="1" t="s">
        <v>28</v>
      </c>
      <c r="H3040" s="1" t="n">
        <v>1</v>
      </c>
      <c r="I3040" s="1" t="s">
        <v>4859</v>
      </c>
      <c r="J3040" s="38" t="n">
        <v>17074904690</v>
      </c>
      <c r="M3040" s="1" t="str">
        <f aca="false">IF(OR(YEAR(L3040)&gt;2000,LEN(O3040)&gt;0),"Completed","Pending")</f>
        <v>Completed</v>
      </c>
      <c r="N3040" s="1" t="s">
        <v>30</v>
      </c>
      <c r="O3040" s="4" t="s">
        <v>58</v>
      </c>
      <c r="P3040" s="1" t="str">
        <f aca="false">IF(G3040="Pamplet","",E3040&amp;" - "&amp;F3040)</f>
        <v>GG - Punjabi</v>
      </c>
      <c r="Q3040" s="19" t="n">
        <f aca="false">IF(VALUE(L3040)&gt;1000,1,0)</f>
        <v>0</v>
      </c>
      <c r="R3040" s="19" t="n">
        <f aca="false">SUMIFS($Q$1:Q3039,$J$1:$J3039,J3040)+SUMIFS($Q$1:Q3039,$I$1:$I3039,I3040)</f>
        <v>0</v>
      </c>
      <c r="S3040" s="20" t="str">
        <f aca="false">IF(R3040&gt;0,"Repeat","")</f>
        <v/>
      </c>
      <c r="U3040" s="4"/>
      <c r="X3040" s="4"/>
      <c r="Y3040" s="4"/>
      <c r="Z3040" s="4"/>
    </row>
    <row r="3041" customFormat="false" ht="14.25" hidden="false" customHeight="false" outlineLevel="0" collapsed="false">
      <c r="A3041" s="17" t="n">
        <f aca="false">A3040+1</f>
        <v>3040</v>
      </c>
      <c r="B3041" s="5" t="n">
        <v>44781</v>
      </c>
      <c r="C3041" s="1" t="s">
        <v>4860</v>
      </c>
      <c r="D3041" s="1" t="s">
        <v>4</v>
      </c>
      <c r="E3041" s="1" t="s">
        <v>38</v>
      </c>
      <c r="F3041" s="2" t="s">
        <v>36</v>
      </c>
      <c r="G3041" s="1" t="s">
        <v>28</v>
      </c>
      <c r="H3041" s="1" t="n">
        <v>1</v>
      </c>
      <c r="I3041" s="1" t="s">
        <v>4861</v>
      </c>
      <c r="J3041" s="38" t="n">
        <v>17349612207</v>
      </c>
      <c r="L3041" s="5" t="n">
        <v>44791</v>
      </c>
      <c r="M3041" s="1" t="str">
        <f aca="false">IF(OR(YEAR(L3041)&gt;2000,LEN(O3041)&gt;0),"Completed","Pending")</f>
        <v>Completed</v>
      </c>
      <c r="N3041" s="1" t="s">
        <v>30</v>
      </c>
      <c r="P3041" s="1" t="str">
        <f aca="false">IF(G3041="Pamplet","",E3041&amp;" - "&amp;F3041)</f>
        <v>JKR - Punjabi</v>
      </c>
      <c r="Q3041" s="19" t="n">
        <f aca="false">IF(VALUE(L3041)&gt;1000,1,0)</f>
        <v>1</v>
      </c>
      <c r="R3041" s="19" t="n">
        <f aca="false">SUMIFS($Q$1:Q3040,$J$1:$J3040,J3041)+SUMIFS($Q$1:Q3040,$I$1:$I3040,I3041)</f>
        <v>0</v>
      </c>
      <c r="S3041" s="20" t="str">
        <f aca="false">IF(R3041&gt;0,"Repeat","")</f>
        <v/>
      </c>
      <c r="U3041" s="4"/>
      <c r="X3041" s="4"/>
      <c r="Y3041" s="4"/>
      <c r="Z3041" s="4"/>
    </row>
    <row r="3042" customFormat="false" ht="14.25" hidden="false" customHeight="false" outlineLevel="0" collapsed="false">
      <c r="A3042" s="17" t="n">
        <f aca="false">A3041+1</f>
        <v>3041</v>
      </c>
      <c r="B3042" s="5" t="n">
        <v>44781</v>
      </c>
      <c r="C3042" s="1" t="s">
        <v>4862</v>
      </c>
      <c r="D3042" s="1" t="s">
        <v>4</v>
      </c>
      <c r="E3042" s="1" t="s">
        <v>26</v>
      </c>
      <c r="F3042" s="2" t="s">
        <v>127</v>
      </c>
      <c r="G3042" s="1" t="s">
        <v>28</v>
      </c>
      <c r="H3042" s="1" t="n">
        <v>1</v>
      </c>
      <c r="I3042" s="1" t="s">
        <v>4863</v>
      </c>
      <c r="J3042" s="38" t="n">
        <v>18137163189</v>
      </c>
      <c r="M3042" s="1" t="str">
        <f aca="false">IF(OR(YEAR(L3042)&gt;2000,LEN(O3042)&gt;0),"Completed","Pending")</f>
        <v>Completed</v>
      </c>
      <c r="N3042" s="1" t="s">
        <v>30</v>
      </c>
      <c r="O3042" s="4" t="s">
        <v>58</v>
      </c>
      <c r="P3042" s="1" t="str">
        <f aca="false">IF(G3042="Pamplet","",E3042&amp;" - "&amp;F3042)</f>
        <v>GG - Gujrati</v>
      </c>
      <c r="Q3042" s="19" t="n">
        <f aca="false">IF(VALUE(L3042)&gt;1000,1,0)</f>
        <v>0</v>
      </c>
      <c r="R3042" s="19" t="n">
        <f aca="false">SUMIFS($Q$1:Q3041,$J$1:$J3041,J3042)+SUMIFS($Q$1:Q3041,$I$1:$I3041,I3042)</f>
        <v>1</v>
      </c>
      <c r="S3042" s="20" t="str">
        <f aca="false">IF(R3042&gt;0,"Repeat","")</f>
        <v>Repeat</v>
      </c>
      <c r="U3042" s="4"/>
      <c r="X3042" s="4"/>
      <c r="Y3042" s="4"/>
      <c r="Z3042" s="4"/>
    </row>
    <row r="3043" customFormat="false" ht="14.25" hidden="false" customHeight="false" outlineLevel="0" collapsed="false">
      <c r="A3043" s="17" t="n">
        <f aca="false">A3042+1</f>
        <v>3042</v>
      </c>
      <c r="B3043" s="5" t="n">
        <v>44781</v>
      </c>
      <c r="C3043" s="1" t="s">
        <v>3370</v>
      </c>
      <c r="D3043" s="1" t="s">
        <v>4</v>
      </c>
      <c r="E3043" s="1" t="s">
        <v>38</v>
      </c>
      <c r="F3043" s="2" t="s">
        <v>36</v>
      </c>
      <c r="G3043" s="1" t="s">
        <v>28</v>
      </c>
      <c r="H3043" s="1" t="n">
        <v>1</v>
      </c>
      <c r="I3043" s="1" t="s">
        <v>4864</v>
      </c>
      <c r="J3043" s="38" t="n">
        <v>15103315966</v>
      </c>
      <c r="M3043" s="1" t="str">
        <f aca="false">IF(OR(YEAR(L3043)&gt;2000,LEN(O3043)&gt;0),"Completed","Pending")</f>
        <v>Completed</v>
      </c>
      <c r="N3043" s="1" t="s">
        <v>30</v>
      </c>
      <c r="O3043" s="4" t="s">
        <v>662</v>
      </c>
      <c r="P3043" s="1" t="str">
        <f aca="false">IF(G3043="Pamplet","",E3043&amp;" - "&amp;F3043)</f>
        <v>JKR - Punjabi</v>
      </c>
      <c r="Q3043" s="19" t="n">
        <f aca="false">IF(VALUE(L3043)&gt;1000,1,0)</f>
        <v>0</v>
      </c>
      <c r="R3043" s="19" t="n">
        <f aca="false">SUMIFS($Q$1:Q3042,$J$1:$J3042,J3043)+SUMIFS($Q$1:Q3042,$I$1:$I3042,I3043)</f>
        <v>1</v>
      </c>
      <c r="S3043" s="20" t="str">
        <f aca="false">IF(R3043&gt;0,"Repeat","")</f>
        <v>Repeat</v>
      </c>
      <c r="U3043" s="4"/>
      <c r="X3043" s="4"/>
      <c r="Y3043" s="4"/>
      <c r="Z3043" s="4"/>
    </row>
    <row r="3044" customFormat="false" ht="14.25" hidden="false" customHeight="false" outlineLevel="0" collapsed="false">
      <c r="A3044" s="17" t="n">
        <f aca="false">A3043+1</f>
        <v>3043</v>
      </c>
      <c r="B3044" s="5" t="n">
        <v>44781</v>
      </c>
      <c r="C3044" s="1" t="s">
        <v>474</v>
      </c>
      <c r="D3044" s="1" t="s">
        <v>4</v>
      </c>
      <c r="E3044" s="1" t="s">
        <v>38</v>
      </c>
      <c r="F3044" s="2" t="s">
        <v>27</v>
      </c>
      <c r="G3044" s="1" t="s">
        <v>28</v>
      </c>
      <c r="H3044" s="1" t="n">
        <v>1</v>
      </c>
      <c r="I3044" s="1" t="s">
        <v>4338</v>
      </c>
      <c r="J3044" s="38" t="n">
        <v>13313219338</v>
      </c>
      <c r="M3044" s="1" t="str">
        <f aca="false">IF(OR(YEAR(L3044)&gt;2000,LEN(O3044)&gt;0),"Completed","Pending")</f>
        <v>Completed</v>
      </c>
      <c r="N3044" s="1" t="s">
        <v>30</v>
      </c>
      <c r="O3044" s="4" t="s">
        <v>58</v>
      </c>
      <c r="P3044" s="1" t="str">
        <f aca="false">IF(G3044="Pamplet","",E3044&amp;" - "&amp;F3044)</f>
        <v>JKR - Hindi</v>
      </c>
      <c r="Q3044" s="19" t="n">
        <f aca="false">IF(VALUE(L3044)&gt;1000,1,0)</f>
        <v>0</v>
      </c>
      <c r="R3044" s="19" t="n">
        <f aca="false">SUMIFS($Q$1:Q3043,$J$1:$J3043,J3044)+SUMIFS($Q$1:Q3043,$I$1:$I3043,I3044)</f>
        <v>2</v>
      </c>
      <c r="S3044" s="20" t="str">
        <f aca="false">IF(R3044&gt;0,"Repeat","")</f>
        <v>Repeat</v>
      </c>
      <c r="U3044" s="4"/>
      <c r="X3044" s="4"/>
      <c r="Y3044" s="4"/>
      <c r="Z3044" s="4"/>
    </row>
    <row r="3045" customFormat="false" ht="14.25" hidden="false" customHeight="false" outlineLevel="0" collapsed="false">
      <c r="A3045" s="17" t="n">
        <f aca="false">A3044+1</f>
        <v>3044</v>
      </c>
      <c r="B3045" s="5" t="n">
        <v>44781</v>
      </c>
      <c r="C3045" s="1" t="s">
        <v>4865</v>
      </c>
      <c r="D3045" s="1" t="s">
        <v>4</v>
      </c>
      <c r="E3045" s="1" t="s">
        <v>38</v>
      </c>
      <c r="F3045" s="2" t="s">
        <v>35</v>
      </c>
      <c r="G3045" s="1" t="s">
        <v>28</v>
      </c>
      <c r="H3045" s="1" t="n">
        <v>1</v>
      </c>
      <c r="I3045" s="1" t="s">
        <v>4866</v>
      </c>
      <c r="J3045" s="38" t="n">
        <v>15107011985</v>
      </c>
      <c r="M3045" s="1" t="str">
        <f aca="false">IF(OR(YEAR(L3045)&gt;2000,LEN(O3045)&gt;0),"Completed","Pending")</f>
        <v>Completed</v>
      </c>
      <c r="N3045" s="1" t="s">
        <v>30</v>
      </c>
      <c r="O3045" s="4" t="s">
        <v>89</v>
      </c>
      <c r="P3045" s="1" t="str">
        <f aca="false">IF(G3045="Pamplet","",E3045&amp;" - "&amp;F3045)</f>
        <v>JKR - English</v>
      </c>
      <c r="Q3045" s="19" t="n">
        <f aca="false">IF(VALUE(L3045)&gt;1000,1,0)</f>
        <v>0</v>
      </c>
      <c r="R3045" s="19" t="n">
        <f aca="false">SUMIFS($Q$1:Q3044,$J$1:$J3044,J3045)+SUMIFS($Q$1:Q3044,$I$1:$I3044,I3045)</f>
        <v>0</v>
      </c>
      <c r="S3045" s="20" t="str">
        <f aca="false">IF(R3045&gt;0,"Repeat","")</f>
        <v/>
      </c>
      <c r="U3045" s="4"/>
      <c r="X3045" s="4"/>
      <c r="Y3045" s="4"/>
      <c r="Z3045" s="4"/>
    </row>
    <row r="3046" customFormat="false" ht="14.25" hidden="false" customHeight="false" outlineLevel="0" collapsed="false">
      <c r="A3046" s="17" t="n">
        <f aca="false">A3045+1</f>
        <v>3045</v>
      </c>
      <c r="B3046" s="5" t="n">
        <v>44781</v>
      </c>
      <c r="C3046" s="1" t="s">
        <v>4867</v>
      </c>
      <c r="D3046" s="1" t="s">
        <v>4</v>
      </c>
      <c r="E3046" s="1" t="s">
        <v>38</v>
      </c>
      <c r="F3046" s="2" t="s">
        <v>127</v>
      </c>
      <c r="G3046" s="1" t="s">
        <v>28</v>
      </c>
      <c r="H3046" s="1" t="n">
        <v>1</v>
      </c>
      <c r="I3046" s="1" t="s">
        <v>4804</v>
      </c>
      <c r="J3046" s="18" t="n">
        <v>19802144190</v>
      </c>
      <c r="M3046" s="1" t="str">
        <f aca="false">IF(OR(YEAR(L3046)&gt;2000,LEN(O3046)&gt;0),"Completed","Pending")</f>
        <v>Completed</v>
      </c>
      <c r="N3046" s="1" t="s">
        <v>30</v>
      </c>
      <c r="O3046" s="4" t="s">
        <v>662</v>
      </c>
      <c r="P3046" s="1" t="str">
        <f aca="false">IF(G3046="Pamplet","",E3046&amp;" - "&amp;F3046)</f>
        <v>JKR - Gujrati</v>
      </c>
      <c r="Q3046" s="19" t="n">
        <f aca="false">IF(VALUE(L3046)&gt;1000,1,0)</f>
        <v>0</v>
      </c>
      <c r="R3046" s="19" t="n">
        <f aca="false">SUMIFS($Q$1:Q3045,$J$1:$J3045,J3046)+SUMIFS($Q$1:Q3045,$I$1:$I3045,I3046)</f>
        <v>2</v>
      </c>
      <c r="S3046" s="20" t="str">
        <f aca="false">IF(R3046&gt;0,"Repeat","")</f>
        <v>Repeat</v>
      </c>
    </row>
    <row r="3047" customFormat="false" ht="13.8" hidden="false" customHeight="false" outlineLevel="0" collapsed="false">
      <c r="A3047" s="17" t="n">
        <f aca="false">A3046+1</f>
        <v>3046</v>
      </c>
      <c r="B3047" s="5" t="n">
        <v>44781</v>
      </c>
      <c r="C3047" s="1" t="s">
        <v>2173</v>
      </c>
      <c r="D3047" s="1" t="s">
        <v>4</v>
      </c>
      <c r="E3047" s="1" t="s">
        <v>26</v>
      </c>
      <c r="G3047" s="1" t="s">
        <v>28</v>
      </c>
      <c r="H3047" s="1" t="n">
        <v>1</v>
      </c>
      <c r="I3047" s="1" t="s">
        <v>4768</v>
      </c>
      <c r="J3047" s="18" t="n">
        <v>13479447000</v>
      </c>
      <c r="M3047" s="1" t="str">
        <f aca="false">IF(OR(YEAR(L3047)&gt;2000,LEN(O3047)&gt;0),"Completed","Pending")</f>
        <v>Completed</v>
      </c>
      <c r="N3047" s="1" t="s">
        <v>30</v>
      </c>
      <c r="O3047" s="4" t="s">
        <v>662</v>
      </c>
      <c r="P3047" s="1" t="str">
        <f aca="false">IF(G3047="Pamplet","",E3047&amp;" - "&amp;F3047)</f>
        <v>GG - </v>
      </c>
      <c r="Q3047" s="19" t="n">
        <f aca="false">IF(VALUE(L3047)&gt;1000,1,0)</f>
        <v>0</v>
      </c>
      <c r="R3047" s="19" t="n">
        <f aca="false">SUMIFS($Q$1:Q3046,$J$1:$J3046,J3047)+SUMIFS($Q$1:Q3046,$I$1:$I3046,I3047)</f>
        <v>2</v>
      </c>
      <c r="S3047" s="20" t="str">
        <f aca="false">IF(R3047&gt;0,"Repeat","")</f>
        <v>Repeat</v>
      </c>
    </row>
    <row r="3048" customFormat="false" ht="14.25" hidden="false" customHeight="false" outlineLevel="0" collapsed="false">
      <c r="A3048" s="17" t="n">
        <f aca="false">A3047+1</f>
        <v>3047</v>
      </c>
      <c r="B3048" s="5" t="n">
        <v>44781</v>
      </c>
      <c r="C3048" s="1" t="s">
        <v>4868</v>
      </c>
      <c r="D3048" s="1" t="s">
        <v>4</v>
      </c>
      <c r="E3048" s="1" t="s">
        <v>38</v>
      </c>
      <c r="F3048" s="2" t="s">
        <v>35</v>
      </c>
      <c r="G3048" s="1" t="s">
        <v>28</v>
      </c>
      <c r="H3048" s="1" t="n">
        <v>1</v>
      </c>
      <c r="I3048" s="1" t="s">
        <v>4869</v>
      </c>
      <c r="J3048" s="38" t="n">
        <v>16508342235</v>
      </c>
      <c r="L3048" s="5" t="n">
        <v>44791</v>
      </c>
      <c r="M3048" s="1" t="str">
        <f aca="false">IF(OR(YEAR(L3048)&gt;2000,LEN(O3048)&gt;0),"Completed","Pending")</f>
        <v>Completed</v>
      </c>
      <c r="N3048" s="1" t="s">
        <v>30</v>
      </c>
      <c r="P3048" s="1" t="str">
        <f aca="false">IF(G3048="Pamplet","",E3048&amp;" - "&amp;F3048)</f>
        <v>JKR - English</v>
      </c>
      <c r="Q3048" s="19" t="n">
        <f aca="false">IF(VALUE(L3048)&gt;1000,1,0)</f>
        <v>1</v>
      </c>
      <c r="R3048" s="19" t="n">
        <f aca="false">SUMIFS($Q$1:Q3047,$J$1:$J3047,J3048)+SUMIFS($Q$1:Q3047,$I$1:$I3047,I3048)</f>
        <v>0</v>
      </c>
      <c r="S3048" s="20" t="str">
        <f aca="false">IF(R3048&gt;0,"Repeat","")</f>
        <v/>
      </c>
      <c r="U3048" s="4"/>
      <c r="X3048" s="4"/>
      <c r="Y3048" s="4"/>
      <c r="Z3048" s="4"/>
    </row>
    <row r="3049" customFormat="false" ht="14.25" hidden="false" customHeight="false" outlineLevel="0" collapsed="false">
      <c r="A3049" s="17" t="n">
        <f aca="false">A3048+1</f>
        <v>3048</v>
      </c>
      <c r="B3049" s="5" t="n">
        <v>44781</v>
      </c>
      <c r="C3049" s="1" t="s">
        <v>4870</v>
      </c>
      <c r="D3049" s="1" t="s">
        <v>4</v>
      </c>
      <c r="E3049" s="1" t="s">
        <v>26</v>
      </c>
      <c r="F3049" s="2" t="s">
        <v>127</v>
      </c>
      <c r="G3049" s="1" t="s">
        <v>28</v>
      </c>
      <c r="H3049" s="1" t="n">
        <v>1</v>
      </c>
      <c r="I3049" s="1" t="s">
        <v>3818</v>
      </c>
      <c r="J3049" s="38" t="n">
        <v>16784582624</v>
      </c>
      <c r="M3049" s="1" t="str">
        <f aca="false">IF(OR(YEAR(L3049)&gt;2000,LEN(O3049)&gt;0),"Completed","Pending")</f>
        <v>Completed</v>
      </c>
      <c r="N3049" s="1" t="s">
        <v>30</v>
      </c>
      <c r="O3049" s="4" t="s">
        <v>58</v>
      </c>
      <c r="P3049" s="1" t="str">
        <f aca="false">IF(G3049="Pamplet","",E3049&amp;" - "&amp;F3049)</f>
        <v>GG - Gujrati</v>
      </c>
      <c r="Q3049" s="19" t="n">
        <f aca="false">IF(VALUE(L3049)&gt;1000,1,0)</f>
        <v>0</v>
      </c>
      <c r="R3049" s="19" t="n">
        <f aca="false">SUMIFS($Q$1:Q3048,$J$1:$J3048,J3049)+SUMIFS($Q$1:Q3048,$I$1:$I3048,I3049)</f>
        <v>2</v>
      </c>
      <c r="S3049" s="20" t="str">
        <f aca="false">IF(R3049&gt;0,"Repeat","")</f>
        <v>Repeat</v>
      </c>
      <c r="U3049" s="4"/>
      <c r="X3049" s="4"/>
      <c r="Y3049" s="4"/>
      <c r="Z3049" s="4"/>
    </row>
    <row r="3050" customFormat="false" ht="14.25" hidden="false" customHeight="false" outlineLevel="0" collapsed="false">
      <c r="A3050" s="17" t="n">
        <f aca="false">A3049+1</f>
        <v>3049</v>
      </c>
      <c r="B3050" s="5" t="n">
        <v>44781</v>
      </c>
      <c r="C3050" s="1" t="s">
        <v>4871</v>
      </c>
      <c r="D3050" s="1" t="s">
        <v>4</v>
      </c>
      <c r="E3050" s="1" t="s">
        <v>26</v>
      </c>
      <c r="F3050" s="2" t="s">
        <v>127</v>
      </c>
      <c r="G3050" s="1" t="s">
        <v>28</v>
      </c>
      <c r="H3050" s="1" t="n">
        <v>1</v>
      </c>
      <c r="I3050" s="1" t="s">
        <v>4872</v>
      </c>
      <c r="J3050" s="38" t="n">
        <v>17324231440</v>
      </c>
      <c r="L3050" s="5" t="n">
        <v>44805</v>
      </c>
      <c r="M3050" s="1" t="str">
        <f aca="false">IF(OR(YEAR(L3050)&gt;2000,LEN(O3050)&gt;0),"Completed","Pending")</f>
        <v>Completed</v>
      </c>
      <c r="N3050" s="1" t="s">
        <v>30</v>
      </c>
      <c r="P3050" s="1" t="str">
        <f aca="false">IF(G3050="Pamplet","",E3050&amp;" - "&amp;F3050)</f>
        <v>GG - Gujrati</v>
      </c>
      <c r="Q3050" s="19" t="n">
        <f aca="false">IF(VALUE(L3050)&gt;1000,1,0)</f>
        <v>1</v>
      </c>
      <c r="R3050" s="19" t="n">
        <f aca="false">SUMIFS($Q$1:Q3049,$J$1:$J3049,J3050)+SUMIFS($Q$1:Q3049,$I$1:$I3049,I3050)</f>
        <v>0</v>
      </c>
      <c r="S3050" s="20" t="str">
        <f aca="false">IF(R3050&gt;0,"Repeat","")</f>
        <v/>
      </c>
      <c r="U3050" s="4"/>
      <c r="X3050" s="4"/>
      <c r="Y3050" s="4"/>
      <c r="Z3050" s="4"/>
    </row>
    <row r="3051" customFormat="false" ht="14.25" hidden="false" customHeight="false" outlineLevel="0" collapsed="false">
      <c r="A3051" s="17" t="n">
        <f aca="false">A3050+1</f>
        <v>3050</v>
      </c>
      <c r="B3051" s="5" t="n">
        <v>44781</v>
      </c>
      <c r="C3051" s="1" t="s">
        <v>4873</v>
      </c>
      <c r="D3051" s="1" t="s">
        <v>4</v>
      </c>
      <c r="E3051" s="1" t="s">
        <v>26</v>
      </c>
      <c r="F3051" s="2" t="s">
        <v>127</v>
      </c>
      <c r="G3051" s="1" t="s">
        <v>28</v>
      </c>
      <c r="H3051" s="1" t="n">
        <v>1</v>
      </c>
      <c r="I3051" s="1" t="s">
        <v>4874</v>
      </c>
      <c r="J3051" s="18" t="n">
        <v>17172096536</v>
      </c>
      <c r="M3051" s="1" t="str">
        <f aca="false">IF(OR(YEAR(L3051)&gt;2000,LEN(O3051)&gt;0),"Completed","Pending")</f>
        <v>Completed</v>
      </c>
      <c r="N3051" s="1" t="s">
        <v>30</v>
      </c>
      <c r="O3051" s="4" t="s">
        <v>662</v>
      </c>
      <c r="P3051" s="1" t="str">
        <f aca="false">IF(G3051="Pamplet","",E3051&amp;" - "&amp;F3051)</f>
        <v>GG - Gujrati</v>
      </c>
      <c r="Q3051" s="19" t="n">
        <f aca="false">IF(VALUE(L3051)&gt;1000,1,0)</f>
        <v>0</v>
      </c>
      <c r="R3051" s="19" t="n">
        <f aca="false">SUMIFS($Q$1:Q3050,$J$1:$J3050,J3051)+SUMIFS($Q$1:Q3050,$I$1:$I3050,I3051)</f>
        <v>1</v>
      </c>
      <c r="S3051" s="20" t="str">
        <f aca="false">IF(R3051&gt;0,"Repeat","")</f>
        <v>Repeat</v>
      </c>
    </row>
    <row r="3052" customFormat="false" ht="14.25" hidden="false" customHeight="false" outlineLevel="0" collapsed="false">
      <c r="A3052" s="17" t="n">
        <f aca="false">A3051+1</f>
        <v>3051</v>
      </c>
      <c r="B3052" s="5" t="n">
        <v>44781</v>
      </c>
      <c r="C3052" s="1" t="s">
        <v>4875</v>
      </c>
      <c r="D3052" s="1" t="s">
        <v>4</v>
      </c>
      <c r="E3052" s="1" t="s">
        <v>26</v>
      </c>
      <c r="F3052" s="2" t="s">
        <v>35</v>
      </c>
      <c r="G3052" s="1" t="s">
        <v>28</v>
      </c>
      <c r="H3052" s="1" t="n">
        <v>1</v>
      </c>
      <c r="I3052" s="1" t="s">
        <v>4876</v>
      </c>
      <c r="J3052" s="58" t="n">
        <v>17025723434</v>
      </c>
      <c r="M3052" s="1" t="str">
        <f aca="false">IF(OR(YEAR(L3052)&gt;2000,LEN(O3052)&gt;0),"Completed","Pending")</f>
        <v>Completed</v>
      </c>
      <c r="N3052" s="1" t="s">
        <v>30</v>
      </c>
      <c r="O3052" s="4" t="s">
        <v>58</v>
      </c>
      <c r="P3052" s="1" t="str">
        <f aca="false">IF(G3052="Pamplet","",E3052&amp;" - "&amp;F3052)</f>
        <v>GG - English</v>
      </c>
      <c r="Q3052" s="19" t="n">
        <f aca="false">IF(VALUE(L3052)&gt;1000,1,0)</f>
        <v>0</v>
      </c>
      <c r="R3052" s="19" t="n">
        <f aca="false">SUMIFS($Q$1:Q3051,$J$1:$J3051,J3052)+SUMIFS($Q$1:Q3051,$I$1:$I3051,I3052)</f>
        <v>0</v>
      </c>
      <c r="S3052" s="20" t="str">
        <f aca="false">IF(R3052&gt;0,"Repeat","")</f>
        <v/>
      </c>
      <c r="U3052" s="4"/>
      <c r="X3052" s="4"/>
      <c r="Y3052" s="4"/>
      <c r="Z3052" s="4"/>
    </row>
    <row r="3053" customFormat="false" ht="14.25" hidden="false" customHeight="false" outlineLevel="0" collapsed="false">
      <c r="A3053" s="17" t="n">
        <f aca="false">A3052+1</f>
        <v>3052</v>
      </c>
      <c r="B3053" s="5" t="n">
        <v>44781</v>
      </c>
      <c r="C3053" s="1" t="s">
        <v>4877</v>
      </c>
      <c r="D3053" s="1" t="s">
        <v>4</v>
      </c>
      <c r="E3053" s="1" t="s">
        <v>26</v>
      </c>
      <c r="F3053" s="2" t="s">
        <v>35</v>
      </c>
      <c r="G3053" s="1" t="s">
        <v>28</v>
      </c>
      <c r="H3053" s="1" t="n">
        <v>1</v>
      </c>
      <c r="I3053" s="1" t="s">
        <v>4878</v>
      </c>
      <c r="J3053" s="38" t="n">
        <v>19176802948</v>
      </c>
      <c r="L3053" s="5" t="n">
        <v>44791</v>
      </c>
      <c r="M3053" s="1" t="str">
        <f aca="false">IF(OR(YEAR(L3053)&gt;2000,LEN(O3053)&gt;0),"Completed","Pending")</f>
        <v>Completed</v>
      </c>
      <c r="N3053" s="1" t="s">
        <v>30</v>
      </c>
      <c r="P3053" s="1" t="str">
        <f aca="false">IF(G3053="Pamplet","",E3053&amp;" - "&amp;F3053)</f>
        <v>GG - English</v>
      </c>
      <c r="Q3053" s="19" t="n">
        <f aca="false">IF(VALUE(L3053)&gt;1000,1,0)</f>
        <v>1</v>
      </c>
      <c r="R3053" s="19" t="n">
        <f aca="false">SUMIFS($Q$1:Q3052,$J$1:$J3052,J3053)+SUMIFS($Q$1:Q3052,$I$1:$I3052,I3053)</f>
        <v>0</v>
      </c>
      <c r="S3053" s="20" t="str">
        <f aca="false">IF(R3053&gt;0,"Repeat","")</f>
        <v/>
      </c>
      <c r="U3053" s="4"/>
      <c r="X3053" s="4"/>
      <c r="Y3053" s="4"/>
      <c r="Z3053" s="4"/>
    </row>
    <row r="3054" customFormat="false" ht="14.25" hidden="false" customHeight="false" outlineLevel="0" collapsed="false">
      <c r="A3054" s="17" t="n">
        <f aca="false">A3053+1</f>
        <v>3053</v>
      </c>
      <c r="B3054" s="5" t="n">
        <v>44781</v>
      </c>
      <c r="C3054" s="1" t="s">
        <v>4879</v>
      </c>
      <c r="D3054" s="1" t="s">
        <v>4</v>
      </c>
      <c r="E3054" s="1" t="s">
        <v>26</v>
      </c>
      <c r="F3054" s="2" t="s">
        <v>35</v>
      </c>
      <c r="G3054" s="1" t="s">
        <v>28</v>
      </c>
      <c r="H3054" s="1" t="n">
        <v>1</v>
      </c>
      <c r="I3054" s="1" t="s">
        <v>4880</v>
      </c>
      <c r="J3054" s="38" t="n">
        <v>16464315894</v>
      </c>
      <c r="M3054" s="1" t="str">
        <f aca="false">IF(OR(YEAR(L3054)&gt;2000,LEN(O3054)&gt;0),"Completed","Pending")</f>
        <v>Completed</v>
      </c>
      <c r="N3054" s="1" t="s">
        <v>30</v>
      </c>
      <c r="O3054" s="4" t="s">
        <v>58</v>
      </c>
      <c r="P3054" s="1" t="str">
        <f aca="false">IF(G3054="Pamplet","",E3054&amp;" - "&amp;F3054)</f>
        <v>GG - English</v>
      </c>
      <c r="Q3054" s="19" t="n">
        <f aca="false">IF(VALUE(L3054)&gt;1000,1,0)</f>
        <v>0</v>
      </c>
      <c r="R3054" s="19" t="n">
        <f aca="false">SUMIFS($Q$1:Q3053,$J$1:$J3053,J3054)+SUMIFS($Q$1:Q3053,$I$1:$I3053,I3054)</f>
        <v>0</v>
      </c>
      <c r="S3054" s="20" t="str">
        <f aca="false">IF(R3054&gt;0,"Repeat","")</f>
        <v/>
      </c>
      <c r="U3054" s="4"/>
      <c r="X3054" s="4"/>
      <c r="Y3054" s="4"/>
      <c r="Z3054" s="4"/>
    </row>
    <row r="3055" customFormat="false" ht="14.25" hidden="false" customHeight="false" outlineLevel="0" collapsed="false">
      <c r="A3055" s="17" t="n">
        <f aca="false">A3054+1</f>
        <v>3054</v>
      </c>
      <c r="B3055" s="5" t="n">
        <v>44781</v>
      </c>
      <c r="C3055" s="1" t="s">
        <v>4799</v>
      </c>
      <c r="D3055" s="1" t="s">
        <v>4</v>
      </c>
      <c r="E3055" s="1" t="s">
        <v>26</v>
      </c>
      <c r="F3055" s="2" t="s">
        <v>127</v>
      </c>
      <c r="G3055" s="1" t="s">
        <v>28</v>
      </c>
      <c r="H3055" s="1" t="n">
        <v>1</v>
      </c>
      <c r="I3055" s="1" t="s">
        <v>4881</v>
      </c>
      <c r="J3055" s="38" t="n">
        <v>18043998815</v>
      </c>
      <c r="L3055" s="5" t="n">
        <v>44805</v>
      </c>
      <c r="M3055" s="1" t="str">
        <f aca="false">IF(OR(YEAR(L3055)&gt;2000,LEN(O3055)&gt;0),"Completed","Pending")</f>
        <v>Completed</v>
      </c>
      <c r="N3055" s="1" t="s">
        <v>30</v>
      </c>
      <c r="P3055" s="1" t="str">
        <f aca="false">IF(G3055="Pamplet","",E3055&amp;" - "&amp;F3055)</f>
        <v>GG - Gujrati</v>
      </c>
      <c r="Q3055" s="19" t="n">
        <f aca="false">IF(VALUE(L3055)&gt;1000,1,0)</f>
        <v>1</v>
      </c>
      <c r="R3055" s="19" t="n">
        <f aca="false">SUMIFS($Q$1:Q3054,$J$1:$J3054,J3055)+SUMIFS($Q$1:Q3054,$I$1:$I3054,I3055)</f>
        <v>0</v>
      </c>
      <c r="S3055" s="20" t="str">
        <f aca="false">IF(R3055&gt;0,"Repeat","")</f>
        <v/>
      </c>
      <c r="U3055" s="4"/>
      <c r="X3055" s="4"/>
      <c r="Y3055" s="4"/>
      <c r="Z3055" s="4"/>
    </row>
    <row r="3056" customFormat="false" ht="14.25" hidden="false" customHeight="false" outlineLevel="0" collapsed="false">
      <c r="A3056" s="17" t="n">
        <f aca="false">A3055+1</f>
        <v>3055</v>
      </c>
      <c r="B3056" s="5" t="n">
        <v>44781</v>
      </c>
      <c r="C3056" s="1" t="s">
        <v>828</v>
      </c>
      <c r="D3056" s="1" t="s">
        <v>4</v>
      </c>
      <c r="E3056" s="1" t="s">
        <v>26</v>
      </c>
      <c r="F3056" s="2" t="s">
        <v>127</v>
      </c>
      <c r="G3056" s="1" t="s">
        <v>28</v>
      </c>
      <c r="H3056" s="1" t="n">
        <v>1</v>
      </c>
      <c r="I3056" s="1" t="s">
        <v>4882</v>
      </c>
      <c r="J3056" s="18" t="n">
        <v>17325004001</v>
      </c>
      <c r="M3056" s="1" t="str">
        <f aca="false">IF(OR(YEAR(L3056)&gt;2000,LEN(O3056)&gt;0),"Completed","Pending")</f>
        <v>Completed</v>
      </c>
      <c r="N3056" s="1" t="s">
        <v>30</v>
      </c>
      <c r="O3056" s="4" t="s">
        <v>662</v>
      </c>
      <c r="P3056" s="1" t="str">
        <f aca="false">IF(G3056="Pamplet","",E3056&amp;" - "&amp;F3056)</f>
        <v>GG - Gujrati</v>
      </c>
      <c r="Q3056" s="19" t="n">
        <f aca="false">IF(VALUE(L3056)&gt;1000,1,0)</f>
        <v>0</v>
      </c>
      <c r="R3056" s="19" t="n">
        <f aca="false">SUMIFS($Q$1:Q3055,$J$1:$J3055,J3056)+SUMIFS($Q$1:Q3055,$I$1:$I3055,I3056)</f>
        <v>1</v>
      </c>
      <c r="S3056" s="20" t="str">
        <f aca="false">IF(R3056&gt;0,"Repeat","")</f>
        <v>Repeat</v>
      </c>
    </row>
    <row r="3057" customFormat="false" ht="14.25" hidden="false" customHeight="false" outlineLevel="0" collapsed="false">
      <c r="A3057" s="17" t="n">
        <f aca="false">A3056+1</f>
        <v>3056</v>
      </c>
      <c r="B3057" s="5" t="n">
        <v>44781</v>
      </c>
      <c r="C3057" s="1" t="s">
        <v>4883</v>
      </c>
      <c r="D3057" s="1" t="s">
        <v>4</v>
      </c>
      <c r="E3057" s="1" t="s">
        <v>38</v>
      </c>
      <c r="G3057" s="1" t="s">
        <v>28</v>
      </c>
      <c r="H3057" s="1" t="n">
        <v>1</v>
      </c>
      <c r="I3057" s="1" t="s">
        <v>4884</v>
      </c>
      <c r="J3057" s="58" t="n">
        <v>13522139203</v>
      </c>
      <c r="M3057" s="1" t="str">
        <f aca="false">IF(OR(YEAR(L3057)&gt;2000,LEN(O3057)&gt;0),"Completed","Pending")</f>
        <v>Completed</v>
      </c>
      <c r="N3057" s="1" t="s">
        <v>30</v>
      </c>
      <c r="O3057" s="4" t="s">
        <v>58</v>
      </c>
      <c r="P3057" s="1" t="str">
        <f aca="false">IF(G3057="Pamplet","",E3057&amp;" - "&amp;F3057)</f>
        <v>JKR - </v>
      </c>
      <c r="Q3057" s="19" t="n">
        <f aca="false">IF(VALUE(L3057)&gt;1000,1,0)</f>
        <v>0</v>
      </c>
      <c r="R3057" s="19" t="n">
        <f aca="false">SUMIFS($Q$1:Q3056,$J$1:$J3056,J3057)+SUMIFS($Q$1:Q3056,$I$1:$I3056,I3057)</f>
        <v>0</v>
      </c>
      <c r="S3057" s="20" t="str">
        <f aca="false">IF(R3057&gt;0,"Repeat","")</f>
        <v/>
      </c>
      <c r="U3057" s="4"/>
      <c r="X3057" s="4"/>
      <c r="Y3057" s="4"/>
      <c r="Z3057" s="4"/>
    </row>
    <row r="3058" customFormat="false" ht="14.25" hidden="false" customHeight="false" outlineLevel="0" collapsed="false">
      <c r="A3058" s="17" t="n">
        <f aca="false">A3057+1</f>
        <v>3057</v>
      </c>
      <c r="B3058" s="5" t="n">
        <v>44781</v>
      </c>
      <c r="C3058" s="1" t="s">
        <v>4885</v>
      </c>
      <c r="D3058" s="1" t="s">
        <v>4</v>
      </c>
      <c r="E3058" s="1" t="s">
        <v>26</v>
      </c>
      <c r="G3058" s="1" t="s">
        <v>28</v>
      </c>
      <c r="H3058" s="1" t="n">
        <v>1</v>
      </c>
      <c r="I3058" s="1" t="s">
        <v>4886</v>
      </c>
      <c r="J3058" s="38" t="n">
        <v>19788762622</v>
      </c>
      <c r="M3058" s="1" t="str">
        <f aca="false">IF(OR(YEAR(L3058)&gt;2000,LEN(O3058)&gt;0),"Completed","Pending")</f>
        <v>Completed</v>
      </c>
      <c r="N3058" s="1" t="s">
        <v>30</v>
      </c>
      <c r="O3058" s="4" t="s">
        <v>58</v>
      </c>
      <c r="P3058" s="1" t="str">
        <f aca="false">IF(G3058="Pamplet","",E3058&amp;" - "&amp;F3058)</f>
        <v>GG - </v>
      </c>
      <c r="Q3058" s="19" t="n">
        <f aca="false">IF(VALUE(L3058)&gt;1000,1,0)</f>
        <v>0</v>
      </c>
      <c r="R3058" s="19" t="n">
        <f aca="false">SUMIFS($Q$1:Q3057,$J$1:$J3057,J3058)+SUMIFS($Q$1:Q3057,$I$1:$I3057,I3058)</f>
        <v>0</v>
      </c>
      <c r="S3058" s="20" t="str">
        <f aca="false">IF(R3058&gt;0,"Repeat","")</f>
        <v/>
      </c>
      <c r="U3058" s="4"/>
      <c r="X3058" s="4"/>
      <c r="Y3058" s="4"/>
      <c r="Z3058" s="4"/>
    </row>
    <row r="3059" customFormat="false" ht="14.25" hidden="false" customHeight="false" outlineLevel="0" collapsed="false">
      <c r="A3059" s="17" t="n">
        <f aca="false">A3058+1</f>
        <v>3058</v>
      </c>
      <c r="B3059" s="5" t="n">
        <v>44781</v>
      </c>
      <c r="C3059" s="1" t="s">
        <v>4887</v>
      </c>
      <c r="D3059" s="1" t="s">
        <v>4</v>
      </c>
      <c r="E3059" s="1" t="s">
        <v>38</v>
      </c>
      <c r="F3059" s="2" t="s">
        <v>27</v>
      </c>
      <c r="G3059" s="1" t="s">
        <v>28</v>
      </c>
      <c r="H3059" s="1" t="n">
        <v>1</v>
      </c>
      <c r="J3059" s="38" t="n">
        <v>15308139803</v>
      </c>
      <c r="M3059" s="1" t="str">
        <f aca="false">IF(OR(YEAR(L3059)&gt;2000,LEN(O3059)&gt;0),"Completed","Pending")</f>
        <v>Completed</v>
      </c>
      <c r="N3059" s="1" t="s">
        <v>30</v>
      </c>
      <c r="O3059" s="4" t="s">
        <v>58</v>
      </c>
      <c r="P3059" s="1" t="str">
        <f aca="false">IF(G3059="Pamplet","",E3059&amp;" - "&amp;F3059)</f>
        <v>JKR - Hindi</v>
      </c>
      <c r="Q3059" s="19" t="n">
        <f aca="false">IF(VALUE(L3059)&gt;1000,1,0)</f>
        <v>0</v>
      </c>
      <c r="R3059" s="19" t="n">
        <f aca="false">SUMIFS($Q$1:Q3058,$J$1:$J3058,J3059)+SUMIFS($Q$1:Q3058,$I$1:$I3058,I3059)</f>
        <v>0</v>
      </c>
      <c r="S3059" s="20" t="str">
        <f aca="false">IF(R3059&gt;0,"Repeat","")</f>
        <v/>
      </c>
      <c r="U3059" s="4"/>
      <c r="X3059" s="4"/>
      <c r="Y3059" s="4"/>
      <c r="Z3059" s="4"/>
    </row>
    <row r="3060" customFormat="false" ht="14.25" hidden="false" customHeight="false" outlineLevel="0" collapsed="false">
      <c r="A3060" s="17" t="n">
        <f aca="false">A3059+1</f>
        <v>3059</v>
      </c>
      <c r="B3060" s="5" t="n">
        <v>44781</v>
      </c>
      <c r="C3060" s="1" t="s">
        <v>4888</v>
      </c>
      <c r="D3060" s="1" t="s">
        <v>4</v>
      </c>
      <c r="E3060" s="1" t="s">
        <v>38</v>
      </c>
      <c r="F3060" s="2" t="s">
        <v>127</v>
      </c>
      <c r="G3060" s="1" t="s">
        <v>28</v>
      </c>
      <c r="H3060" s="1" t="n">
        <v>1</v>
      </c>
      <c r="I3060" s="1" t="s">
        <v>4099</v>
      </c>
      <c r="J3060" s="38" t="n">
        <v>13309981218</v>
      </c>
      <c r="M3060" s="1" t="str">
        <f aca="false">IF(OR(YEAR(L3060)&gt;2000,LEN(O3060)&gt;0),"Completed","Pending")</f>
        <v>Completed</v>
      </c>
      <c r="N3060" s="1" t="s">
        <v>30</v>
      </c>
      <c r="O3060" s="4" t="s">
        <v>662</v>
      </c>
      <c r="P3060" s="1" t="str">
        <f aca="false">IF(G3060="Pamplet","",E3060&amp;" - "&amp;F3060)</f>
        <v>JKR - Gujrati</v>
      </c>
      <c r="Q3060" s="19" t="n">
        <f aca="false">IF(VALUE(L3060)&gt;1000,1,0)</f>
        <v>0</v>
      </c>
      <c r="R3060" s="19" t="n">
        <f aca="false">SUMIFS($Q$1:Q3059,$J$1:$J3059,J3060)+SUMIFS($Q$1:Q3059,$I$1:$I3059,I3060)</f>
        <v>2</v>
      </c>
      <c r="S3060" s="20" t="str">
        <f aca="false">IF(R3060&gt;0,"Repeat","")</f>
        <v>Repeat</v>
      </c>
      <c r="U3060" s="4"/>
      <c r="X3060" s="4"/>
      <c r="Y3060" s="4"/>
      <c r="Z3060" s="4"/>
    </row>
    <row r="3061" customFormat="false" ht="14.25" hidden="false" customHeight="false" outlineLevel="0" collapsed="false">
      <c r="A3061" s="17" t="n">
        <f aca="false">A3060+1</f>
        <v>3060</v>
      </c>
      <c r="B3061" s="5" t="n">
        <v>44781</v>
      </c>
      <c r="C3061" s="1" t="s">
        <v>1104</v>
      </c>
      <c r="D3061" s="1" t="s">
        <v>4</v>
      </c>
      <c r="E3061" s="1" t="s">
        <v>26</v>
      </c>
      <c r="G3061" s="1" t="s">
        <v>28</v>
      </c>
      <c r="H3061" s="1" t="n">
        <v>1</v>
      </c>
      <c r="J3061" s="38" t="n">
        <v>16028167813</v>
      </c>
      <c r="M3061" s="1" t="str">
        <f aca="false">IF(OR(YEAR(L3061)&gt;2000,LEN(O3061)&gt;0),"Completed","Pending")</f>
        <v>Completed</v>
      </c>
      <c r="N3061" s="1" t="s">
        <v>30</v>
      </c>
      <c r="O3061" s="4" t="s">
        <v>58</v>
      </c>
      <c r="P3061" s="1" t="str">
        <f aca="false">IF(G3061="Pamplet","",E3061&amp;" - "&amp;F3061)</f>
        <v>GG - </v>
      </c>
      <c r="Q3061" s="19" t="n">
        <f aca="false">IF(VALUE(L3061)&gt;1000,1,0)</f>
        <v>0</v>
      </c>
      <c r="R3061" s="19" t="n">
        <f aca="false">SUMIFS($Q$1:Q3060,$J$1:$J3060,J3061)+SUMIFS($Q$1:Q3060,$I$1:$I3060,I3061)</f>
        <v>0</v>
      </c>
      <c r="S3061" s="20" t="str">
        <f aca="false">IF(R3061&gt;0,"Repeat","")</f>
        <v/>
      </c>
      <c r="U3061" s="4"/>
      <c r="X3061" s="4"/>
      <c r="Y3061" s="4"/>
      <c r="Z3061" s="4"/>
    </row>
    <row r="3062" customFormat="false" ht="14.25" hidden="false" customHeight="false" outlineLevel="0" collapsed="false">
      <c r="A3062" s="17" t="n">
        <f aca="false">A3061+1</f>
        <v>3061</v>
      </c>
      <c r="B3062" s="5" t="n">
        <v>44781</v>
      </c>
      <c r="C3062" s="1" t="s">
        <v>4889</v>
      </c>
      <c r="D3062" s="1" t="s">
        <v>4</v>
      </c>
      <c r="E3062" s="1" t="s">
        <v>26</v>
      </c>
      <c r="G3062" s="1" t="s">
        <v>28</v>
      </c>
      <c r="H3062" s="1" t="n">
        <v>1</v>
      </c>
      <c r="I3062" s="1" t="s">
        <v>4890</v>
      </c>
      <c r="J3062" s="26" t="n">
        <v>17035758185</v>
      </c>
      <c r="M3062" s="1" t="str">
        <f aca="false">IF(OR(YEAR(L3062)&gt;2000,LEN(O3062)&gt;0),"Completed","Pending")</f>
        <v>Completed</v>
      </c>
      <c r="N3062" s="1" t="s">
        <v>30</v>
      </c>
      <c r="O3062" s="4" t="s">
        <v>58</v>
      </c>
      <c r="P3062" s="1" t="str">
        <f aca="false">IF(G3062="Pamplet","",E3062&amp;" - "&amp;F3062)</f>
        <v>GG - </v>
      </c>
      <c r="Q3062" s="19" t="n">
        <f aca="false">IF(VALUE(L3062)&gt;1000,1,0)</f>
        <v>0</v>
      </c>
      <c r="R3062" s="19" t="n">
        <f aca="false">SUMIFS($Q$1:Q3061,$J$1:$J3061,J3062)+SUMIFS($Q$1:Q3061,$I$1:$I3061,I3062)</f>
        <v>0</v>
      </c>
      <c r="S3062" s="20" t="str">
        <f aca="false">IF(R3062&gt;0,"Repeat","")</f>
        <v/>
      </c>
      <c r="U3062" s="4"/>
      <c r="X3062" s="4"/>
      <c r="Y3062" s="4"/>
      <c r="Z3062" s="4"/>
    </row>
    <row r="3063" customFormat="false" ht="14.25" hidden="false" customHeight="false" outlineLevel="0" collapsed="false">
      <c r="A3063" s="17" t="n">
        <f aca="false">A3062+1</f>
        <v>3062</v>
      </c>
      <c r="B3063" s="5" t="n">
        <v>44781</v>
      </c>
      <c r="C3063" s="1" t="s">
        <v>4454</v>
      </c>
      <c r="D3063" s="1" t="s">
        <v>4</v>
      </c>
      <c r="E3063" s="1" t="s">
        <v>26</v>
      </c>
      <c r="F3063" s="2" t="s">
        <v>127</v>
      </c>
      <c r="G3063" s="1" t="s">
        <v>28</v>
      </c>
      <c r="H3063" s="1" t="n">
        <v>1</v>
      </c>
      <c r="I3063" s="1" t="s">
        <v>4891</v>
      </c>
      <c r="J3063" s="38" t="n">
        <v>19084728425</v>
      </c>
      <c r="M3063" s="1" t="str">
        <f aca="false">IF(OR(YEAR(L3063)&gt;2000,LEN(O3063)&gt;0),"Completed","Pending")</f>
        <v>Completed</v>
      </c>
      <c r="N3063" s="1" t="s">
        <v>30</v>
      </c>
      <c r="O3063" s="4" t="s">
        <v>58</v>
      </c>
      <c r="P3063" s="1" t="str">
        <f aca="false">IF(G3063="Pamplet","",E3063&amp;" - "&amp;F3063)</f>
        <v>GG - Gujrati</v>
      </c>
      <c r="Q3063" s="19" t="n">
        <f aca="false">IF(VALUE(L3063)&gt;1000,1,0)</f>
        <v>0</v>
      </c>
      <c r="R3063" s="19" t="n">
        <f aca="false">SUMIFS($Q$1:Q3062,$J$1:$J3062,J3063)+SUMIFS($Q$1:Q3062,$I$1:$I3062,I3063)</f>
        <v>1</v>
      </c>
      <c r="S3063" s="20" t="str">
        <f aca="false">IF(R3063&gt;0,"Repeat","")</f>
        <v>Repeat</v>
      </c>
      <c r="U3063" s="4"/>
      <c r="X3063" s="4"/>
      <c r="Y3063" s="4"/>
      <c r="Z3063" s="4"/>
    </row>
    <row r="3064" customFormat="false" ht="14.25" hidden="false" customHeight="false" outlineLevel="0" collapsed="false">
      <c r="A3064" s="17" t="n">
        <f aca="false">A3063+1</f>
        <v>3063</v>
      </c>
      <c r="B3064" s="5" t="n">
        <v>44781</v>
      </c>
      <c r="C3064" s="1" t="s">
        <v>4892</v>
      </c>
      <c r="D3064" s="1" t="s">
        <v>4</v>
      </c>
      <c r="E3064" s="1" t="s">
        <v>38</v>
      </c>
      <c r="F3064" s="2" t="s">
        <v>35</v>
      </c>
      <c r="G3064" s="1" t="s">
        <v>28</v>
      </c>
      <c r="H3064" s="1" t="n">
        <v>1</v>
      </c>
      <c r="J3064" s="18" t="n">
        <v>112173413892</v>
      </c>
      <c r="M3064" s="1" t="str">
        <f aca="false">IF(OR(YEAR(L3064)&gt;2000,LEN(O3064)&gt;0),"Completed","Pending")</f>
        <v>Completed</v>
      </c>
      <c r="N3064" s="1" t="s">
        <v>30</v>
      </c>
      <c r="O3064" s="4" t="s">
        <v>56</v>
      </c>
      <c r="P3064" s="1" t="str">
        <f aca="false">IF(G3064="Pamplet","",E3064&amp;" - "&amp;F3064)</f>
        <v>JKR - English</v>
      </c>
      <c r="Q3064" s="19" t="n">
        <f aca="false">IF(VALUE(L3064)&gt;1000,1,0)</f>
        <v>0</v>
      </c>
      <c r="R3064" s="19" t="n">
        <f aca="false">SUMIFS($Q$1:Q3063,$J$1:$J3063,J3064)+SUMIFS($Q$1:Q3063,$I$1:$I3063,I3064)</f>
        <v>0</v>
      </c>
      <c r="S3064" s="20" t="str">
        <f aca="false">IF(R3064&gt;0,"Repeat","")</f>
        <v/>
      </c>
    </row>
    <row r="3065" customFormat="false" ht="14.25" hidden="false" customHeight="false" outlineLevel="0" collapsed="false">
      <c r="A3065" s="17" t="n">
        <f aca="false">A3064+1</f>
        <v>3064</v>
      </c>
      <c r="B3065" s="5" t="n">
        <v>44781</v>
      </c>
      <c r="C3065" s="1" t="s">
        <v>3370</v>
      </c>
      <c r="D3065" s="1" t="s">
        <v>4</v>
      </c>
      <c r="E3065" s="1" t="s">
        <v>38</v>
      </c>
      <c r="F3065" s="2" t="s">
        <v>36</v>
      </c>
      <c r="G3065" s="1" t="s">
        <v>28</v>
      </c>
      <c r="H3065" s="1" t="n">
        <v>1</v>
      </c>
      <c r="I3065" s="1" t="s">
        <v>4864</v>
      </c>
      <c r="J3065" s="18" t="n">
        <v>15103315966</v>
      </c>
      <c r="M3065" s="1" t="str">
        <f aca="false">IF(OR(YEAR(L3065)&gt;2000,LEN(O3065)&gt;0),"Completed","Pending")</f>
        <v>Completed</v>
      </c>
      <c r="N3065" s="1" t="s">
        <v>30</v>
      </c>
      <c r="O3065" s="4" t="s">
        <v>662</v>
      </c>
      <c r="P3065" s="1" t="str">
        <f aca="false">IF(G3065="Pamplet","",E3065&amp;" - "&amp;F3065)</f>
        <v>JKR - Punjabi</v>
      </c>
      <c r="Q3065" s="19" t="n">
        <f aca="false">IF(VALUE(L3065)&gt;1000,1,0)</f>
        <v>0</v>
      </c>
      <c r="R3065" s="19" t="n">
        <f aca="false">SUMIFS($Q$1:Q3064,$J$1:$J3064,J3065)+SUMIFS($Q$1:Q3064,$I$1:$I3064,I3065)</f>
        <v>1</v>
      </c>
      <c r="S3065" s="20" t="str">
        <f aca="false">IF(R3065&gt;0,"Repeat","")</f>
        <v>Repeat</v>
      </c>
    </row>
    <row r="3066" customFormat="false" ht="14.25" hidden="false" customHeight="false" outlineLevel="0" collapsed="false">
      <c r="A3066" s="17" t="n">
        <f aca="false">A3065+1</f>
        <v>3065</v>
      </c>
      <c r="B3066" s="5" t="n">
        <v>44781</v>
      </c>
      <c r="C3066" s="1" t="s">
        <v>1808</v>
      </c>
      <c r="D3066" s="1" t="s">
        <v>4</v>
      </c>
      <c r="E3066" s="1" t="s">
        <v>26</v>
      </c>
      <c r="F3066" s="2" t="s">
        <v>127</v>
      </c>
      <c r="G3066" s="1" t="s">
        <v>28</v>
      </c>
      <c r="H3066" s="1" t="n">
        <v>1</v>
      </c>
      <c r="I3066" s="1" t="s">
        <v>4893</v>
      </c>
      <c r="J3066" s="38" t="n">
        <v>15627160677</v>
      </c>
      <c r="M3066" s="1" t="str">
        <f aca="false">IF(OR(YEAR(L3066)&gt;2000,LEN(O3066)&gt;0),"Completed","Pending")</f>
        <v>Completed</v>
      </c>
      <c r="N3066" s="1" t="s">
        <v>30</v>
      </c>
      <c r="O3066" s="4" t="s">
        <v>58</v>
      </c>
      <c r="P3066" s="1" t="str">
        <f aca="false">IF(G3066="Pamplet","",E3066&amp;" - "&amp;F3066)</f>
        <v>GG - Gujrati</v>
      </c>
      <c r="Q3066" s="19" t="n">
        <f aca="false">IF(VALUE(L3066)&gt;1000,1,0)</f>
        <v>0</v>
      </c>
      <c r="R3066" s="19" t="n">
        <f aca="false">SUMIFS($Q$1:Q3065,$J$1:$J3065,J3066)+SUMIFS($Q$1:Q3065,$I$1:$I3065,I3066)</f>
        <v>0</v>
      </c>
      <c r="S3066" s="20" t="str">
        <f aca="false">IF(R3066&gt;0,"Repeat","")</f>
        <v/>
      </c>
      <c r="U3066" s="4"/>
      <c r="X3066" s="4"/>
      <c r="Y3066" s="4"/>
      <c r="Z3066" s="4"/>
    </row>
    <row r="3067" customFormat="false" ht="14.25" hidden="false" customHeight="false" outlineLevel="0" collapsed="false">
      <c r="A3067" s="17" t="n">
        <f aca="false">A3066+1</f>
        <v>3066</v>
      </c>
      <c r="B3067" s="5" t="n">
        <v>44781</v>
      </c>
      <c r="C3067" s="1" t="s">
        <v>4684</v>
      </c>
      <c r="D3067" s="1" t="s">
        <v>4</v>
      </c>
      <c r="E3067" s="1" t="s">
        <v>26</v>
      </c>
      <c r="F3067" s="2" t="s">
        <v>127</v>
      </c>
      <c r="G3067" s="1" t="s">
        <v>28</v>
      </c>
      <c r="H3067" s="1" t="n">
        <v>1</v>
      </c>
      <c r="I3067" s="1" t="s">
        <v>4685</v>
      </c>
      <c r="J3067" s="18" t="n">
        <v>17039161217</v>
      </c>
      <c r="M3067" s="1" t="str">
        <f aca="false">IF(OR(YEAR(L3067)&gt;2000,LEN(O3067)&gt;0),"Completed","Pending")</f>
        <v>Completed</v>
      </c>
      <c r="N3067" s="1" t="s">
        <v>30</v>
      </c>
      <c r="O3067" s="4" t="s">
        <v>662</v>
      </c>
      <c r="P3067" s="1" t="str">
        <f aca="false">IF(G3067="Pamplet","",E3067&amp;" - "&amp;F3067)</f>
        <v>GG - Gujrati</v>
      </c>
      <c r="Q3067" s="19" t="n">
        <f aca="false">IF(VALUE(L3067)&gt;1000,1,0)</f>
        <v>0</v>
      </c>
      <c r="R3067" s="19" t="n">
        <f aca="false">SUMIFS($Q$1:Q3066,$J$1:$J3066,J3067)+SUMIFS($Q$1:Q3066,$I$1:$I3066,I3067)</f>
        <v>0</v>
      </c>
      <c r="S3067" s="20" t="str">
        <f aca="false">IF(R3067&gt;0,"Repeat","")</f>
        <v/>
      </c>
    </row>
    <row r="3068" customFormat="false" ht="14.25" hidden="false" customHeight="false" outlineLevel="0" collapsed="false">
      <c r="A3068" s="17" t="n">
        <f aca="false">A3067+1</f>
        <v>3067</v>
      </c>
      <c r="B3068" s="5" t="n">
        <v>44781</v>
      </c>
      <c r="C3068" s="1" t="s">
        <v>4894</v>
      </c>
      <c r="D3068" s="1" t="s">
        <v>4</v>
      </c>
      <c r="E3068" s="1" t="s">
        <v>26</v>
      </c>
      <c r="G3068" s="1" t="s">
        <v>28</v>
      </c>
      <c r="H3068" s="1" t="n">
        <v>1</v>
      </c>
      <c r="I3068" s="1" t="s">
        <v>4895</v>
      </c>
      <c r="J3068" s="38" t="n">
        <v>12407561617</v>
      </c>
      <c r="M3068" s="1" t="str">
        <f aca="false">IF(OR(YEAR(L3068)&gt;2000,LEN(O3068)&gt;0),"Completed","Pending")</f>
        <v>Completed</v>
      </c>
      <c r="N3068" s="1" t="s">
        <v>30</v>
      </c>
      <c r="O3068" s="4" t="s">
        <v>58</v>
      </c>
      <c r="P3068" s="1" t="str">
        <f aca="false">IF(G3068="Pamplet","",E3068&amp;" - "&amp;F3068)</f>
        <v>GG - </v>
      </c>
      <c r="Q3068" s="19" t="n">
        <f aca="false">IF(VALUE(L3068)&gt;1000,1,0)</f>
        <v>0</v>
      </c>
      <c r="R3068" s="19" t="n">
        <f aca="false">SUMIFS($Q$1:Q3067,$J$1:$J3067,J3068)+SUMIFS($Q$1:Q3067,$I$1:$I3067,I3068)</f>
        <v>0</v>
      </c>
      <c r="S3068" s="20" t="str">
        <f aca="false">IF(R3068&gt;0,"Repeat","")</f>
        <v/>
      </c>
      <c r="U3068" s="4"/>
      <c r="X3068" s="4"/>
      <c r="Y3068" s="4"/>
      <c r="Z3068" s="4"/>
    </row>
    <row r="3069" customFormat="false" ht="14.25" hidden="false" customHeight="false" outlineLevel="0" collapsed="false">
      <c r="A3069" s="17" t="n">
        <f aca="false">A3068+1</f>
        <v>3068</v>
      </c>
      <c r="B3069" s="5" t="n">
        <v>44781</v>
      </c>
      <c r="C3069" s="1" t="s">
        <v>4896</v>
      </c>
      <c r="D3069" s="1" t="s">
        <v>4</v>
      </c>
      <c r="E3069" s="1" t="s">
        <v>26</v>
      </c>
      <c r="F3069" s="2" t="s">
        <v>36</v>
      </c>
      <c r="G3069" s="1" t="s">
        <v>28</v>
      </c>
      <c r="H3069" s="1" t="n">
        <v>1</v>
      </c>
      <c r="J3069" s="38" t="n">
        <v>12487199919</v>
      </c>
      <c r="M3069" s="1" t="str">
        <f aca="false">IF(OR(YEAR(L3069)&gt;2000,LEN(O3069)&gt;0),"Completed","Pending")</f>
        <v>Completed</v>
      </c>
      <c r="N3069" s="1" t="s">
        <v>30</v>
      </c>
      <c r="O3069" s="4" t="s">
        <v>58</v>
      </c>
      <c r="P3069" s="1" t="str">
        <f aca="false">IF(G3069="Pamplet","",E3069&amp;" - "&amp;F3069)</f>
        <v>GG - Punjabi</v>
      </c>
      <c r="Q3069" s="19" t="n">
        <f aca="false">IF(VALUE(L3069)&gt;1000,1,0)</f>
        <v>0</v>
      </c>
      <c r="R3069" s="19" t="n">
        <f aca="false">SUMIFS($Q$1:Q3068,$J$1:$J3068,J3069)+SUMIFS($Q$1:Q3068,$I$1:$I3068,I3069)</f>
        <v>0</v>
      </c>
      <c r="S3069" s="20" t="str">
        <f aca="false">IF(R3069&gt;0,"Repeat","")</f>
        <v/>
      </c>
      <c r="U3069" s="4"/>
      <c r="X3069" s="4"/>
      <c r="Y3069" s="4"/>
      <c r="Z3069" s="4"/>
    </row>
    <row r="3070" customFormat="false" ht="14.25" hidden="false" customHeight="false" outlineLevel="0" collapsed="false">
      <c r="A3070" s="17" t="n">
        <f aca="false">A3069+1</f>
        <v>3069</v>
      </c>
      <c r="B3070" s="5" t="n">
        <v>44781</v>
      </c>
      <c r="C3070" s="1" t="s">
        <v>4897</v>
      </c>
      <c r="D3070" s="1" t="s">
        <v>4</v>
      </c>
      <c r="E3070" s="1" t="s">
        <v>26</v>
      </c>
      <c r="F3070" s="2" t="s">
        <v>127</v>
      </c>
      <c r="G3070" s="1" t="s">
        <v>28</v>
      </c>
      <c r="H3070" s="1" t="n">
        <v>1</v>
      </c>
      <c r="I3070" s="1" t="s">
        <v>4898</v>
      </c>
      <c r="J3070" s="38" t="n">
        <v>13526061190</v>
      </c>
      <c r="L3070" s="5" t="n">
        <v>44805</v>
      </c>
      <c r="M3070" s="1" t="str">
        <f aca="false">IF(OR(YEAR(L3070)&gt;2000,LEN(O3070)&gt;0),"Completed","Pending")</f>
        <v>Completed</v>
      </c>
      <c r="N3070" s="1" t="s">
        <v>30</v>
      </c>
      <c r="P3070" s="1" t="str">
        <f aca="false">IF(G3070="Pamplet","",E3070&amp;" - "&amp;F3070)</f>
        <v>GG - Gujrati</v>
      </c>
      <c r="Q3070" s="19" t="n">
        <f aca="false">IF(VALUE(L3070)&gt;1000,1,0)</f>
        <v>1</v>
      </c>
      <c r="R3070" s="19" t="n">
        <f aca="false">SUMIFS($Q$1:Q3069,$J$1:$J3069,J3070)+SUMIFS($Q$1:Q3069,$I$1:$I3069,I3070)</f>
        <v>0</v>
      </c>
      <c r="S3070" s="20" t="str">
        <f aca="false">IF(R3070&gt;0,"Repeat","")</f>
        <v/>
      </c>
      <c r="U3070" s="4"/>
      <c r="X3070" s="4"/>
      <c r="Y3070" s="4"/>
      <c r="Z3070" s="4"/>
    </row>
    <row r="3071" customFormat="false" ht="14.25" hidden="false" customHeight="false" outlineLevel="0" collapsed="false">
      <c r="A3071" s="17" t="n">
        <f aca="false">A3070+1</f>
        <v>3070</v>
      </c>
      <c r="B3071" s="5" t="n">
        <v>44781</v>
      </c>
      <c r="C3071" s="1" t="s">
        <v>1104</v>
      </c>
      <c r="D3071" s="1" t="s">
        <v>4</v>
      </c>
      <c r="E3071" s="1" t="s">
        <v>26</v>
      </c>
      <c r="G3071" s="1" t="s">
        <v>28</v>
      </c>
      <c r="H3071" s="1" t="n">
        <v>1</v>
      </c>
      <c r="J3071" s="38" t="n">
        <v>15857328421</v>
      </c>
      <c r="M3071" s="1" t="str">
        <f aca="false">IF(OR(YEAR(L3071)&gt;2000,LEN(O3071)&gt;0),"Completed","Pending")</f>
        <v>Completed</v>
      </c>
      <c r="N3071" s="1" t="s">
        <v>30</v>
      </c>
      <c r="O3071" s="4" t="s">
        <v>58</v>
      </c>
      <c r="P3071" s="1" t="str">
        <f aca="false">IF(G3071="Pamplet","",E3071&amp;" - "&amp;F3071)</f>
        <v>GG - </v>
      </c>
      <c r="Q3071" s="19" t="n">
        <f aca="false">IF(VALUE(L3071)&gt;1000,1,0)</f>
        <v>0</v>
      </c>
      <c r="R3071" s="19" t="n">
        <f aca="false">SUMIFS($Q$1:Q3070,$J$1:$J3070,J3071)+SUMIFS($Q$1:Q3070,$I$1:$I3070,I3071)</f>
        <v>0</v>
      </c>
      <c r="S3071" s="20" t="str">
        <f aca="false">IF(R3071&gt;0,"Repeat","")</f>
        <v/>
      </c>
      <c r="U3071" s="4"/>
      <c r="X3071" s="4"/>
      <c r="Y3071" s="4"/>
      <c r="Z3071" s="4"/>
    </row>
    <row r="3072" customFormat="false" ht="14.25" hidden="false" customHeight="false" outlineLevel="0" collapsed="false">
      <c r="A3072" s="17" t="n">
        <f aca="false">A3071+1</f>
        <v>3071</v>
      </c>
      <c r="B3072" s="5" t="n">
        <v>44781</v>
      </c>
      <c r="C3072" s="1" t="s">
        <v>4514</v>
      </c>
      <c r="D3072" s="1" t="s">
        <v>4</v>
      </c>
      <c r="E3072" s="1" t="s">
        <v>38</v>
      </c>
      <c r="F3072" s="2" t="s">
        <v>127</v>
      </c>
      <c r="G3072" s="1" t="s">
        <v>28</v>
      </c>
      <c r="H3072" s="1" t="n">
        <v>1</v>
      </c>
      <c r="I3072" s="1" t="s">
        <v>4899</v>
      </c>
      <c r="J3072" s="38" t="n">
        <v>15516891675</v>
      </c>
      <c r="L3072" s="5" t="n">
        <v>44793</v>
      </c>
      <c r="M3072" s="1" t="str">
        <f aca="false">IF(OR(YEAR(L3072)&gt;2000,LEN(O3072)&gt;0),"Completed","Pending")</f>
        <v>Completed</v>
      </c>
      <c r="N3072" s="1" t="s">
        <v>30</v>
      </c>
      <c r="P3072" s="1" t="str">
        <f aca="false">IF(G3072="Pamplet","",E3072&amp;" - "&amp;F3072)</f>
        <v>JKR - Gujrati</v>
      </c>
      <c r="Q3072" s="19" t="n">
        <f aca="false">IF(VALUE(L3072)&gt;1000,1,0)</f>
        <v>1</v>
      </c>
      <c r="R3072" s="19" t="n">
        <f aca="false">SUMIFS($Q$1:Q3071,$J$1:$J3071,J3072)+SUMIFS($Q$1:Q3071,$I$1:$I3071,I3072)</f>
        <v>1</v>
      </c>
      <c r="S3072" s="20" t="str">
        <f aca="false">IF(R3072&gt;0,"Repeat","")</f>
        <v>Repeat</v>
      </c>
      <c r="U3072" s="4"/>
      <c r="X3072" s="4"/>
      <c r="Y3072" s="4"/>
      <c r="Z3072" s="4"/>
    </row>
    <row r="3073" customFormat="false" ht="14.25" hidden="false" customHeight="false" outlineLevel="0" collapsed="false">
      <c r="A3073" s="17" t="n">
        <f aca="false">A3072+1</f>
        <v>3072</v>
      </c>
      <c r="B3073" s="5" t="n">
        <v>44791</v>
      </c>
      <c r="C3073" s="1" t="s">
        <v>4900</v>
      </c>
      <c r="D3073" s="1" t="s">
        <v>4</v>
      </c>
      <c r="E3073" s="1" t="s">
        <v>38</v>
      </c>
      <c r="G3073" s="1" t="s">
        <v>28</v>
      </c>
      <c r="H3073" s="1" t="n">
        <v>1</v>
      </c>
      <c r="J3073" s="58" t="n">
        <v>19034700750</v>
      </c>
      <c r="M3073" s="1" t="str">
        <f aca="false">IF(OR(YEAR(L3073)&gt;2000,LEN(O3073)&gt;0),"Completed","Pending")</f>
        <v>Completed</v>
      </c>
      <c r="N3073" s="1" t="s">
        <v>30</v>
      </c>
      <c r="O3073" s="4" t="s">
        <v>58</v>
      </c>
      <c r="P3073" s="1" t="str">
        <f aca="false">IF(G3073="Pamplet","",E3073&amp;" - "&amp;F3073)</f>
        <v>JKR - </v>
      </c>
      <c r="Q3073" s="19" t="n">
        <f aca="false">IF(VALUE(L3073)&gt;1000,1,0)</f>
        <v>0</v>
      </c>
      <c r="R3073" s="19" t="n">
        <f aca="false">SUMIFS($Q$1:Q3072,$J$1:$J3072,J3073)+SUMIFS($Q$1:Q3072,$I$1:$I3072,I3073)</f>
        <v>0</v>
      </c>
      <c r="S3073" s="20" t="str">
        <f aca="false">IF(R3073&gt;0,"Repeat","")</f>
        <v/>
      </c>
      <c r="U3073" s="4"/>
      <c r="X3073" s="4"/>
      <c r="Y3073" s="4"/>
      <c r="Z3073" s="4"/>
    </row>
    <row r="3074" customFormat="false" ht="14.25" hidden="false" customHeight="false" outlineLevel="0" collapsed="false">
      <c r="A3074" s="17" t="n">
        <f aca="false">A3073+1</f>
        <v>3073</v>
      </c>
      <c r="B3074" s="5" t="n">
        <v>44791</v>
      </c>
      <c r="C3074" s="1" t="s">
        <v>4901</v>
      </c>
      <c r="D3074" s="1" t="s">
        <v>4</v>
      </c>
      <c r="E3074" s="1" t="s">
        <v>26</v>
      </c>
      <c r="F3074" s="2" t="s">
        <v>35</v>
      </c>
      <c r="G3074" s="1" t="s">
        <v>28</v>
      </c>
      <c r="H3074" s="1" t="n">
        <v>1</v>
      </c>
      <c r="I3074" s="1" t="s">
        <v>4902</v>
      </c>
      <c r="J3074" s="58" t="n">
        <v>15629650994</v>
      </c>
      <c r="M3074" s="1" t="str">
        <f aca="false">IF(OR(YEAR(L3074)&gt;2000,LEN(O3074)&gt;0),"Completed","Pending")</f>
        <v>Completed</v>
      </c>
      <c r="N3074" s="1" t="s">
        <v>30</v>
      </c>
      <c r="O3074" s="4" t="s">
        <v>58</v>
      </c>
      <c r="P3074" s="1" t="str">
        <f aca="false">IF(G3074="Pamplet","",E3074&amp;" - "&amp;F3074)</f>
        <v>GG - English</v>
      </c>
      <c r="Q3074" s="19" t="n">
        <f aca="false">IF(VALUE(L3074)&gt;1000,1,0)</f>
        <v>0</v>
      </c>
      <c r="R3074" s="19" t="n">
        <f aca="false">SUMIFS($Q$1:Q3073,$J$1:$J3073,J3074)+SUMIFS($Q$1:Q3073,$I$1:$I3073,I3074)</f>
        <v>0</v>
      </c>
      <c r="S3074" s="20" t="str">
        <f aca="false">IF(R3074&gt;0,"Repeat","")</f>
        <v/>
      </c>
      <c r="U3074" s="4"/>
      <c r="X3074" s="4"/>
      <c r="Y3074" s="4"/>
      <c r="Z3074" s="4"/>
    </row>
    <row r="3075" customFormat="false" ht="14.25" hidden="false" customHeight="false" outlineLevel="0" collapsed="false">
      <c r="A3075" s="17" t="n">
        <f aca="false">A3074+1</f>
        <v>3074</v>
      </c>
      <c r="B3075" s="5" t="n">
        <v>44791</v>
      </c>
      <c r="C3075" s="1" t="s">
        <v>4197</v>
      </c>
      <c r="D3075" s="1" t="s">
        <v>4</v>
      </c>
      <c r="E3075" s="1" t="s">
        <v>26</v>
      </c>
      <c r="G3075" s="1" t="s">
        <v>28</v>
      </c>
      <c r="H3075" s="1" t="n">
        <v>1</v>
      </c>
      <c r="I3075" s="1" t="s">
        <v>4198</v>
      </c>
      <c r="J3075" s="38" t="n">
        <v>12246590742</v>
      </c>
      <c r="M3075" s="1" t="str">
        <f aca="false">IF(OR(YEAR(L3075)&gt;2000,LEN(O3075)&gt;0),"Completed","Pending")</f>
        <v>Completed</v>
      </c>
      <c r="N3075" s="1" t="s">
        <v>30</v>
      </c>
      <c r="O3075" s="4" t="s">
        <v>58</v>
      </c>
      <c r="P3075" s="1" t="str">
        <f aca="false">IF(G3075="Pamplet","",E3075&amp;" - "&amp;F3075)</f>
        <v>GG - </v>
      </c>
      <c r="Q3075" s="19" t="n">
        <f aca="false">IF(VALUE(L3075)&gt;1000,1,0)</f>
        <v>0</v>
      </c>
      <c r="R3075" s="19" t="n">
        <f aca="false">SUMIFS($Q$1:Q3074,$J$1:$J3074,J3075)+SUMIFS($Q$1:Q3074,$I$1:$I3074,I3075)</f>
        <v>2</v>
      </c>
      <c r="S3075" s="20" t="str">
        <f aca="false">IF(R3075&gt;0,"Repeat","")</f>
        <v>Repeat</v>
      </c>
      <c r="U3075" s="4"/>
      <c r="X3075" s="4"/>
      <c r="Y3075" s="4"/>
      <c r="Z3075" s="4"/>
    </row>
    <row r="3076" customFormat="false" ht="14.25" hidden="false" customHeight="false" outlineLevel="0" collapsed="false">
      <c r="A3076" s="17" t="n">
        <f aca="false">A3075+1</f>
        <v>3075</v>
      </c>
      <c r="B3076" s="5" t="n">
        <v>44791</v>
      </c>
      <c r="C3076" s="1" t="s">
        <v>4060</v>
      </c>
      <c r="D3076" s="1" t="s">
        <v>4</v>
      </c>
      <c r="E3076" s="1" t="s">
        <v>44</v>
      </c>
      <c r="G3076" s="1" t="s">
        <v>28</v>
      </c>
      <c r="H3076" s="1" t="n">
        <v>1</v>
      </c>
      <c r="I3076" s="1" t="s">
        <v>2870</v>
      </c>
      <c r="J3076" s="38" t="n">
        <v>12485254209</v>
      </c>
      <c r="M3076" s="1" t="str">
        <f aca="false">IF(OR(YEAR(L3076)&gt;2000,LEN(O3076)&gt;0),"Completed","Pending")</f>
        <v>Completed</v>
      </c>
      <c r="N3076" s="1" t="s">
        <v>30</v>
      </c>
      <c r="O3076" s="4" t="s">
        <v>662</v>
      </c>
      <c r="P3076" s="1" t="str">
        <f aca="false">IF(G3076="Pamplet","",E3076&amp;" - "&amp;F3076)</f>
        <v>GTGA - </v>
      </c>
      <c r="Q3076" s="19" t="n">
        <f aca="false">IF(VALUE(L3076)&gt;1000,1,0)</f>
        <v>0</v>
      </c>
      <c r="R3076" s="19" t="n">
        <f aca="false">SUMIFS($Q$1:Q3075,$J$1:$J3075,J3076)+SUMIFS($Q$1:Q3075,$I$1:$I3075,I3076)</f>
        <v>2</v>
      </c>
      <c r="S3076" s="20" t="str">
        <f aca="false">IF(R3076&gt;0,"Repeat","")</f>
        <v>Repeat</v>
      </c>
      <c r="U3076" s="4"/>
      <c r="X3076" s="4"/>
      <c r="Y3076" s="4"/>
      <c r="Z3076" s="4"/>
    </row>
    <row r="3077" customFormat="false" ht="14.25" hidden="false" customHeight="false" outlineLevel="0" collapsed="false">
      <c r="A3077" s="17" t="n">
        <f aca="false">A3076+1</f>
        <v>3076</v>
      </c>
      <c r="B3077" s="5" t="n">
        <v>44791</v>
      </c>
      <c r="C3077" s="1" t="s">
        <v>4903</v>
      </c>
      <c r="D3077" s="1" t="s">
        <v>4</v>
      </c>
      <c r="E3077" s="1" t="s">
        <v>26</v>
      </c>
      <c r="F3077" s="2" t="s">
        <v>35</v>
      </c>
      <c r="G3077" s="1" t="s">
        <v>28</v>
      </c>
      <c r="H3077" s="1" t="n">
        <v>1</v>
      </c>
      <c r="I3077" s="1" t="s">
        <v>4904</v>
      </c>
      <c r="J3077" s="38" t="n">
        <v>19106334756</v>
      </c>
      <c r="M3077" s="1" t="str">
        <f aca="false">IF(OR(YEAR(L3077)&gt;2000,LEN(O3077)&gt;0),"Completed","Pending")</f>
        <v>Completed</v>
      </c>
      <c r="N3077" s="1" t="s">
        <v>30</v>
      </c>
      <c r="O3077" s="4" t="s">
        <v>58</v>
      </c>
      <c r="P3077" s="1" t="str">
        <f aca="false">IF(G3077="Pamplet","",E3077&amp;" - "&amp;F3077)</f>
        <v>GG - English</v>
      </c>
      <c r="Q3077" s="19" t="n">
        <f aca="false">IF(VALUE(L3077)&gt;1000,1,0)</f>
        <v>0</v>
      </c>
      <c r="R3077" s="19" t="n">
        <f aca="false">SUMIFS($Q$1:Q3076,$J$1:$J3076,J3077)+SUMIFS($Q$1:Q3076,$I$1:$I3076,I3077)</f>
        <v>0</v>
      </c>
      <c r="S3077" s="20" t="str">
        <f aca="false">IF(R3077&gt;0,"Repeat","")</f>
        <v/>
      </c>
      <c r="U3077" s="4"/>
      <c r="X3077" s="4"/>
      <c r="Y3077" s="4"/>
      <c r="Z3077" s="4"/>
    </row>
    <row r="3078" customFormat="false" ht="14.25" hidden="false" customHeight="false" outlineLevel="0" collapsed="false">
      <c r="A3078" s="17" t="n">
        <f aca="false">A3077+1</f>
        <v>3077</v>
      </c>
      <c r="B3078" s="5" t="n">
        <v>44791</v>
      </c>
      <c r="C3078" s="1" t="s">
        <v>4905</v>
      </c>
      <c r="D3078" s="1" t="s">
        <v>4</v>
      </c>
      <c r="E3078" s="1" t="s">
        <v>38</v>
      </c>
      <c r="F3078" s="2" t="s">
        <v>127</v>
      </c>
      <c r="G3078" s="1" t="s">
        <v>28</v>
      </c>
      <c r="H3078" s="1" t="n">
        <v>1</v>
      </c>
      <c r="I3078" s="1" t="s">
        <v>4068</v>
      </c>
      <c r="J3078" s="38" t="n">
        <v>16305595515</v>
      </c>
      <c r="M3078" s="1" t="str">
        <f aca="false">IF(OR(YEAR(L3078)&gt;2000,LEN(O3078)&gt;0),"Completed","Pending")</f>
        <v>Completed</v>
      </c>
      <c r="N3078" s="1" t="s">
        <v>30</v>
      </c>
      <c r="O3078" s="4" t="s">
        <v>58</v>
      </c>
      <c r="P3078" s="1" t="str">
        <f aca="false">IF(G3078="Pamplet","",E3078&amp;" - "&amp;F3078)</f>
        <v>JKR - Gujrati</v>
      </c>
      <c r="Q3078" s="19" t="n">
        <f aca="false">IF(VALUE(L3078)&gt;1000,1,0)</f>
        <v>0</v>
      </c>
      <c r="R3078" s="19" t="n">
        <f aca="false">SUMIFS($Q$1:Q3077,$J$1:$J3077,J3078)+SUMIFS($Q$1:Q3077,$I$1:$I3077,I3078)</f>
        <v>0</v>
      </c>
      <c r="S3078" s="20" t="str">
        <f aca="false">IF(R3078&gt;0,"Repeat","")</f>
        <v/>
      </c>
      <c r="U3078" s="4"/>
      <c r="X3078" s="4"/>
      <c r="Y3078" s="4"/>
      <c r="Z3078" s="4"/>
    </row>
    <row r="3079" customFormat="false" ht="14.25" hidden="false" customHeight="false" outlineLevel="0" collapsed="false">
      <c r="A3079" s="17" t="n">
        <f aca="false">A3078+1</f>
        <v>3078</v>
      </c>
      <c r="B3079" s="5" t="n">
        <v>44791</v>
      </c>
      <c r="C3079" s="1" t="s">
        <v>4541</v>
      </c>
      <c r="D3079" s="1" t="s">
        <v>4</v>
      </c>
      <c r="E3079" s="1" t="s">
        <v>38</v>
      </c>
      <c r="G3079" s="1" t="s">
        <v>28</v>
      </c>
      <c r="H3079" s="1" t="n">
        <v>1</v>
      </c>
      <c r="J3079" s="38" t="n">
        <v>14088163159</v>
      </c>
      <c r="M3079" s="1" t="str">
        <f aca="false">IF(OR(YEAR(L3079)&gt;2000,LEN(O3079)&gt;0),"Completed","Pending")</f>
        <v>Completed</v>
      </c>
      <c r="N3079" s="1" t="s">
        <v>30</v>
      </c>
      <c r="O3079" s="4" t="s">
        <v>58</v>
      </c>
      <c r="P3079" s="1" t="str">
        <f aca="false">IF(G3079="Pamplet","",E3079&amp;" - "&amp;F3079)</f>
        <v>JKR - </v>
      </c>
      <c r="Q3079" s="19" t="n">
        <f aca="false">IF(VALUE(L3079)&gt;1000,1,0)</f>
        <v>0</v>
      </c>
      <c r="R3079" s="19" t="n">
        <f aca="false">SUMIFS($Q$1:Q3078,$J$1:$J3078,J3079)+SUMIFS($Q$1:Q3078,$I$1:$I3078,I3079)</f>
        <v>0</v>
      </c>
      <c r="S3079" s="20" t="str">
        <f aca="false">IF(R3079&gt;0,"Repeat","")</f>
        <v/>
      </c>
      <c r="U3079" s="4"/>
      <c r="X3079" s="4"/>
      <c r="Y3079" s="4"/>
      <c r="Z3079" s="4"/>
    </row>
    <row r="3080" customFormat="false" ht="14.25" hidden="false" customHeight="false" outlineLevel="0" collapsed="false">
      <c r="A3080" s="17" t="n">
        <f aca="false">A3079+1</f>
        <v>3079</v>
      </c>
      <c r="B3080" s="5" t="n">
        <v>44791</v>
      </c>
      <c r="C3080" s="1" t="s">
        <v>4906</v>
      </c>
      <c r="D3080" s="1" t="s">
        <v>4</v>
      </c>
      <c r="E3080" s="1" t="s">
        <v>26</v>
      </c>
      <c r="F3080" s="2" t="s">
        <v>35</v>
      </c>
      <c r="G3080" s="1" t="s">
        <v>28</v>
      </c>
      <c r="H3080" s="1" t="n">
        <v>1</v>
      </c>
      <c r="I3080" s="1" t="s">
        <v>4907</v>
      </c>
      <c r="J3080" s="18"/>
      <c r="M3080" s="1" t="str">
        <f aca="false">IF(OR(YEAR(L3080)&gt;2000,LEN(O3080)&gt;0),"Completed","Pending")</f>
        <v>Completed</v>
      </c>
      <c r="N3080" s="1" t="s">
        <v>30</v>
      </c>
      <c r="O3080" s="4" t="s">
        <v>56</v>
      </c>
      <c r="P3080" s="1" t="str">
        <f aca="false">IF(G3080="Pamplet","",E3080&amp;" - "&amp;F3080)</f>
        <v>GG - English</v>
      </c>
      <c r="Q3080" s="19" t="n">
        <f aca="false">IF(VALUE(L3080)&gt;1000,1,0)</f>
        <v>0</v>
      </c>
      <c r="R3080" s="19" t="n">
        <f aca="false">SUMIFS($Q$1:Q3079,$J$1:$J3079,J3080)+SUMIFS($Q$1:Q3079,$I$1:$I3079,I3080)</f>
        <v>0</v>
      </c>
      <c r="S3080" s="20" t="str">
        <f aca="false">IF(R3080&gt;0,"Repeat","")</f>
        <v/>
      </c>
    </row>
    <row r="3081" customFormat="false" ht="14.25" hidden="false" customHeight="false" outlineLevel="0" collapsed="false">
      <c r="A3081" s="17" t="n">
        <f aca="false">A3080+1</f>
        <v>3080</v>
      </c>
      <c r="B3081" s="5" t="n">
        <v>44791</v>
      </c>
      <c r="C3081" s="1" t="s">
        <v>4908</v>
      </c>
      <c r="D3081" s="1" t="s">
        <v>4</v>
      </c>
      <c r="E3081" s="1" t="s">
        <v>38</v>
      </c>
      <c r="F3081" s="2" t="s">
        <v>27</v>
      </c>
      <c r="G3081" s="1" t="s">
        <v>28</v>
      </c>
      <c r="H3081" s="1" t="n">
        <v>1</v>
      </c>
      <c r="I3081" s="1" t="s">
        <v>4909</v>
      </c>
      <c r="J3081" s="38" t="n">
        <v>17347739785</v>
      </c>
      <c r="L3081" s="5" t="n">
        <v>44805</v>
      </c>
      <c r="M3081" s="1" t="str">
        <f aca="false">IF(OR(YEAR(L3081)&gt;2000,LEN(O3081)&gt;0),"Completed","Pending")</f>
        <v>Completed</v>
      </c>
      <c r="N3081" s="1" t="s">
        <v>30</v>
      </c>
      <c r="P3081" s="1" t="str">
        <f aca="false">IF(G3081="Pamplet","",E3081&amp;" - "&amp;F3081)</f>
        <v>JKR - Hindi</v>
      </c>
      <c r="Q3081" s="19" t="n">
        <f aca="false">IF(VALUE(L3081)&gt;1000,1,0)</f>
        <v>1</v>
      </c>
      <c r="R3081" s="19" t="n">
        <f aca="false">SUMIFS($Q$1:Q3080,$J$1:$J3080,J3081)+SUMIFS($Q$1:Q3080,$I$1:$I3080,I3081)</f>
        <v>0</v>
      </c>
      <c r="S3081" s="20" t="str">
        <f aca="false">IF(R3081&gt;0,"Repeat","")</f>
        <v/>
      </c>
      <c r="U3081" s="4"/>
      <c r="X3081" s="4"/>
      <c r="Y3081" s="4"/>
      <c r="Z3081" s="4"/>
    </row>
    <row r="3082" customFormat="false" ht="14.25" hidden="false" customHeight="false" outlineLevel="0" collapsed="false">
      <c r="A3082" s="17" t="n">
        <f aca="false">A3081+1</f>
        <v>3081</v>
      </c>
      <c r="B3082" s="5" t="n">
        <v>44795</v>
      </c>
      <c r="C3082" s="1" t="s">
        <v>4910</v>
      </c>
      <c r="D3082" s="1" t="s">
        <v>4</v>
      </c>
      <c r="E3082" s="1" t="s">
        <v>38</v>
      </c>
      <c r="F3082" s="2" t="s">
        <v>27</v>
      </c>
      <c r="G3082" s="1" t="s">
        <v>28</v>
      </c>
      <c r="H3082" s="1" t="n">
        <v>1</v>
      </c>
      <c r="J3082" s="18" t="n">
        <v>17517438903</v>
      </c>
      <c r="M3082" s="1" t="str">
        <f aca="false">IF(OR(YEAR(L3082)&gt;2000,LEN(O3082)&gt;0),"Completed","Pending")</f>
        <v>Completed</v>
      </c>
      <c r="N3082" s="1" t="s">
        <v>30</v>
      </c>
      <c r="O3082" s="4" t="s">
        <v>56</v>
      </c>
      <c r="P3082" s="1" t="str">
        <f aca="false">IF(G3082="Pamplet","",E3082&amp;" - "&amp;F3082)</f>
        <v>JKR - Hindi</v>
      </c>
      <c r="Q3082" s="19" t="n">
        <f aca="false">IF(VALUE(L3082)&gt;1000,1,0)</f>
        <v>0</v>
      </c>
      <c r="R3082" s="19" t="n">
        <f aca="false">SUMIFS($Q$1:Q3081,$J$1:$J3081,J3082)+SUMIFS($Q$1:Q3081,$I$1:$I3081,I3082)</f>
        <v>0</v>
      </c>
      <c r="S3082" s="20" t="str">
        <f aca="false">IF(R3082&gt;0,"Repeat","")</f>
        <v/>
      </c>
    </row>
    <row r="3083" customFormat="false" ht="14.25" hidden="false" customHeight="false" outlineLevel="0" collapsed="false">
      <c r="A3083" s="17" t="n">
        <f aca="false">A3082+1</f>
        <v>3082</v>
      </c>
      <c r="B3083" s="5" t="n">
        <v>44795</v>
      </c>
      <c r="C3083" s="1" t="s">
        <v>236</v>
      </c>
      <c r="D3083" s="1" t="s">
        <v>4</v>
      </c>
      <c r="E3083" s="1" t="s">
        <v>38</v>
      </c>
      <c r="G3083" s="1" t="s">
        <v>28</v>
      </c>
      <c r="H3083" s="1" t="n">
        <v>1</v>
      </c>
      <c r="I3083" s="1" t="s">
        <v>4911</v>
      </c>
      <c r="J3083" s="58" t="n">
        <v>13176401520</v>
      </c>
      <c r="M3083" s="1" t="str">
        <f aca="false">IF(OR(YEAR(L3083)&gt;2000,LEN(O3083)&gt;0),"Completed","Pending")</f>
        <v>Completed</v>
      </c>
      <c r="N3083" s="1" t="s">
        <v>30</v>
      </c>
      <c r="O3083" s="4" t="s">
        <v>58</v>
      </c>
      <c r="P3083" s="1" t="str">
        <f aca="false">IF(G3083="Pamplet","",E3083&amp;" - "&amp;F3083)</f>
        <v>JKR - </v>
      </c>
      <c r="Q3083" s="19" t="n">
        <f aca="false">IF(VALUE(L3083)&gt;1000,1,0)</f>
        <v>0</v>
      </c>
      <c r="R3083" s="19" t="n">
        <f aca="false">SUMIFS($Q$1:Q3082,$J$1:$J3082,J3083)+SUMIFS($Q$1:Q3082,$I$1:$I3082,I3083)</f>
        <v>0</v>
      </c>
      <c r="S3083" s="20" t="str">
        <f aca="false">IF(R3083&gt;0,"Repeat","")</f>
        <v/>
      </c>
      <c r="U3083" s="4"/>
      <c r="X3083" s="4"/>
      <c r="Y3083" s="4"/>
      <c r="Z3083" s="4"/>
    </row>
    <row r="3084" customFormat="false" ht="14.25" hidden="false" customHeight="false" outlineLevel="0" collapsed="false">
      <c r="A3084" s="17" t="n">
        <f aca="false">A3083+1</f>
        <v>3083</v>
      </c>
      <c r="B3084" s="5" t="n">
        <v>44796</v>
      </c>
      <c r="C3084" s="1" t="s">
        <v>4581</v>
      </c>
      <c r="D3084" s="1" t="s">
        <v>4</v>
      </c>
      <c r="E3084" s="1" t="s">
        <v>26</v>
      </c>
      <c r="F3084" s="2" t="s">
        <v>127</v>
      </c>
      <c r="G3084" s="1" t="s">
        <v>28</v>
      </c>
      <c r="H3084" s="1" t="n">
        <v>1</v>
      </c>
      <c r="I3084" s="1" t="s">
        <v>4582</v>
      </c>
      <c r="J3084" s="38" t="n">
        <v>18328787422</v>
      </c>
      <c r="L3084" s="5" t="n">
        <v>44805</v>
      </c>
      <c r="M3084" s="1" t="str">
        <f aca="false">IF(OR(YEAR(L3084)&gt;2000,LEN(O3084)&gt;0),"Completed","Pending")</f>
        <v>Completed</v>
      </c>
      <c r="N3084" s="1" t="s">
        <v>30</v>
      </c>
      <c r="P3084" s="1" t="str">
        <f aca="false">IF(G3084="Pamplet","",E3084&amp;" - "&amp;F3084)</f>
        <v>GG - Gujrati</v>
      </c>
      <c r="Q3084" s="19" t="n">
        <f aca="false">IF(VALUE(L3084)&gt;1000,1,0)</f>
        <v>1</v>
      </c>
      <c r="R3084" s="19" t="n">
        <f aca="false">SUMIFS($Q$1:Q3083,$J$1:$J3083,J3084)+SUMIFS($Q$1:Q3083,$I$1:$I3083,I3084)</f>
        <v>0</v>
      </c>
      <c r="S3084" s="20" t="str">
        <f aca="false">IF(R3084&gt;0,"Repeat","")</f>
        <v/>
      </c>
    </row>
    <row r="3085" customFormat="false" ht="14.25" hidden="false" customHeight="false" outlineLevel="0" collapsed="false">
      <c r="A3085" s="17" t="n">
        <f aca="false">A3084+1</f>
        <v>3084</v>
      </c>
      <c r="B3085" s="5" t="n">
        <v>44804</v>
      </c>
      <c r="C3085" s="1" t="s">
        <v>48</v>
      </c>
      <c r="D3085" s="1" t="s">
        <v>4</v>
      </c>
      <c r="E3085" s="1" t="s">
        <v>26</v>
      </c>
      <c r="F3085" s="2" t="s">
        <v>35</v>
      </c>
      <c r="G3085" s="1" t="s">
        <v>28</v>
      </c>
      <c r="H3085" s="1" t="n">
        <v>1</v>
      </c>
      <c r="I3085" s="1" t="s">
        <v>49</v>
      </c>
      <c r="J3085" s="38" t="n">
        <v>14088354403</v>
      </c>
      <c r="L3085" s="5" t="n">
        <v>44805</v>
      </c>
      <c r="M3085" s="1" t="str">
        <f aca="false">IF(OR(YEAR(L3085)&gt;2000,LEN(O3085)&gt;0),"Completed","Pending")</f>
        <v>Completed</v>
      </c>
      <c r="N3085" s="1" t="s">
        <v>30</v>
      </c>
      <c r="P3085" s="1" t="str">
        <f aca="false">IF(G3085="Pamplet","",E3085&amp;" - "&amp;F3085)</f>
        <v>GG - English</v>
      </c>
      <c r="Q3085" s="19" t="n">
        <f aca="false">IF(VALUE(L3085)&gt;1000,1,0)</f>
        <v>1</v>
      </c>
      <c r="R3085" s="19" t="n">
        <f aca="false">SUMIFS($Q$1:Q3084,$J$1:$J3084,J3085)+SUMIFS($Q$1:Q3084,$I$1:$I3084,I3085)</f>
        <v>2</v>
      </c>
      <c r="S3085" s="20" t="str">
        <f aca="false">IF(R3085&gt;0,"Repeat","")</f>
        <v>Repeat</v>
      </c>
    </row>
    <row r="3086" customFormat="false" ht="13.8" hidden="false" customHeight="false" outlineLevel="0" collapsed="false">
      <c r="A3086" s="17" t="n">
        <f aca="false">A3085+1</f>
        <v>3085</v>
      </c>
      <c r="B3086" s="5" t="n">
        <v>44804</v>
      </c>
      <c r="C3086" s="1" t="s">
        <v>4912</v>
      </c>
      <c r="D3086" s="1" t="s">
        <v>4</v>
      </c>
      <c r="E3086" s="1" t="s">
        <v>44</v>
      </c>
      <c r="G3086" s="1" t="s">
        <v>28</v>
      </c>
      <c r="H3086" s="1" t="n">
        <v>1</v>
      </c>
      <c r="I3086" s="1" t="s">
        <v>4762</v>
      </c>
      <c r="J3086" s="18" t="n">
        <v>18122089944</v>
      </c>
      <c r="M3086" s="1" t="str">
        <f aca="false">IF(OR(YEAR(L3086)&gt;2000,LEN(O3086)&gt;0),"Completed","Pending")</f>
        <v>Completed</v>
      </c>
      <c r="N3086" s="1" t="s">
        <v>30</v>
      </c>
      <c r="O3086" s="4" t="s">
        <v>662</v>
      </c>
      <c r="P3086" s="1" t="str">
        <f aca="false">IF(G3086="Pamplet","",E3086&amp;" - "&amp;F3086)</f>
        <v>GTGA - </v>
      </c>
      <c r="Q3086" s="19" t="n">
        <f aca="false">IF(VALUE(L3086)&gt;1000,1,0)</f>
        <v>0</v>
      </c>
      <c r="R3086" s="19" t="n">
        <f aca="false">SUMIFS($Q$1:Q3085,$J$1:$J3085,J3086)+SUMIFS($Q$1:Q3085,$I$1:$I3085,I3086)</f>
        <v>0</v>
      </c>
      <c r="S3086" s="20" t="str">
        <f aca="false">IF(R3086&gt;0,"Repeat","")</f>
        <v/>
      </c>
    </row>
    <row r="3087" customFormat="false" ht="14.25" hidden="false" customHeight="false" outlineLevel="0" collapsed="false">
      <c r="A3087" s="17" t="n">
        <f aca="false">A3086+1</f>
        <v>3086</v>
      </c>
      <c r="B3087" s="5" t="n">
        <v>44804</v>
      </c>
      <c r="C3087" s="1" t="s">
        <v>4913</v>
      </c>
      <c r="D3087" s="1" t="s">
        <v>4</v>
      </c>
      <c r="E3087" s="1" t="s">
        <v>38</v>
      </c>
      <c r="F3087" s="2" t="s">
        <v>35</v>
      </c>
      <c r="G3087" s="1" t="s">
        <v>28</v>
      </c>
      <c r="H3087" s="1" t="n">
        <v>1</v>
      </c>
      <c r="I3087" s="1" t="s">
        <v>4914</v>
      </c>
      <c r="J3087" s="38" t="n">
        <v>12628446668</v>
      </c>
      <c r="L3087" s="5" t="n">
        <v>44805</v>
      </c>
      <c r="M3087" s="1" t="str">
        <f aca="false">IF(OR(YEAR(L3087)&gt;2000,LEN(O3087)&gt;0),"Completed","Pending")</f>
        <v>Completed</v>
      </c>
      <c r="N3087" s="1" t="s">
        <v>30</v>
      </c>
      <c r="P3087" s="1" t="str">
        <f aca="false">IF(G3087="Pamplet","",E3087&amp;" - "&amp;F3087)</f>
        <v>JKR - English</v>
      </c>
      <c r="Q3087" s="19" t="n">
        <f aca="false">IF(VALUE(L3087)&gt;1000,1,0)</f>
        <v>1</v>
      </c>
      <c r="R3087" s="19" t="n">
        <f aca="false">SUMIFS($Q$1:Q3086,$J$1:$J3086,J3087)+SUMIFS($Q$1:Q3086,$I$1:$I3086,I3087)</f>
        <v>0</v>
      </c>
      <c r="S3087" s="20" t="str">
        <f aca="false">IF(R3087&gt;0,"Repeat","")</f>
        <v/>
      </c>
      <c r="U3087" s="4"/>
      <c r="X3087" s="4"/>
      <c r="Y3087" s="4"/>
      <c r="Z3087" s="4"/>
    </row>
    <row r="3088" customFormat="false" ht="14.25" hidden="false" customHeight="false" outlineLevel="0" collapsed="false">
      <c r="A3088" s="17" t="n">
        <f aca="false">A3087+1</f>
        <v>3087</v>
      </c>
      <c r="B3088" s="5" t="n">
        <v>44804</v>
      </c>
      <c r="C3088" s="1" t="s">
        <v>4897</v>
      </c>
      <c r="D3088" s="1" t="s">
        <v>4</v>
      </c>
      <c r="E3088" s="1" t="s">
        <v>26</v>
      </c>
      <c r="F3088" s="2" t="s">
        <v>127</v>
      </c>
      <c r="G3088" s="1" t="s">
        <v>28</v>
      </c>
      <c r="H3088" s="1" t="n">
        <v>1</v>
      </c>
      <c r="I3088" s="1" t="s">
        <v>4898</v>
      </c>
      <c r="J3088" s="18" t="n">
        <v>13526061190</v>
      </c>
      <c r="M3088" s="1" t="str">
        <f aca="false">IF(OR(YEAR(L3088)&gt;2000,LEN(O3088)&gt;0),"Completed","Pending")</f>
        <v>Completed</v>
      </c>
      <c r="N3088" s="1" t="s">
        <v>30</v>
      </c>
      <c r="O3088" s="4" t="s">
        <v>662</v>
      </c>
      <c r="P3088" s="1" t="str">
        <f aca="false">IF(G3088="Pamplet","",E3088&amp;" - "&amp;F3088)</f>
        <v>GG - Gujrati</v>
      </c>
      <c r="Q3088" s="19" t="n">
        <f aca="false">IF(VALUE(L3088)&gt;1000,1,0)</f>
        <v>0</v>
      </c>
      <c r="R3088" s="19" t="n">
        <f aca="false">SUMIFS($Q$1:Q3087,$J$1:$J3087,J3088)+SUMIFS($Q$1:Q3087,$I$1:$I3087,I3088)</f>
        <v>2</v>
      </c>
      <c r="S3088" s="20" t="str">
        <f aca="false">IF(R3088&gt;0,"Repeat","")</f>
        <v>Repeat</v>
      </c>
    </row>
    <row r="3089" customFormat="false" ht="14.25" hidden="false" customHeight="false" outlineLevel="0" collapsed="false">
      <c r="A3089" s="17" t="n">
        <f aca="false">A3088+1</f>
        <v>3088</v>
      </c>
      <c r="B3089" s="5" t="n">
        <v>44804</v>
      </c>
      <c r="C3089" s="1" t="s">
        <v>4915</v>
      </c>
      <c r="D3089" s="1" t="s">
        <v>4</v>
      </c>
      <c r="E3089" s="1" t="s">
        <v>26</v>
      </c>
      <c r="F3089" s="2" t="s">
        <v>127</v>
      </c>
      <c r="G3089" s="1" t="s">
        <v>28</v>
      </c>
      <c r="H3089" s="1" t="n">
        <v>1</v>
      </c>
      <c r="I3089" s="1" t="s">
        <v>3772</v>
      </c>
      <c r="J3089" s="38" t="n">
        <v>13526825622</v>
      </c>
      <c r="L3089" s="5" t="n">
        <v>44805</v>
      </c>
      <c r="M3089" s="1" t="str">
        <f aca="false">IF(OR(YEAR(L3089)&gt;2000,LEN(O3089)&gt;0),"Completed","Pending")</f>
        <v>Completed</v>
      </c>
      <c r="N3089" s="1" t="s">
        <v>30</v>
      </c>
      <c r="P3089" s="1" t="str">
        <f aca="false">IF(G3089="Pamplet","",E3089&amp;" - "&amp;F3089)</f>
        <v>GG - Gujrati</v>
      </c>
      <c r="Q3089" s="19" t="n">
        <f aca="false">IF(VALUE(L3089)&gt;1000,1,0)</f>
        <v>1</v>
      </c>
      <c r="R3089" s="19" t="n">
        <f aca="false">SUMIFS($Q$1:Q3088,$J$1:$J3088,J3089)+SUMIFS($Q$1:Q3088,$I$1:$I3088,I3089)</f>
        <v>2</v>
      </c>
      <c r="S3089" s="20" t="str">
        <f aca="false">IF(R3089&gt;0,"Repeat","")</f>
        <v>Repeat</v>
      </c>
      <c r="U3089" s="4"/>
      <c r="X3089" s="4"/>
      <c r="Y3089" s="4"/>
      <c r="Z3089" s="4"/>
    </row>
    <row r="3090" customFormat="false" ht="14.25" hidden="false" customHeight="false" outlineLevel="0" collapsed="false">
      <c r="A3090" s="17" t="n">
        <f aca="false">A3089+1</f>
        <v>3089</v>
      </c>
      <c r="B3090" s="5" t="n">
        <v>44804</v>
      </c>
      <c r="C3090" s="1" t="s">
        <v>4916</v>
      </c>
      <c r="D3090" s="1" t="s">
        <v>4</v>
      </c>
      <c r="E3090" s="1" t="s">
        <v>26</v>
      </c>
      <c r="F3090" s="2" t="s">
        <v>36</v>
      </c>
      <c r="G3090" s="1" t="s">
        <v>28</v>
      </c>
      <c r="H3090" s="1" t="n">
        <v>1</v>
      </c>
      <c r="I3090" s="1" t="s">
        <v>4917</v>
      </c>
      <c r="J3090" s="58" t="n">
        <v>14076147312</v>
      </c>
      <c r="M3090" s="1" t="str">
        <f aca="false">IF(OR(YEAR(L3090)&gt;2000,LEN(O3090)&gt;0),"Completed","Pending")</f>
        <v>Completed</v>
      </c>
      <c r="N3090" s="1" t="s">
        <v>30</v>
      </c>
      <c r="O3090" s="4" t="s">
        <v>58</v>
      </c>
      <c r="P3090" s="1" t="str">
        <f aca="false">IF(G3090="Pamplet","",E3090&amp;" - "&amp;F3090)</f>
        <v>GG - Punjabi</v>
      </c>
      <c r="Q3090" s="19" t="n">
        <f aca="false">IF(VALUE(L3090)&gt;1000,1,0)</f>
        <v>0</v>
      </c>
      <c r="R3090" s="19" t="n">
        <f aca="false">SUMIFS($Q$1:Q3089,$J$1:$J3089,J3090)+SUMIFS($Q$1:Q3089,$I$1:$I3089,I3090)</f>
        <v>0</v>
      </c>
      <c r="S3090" s="20" t="str">
        <f aca="false">IF(R3090&gt;0,"Repeat","")</f>
        <v/>
      </c>
      <c r="U3090" s="4"/>
      <c r="X3090" s="4"/>
      <c r="Y3090" s="4"/>
      <c r="Z3090" s="4"/>
    </row>
    <row r="3091" customFormat="false" ht="14.25" hidden="false" customHeight="false" outlineLevel="0" collapsed="false">
      <c r="A3091" s="17" t="n">
        <f aca="false">A3090+1</f>
        <v>3090</v>
      </c>
      <c r="B3091" s="5" t="n">
        <v>44804</v>
      </c>
      <c r="C3091" s="1" t="s">
        <v>4918</v>
      </c>
      <c r="D3091" s="1" t="s">
        <v>4</v>
      </c>
      <c r="E3091" s="1" t="s">
        <v>38</v>
      </c>
      <c r="F3091" s="2" t="s">
        <v>35</v>
      </c>
      <c r="G3091" s="1" t="s">
        <v>28</v>
      </c>
      <c r="H3091" s="1" t="n">
        <v>1</v>
      </c>
      <c r="I3091" s="1" t="s">
        <v>4919</v>
      </c>
      <c r="J3091" s="38" t="n">
        <v>14086246672</v>
      </c>
      <c r="M3091" s="1" t="str">
        <f aca="false">IF(OR(YEAR(L3091)&gt;2000,LEN(O3091)&gt;0),"Completed","Pending")</f>
        <v>Completed</v>
      </c>
      <c r="N3091" s="1" t="s">
        <v>30</v>
      </c>
      <c r="O3091" s="4" t="s">
        <v>58</v>
      </c>
      <c r="P3091" s="1" t="str">
        <f aca="false">IF(G3091="Pamplet","",E3091&amp;" - "&amp;F3091)</f>
        <v>JKR - English</v>
      </c>
      <c r="Q3091" s="19" t="n">
        <f aca="false">IF(VALUE(L3091)&gt;1000,1,0)</f>
        <v>0</v>
      </c>
      <c r="R3091" s="19" t="n">
        <f aca="false">SUMIFS($Q$1:Q3090,$J$1:$J3090,J3091)+SUMIFS($Q$1:Q3090,$I$1:$I3090,I3091)</f>
        <v>0</v>
      </c>
      <c r="S3091" s="20" t="str">
        <f aca="false">IF(R3091&gt;0,"Repeat","")</f>
        <v/>
      </c>
      <c r="U3091" s="4"/>
      <c r="X3091" s="4"/>
      <c r="Y3091" s="4"/>
      <c r="Z3091" s="4"/>
    </row>
    <row r="3092" customFormat="false" ht="14.25" hidden="false" customHeight="false" outlineLevel="0" collapsed="false">
      <c r="A3092" s="17" t="n">
        <f aca="false">A3091+1</f>
        <v>3091</v>
      </c>
      <c r="B3092" s="5" t="n">
        <v>44804</v>
      </c>
      <c r="C3092" s="1" t="s">
        <v>4920</v>
      </c>
      <c r="D3092" s="1" t="s">
        <v>4</v>
      </c>
      <c r="E3092" s="1" t="s">
        <v>26</v>
      </c>
      <c r="F3092" s="2" t="s">
        <v>35</v>
      </c>
      <c r="G3092" s="1" t="s">
        <v>28</v>
      </c>
      <c r="H3092" s="1" t="n">
        <v>1</v>
      </c>
      <c r="I3092" s="1" t="s">
        <v>4921</v>
      </c>
      <c r="J3092" s="38" t="n">
        <v>16466037247</v>
      </c>
      <c r="L3092" s="5" t="n">
        <v>44805</v>
      </c>
      <c r="M3092" s="1" t="str">
        <f aca="false">IF(OR(YEAR(L3092)&gt;2000,LEN(O3092)&gt;0),"Completed","Pending")</f>
        <v>Completed</v>
      </c>
      <c r="N3092" s="1" t="s">
        <v>30</v>
      </c>
      <c r="P3092" s="1" t="str">
        <f aca="false">IF(G3092="Pamplet","",E3092&amp;" - "&amp;F3092)</f>
        <v>GG - English</v>
      </c>
      <c r="Q3092" s="19" t="n">
        <f aca="false">IF(VALUE(L3092)&gt;1000,1,0)</f>
        <v>1</v>
      </c>
      <c r="R3092" s="19" t="n">
        <f aca="false">SUMIFS($Q$1:Q3091,$J$1:$J3091,J3092)+SUMIFS($Q$1:Q3091,$I$1:$I3091,I3092)</f>
        <v>0</v>
      </c>
      <c r="S3092" s="20" t="str">
        <f aca="false">IF(R3092&gt;0,"Repeat","")</f>
        <v/>
      </c>
      <c r="U3092" s="4"/>
      <c r="X3092" s="4"/>
      <c r="Y3092" s="4"/>
      <c r="Z3092" s="4"/>
    </row>
    <row r="3093" customFormat="false" ht="14.25" hidden="false" customHeight="false" outlineLevel="0" collapsed="false">
      <c r="A3093" s="17" t="n">
        <f aca="false">A3092+1</f>
        <v>3092</v>
      </c>
      <c r="B3093" s="5" t="n">
        <v>44804</v>
      </c>
      <c r="C3093" s="1" t="s">
        <v>4922</v>
      </c>
      <c r="D3093" s="1" t="s">
        <v>4</v>
      </c>
      <c r="E3093" s="1" t="s">
        <v>26</v>
      </c>
      <c r="F3093" s="2" t="s">
        <v>27</v>
      </c>
      <c r="G3093" s="1" t="s">
        <v>28</v>
      </c>
      <c r="H3093" s="1" t="n">
        <v>1</v>
      </c>
      <c r="I3093" s="1" t="s">
        <v>4923</v>
      </c>
      <c r="J3093" s="38" t="n">
        <v>12155946670</v>
      </c>
      <c r="L3093" s="5" t="n">
        <v>44805</v>
      </c>
      <c r="M3093" s="1" t="str">
        <f aca="false">IF(OR(YEAR(L3093)&gt;2000,LEN(O3093)&gt;0),"Completed","Pending")</f>
        <v>Completed</v>
      </c>
      <c r="N3093" s="1" t="s">
        <v>30</v>
      </c>
      <c r="P3093" s="1" t="str">
        <f aca="false">IF(G3093="Pamplet","",E3093&amp;" - "&amp;F3093)</f>
        <v>GG - Hindi</v>
      </c>
      <c r="Q3093" s="19" t="n">
        <f aca="false">IF(VALUE(L3093)&gt;1000,1,0)</f>
        <v>1</v>
      </c>
      <c r="R3093" s="19" t="n">
        <f aca="false">SUMIFS($Q$1:Q3092,$J$1:$J3092,J3093)+SUMIFS($Q$1:Q3092,$I$1:$I3092,I3093)</f>
        <v>0</v>
      </c>
      <c r="S3093" s="20" t="str">
        <f aca="false">IF(R3093&gt;0,"Repeat","")</f>
        <v/>
      </c>
      <c r="U3093" s="4"/>
      <c r="X3093" s="4"/>
      <c r="Y3093" s="4"/>
      <c r="Z3093" s="4"/>
    </row>
    <row r="3094" customFormat="false" ht="14.25" hidden="false" customHeight="false" outlineLevel="0" collapsed="false">
      <c r="A3094" s="17" t="n">
        <f aca="false">A3093+1</f>
        <v>3093</v>
      </c>
      <c r="B3094" s="5" t="n">
        <v>44804</v>
      </c>
      <c r="C3094" s="1" t="s">
        <v>4924</v>
      </c>
      <c r="D3094" s="1" t="s">
        <v>4</v>
      </c>
      <c r="E3094" s="1" t="s">
        <v>26</v>
      </c>
      <c r="G3094" s="1" t="s">
        <v>28</v>
      </c>
      <c r="H3094" s="1" t="n">
        <v>1</v>
      </c>
      <c r="I3094" s="1" t="s">
        <v>4925</v>
      </c>
      <c r="J3094" s="58" t="n">
        <v>12095382296</v>
      </c>
      <c r="M3094" s="1" t="str">
        <f aca="false">IF(OR(YEAR(L3094)&gt;2000,LEN(O3094)&gt;0),"Completed","Pending")</f>
        <v>Completed</v>
      </c>
      <c r="N3094" s="1" t="s">
        <v>30</v>
      </c>
      <c r="O3094" s="4" t="s">
        <v>58</v>
      </c>
      <c r="P3094" s="1" t="str">
        <f aca="false">IF(G3094="Pamplet","",E3094&amp;" - "&amp;F3094)</f>
        <v>GG - </v>
      </c>
      <c r="Q3094" s="19" t="n">
        <f aca="false">IF(VALUE(L3094)&gt;1000,1,0)</f>
        <v>0</v>
      </c>
      <c r="R3094" s="19" t="n">
        <f aca="false">SUMIFS($Q$1:Q3093,$J$1:$J3093,J3094)+SUMIFS($Q$1:Q3093,$I$1:$I3093,I3094)</f>
        <v>0</v>
      </c>
      <c r="S3094" s="20" t="str">
        <f aca="false">IF(R3094&gt;0,"Repeat","")</f>
        <v/>
      </c>
      <c r="U3094" s="4"/>
      <c r="X3094" s="4"/>
      <c r="Y3094" s="4"/>
      <c r="Z3094" s="4"/>
    </row>
    <row r="3095" customFormat="false" ht="14.25" hidden="false" customHeight="false" outlineLevel="0" collapsed="false">
      <c r="A3095" s="17" t="n">
        <f aca="false">A3094+1</f>
        <v>3094</v>
      </c>
      <c r="B3095" s="5" t="n">
        <v>44804</v>
      </c>
      <c r="C3095" s="1" t="s">
        <v>4926</v>
      </c>
      <c r="D3095" s="1" t="s">
        <v>4</v>
      </c>
      <c r="E3095" s="1" t="s">
        <v>26</v>
      </c>
      <c r="F3095" s="2" t="s">
        <v>127</v>
      </c>
      <c r="G3095" s="1" t="s">
        <v>28</v>
      </c>
      <c r="H3095" s="1" t="n">
        <v>1</v>
      </c>
      <c r="I3095" s="1" t="s">
        <v>4927</v>
      </c>
      <c r="J3095" s="38" t="n">
        <v>12245185885</v>
      </c>
      <c r="L3095" s="5" t="n">
        <v>44805</v>
      </c>
      <c r="M3095" s="1" t="str">
        <f aca="false">IF(OR(YEAR(L3095)&gt;2000,LEN(O3095)&gt;0),"Completed","Pending")</f>
        <v>Completed</v>
      </c>
      <c r="N3095" s="1" t="s">
        <v>30</v>
      </c>
      <c r="P3095" s="1" t="str">
        <f aca="false">IF(G3095="Pamplet","",E3095&amp;" - "&amp;F3095)</f>
        <v>GG - Gujrati</v>
      </c>
      <c r="Q3095" s="19" t="n">
        <f aca="false">IF(VALUE(L3095)&gt;1000,1,0)</f>
        <v>1</v>
      </c>
      <c r="R3095" s="19" t="n">
        <f aca="false">SUMIFS($Q$1:Q3094,$J$1:$J3094,J3095)+SUMIFS($Q$1:Q3094,$I$1:$I3094,I3095)</f>
        <v>1</v>
      </c>
      <c r="S3095" s="20" t="str">
        <f aca="false">IF(R3095&gt;0,"Repeat","")</f>
        <v>Repeat</v>
      </c>
      <c r="U3095" s="4"/>
      <c r="X3095" s="4"/>
      <c r="Y3095" s="4"/>
      <c r="Z3095" s="4"/>
    </row>
    <row r="3096" customFormat="false" ht="14.25" hidden="false" customHeight="false" outlineLevel="0" collapsed="false">
      <c r="A3096" s="17" t="n">
        <f aca="false">A3095+1</f>
        <v>3095</v>
      </c>
      <c r="B3096" s="5" t="n">
        <v>44804</v>
      </c>
      <c r="C3096" s="1" t="s">
        <v>4928</v>
      </c>
      <c r="D3096" s="1" t="s">
        <v>4</v>
      </c>
      <c r="E3096" s="1" t="s">
        <v>26</v>
      </c>
      <c r="F3096" s="2" t="s">
        <v>35</v>
      </c>
      <c r="G3096" s="1" t="s">
        <v>28</v>
      </c>
      <c r="H3096" s="1" t="n">
        <v>1</v>
      </c>
      <c r="I3096" s="1" t="s">
        <v>4929</v>
      </c>
      <c r="J3096" s="38" t="n">
        <v>18088250358</v>
      </c>
      <c r="L3096" s="5" t="n">
        <v>44828</v>
      </c>
      <c r="M3096" s="1" t="str">
        <f aca="false">IF(OR(YEAR(L3096)&gt;2000,LEN(O3096)&gt;0),"Completed","Pending")</f>
        <v>Completed</v>
      </c>
      <c r="N3096" s="1" t="s">
        <v>30</v>
      </c>
      <c r="P3096" s="1" t="str">
        <f aca="false">IF(G3096="Pamplet","",E3096&amp;" - "&amp;F3096)</f>
        <v>GG - English</v>
      </c>
      <c r="Q3096" s="19" t="n">
        <f aca="false">IF(VALUE(L3096)&gt;1000,1,0)</f>
        <v>1</v>
      </c>
      <c r="R3096" s="19" t="n">
        <f aca="false">SUMIFS($Q$1:Q3095,$J$1:$J3095,J3096)+SUMIFS($Q$1:Q3095,$I$1:$I3095,I3096)</f>
        <v>0</v>
      </c>
      <c r="S3096" s="20" t="str">
        <f aca="false">IF(R3096&gt;0,"Repeat","")</f>
        <v/>
      </c>
      <c r="U3096" s="4"/>
      <c r="X3096" s="4"/>
      <c r="Y3096" s="4"/>
      <c r="Z3096" s="4"/>
    </row>
    <row r="3097" customFormat="false" ht="14.25" hidden="false" customHeight="false" outlineLevel="0" collapsed="false">
      <c r="A3097" s="17" t="n">
        <f aca="false">A3096+1</f>
        <v>3096</v>
      </c>
      <c r="B3097" s="5" t="n">
        <v>44804</v>
      </c>
      <c r="C3097" s="1" t="s">
        <v>4930</v>
      </c>
      <c r="D3097" s="1" t="s">
        <v>4</v>
      </c>
      <c r="E3097" s="1" t="s">
        <v>44</v>
      </c>
      <c r="F3097" s="2" t="s">
        <v>127</v>
      </c>
      <c r="G3097" s="1" t="s">
        <v>28</v>
      </c>
      <c r="H3097" s="1" t="n">
        <v>1</v>
      </c>
      <c r="I3097" s="1" t="s">
        <v>4931</v>
      </c>
      <c r="J3097" s="38" t="n">
        <v>19086552044</v>
      </c>
      <c r="L3097" s="5" t="n">
        <v>44805</v>
      </c>
      <c r="M3097" s="1" t="str">
        <f aca="false">IF(OR(YEAR(L3097)&gt;2000,LEN(O3097)&gt;0),"Completed","Pending")</f>
        <v>Completed</v>
      </c>
      <c r="N3097" s="1" t="s">
        <v>30</v>
      </c>
      <c r="P3097" s="1" t="str">
        <f aca="false">IF(G3097="Pamplet","",E3097&amp;" - "&amp;F3097)</f>
        <v>GTGA - Gujrati</v>
      </c>
      <c r="Q3097" s="19" t="n">
        <f aca="false">IF(VALUE(L3097)&gt;1000,1,0)</f>
        <v>1</v>
      </c>
      <c r="R3097" s="19" t="n">
        <f aca="false">SUMIFS($Q$1:Q3096,$J$1:$J3096,J3097)+SUMIFS($Q$1:Q3096,$I$1:$I3096,I3097)</f>
        <v>0</v>
      </c>
      <c r="S3097" s="20" t="str">
        <f aca="false">IF(R3097&gt;0,"Repeat","")</f>
        <v/>
      </c>
      <c r="U3097" s="4"/>
      <c r="X3097" s="4"/>
      <c r="Y3097" s="4"/>
      <c r="Z3097" s="4"/>
    </row>
    <row r="3098" customFormat="false" ht="14.25" hidden="false" customHeight="false" outlineLevel="0" collapsed="false">
      <c r="A3098" s="17" t="n">
        <f aca="false">A3097+1</f>
        <v>3097</v>
      </c>
      <c r="B3098" s="5" t="n">
        <v>44804</v>
      </c>
      <c r="C3098" s="1" t="s">
        <v>4932</v>
      </c>
      <c r="D3098" s="1" t="s">
        <v>4</v>
      </c>
      <c r="E3098" s="1" t="s">
        <v>26</v>
      </c>
      <c r="F3098" s="2" t="s">
        <v>127</v>
      </c>
      <c r="G3098" s="1" t="s">
        <v>28</v>
      </c>
      <c r="H3098" s="1" t="n">
        <v>1</v>
      </c>
      <c r="I3098" s="1" t="s">
        <v>4933</v>
      </c>
      <c r="J3098" s="38" t="n">
        <v>12173907819</v>
      </c>
      <c r="M3098" s="1" t="str">
        <f aca="false">IF(OR(YEAR(L3098)&gt;2000,LEN(O3098)&gt;0),"Completed","Pending")</f>
        <v>Completed</v>
      </c>
      <c r="N3098" s="1" t="s">
        <v>30</v>
      </c>
      <c r="O3098" s="4" t="s">
        <v>58</v>
      </c>
      <c r="P3098" s="1" t="str">
        <f aca="false">IF(G3098="Pamplet","",E3098&amp;" - "&amp;F3098)</f>
        <v>GG - Gujrati</v>
      </c>
      <c r="Q3098" s="19" t="n">
        <f aca="false">IF(VALUE(L3098)&gt;1000,1,0)</f>
        <v>0</v>
      </c>
      <c r="R3098" s="19" t="n">
        <f aca="false">SUMIFS($Q$1:Q3097,$J$1:$J3097,J3098)+SUMIFS($Q$1:Q3097,$I$1:$I3097,I3098)</f>
        <v>0</v>
      </c>
      <c r="S3098" s="20" t="str">
        <f aca="false">IF(R3098&gt;0,"Repeat","")</f>
        <v/>
      </c>
      <c r="U3098" s="4"/>
      <c r="X3098" s="4"/>
      <c r="Y3098" s="4"/>
      <c r="Z3098" s="4"/>
    </row>
    <row r="3099" customFormat="false" ht="14.25" hidden="false" customHeight="false" outlineLevel="0" collapsed="false">
      <c r="A3099" s="17" t="n">
        <f aca="false">A3098+1</f>
        <v>3098</v>
      </c>
      <c r="B3099" s="5" t="n">
        <v>44804</v>
      </c>
      <c r="C3099" s="1" t="s">
        <v>4934</v>
      </c>
      <c r="D3099" s="1" t="s">
        <v>4</v>
      </c>
      <c r="E3099" s="1" t="s">
        <v>26</v>
      </c>
      <c r="F3099" s="2" t="s">
        <v>35</v>
      </c>
      <c r="G3099" s="1" t="s">
        <v>28</v>
      </c>
      <c r="H3099" s="1" t="n">
        <v>1</v>
      </c>
      <c r="I3099" s="1" t="s">
        <v>4935</v>
      </c>
      <c r="J3099" s="58" t="n">
        <v>14793663161</v>
      </c>
      <c r="M3099" s="1" t="str">
        <f aca="false">IF(OR(YEAR(L3099)&gt;2000,LEN(O3099)&gt;0),"Completed","Pending")</f>
        <v>Completed</v>
      </c>
      <c r="N3099" s="1" t="s">
        <v>30</v>
      </c>
      <c r="O3099" s="4" t="s">
        <v>58</v>
      </c>
      <c r="P3099" s="1" t="str">
        <f aca="false">IF(G3099="Pamplet","",E3099&amp;" - "&amp;F3099)</f>
        <v>GG - English</v>
      </c>
      <c r="Q3099" s="19" t="n">
        <f aca="false">IF(VALUE(L3099)&gt;1000,1,0)</f>
        <v>0</v>
      </c>
      <c r="R3099" s="19" t="n">
        <f aca="false">SUMIFS($Q$1:Q3098,$J$1:$J3098,J3099)+SUMIFS($Q$1:Q3098,$I$1:$I3098,I3099)</f>
        <v>0</v>
      </c>
      <c r="S3099" s="20" t="str">
        <f aca="false">IF(R3099&gt;0,"Repeat","")</f>
        <v/>
      </c>
      <c r="U3099" s="4"/>
      <c r="X3099" s="4"/>
      <c r="Y3099" s="4"/>
      <c r="Z3099" s="4"/>
    </row>
    <row r="3100" customFormat="false" ht="14.25" hidden="false" customHeight="false" outlineLevel="0" collapsed="false">
      <c r="A3100" s="17" t="n">
        <f aca="false">A3099+1</f>
        <v>3099</v>
      </c>
      <c r="B3100" s="5" t="n">
        <v>44804</v>
      </c>
      <c r="C3100" s="1" t="s">
        <v>4936</v>
      </c>
      <c r="D3100" s="1" t="s">
        <v>4</v>
      </c>
      <c r="E3100" s="1" t="s">
        <v>26</v>
      </c>
      <c r="F3100" s="2" t="s">
        <v>35</v>
      </c>
      <c r="G3100" s="1" t="s">
        <v>28</v>
      </c>
      <c r="H3100" s="1" t="n">
        <v>1</v>
      </c>
      <c r="I3100" s="1" t="s">
        <v>4937</v>
      </c>
      <c r="J3100" s="38" t="n">
        <v>19737136465</v>
      </c>
      <c r="L3100" s="5" t="n">
        <v>44805</v>
      </c>
      <c r="M3100" s="1" t="str">
        <f aca="false">IF(OR(YEAR(L3100)&gt;2000,LEN(O3100)&gt;0),"Completed","Pending")</f>
        <v>Completed</v>
      </c>
      <c r="N3100" s="1" t="s">
        <v>30</v>
      </c>
      <c r="P3100" s="1" t="str">
        <f aca="false">IF(G3100="Pamplet","",E3100&amp;" - "&amp;F3100)</f>
        <v>GG - English</v>
      </c>
      <c r="Q3100" s="19" t="n">
        <f aca="false">IF(VALUE(L3100)&gt;1000,1,0)</f>
        <v>1</v>
      </c>
      <c r="R3100" s="19" t="n">
        <f aca="false">SUMIFS($Q$1:Q3099,$J$1:$J3099,J3100)+SUMIFS($Q$1:Q3099,$I$1:$I3099,I3100)</f>
        <v>0</v>
      </c>
      <c r="S3100" s="20" t="str">
        <f aca="false">IF(R3100&gt;0,"Repeat","")</f>
        <v/>
      </c>
      <c r="U3100" s="4"/>
      <c r="X3100" s="4"/>
      <c r="Y3100" s="4"/>
      <c r="Z3100" s="4"/>
    </row>
    <row r="3101" customFormat="false" ht="14.25" hidden="false" customHeight="false" outlineLevel="0" collapsed="false">
      <c r="A3101" s="17" t="n">
        <f aca="false">A3100+1</f>
        <v>3100</v>
      </c>
      <c r="B3101" s="5" t="n">
        <v>44804</v>
      </c>
      <c r="C3101" s="1" t="s">
        <v>4938</v>
      </c>
      <c r="D3101" s="1" t="s">
        <v>4</v>
      </c>
      <c r="E3101" s="1" t="s">
        <v>26</v>
      </c>
      <c r="F3101" s="2" t="s">
        <v>127</v>
      </c>
      <c r="G3101" s="1" t="s">
        <v>28</v>
      </c>
      <c r="H3101" s="1" t="n">
        <v>1</v>
      </c>
      <c r="I3101" s="1" t="s">
        <v>4939</v>
      </c>
      <c r="J3101" s="38" t="n">
        <v>15165108272</v>
      </c>
      <c r="M3101" s="1" t="str">
        <f aca="false">IF(OR(YEAR(L3101)&gt;2000,LEN(O3101)&gt;0),"Completed","Pending")</f>
        <v>Completed</v>
      </c>
      <c r="N3101" s="1" t="s">
        <v>30</v>
      </c>
      <c r="O3101" s="4" t="s">
        <v>58</v>
      </c>
      <c r="P3101" s="1" t="str">
        <f aca="false">IF(G3101="Pamplet","",E3101&amp;" - "&amp;F3101)</f>
        <v>GG - Gujrati</v>
      </c>
      <c r="Q3101" s="19" t="n">
        <f aca="false">IF(VALUE(L3101)&gt;1000,1,0)</f>
        <v>0</v>
      </c>
      <c r="R3101" s="19" t="n">
        <f aca="false">SUMIFS($Q$1:Q3100,$J$1:$J3100,J3101)+SUMIFS($Q$1:Q3100,$I$1:$I3100,I3101)</f>
        <v>0</v>
      </c>
      <c r="S3101" s="20" t="str">
        <f aca="false">IF(R3101&gt;0,"Repeat","")</f>
        <v/>
      </c>
      <c r="U3101" s="4"/>
      <c r="X3101" s="4"/>
      <c r="Y3101" s="4"/>
      <c r="Z3101" s="4"/>
    </row>
    <row r="3102" customFormat="false" ht="14.25" hidden="false" customHeight="false" outlineLevel="0" collapsed="false">
      <c r="A3102" s="17" t="n">
        <f aca="false">A3101+1</f>
        <v>3101</v>
      </c>
      <c r="B3102" s="5" t="n">
        <v>44804</v>
      </c>
      <c r="C3102" s="1" t="s">
        <v>4940</v>
      </c>
      <c r="D3102" s="1" t="s">
        <v>4</v>
      </c>
      <c r="E3102" s="1" t="s">
        <v>26</v>
      </c>
      <c r="F3102" s="2" t="s">
        <v>36</v>
      </c>
      <c r="G3102" s="1" t="s">
        <v>28</v>
      </c>
      <c r="H3102" s="1" t="n">
        <v>1</v>
      </c>
      <c r="I3102" s="1" t="s">
        <v>4941</v>
      </c>
      <c r="J3102" s="38" t="n">
        <v>15598027597</v>
      </c>
      <c r="L3102" s="5" t="n">
        <v>44813</v>
      </c>
      <c r="M3102" s="1" t="str">
        <f aca="false">IF(OR(YEAR(L3102)&gt;2000,LEN(O3102)&gt;0),"Completed","Pending")</f>
        <v>Completed</v>
      </c>
      <c r="N3102" s="1" t="s">
        <v>30</v>
      </c>
      <c r="P3102" s="1" t="str">
        <f aca="false">IF(G3102="Pamplet","",E3102&amp;" - "&amp;F3102)</f>
        <v>GG - Punjabi</v>
      </c>
      <c r="Q3102" s="19" t="n">
        <f aca="false">IF(VALUE(L3102)&gt;1000,1,0)</f>
        <v>1</v>
      </c>
      <c r="R3102" s="19" t="n">
        <f aca="false">SUMIFS($Q$1:Q3101,$J$1:$J3101,J3102)+SUMIFS($Q$1:Q3101,$I$1:$I3101,I3102)</f>
        <v>0</v>
      </c>
      <c r="S3102" s="20" t="str">
        <f aca="false">IF(R3102&gt;0,"Repeat","")</f>
        <v/>
      </c>
      <c r="U3102" s="4"/>
      <c r="X3102" s="4"/>
      <c r="Y3102" s="4"/>
      <c r="Z3102" s="4"/>
    </row>
    <row r="3103" customFormat="false" ht="14.25" hidden="false" customHeight="false" outlineLevel="0" collapsed="false">
      <c r="A3103" s="17" t="n">
        <f aca="false">A3102+1</f>
        <v>3102</v>
      </c>
      <c r="B3103" s="5" t="n">
        <v>44804</v>
      </c>
      <c r="C3103" s="1" t="s">
        <v>4912</v>
      </c>
      <c r="D3103" s="1" t="s">
        <v>4</v>
      </c>
      <c r="E3103" s="1" t="s">
        <v>38</v>
      </c>
      <c r="F3103" s="2" t="s">
        <v>127</v>
      </c>
      <c r="G3103" s="1" t="s">
        <v>28</v>
      </c>
      <c r="H3103" s="1" t="n">
        <v>1</v>
      </c>
      <c r="I3103" s="1" t="s">
        <v>4762</v>
      </c>
      <c r="J3103" s="38" t="n">
        <v>18122089944</v>
      </c>
      <c r="K3103" s="4" t="n">
        <v>13176637855</v>
      </c>
      <c r="M3103" s="1" t="str">
        <f aca="false">IF(OR(YEAR(L3103)&gt;2000,LEN(O3103)&gt;0),"Completed","Pending")</f>
        <v>Completed</v>
      </c>
      <c r="N3103" s="1" t="s">
        <v>30</v>
      </c>
      <c r="O3103" s="4" t="s">
        <v>58</v>
      </c>
      <c r="P3103" s="1" t="str">
        <f aca="false">IF(G3103="Pamplet","",E3103&amp;" - "&amp;F3103)</f>
        <v>JKR - Gujrati</v>
      </c>
      <c r="Q3103" s="19" t="n">
        <f aca="false">IF(VALUE(L3103)&gt;1000,1,0)</f>
        <v>0</v>
      </c>
      <c r="R3103" s="19" t="n">
        <f aca="false">SUMIFS($Q$1:Q3102,$J$1:$J3102,J3103)+SUMIFS($Q$1:Q3102,$I$1:$I3102,I3103)</f>
        <v>0</v>
      </c>
      <c r="S3103" s="20" t="str">
        <f aca="false">IF(R3103&gt;0,"Repeat","")</f>
        <v/>
      </c>
      <c r="U3103" s="4"/>
      <c r="X3103" s="4"/>
      <c r="Y3103" s="4"/>
      <c r="Z3103" s="4"/>
    </row>
    <row r="3104" customFormat="false" ht="14.25" hidden="false" customHeight="false" outlineLevel="0" collapsed="false">
      <c r="A3104" s="17" t="n">
        <f aca="false">A3103+1</f>
        <v>3103</v>
      </c>
      <c r="B3104" s="5" t="n">
        <v>44804</v>
      </c>
      <c r="C3104" s="1" t="s">
        <v>4942</v>
      </c>
      <c r="D3104" s="1" t="s">
        <v>4</v>
      </c>
      <c r="E3104" s="1" t="s">
        <v>26</v>
      </c>
      <c r="F3104" s="2" t="s">
        <v>36</v>
      </c>
      <c r="G3104" s="1" t="s">
        <v>28</v>
      </c>
      <c r="H3104" s="1" t="n">
        <v>1</v>
      </c>
      <c r="I3104" s="1" t="s">
        <v>4943</v>
      </c>
      <c r="J3104" s="38" t="n">
        <v>15863813939</v>
      </c>
      <c r="L3104" s="5" t="n">
        <v>44805</v>
      </c>
      <c r="M3104" s="1" t="str">
        <f aca="false">IF(OR(YEAR(L3104)&gt;2000,LEN(O3104)&gt;0),"Completed","Pending")</f>
        <v>Completed</v>
      </c>
      <c r="N3104" s="1" t="s">
        <v>30</v>
      </c>
      <c r="P3104" s="1" t="str">
        <f aca="false">IF(G3104="Pamplet","",E3104&amp;" - "&amp;F3104)</f>
        <v>GG - Punjabi</v>
      </c>
      <c r="Q3104" s="19" t="n">
        <f aca="false">IF(VALUE(L3104)&gt;1000,1,0)</f>
        <v>1</v>
      </c>
      <c r="R3104" s="19" t="n">
        <f aca="false">SUMIFS($Q$1:Q3103,$J$1:$J3103,J3104)+SUMIFS($Q$1:Q3103,$I$1:$I3103,I3104)</f>
        <v>0</v>
      </c>
      <c r="S3104" s="20" t="str">
        <f aca="false">IF(R3104&gt;0,"Repeat","")</f>
        <v/>
      </c>
      <c r="U3104" s="4"/>
      <c r="X3104" s="4"/>
      <c r="Y3104" s="4"/>
      <c r="Z3104" s="4"/>
    </row>
    <row r="3105" customFormat="false" ht="13.8" hidden="false" customHeight="false" outlineLevel="0" collapsed="false">
      <c r="A3105" s="17" t="n">
        <f aca="false">A3104+1</f>
        <v>3104</v>
      </c>
      <c r="B3105" s="5" t="n">
        <v>44804</v>
      </c>
      <c r="C3105" s="1" t="s">
        <v>4642</v>
      </c>
      <c r="D3105" s="1" t="s">
        <v>4</v>
      </c>
      <c r="E3105" s="1" t="s">
        <v>26</v>
      </c>
      <c r="G3105" s="1" t="s">
        <v>28</v>
      </c>
      <c r="H3105" s="1" t="n">
        <v>1</v>
      </c>
      <c r="I3105" s="1" t="s">
        <v>4243</v>
      </c>
      <c r="J3105" s="18" t="n">
        <v>14125199357</v>
      </c>
      <c r="M3105" s="1" t="str">
        <f aca="false">IF(OR(YEAR(L3105)&gt;2000,LEN(O3105)&gt;0),"Completed","Pending")</f>
        <v>Completed</v>
      </c>
      <c r="N3105" s="1" t="s">
        <v>30</v>
      </c>
      <c r="O3105" s="4" t="s">
        <v>89</v>
      </c>
      <c r="P3105" s="1" t="str">
        <f aca="false">IF(G3105="Pamplet","",E3105&amp;" - "&amp;F3105)</f>
        <v>GG - </v>
      </c>
      <c r="Q3105" s="19" t="n">
        <f aca="false">IF(VALUE(L3105)&gt;1000,1,0)</f>
        <v>0</v>
      </c>
      <c r="R3105" s="19" t="n">
        <f aca="false">SUMIFS($Q$1:Q3104,$J$1:$J3104,J3105)+SUMIFS($Q$1:Q3104,$I$1:$I3104,I3105)</f>
        <v>1</v>
      </c>
      <c r="S3105" s="20" t="str">
        <f aca="false">IF(R3105&gt;0,"Repeat","")</f>
        <v>Repeat</v>
      </c>
      <c r="U3105" s="4"/>
      <c r="X3105" s="4"/>
      <c r="Y3105" s="4"/>
      <c r="Z3105" s="4"/>
    </row>
    <row r="3106" customFormat="false" ht="14.25" hidden="false" customHeight="false" outlineLevel="0" collapsed="false">
      <c r="A3106" s="17" t="n">
        <f aca="false">A3105+1</f>
        <v>3105</v>
      </c>
      <c r="B3106" s="5" t="n">
        <v>44804</v>
      </c>
      <c r="C3106" s="1" t="s">
        <v>4539</v>
      </c>
      <c r="D3106" s="1" t="s">
        <v>4</v>
      </c>
      <c r="E3106" s="1" t="s">
        <v>38</v>
      </c>
      <c r="F3106" s="2" t="s">
        <v>127</v>
      </c>
      <c r="G3106" s="1" t="s">
        <v>28</v>
      </c>
      <c r="H3106" s="1" t="n">
        <v>1</v>
      </c>
      <c r="I3106" s="1" t="s">
        <v>4944</v>
      </c>
      <c r="J3106" s="38" t="n">
        <v>17068675073</v>
      </c>
      <c r="L3106" s="5" t="n">
        <v>44805</v>
      </c>
      <c r="M3106" s="1" t="str">
        <f aca="false">IF(OR(YEAR(L3106)&gt;2000,LEN(O3106)&gt;0),"Completed","Pending")</f>
        <v>Completed</v>
      </c>
      <c r="N3106" s="1" t="s">
        <v>30</v>
      </c>
      <c r="P3106" s="1" t="str">
        <f aca="false">IF(G3106="Pamplet","",E3106&amp;" - "&amp;F3106)</f>
        <v>JKR - Gujrati</v>
      </c>
      <c r="Q3106" s="19" t="n">
        <f aca="false">IF(VALUE(L3106)&gt;1000,1,0)</f>
        <v>1</v>
      </c>
      <c r="R3106" s="19" t="n">
        <f aca="false">SUMIFS($Q$1:Q3105,$J$1:$J3105,J3106)+SUMIFS($Q$1:Q3105,$I$1:$I3105,I3106)</f>
        <v>0</v>
      </c>
      <c r="S3106" s="20" t="str">
        <f aca="false">IF(R3106&gt;0,"Repeat","")</f>
        <v/>
      </c>
      <c r="U3106" s="4"/>
      <c r="X3106" s="4"/>
      <c r="Y3106" s="4"/>
      <c r="Z3106" s="4"/>
    </row>
    <row r="3107" customFormat="false" ht="14.25" hidden="false" customHeight="false" outlineLevel="0" collapsed="false">
      <c r="A3107" s="17" t="n">
        <f aca="false">A3106+1</f>
        <v>3106</v>
      </c>
      <c r="B3107" s="5" t="n">
        <v>44804</v>
      </c>
      <c r="C3107" s="1" t="s">
        <v>682</v>
      </c>
      <c r="D3107" s="1" t="s">
        <v>4</v>
      </c>
      <c r="E3107" s="1" t="s">
        <v>44</v>
      </c>
      <c r="F3107" s="2" t="s">
        <v>127</v>
      </c>
      <c r="G3107" s="1" t="s">
        <v>28</v>
      </c>
      <c r="H3107" s="1" t="n">
        <v>1</v>
      </c>
      <c r="I3107" s="1" t="s">
        <v>3822</v>
      </c>
      <c r="J3107" s="18" t="n">
        <v>16094817954</v>
      </c>
      <c r="M3107" s="1" t="str">
        <f aca="false">IF(OR(YEAR(L3107)&gt;2000,LEN(O3107)&gt;0),"Completed","Pending")</f>
        <v>Completed</v>
      </c>
      <c r="N3107" s="1" t="s">
        <v>30</v>
      </c>
      <c r="O3107" s="4" t="s">
        <v>662</v>
      </c>
      <c r="P3107" s="1" t="str">
        <f aca="false">IF(G3107="Pamplet","",E3107&amp;" - "&amp;F3107)</f>
        <v>GTGA - Gujrati</v>
      </c>
      <c r="Q3107" s="19" t="n">
        <f aca="false">IF(VALUE(L3107)&gt;1000,1,0)</f>
        <v>0</v>
      </c>
      <c r="R3107" s="19" t="n">
        <f aca="false">SUMIFS($Q$1:Q3106,$J$1:$J3106,J3107)+SUMIFS($Q$1:Q3106,$I$1:$I3106,I3107)</f>
        <v>2</v>
      </c>
      <c r="S3107" s="20" t="str">
        <f aca="false">IF(R3107&gt;0,"Repeat","")</f>
        <v>Repeat</v>
      </c>
      <c r="U3107" s="4"/>
      <c r="X3107" s="4"/>
      <c r="Y3107" s="4"/>
      <c r="Z3107" s="4"/>
    </row>
    <row r="3108" customFormat="false" ht="14.25" hidden="false" customHeight="false" outlineLevel="0" collapsed="false">
      <c r="A3108" s="17" t="n">
        <f aca="false">A3107+1</f>
        <v>3107</v>
      </c>
      <c r="B3108" s="5" t="n">
        <v>44813</v>
      </c>
      <c r="C3108" s="1" t="s">
        <v>4945</v>
      </c>
      <c r="D3108" s="1" t="s">
        <v>4</v>
      </c>
      <c r="E3108" s="1" t="s">
        <v>26</v>
      </c>
      <c r="F3108" s="2" t="s">
        <v>35</v>
      </c>
      <c r="G3108" s="1" t="s">
        <v>28</v>
      </c>
      <c r="H3108" s="1" t="n">
        <v>1</v>
      </c>
      <c r="I3108" s="1" t="s">
        <v>4946</v>
      </c>
      <c r="J3108" s="38" t="n">
        <v>12107789596</v>
      </c>
      <c r="M3108" s="1" t="str">
        <f aca="false">IF(OR(YEAR(L3108)&gt;2000,LEN(O3108)&gt;0),"Completed","Pending")</f>
        <v>Completed</v>
      </c>
      <c r="N3108" s="1" t="s">
        <v>30</v>
      </c>
      <c r="O3108" s="4" t="s">
        <v>89</v>
      </c>
      <c r="P3108" s="1" t="str">
        <f aca="false">IF(G3108="Pamplet","",E3108&amp;" - "&amp;F3108)</f>
        <v>GG - English</v>
      </c>
      <c r="Q3108" s="19" t="n">
        <f aca="false">IF(VALUE(L3108)&gt;1000,1,0)</f>
        <v>0</v>
      </c>
      <c r="R3108" s="19" t="n">
        <f aca="false">SUMIFS($Q$1:Q3107,$J$1:$J3107,J3108)+SUMIFS($Q$1:Q3107,$I$1:$I3107,I3108)</f>
        <v>0</v>
      </c>
      <c r="S3108" s="20" t="str">
        <f aca="false">IF(R3108&gt;0,"Repeat","")</f>
        <v/>
      </c>
      <c r="U3108" s="4"/>
      <c r="X3108" s="4"/>
      <c r="Y3108" s="4"/>
      <c r="Z3108" s="4"/>
    </row>
    <row r="3109" customFormat="false" ht="14.25" hidden="false" customHeight="false" outlineLevel="0" collapsed="false">
      <c r="A3109" s="17" t="n">
        <f aca="false">A3108+1</f>
        <v>3108</v>
      </c>
      <c r="B3109" s="5" t="n">
        <v>44815</v>
      </c>
      <c r="C3109" s="1" t="s">
        <v>4279</v>
      </c>
      <c r="D3109" s="1" t="s">
        <v>4</v>
      </c>
      <c r="E3109" s="1" t="s">
        <v>26</v>
      </c>
      <c r="F3109" s="1" t="s">
        <v>27</v>
      </c>
      <c r="G3109" s="1" t="s">
        <v>28</v>
      </c>
      <c r="H3109" s="1" t="n">
        <v>1</v>
      </c>
      <c r="I3109" s="1" t="s">
        <v>4280</v>
      </c>
      <c r="J3109" s="38" t="n">
        <v>18433679863</v>
      </c>
      <c r="L3109" s="5" t="n">
        <v>44815</v>
      </c>
      <c r="M3109" s="1" t="str">
        <f aca="false">IF(OR(YEAR(L3109)&gt;2000,LEN(O3109)&gt;0),"Completed","Pending")</f>
        <v>Completed</v>
      </c>
      <c r="N3109" s="25" t="s">
        <v>30</v>
      </c>
      <c r="P3109" s="1" t="str">
        <f aca="false">IF(G3109="Pamplet","",E3109&amp;" - "&amp;F3109)</f>
        <v>GG - Hindi</v>
      </c>
      <c r="Q3109" s="19" t="n">
        <f aca="false">IF(VALUE(L3109)&gt;1000,1,0)</f>
        <v>1</v>
      </c>
      <c r="R3109" s="19" t="n">
        <f aca="false">SUMIFS($Q$1:Q3108,$J$1:$J3108,J3109)+SUMIFS($Q$1:Q3108,$I$1:$I3108,I3109)</f>
        <v>2</v>
      </c>
      <c r="S3109" s="20" t="str">
        <f aca="false">IF(R3109&gt;0,"Repeat","")</f>
        <v>Repeat</v>
      </c>
    </row>
    <row r="3110" customFormat="false" ht="14.25" hidden="false" customHeight="false" outlineLevel="0" collapsed="false">
      <c r="A3110" s="17" t="n">
        <f aca="false">A3109+1</f>
        <v>3109</v>
      </c>
      <c r="B3110" s="5" t="n">
        <v>44813</v>
      </c>
      <c r="C3110" s="1" t="s">
        <v>4947</v>
      </c>
      <c r="D3110" s="1" t="s">
        <v>4</v>
      </c>
      <c r="E3110" s="1" t="s">
        <v>26</v>
      </c>
      <c r="F3110" s="2" t="s">
        <v>127</v>
      </c>
      <c r="G3110" s="1" t="s">
        <v>28</v>
      </c>
      <c r="H3110" s="1" t="n">
        <v>1</v>
      </c>
      <c r="I3110" s="1" t="s">
        <v>4948</v>
      </c>
      <c r="J3110" s="38" t="n">
        <v>12407412154</v>
      </c>
      <c r="L3110" s="5" t="n">
        <v>44834</v>
      </c>
      <c r="M3110" s="25" t="str">
        <f aca="false">IF(OR(YEAR(L3110)&gt;2000,LEN(O3110)&gt;0),"Completed","Pending")</f>
        <v>Completed</v>
      </c>
      <c r="N3110" s="25" t="s">
        <v>30</v>
      </c>
      <c r="P3110" s="1" t="str">
        <f aca="false">IF(G3110="Pamplet","",E3110&amp;" - "&amp;F3110)</f>
        <v>GG - Gujrati</v>
      </c>
      <c r="Q3110" s="19" t="n">
        <f aca="false">IF(VALUE(L3110)&gt;1000,1,0)</f>
        <v>1</v>
      </c>
      <c r="R3110" s="19" t="n">
        <f aca="false">SUMIFS($Q$1:Q3109,$J$1:$J3109,J3110)+SUMIFS($Q$1:Q3109,$I$1:$I3109,I3110)</f>
        <v>0</v>
      </c>
      <c r="S3110" s="20" t="str">
        <f aca="false">IF(R3110&gt;0,"Repeat","")</f>
        <v/>
      </c>
      <c r="U3110" s="4"/>
      <c r="X3110" s="4"/>
      <c r="Y3110" s="4"/>
      <c r="Z3110" s="4"/>
    </row>
    <row r="3111" customFormat="false" ht="14.25" hidden="false" customHeight="false" outlineLevel="0" collapsed="false">
      <c r="A3111" s="17" t="n">
        <f aca="false">A3110+1</f>
        <v>3110</v>
      </c>
      <c r="B3111" s="5" t="n">
        <v>44813</v>
      </c>
      <c r="C3111" s="1" t="s">
        <v>4730</v>
      </c>
      <c r="D3111" s="1" t="s">
        <v>4</v>
      </c>
      <c r="E3111" s="1" t="s">
        <v>26</v>
      </c>
      <c r="F3111" s="2" t="s">
        <v>494</v>
      </c>
      <c r="G3111" s="1" t="s">
        <v>28</v>
      </c>
      <c r="H3111" s="1" t="n">
        <v>1</v>
      </c>
      <c r="I3111" s="1" t="s">
        <v>4949</v>
      </c>
      <c r="J3111" s="38" t="n">
        <v>14105917930</v>
      </c>
      <c r="M3111" s="25" t="str">
        <f aca="false">IF(OR(YEAR(L3111)&gt;2000,LEN(O3111)&gt;0),"Completed","Pending")</f>
        <v>Completed</v>
      </c>
      <c r="N3111" s="25" t="s">
        <v>30</v>
      </c>
      <c r="O3111" s="4" t="s">
        <v>662</v>
      </c>
      <c r="P3111" s="1" t="str">
        <f aca="false">IF(G3111="Pamplet","",E3111&amp;" - "&amp;F3111)</f>
        <v>GG - Marathi</v>
      </c>
      <c r="Q3111" s="19" t="n">
        <f aca="false">IF(VALUE(L3111)&gt;1000,1,0)</f>
        <v>0</v>
      </c>
      <c r="R3111" s="19" t="n">
        <f aca="false">SUMIFS($Q$1:Q3110,$J$1:$J3110,J3111)+SUMIFS($Q$1:Q3110,$I$1:$I3110,I3111)</f>
        <v>2</v>
      </c>
      <c r="S3111" s="20" t="str">
        <f aca="false">IF(R3111&gt;0,"Repeat","")</f>
        <v>Repeat</v>
      </c>
      <c r="U3111" s="4"/>
      <c r="X3111" s="4"/>
      <c r="Y3111" s="4"/>
      <c r="Z3111" s="4"/>
    </row>
    <row r="3112" customFormat="false" ht="14.25" hidden="false" customHeight="false" outlineLevel="0" collapsed="false">
      <c r="A3112" s="17" t="n">
        <f aca="false">A3111+1</f>
        <v>3111</v>
      </c>
      <c r="B3112" s="5" t="n">
        <v>44813</v>
      </c>
      <c r="C3112" s="1" t="s">
        <v>4950</v>
      </c>
      <c r="D3112" s="1" t="s">
        <v>4</v>
      </c>
      <c r="E3112" s="1" t="s">
        <v>38</v>
      </c>
      <c r="F3112" s="2" t="s">
        <v>36</v>
      </c>
      <c r="G3112" s="1" t="s">
        <v>28</v>
      </c>
      <c r="H3112" s="1" t="n">
        <v>1</v>
      </c>
      <c r="I3112" s="1" t="s">
        <v>4616</v>
      </c>
      <c r="J3112" s="58" t="n">
        <v>14253372020</v>
      </c>
      <c r="M3112" s="25" t="str">
        <f aca="false">IF(OR(YEAR(L3112)&gt;2000,LEN(O3112)&gt;0),"Completed","Pending")</f>
        <v>Completed</v>
      </c>
      <c r="N3112" s="25" t="s">
        <v>30</v>
      </c>
      <c r="O3112" s="4" t="s">
        <v>58</v>
      </c>
      <c r="P3112" s="1" t="str">
        <f aca="false">IF(G3112="Pamplet","",E3112&amp;" - "&amp;F3112)</f>
        <v>JKR - Punjabi</v>
      </c>
      <c r="Q3112" s="19" t="n">
        <f aca="false">IF(VALUE(L3112)&gt;1000,1,0)</f>
        <v>0</v>
      </c>
      <c r="R3112" s="19" t="n">
        <f aca="false">SUMIFS($Q$1:Q3111,$J$1:$J3111,J3112)+SUMIFS($Q$1:Q3111,$I$1:$I3111,I3112)</f>
        <v>1</v>
      </c>
      <c r="S3112" s="20" t="str">
        <f aca="false">IF(R3112&gt;0,"Repeat","")</f>
        <v>Repeat</v>
      </c>
      <c r="U3112" s="4"/>
      <c r="X3112" s="4"/>
      <c r="Y3112" s="4"/>
      <c r="Z3112" s="4"/>
    </row>
    <row r="3113" customFormat="false" ht="14.25" hidden="false" customHeight="false" outlineLevel="0" collapsed="false">
      <c r="A3113" s="17" t="n">
        <f aca="false">A3112+1</f>
        <v>3112</v>
      </c>
      <c r="B3113" s="5" t="n">
        <v>44813</v>
      </c>
      <c r="C3113" s="1" t="s">
        <v>4951</v>
      </c>
      <c r="D3113" s="1" t="s">
        <v>4</v>
      </c>
      <c r="E3113" s="1" t="s">
        <v>26</v>
      </c>
      <c r="F3113" s="2" t="s">
        <v>127</v>
      </c>
      <c r="G3113" s="1" t="s">
        <v>28</v>
      </c>
      <c r="H3113" s="1" t="n">
        <v>1</v>
      </c>
      <c r="I3113" s="1" t="s">
        <v>4952</v>
      </c>
      <c r="J3113" s="38" t="n">
        <v>14437643202</v>
      </c>
      <c r="L3113" s="5" t="n">
        <v>44834</v>
      </c>
      <c r="M3113" s="25" t="str">
        <f aca="false">IF(OR(YEAR(L3113)&gt;2000,LEN(O3113)&gt;0),"Completed","Pending")</f>
        <v>Completed</v>
      </c>
      <c r="N3113" s="25" t="s">
        <v>30</v>
      </c>
      <c r="P3113" s="1" t="str">
        <f aca="false">IF(G3113="Pamplet","",E3113&amp;" - "&amp;F3113)</f>
        <v>GG - Gujrati</v>
      </c>
      <c r="Q3113" s="19" t="n">
        <f aca="false">IF(VALUE(L3113)&gt;1000,1,0)</f>
        <v>1</v>
      </c>
      <c r="R3113" s="19" t="n">
        <f aca="false">SUMIFS($Q$1:Q3112,$J$1:$J3112,J3113)+SUMIFS($Q$1:Q3112,$I$1:$I3112,I3113)</f>
        <v>0</v>
      </c>
      <c r="S3113" s="20" t="str">
        <f aca="false">IF(R3113&gt;0,"Repeat","")</f>
        <v/>
      </c>
      <c r="U3113" s="4"/>
      <c r="X3113" s="4"/>
      <c r="Y3113" s="4"/>
      <c r="Z3113" s="4"/>
    </row>
    <row r="3114" customFormat="false" ht="14.25" hidden="false" customHeight="false" outlineLevel="0" collapsed="false">
      <c r="A3114" s="17" t="n">
        <f aca="false">A3113+1</f>
        <v>3113</v>
      </c>
      <c r="B3114" s="5" t="n">
        <v>44813</v>
      </c>
      <c r="C3114" s="1" t="s">
        <v>4696</v>
      </c>
      <c r="D3114" s="1" t="s">
        <v>4</v>
      </c>
      <c r="E3114" s="1" t="s">
        <v>26</v>
      </c>
      <c r="G3114" s="1" t="s">
        <v>28</v>
      </c>
      <c r="H3114" s="1" t="n">
        <v>1</v>
      </c>
      <c r="I3114" s="1" t="s">
        <v>4953</v>
      </c>
      <c r="J3114" s="38" t="n">
        <v>17327622619</v>
      </c>
      <c r="M3114" s="25" t="str">
        <f aca="false">IF(OR(YEAR(L3114)&gt;2000,LEN(O3114)&gt;0),"Completed","Pending")</f>
        <v>Completed</v>
      </c>
      <c r="N3114" s="25" t="s">
        <v>30</v>
      </c>
      <c r="O3114" s="4" t="s">
        <v>58</v>
      </c>
      <c r="P3114" s="1" t="str">
        <f aca="false">IF(G3114="Pamplet","",E3114&amp;" - "&amp;F3114)</f>
        <v>GG - </v>
      </c>
      <c r="Q3114" s="19" t="n">
        <f aca="false">IF(VALUE(L3114)&gt;1000,1,0)</f>
        <v>0</v>
      </c>
      <c r="R3114" s="19" t="n">
        <f aca="false">SUMIFS($Q$1:Q3113,$J$1:$J3113,J3114)+SUMIFS($Q$1:Q3113,$I$1:$I3113,I3114)</f>
        <v>0</v>
      </c>
      <c r="S3114" s="20" t="str">
        <f aca="false">IF(R3114&gt;0,"Repeat","")</f>
        <v/>
      </c>
      <c r="U3114" s="4"/>
      <c r="X3114" s="4"/>
      <c r="Y3114" s="4"/>
      <c r="Z3114" s="4"/>
    </row>
    <row r="3115" customFormat="false" ht="14.25" hidden="false" customHeight="false" outlineLevel="0" collapsed="false">
      <c r="A3115" s="17" t="n">
        <f aca="false">A3114+1</f>
        <v>3114</v>
      </c>
      <c r="B3115" s="5" t="n">
        <v>44813</v>
      </c>
      <c r="C3115" s="1" t="s">
        <v>4954</v>
      </c>
      <c r="D3115" s="1" t="s">
        <v>4</v>
      </c>
      <c r="E3115" s="1" t="s">
        <v>38</v>
      </c>
      <c r="G3115" s="1" t="s">
        <v>28</v>
      </c>
      <c r="H3115" s="1" t="n">
        <v>1</v>
      </c>
      <c r="I3115" s="1" t="s">
        <v>4955</v>
      </c>
      <c r="J3115" s="38" t="n">
        <v>15513587082</v>
      </c>
      <c r="M3115" s="25" t="str">
        <f aca="false">IF(OR(YEAR(L3115)&gt;2000,LEN(O3115)&gt;0),"Completed","Pending")</f>
        <v>Completed</v>
      </c>
      <c r="N3115" s="25" t="s">
        <v>30</v>
      </c>
      <c r="O3115" s="4" t="s">
        <v>58</v>
      </c>
      <c r="P3115" s="1" t="str">
        <f aca="false">IF(G3115="Pamplet","",E3115&amp;" - "&amp;F3115)</f>
        <v>JKR - </v>
      </c>
      <c r="Q3115" s="19" t="n">
        <f aca="false">IF(VALUE(L3115)&gt;1000,1,0)</f>
        <v>0</v>
      </c>
      <c r="R3115" s="19" t="n">
        <f aca="false">SUMIFS($Q$1:Q3114,$J$1:$J3114,J3115)+SUMIFS($Q$1:Q3114,$I$1:$I3114,I3115)</f>
        <v>0</v>
      </c>
      <c r="S3115" s="20" t="str">
        <f aca="false">IF(R3115&gt;0,"Repeat","")</f>
        <v/>
      </c>
      <c r="U3115" s="4"/>
      <c r="X3115" s="4"/>
      <c r="Y3115" s="4"/>
      <c r="Z3115" s="4"/>
    </row>
    <row r="3116" customFormat="false" ht="14.25" hidden="false" customHeight="false" outlineLevel="0" collapsed="false">
      <c r="A3116" s="17" t="n">
        <f aca="false">A3115+1</f>
        <v>3115</v>
      </c>
      <c r="B3116" s="5" t="n">
        <v>44813</v>
      </c>
      <c r="C3116" s="1" t="s">
        <v>4956</v>
      </c>
      <c r="D3116" s="1" t="s">
        <v>4</v>
      </c>
      <c r="E3116" s="1" t="s">
        <v>26</v>
      </c>
      <c r="F3116" s="2" t="s">
        <v>127</v>
      </c>
      <c r="G3116" s="1" t="s">
        <v>28</v>
      </c>
      <c r="H3116" s="1" t="n">
        <v>1</v>
      </c>
      <c r="I3116" s="1" t="s">
        <v>4267</v>
      </c>
      <c r="J3116" s="38" t="n">
        <v>17034082854</v>
      </c>
      <c r="M3116" s="25" t="str">
        <f aca="false">IF(OR(YEAR(L3116)&gt;2000,LEN(O3116)&gt;0),"Completed","Pending")</f>
        <v>Completed</v>
      </c>
      <c r="N3116" s="25" t="s">
        <v>30</v>
      </c>
      <c r="O3116" s="4" t="s">
        <v>89</v>
      </c>
      <c r="P3116" s="1" t="str">
        <f aca="false">IF(G3116="Pamplet","",E3116&amp;" - "&amp;F3116)</f>
        <v>GG - Gujrati</v>
      </c>
      <c r="Q3116" s="19" t="n">
        <f aca="false">IF(VALUE(L3116)&gt;1000,1,0)</f>
        <v>0</v>
      </c>
      <c r="R3116" s="19" t="n">
        <f aca="false">SUMIFS($Q$1:Q3115,$J$1:$J3115,J3116)+SUMIFS($Q$1:Q3115,$I$1:$I3115,I3116)</f>
        <v>2</v>
      </c>
      <c r="S3116" s="20" t="str">
        <f aca="false">IF(R3116&gt;0,"Repeat","")</f>
        <v>Repeat</v>
      </c>
      <c r="U3116" s="4"/>
      <c r="X3116" s="4"/>
      <c r="Y3116" s="4"/>
      <c r="Z3116" s="4"/>
    </row>
    <row r="3117" customFormat="false" ht="14.25" hidden="false" customHeight="false" outlineLevel="0" collapsed="false">
      <c r="A3117" s="17" t="n">
        <f aca="false">A3116+1</f>
        <v>3116</v>
      </c>
      <c r="B3117" s="5" t="n">
        <v>44813</v>
      </c>
      <c r="C3117" s="1" t="s">
        <v>4957</v>
      </c>
      <c r="D3117" s="1" t="s">
        <v>4</v>
      </c>
      <c r="E3117" s="1" t="s">
        <v>44</v>
      </c>
      <c r="F3117" s="2" t="s">
        <v>127</v>
      </c>
      <c r="G3117" s="1" t="s">
        <v>28</v>
      </c>
      <c r="H3117" s="1" t="n">
        <v>1</v>
      </c>
      <c r="I3117" s="1" t="s">
        <v>4958</v>
      </c>
      <c r="J3117" s="18" t="n">
        <v>17068675073</v>
      </c>
      <c r="M3117" s="25" t="str">
        <f aca="false">IF(OR(YEAR(L3117)&gt;2000,LEN(O3117)&gt;0),"Completed","Pending")</f>
        <v>Completed</v>
      </c>
      <c r="N3117" s="25" t="s">
        <v>30</v>
      </c>
      <c r="O3117" s="4" t="s">
        <v>662</v>
      </c>
      <c r="P3117" s="1" t="str">
        <f aca="false">IF(G3117="Pamplet","",E3117&amp;" - "&amp;F3117)</f>
        <v>GTGA - Gujrati</v>
      </c>
      <c r="Q3117" s="19" t="n">
        <f aca="false">IF(VALUE(L3117)&gt;1000,1,0)</f>
        <v>0</v>
      </c>
      <c r="R3117" s="19" t="n">
        <f aca="false">SUMIFS($Q$1:Q3116,$J$1:$J3116,J3117)+SUMIFS($Q$1:Q3116,$I$1:$I3116,I3117)</f>
        <v>1</v>
      </c>
      <c r="S3117" s="20" t="str">
        <f aca="false">IF(R3117&gt;0,"Repeat","")</f>
        <v>Repeat</v>
      </c>
    </row>
    <row r="3118" customFormat="false" ht="14.25" hidden="false" customHeight="false" outlineLevel="0" collapsed="false">
      <c r="A3118" s="17" t="n">
        <f aca="false">A3117+1</f>
        <v>3117</v>
      </c>
      <c r="B3118" s="5" t="n">
        <v>44813</v>
      </c>
      <c r="C3118" s="1" t="s">
        <v>4959</v>
      </c>
      <c r="D3118" s="1" t="s">
        <v>4</v>
      </c>
      <c r="E3118" s="1" t="s">
        <v>26</v>
      </c>
      <c r="F3118" s="2" t="s">
        <v>36</v>
      </c>
      <c r="G3118" s="1" t="s">
        <v>28</v>
      </c>
      <c r="H3118" s="1" t="n">
        <v>1</v>
      </c>
      <c r="I3118" s="1" t="s">
        <v>4960</v>
      </c>
      <c r="J3118" s="38" t="n">
        <v>17207519174</v>
      </c>
      <c r="M3118" s="25" t="str">
        <f aca="false">IF(OR(YEAR(L3118)&gt;2000,LEN(O3118)&gt;0),"Completed","Pending")</f>
        <v>Completed</v>
      </c>
      <c r="N3118" s="25" t="s">
        <v>30</v>
      </c>
      <c r="O3118" s="4" t="s">
        <v>58</v>
      </c>
      <c r="P3118" s="1" t="str">
        <f aca="false">IF(G3118="Pamplet","",E3118&amp;" - "&amp;F3118)</f>
        <v>GG - Punjabi</v>
      </c>
      <c r="Q3118" s="19" t="n">
        <f aca="false">IF(VALUE(L3118)&gt;1000,1,0)</f>
        <v>0</v>
      </c>
      <c r="R3118" s="19" t="n">
        <f aca="false">SUMIFS($Q$1:Q3117,$J$1:$J3117,J3118)+SUMIFS($Q$1:Q3117,$I$1:$I3117,I3118)</f>
        <v>0</v>
      </c>
      <c r="S3118" s="20" t="str">
        <f aca="false">IF(R3118&gt;0,"Repeat","")</f>
        <v/>
      </c>
      <c r="U3118" s="4"/>
      <c r="X3118" s="4"/>
      <c r="Y3118" s="4"/>
      <c r="Z3118" s="4"/>
    </row>
    <row r="3119" customFormat="false" ht="14.25" hidden="false" customHeight="false" outlineLevel="0" collapsed="false">
      <c r="A3119" s="17" t="n">
        <f aca="false">A3118+1</f>
        <v>3118</v>
      </c>
      <c r="B3119" s="5" t="n">
        <v>44813</v>
      </c>
      <c r="C3119" s="1" t="s">
        <v>381</v>
      </c>
      <c r="D3119" s="1" t="s">
        <v>4</v>
      </c>
      <c r="E3119" s="1" t="s">
        <v>44</v>
      </c>
      <c r="F3119" s="2" t="s">
        <v>127</v>
      </c>
      <c r="G3119" s="1" t="s">
        <v>28</v>
      </c>
      <c r="H3119" s="1" t="n">
        <v>1</v>
      </c>
      <c r="I3119" s="1" t="s">
        <v>4961</v>
      </c>
      <c r="J3119" s="38" t="n">
        <v>17654271748</v>
      </c>
      <c r="L3119" s="5" t="n">
        <v>44834</v>
      </c>
      <c r="M3119" s="25" t="str">
        <f aca="false">IF(OR(YEAR(L3119)&gt;2000,LEN(O3119)&gt;0),"Completed","Pending")</f>
        <v>Completed</v>
      </c>
      <c r="N3119" s="25" t="s">
        <v>30</v>
      </c>
      <c r="P3119" s="1" t="str">
        <f aca="false">IF(G3119="Pamplet","",E3119&amp;" - "&amp;F3119)</f>
        <v>GTGA - Gujrati</v>
      </c>
      <c r="Q3119" s="19" t="n">
        <f aca="false">IF(VALUE(L3119)&gt;1000,1,0)</f>
        <v>1</v>
      </c>
      <c r="R3119" s="19" t="n">
        <f aca="false">SUMIFS($Q$1:Q3118,$J$1:$J3118,J3119)+SUMIFS($Q$1:Q3118,$I$1:$I3118,I3119)</f>
        <v>0</v>
      </c>
      <c r="S3119" s="20" t="str">
        <f aca="false">IF(R3119&gt;0,"Repeat","")</f>
        <v/>
      </c>
      <c r="U3119" s="4"/>
      <c r="X3119" s="4"/>
      <c r="Y3119" s="4"/>
      <c r="Z3119" s="4"/>
    </row>
    <row r="3120" customFormat="false" ht="14.25" hidden="false" customHeight="false" outlineLevel="0" collapsed="false">
      <c r="A3120" s="17" t="n">
        <f aca="false">A3119+1</f>
        <v>3119</v>
      </c>
      <c r="B3120" s="5" t="n">
        <v>44813</v>
      </c>
      <c r="C3120" s="1" t="s">
        <v>4962</v>
      </c>
      <c r="D3120" s="1" t="s">
        <v>4</v>
      </c>
      <c r="E3120" s="1" t="s">
        <v>26</v>
      </c>
      <c r="F3120" s="2" t="s">
        <v>127</v>
      </c>
      <c r="G3120" s="1" t="s">
        <v>28</v>
      </c>
      <c r="H3120" s="1" t="n">
        <v>1</v>
      </c>
      <c r="I3120" s="1" t="s">
        <v>4963</v>
      </c>
      <c r="J3120" s="38" t="n">
        <v>16305976669</v>
      </c>
      <c r="M3120" s="25" t="str">
        <f aca="false">IF(OR(YEAR(L3120)&gt;2000,LEN(O3120)&gt;0),"Completed","Pending")</f>
        <v>Completed</v>
      </c>
      <c r="N3120" s="25" t="s">
        <v>30</v>
      </c>
      <c r="O3120" s="4" t="s">
        <v>58</v>
      </c>
      <c r="P3120" s="1" t="str">
        <f aca="false">IF(G3120="Pamplet","",E3120&amp;" - "&amp;F3120)</f>
        <v>GG - Gujrati</v>
      </c>
      <c r="Q3120" s="19" t="n">
        <f aca="false">IF(VALUE(L3120)&gt;1000,1,0)</f>
        <v>0</v>
      </c>
      <c r="R3120" s="19" t="n">
        <f aca="false">SUMIFS($Q$1:Q3119,$J$1:$J3119,J3120)+SUMIFS($Q$1:Q3119,$I$1:$I3119,I3120)</f>
        <v>0</v>
      </c>
      <c r="S3120" s="20" t="str">
        <f aca="false">IF(R3120&gt;0,"Repeat","")</f>
        <v/>
      </c>
      <c r="U3120" s="4"/>
      <c r="X3120" s="4"/>
      <c r="Y3120" s="4"/>
      <c r="Z3120" s="4"/>
    </row>
    <row r="3121" customFormat="false" ht="14.25" hidden="false" customHeight="false" outlineLevel="0" collapsed="false">
      <c r="A3121" s="17" t="n">
        <f aca="false">A3120+1</f>
        <v>3120</v>
      </c>
      <c r="B3121" s="5" t="n">
        <v>44813</v>
      </c>
      <c r="C3121" s="1" t="s">
        <v>4964</v>
      </c>
      <c r="D3121" s="1" t="s">
        <v>4</v>
      </c>
      <c r="E3121" s="1" t="s">
        <v>26</v>
      </c>
      <c r="F3121" s="2" t="s">
        <v>27</v>
      </c>
      <c r="G3121" s="1" t="s">
        <v>28</v>
      </c>
      <c r="H3121" s="1" t="n">
        <v>1</v>
      </c>
      <c r="I3121" s="1" t="s">
        <v>4965</v>
      </c>
      <c r="J3121" s="38" t="n">
        <v>12132685870</v>
      </c>
      <c r="L3121" s="5" t="n">
        <v>44834</v>
      </c>
      <c r="M3121" s="25" t="str">
        <f aca="false">IF(OR(YEAR(L3121)&gt;2000,LEN(O3121)&gt;0),"Completed","Pending")</f>
        <v>Completed</v>
      </c>
      <c r="N3121" s="25" t="s">
        <v>30</v>
      </c>
      <c r="P3121" s="1" t="str">
        <f aca="false">IF(G3121="Pamplet","",E3121&amp;" - "&amp;F3121)</f>
        <v>GG - Hindi</v>
      </c>
      <c r="Q3121" s="19" t="n">
        <f aca="false">IF(VALUE(L3121)&gt;1000,1,0)</f>
        <v>1</v>
      </c>
      <c r="R3121" s="19" t="n">
        <f aca="false">SUMIFS($Q$1:Q3120,$J$1:$J3120,J3121)+SUMIFS($Q$1:Q3120,$I$1:$I3120,I3121)</f>
        <v>0</v>
      </c>
      <c r="S3121" s="20" t="str">
        <f aca="false">IF(R3121&gt;0,"Repeat","")</f>
        <v/>
      </c>
      <c r="U3121" s="4"/>
      <c r="X3121" s="4"/>
      <c r="Y3121" s="4"/>
      <c r="Z3121" s="4"/>
    </row>
    <row r="3122" customFormat="false" ht="14.25" hidden="false" customHeight="false" outlineLevel="0" collapsed="false">
      <c r="A3122" s="17" t="n">
        <f aca="false">A3121+1</f>
        <v>3121</v>
      </c>
      <c r="B3122" s="5" t="n">
        <v>44813</v>
      </c>
      <c r="C3122" s="1" t="s">
        <v>1721</v>
      </c>
      <c r="D3122" s="1" t="s">
        <v>4</v>
      </c>
      <c r="E3122" s="1" t="s">
        <v>26</v>
      </c>
      <c r="F3122" s="2" t="s">
        <v>36</v>
      </c>
      <c r="G3122" s="1" t="s">
        <v>28</v>
      </c>
      <c r="H3122" s="1" t="n">
        <v>1</v>
      </c>
      <c r="I3122" s="1" t="s">
        <v>4966</v>
      </c>
      <c r="J3122" s="38" t="n">
        <v>13093402425</v>
      </c>
      <c r="L3122" s="5" t="n">
        <v>44834</v>
      </c>
      <c r="M3122" s="25" t="str">
        <f aca="false">IF(OR(YEAR(L3122)&gt;2000,LEN(O3122)&gt;0),"Completed","Pending")</f>
        <v>Completed</v>
      </c>
      <c r="N3122" s="25" t="s">
        <v>30</v>
      </c>
      <c r="P3122" s="1" t="str">
        <f aca="false">IF(G3122="Pamplet","",E3122&amp;" - "&amp;F3122)</f>
        <v>GG - Punjabi</v>
      </c>
      <c r="Q3122" s="19" t="n">
        <f aca="false">IF(VALUE(L3122)&gt;1000,1,0)</f>
        <v>1</v>
      </c>
      <c r="R3122" s="19" t="n">
        <f aca="false">SUMIFS($Q$1:Q3121,$J$1:$J3121,J3122)+SUMIFS($Q$1:Q3121,$I$1:$I3121,I3122)</f>
        <v>0</v>
      </c>
      <c r="S3122" s="20" t="str">
        <f aca="false">IF(R3122&gt;0,"Repeat","")</f>
        <v/>
      </c>
      <c r="U3122" s="4"/>
      <c r="X3122" s="4"/>
      <c r="Y3122" s="4"/>
      <c r="Z3122" s="4"/>
    </row>
    <row r="3123" customFormat="false" ht="14.25" hidden="false" customHeight="false" outlineLevel="0" collapsed="false">
      <c r="A3123" s="17" t="n">
        <f aca="false">A3122+1</f>
        <v>3122</v>
      </c>
      <c r="B3123" s="5" t="n">
        <v>44813</v>
      </c>
      <c r="C3123" s="1" t="s">
        <v>4967</v>
      </c>
      <c r="D3123" s="1" t="s">
        <v>4</v>
      </c>
      <c r="E3123" s="1" t="s">
        <v>26</v>
      </c>
      <c r="G3123" s="1" t="s">
        <v>28</v>
      </c>
      <c r="H3123" s="1" t="n">
        <v>1</v>
      </c>
      <c r="I3123" s="1" t="s">
        <v>4968</v>
      </c>
      <c r="J3123" s="38" t="n">
        <v>13477127689</v>
      </c>
      <c r="M3123" s="25" t="str">
        <f aca="false">IF(OR(YEAR(L3123)&gt;2000,LEN(O3123)&gt;0),"Completed","Pending")</f>
        <v>Completed</v>
      </c>
      <c r="N3123" s="25" t="s">
        <v>30</v>
      </c>
      <c r="O3123" s="4" t="s">
        <v>58</v>
      </c>
      <c r="P3123" s="1" t="str">
        <f aca="false">IF(G3123="Pamplet","",E3123&amp;" - "&amp;F3123)</f>
        <v>GG - </v>
      </c>
      <c r="Q3123" s="19" t="n">
        <f aca="false">IF(VALUE(L3123)&gt;1000,1,0)</f>
        <v>0</v>
      </c>
      <c r="R3123" s="19" t="n">
        <f aca="false">SUMIFS($Q$1:Q3122,$J$1:$J3122,J3123)+SUMIFS($Q$1:Q3122,$I$1:$I3122,I3123)</f>
        <v>0</v>
      </c>
      <c r="S3123" s="20" t="str">
        <f aca="false">IF(R3123&gt;0,"Repeat","")</f>
        <v/>
      </c>
      <c r="U3123" s="4"/>
      <c r="X3123" s="4"/>
      <c r="Y3123" s="4"/>
      <c r="Z3123" s="4"/>
    </row>
    <row r="3124" customFormat="false" ht="14.25" hidden="false" customHeight="false" outlineLevel="0" collapsed="false">
      <c r="A3124" s="17" t="n">
        <f aca="false">A3123+1</f>
        <v>3123</v>
      </c>
      <c r="B3124" s="5" t="n">
        <v>44813</v>
      </c>
      <c r="C3124" s="1" t="s">
        <v>1808</v>
      </c>
      <c r="D3124" s="1" t="s">
        <v>4</v>
      </c>
      <c r="E3124" s="1" t="s">
        <v>26</v>
      </c>
      <c r="F3124" s="2" t="s">
        <v>127</v>
      </c>
      <c r="G3124" s="1" t="s">
        <v>28</v>
      </c>
      <c r="H3124" s="1" t="n">
        <v>1</v>
      </c>
      <c r="I3124" s="1" t="s">
        <v>4893</v>
      </c>
      <c r="J3124" s="38" t="n">
        <v>15627160677</v>
      </c>
      <c r="M3124" s="25" t="str">
        <f aca="false">IF(OR(YEAR(L3124)&gt;2000,LEN(O3124)&gt;0),"Completed","Pending")</f>
        <v>Completed</v>
      </c>
      <c r="N3124" s="25" t="s">
        <v>30</v>
      </c>
      <c r="O3124" s="4" t="s">
        <v>58</v>
      </c>
      <c r="P3124" s="1" t="str">
        <f aca="false">IF(G3124="Pamplet","",E3124&amp;" - "&amp;F3124)</f>
        <v>GG - Gujrati</v>
      </c>
      <c r="Q3124" s="19" t="n">
        <f aca="false">IF(VALUE(L3124)&gt;1000,1,0)</f>
        <v>0</v>
      </c>
      <c r="R3124" s="19" t="n">
        <f aca="false">SUMIFS($Q$1:Q3123,$J$1:$J3123,J3124)+SUMIFS($Q$1:Q3123,$I$1:$I3123,I3124)</f>
        <v>0</v>
      </c>
      <c r="S3124" s="20" t="str">
        <f aca="false">IF(R3124&gt;0,"Repeat","")</f>
        <v/>
      </c>
      <c r="U3124" s="4"/>
      <c r="X3124" s="4"/>
      <c r="Y3124" s="4"/>
      <c r="Z3124" s="4"/>
    </row>
    <row r="3125" customFormat="false" ht="14.25" hidden="false" customHeight="false" outlineLevel="0" collapsed="false">
      <c r="A3125" s="17" t="n">
        <f aca="false">A3124+1</f>
        <v>3124</v>
      </c>
      <c r="B3125" s="5" t="n">
        <v>44813</v>
      </c>
      <c r="C3125" s="1" t="s">
        <v>4969</v>
      </c>
      <c r="D3125" s="1" t="s">
        <v>4</v>
      </c>
      <c r="E3125" s="1" t="s">
        <v>38</v>
      </c>
      <c r="F3125" s="2" t="s">
        <v>35</v>
      </c>
      <c r="G3125" s="1" t="s">
        <v>28</v>
      </c>
      <c r="H3125" s="1" t="n">
        <v>1</v>
      </c>
      <c r="I3125" s="1" t="s">
        <v>4970</v>
      </c>
      <c r="J3125" s="58" t="n">
        <v>15106037111</v>
      </c>
      <c r="M3125" s="25" t="str">
        <f aca="false">IF(OR(YEAR(L3125)&gt;2000,LEN(O3125)&gt;0),"Completed","Pending")</f>
        <v>Completed</v>
      </c>
      <c r="N3125" s="25" t="s">
        <v>30</v>
      </c>
      <c r="O3125" s="4" t="s">
        <v>58</v>
      </c>
      <c r="P3125" s="1" t="str">
        <f aca="false">IF(G3125="Pamplet","",E3125&amp;" - "&amp;F3125)</f>
        <v>JKR - English</v>
      </c>
      <c r="Q3125" s="19" t="n">
        <f aca="false">IF(VALUE(L3125)&gt;1000,1,0)</f>
        <v>0</v>
      </c>
      <c r="R3125" s="19" t="n">
        <f aca="false">SUMIFS($Q$1:Q3124,$J$1:$J3124,J3125)+SUMIFS($Q$1:Q3124,$I$1:$I3124,I3125)</f>
        <v>0</v>
      </c>
      <c r="S3125" s="20" t="str">
        <f aca="false">IF(R3125&gt;0,"Repeat","")</f>
        <v/>
      </c>
      <c r="U3125" s="4"/>
      <c r="X3125" s="4"/>
      <c r="Y3125" s="4"/>
      <c r="Z3125" s="4"/>
    </row>
    <row r="3126" customFormat="false" ht="14.25" hidden="false" customHeight="false" outlineLevel="0" collapsed="false">
      <c r="A3126" s="17" t="n">
        <f aca="false">A3125+1</f>
        <v>3125</v>
      </c>
      <c r="B3126" s="5" t="n">
        <v>44813</v>
      </c>
      <c r="C3126" s="1" t="s">
        <v>4971</v>
      </c>
      <c r="D3126" s="1" t="s">
        <v>4</v>
      </c>
      <c r="E3126" s="1" t="s">
        <v>26</v>
      </c>
      <c r="F3126" s="2" t="s">
        <v>127</v>
      </c>
      <c r="G3126" s="1" t="s">
        <v>28</v>
      </c>
      <c r="H3126" s="1" t="n">
        <v>1</v>
      </c>
      <c r="I3126" s="1" t="s">
        <v>4972</v>
      </c>
      <c r="J3126" s="1" t="s">
        <v>4973</v>
      </c>
      <c r="M3126" s="25" t="str">
        <f aca="false">IF(OR(YEAR(L3126)&gt;2000,LEN(O3126)&gt;0),"Completed","Pending")</f>
        <v>Completed</v>
      </c>
      <c r="N3126" s="25" t="s">
        <v>30</v>
      </c>
      <c r="O3126" s="4" t="s">
        <v>56</v>
      </c>
      <c r="P3126" s="1" t="str">
        <f aca="false">IF(G3126="Pamplet","",E3126&amp;" - "&amp;F3126)</f>
        <v>GG - Gujrati</v>
      </c>
      <c r="Q3126" s="19" t="n">
        <f aca="false">IF(VALUE(L3126)&gt;1000,1,0)</f>
        <v>0</v>
      </c>
      <c r="R3126" s="19" t="n">
        <f aca="false">SUMIFS($Q$1:Q3125,$J$1:$J3125,J3126)+SUMIFS($Q$1:Q3125,$I$1:$I3125,I3126)</f>
        <v>0</v>
      </c>
      <c r="S3126" s="20" t="str">
        <f aca="false">IF(R3126&gt;0,"Repeat","")</f>
        <v/>
      </c>
    </row>
    <row r="3127" customFormat="false" ht="14.25" hidden="false" customHeight="false" outlineLevel="0" collapsed="false">
      <c r="A3127" s="17" t="n">
        <f aca="false">A3126+1</f>
        <v>3126</v>
      </c>
      <c r="B3127" s="5" t="n">
        <v>44813</v>
      </c>
      <c r="C3127" s="1" t="s">
        <v>4974</v>
      </c>
      <c r="D3127" s="1" t="s">
        <v>4</v>
      </c>
      <c r="E3127" s="1" t="s">
        <v>26</v>
      </c>
      <c r="F3127" s="2" t="s">
        <v>127</v>
      </c>
      <c r="G3127" s="1" t="s">
        <v>28</v>
      </c>
      <c r="H3127" s="1" t="n">
        <v>1</v>
      </c>
      <c r="I3127" s="1" t="s">
        <v>4975</v>
      </c>
      <c r="J3127" s="38" t="n">
        <v>14432149355</v>
      </c>
      <c r="M3127" s="25" t="str">
        <f aca="false">IF(OR(YEAR(L3127)&gt;2000,LEN(O3127)&gt;0),"Completed","Pending")</f>
        <v>Completed</v>
      </c>
      <c r="N3127" s="25" t="s">
        <v>30</v>
      </c>
      <c r="O3127" s="4" t="s">
        <v>58</v>
      </c>
      <c r="P3127" s="1" t="str">
        <f aca="false">IF(G3127="Pamplet","",E3127&amp;" - "&amp;F3127)</f>
        <v>GG - Gujrati</v>
      </c>
      <c r="Q3127" s="19" t="n">
        <f aca="false">IF(VALUE(L3127)&gt;1000,1,0)</f>
        <v>0</v>
      </c>
      <c r="R3127" s="19" t="n">
        <f aca="false">SUMIFS($Q$1:Q3126,$J$1:$J3126,J3127)+SUMIFS($Q$1:Q3126,$I$1:$I3126,I3127)</f>
        <v>0</v>
      </c>
      <c r="S3127" s="20" t="str">
        <f aca="false">IF(R3127&gt;0,"Repeat","")</f>
        <v/>
      </c>
      <c r="U3127" s="4"/>
      <c r="X3127" s="4"/>
      <c r="Y3127" s="4"/>
      <c r="Z3127" s="4"/>
    </row>
    <row r="3128" customFormat="false" ht="14.25" hidden="false" customHeight="false" outlineLevel="0" collapsed="false">
      <c r="A3128" s="17" t="n">
        <f aca="false">A3127+1</f>
        <v>3127</v>
      </c>
      <c r="B3128" s="5" t="n">
        <v>44813</v>
      </c>
      <c r="C3128" s="1" t="s">
        <v>4976</v>
      </c>
      <c r="D3128" s="1" t="s">
        <v>4</v>
      </c>
      <c r="E3128" s="1" t="s">
        <v>26</v>
      </c>
      <c r="F3128" s="2" t="s">
        <v>36</v>
      </c>
      <c r="G3128" s="1" t="s">
        <v>28</v>
      </c>
      <c r="H3128" s="1" t="n">
        <v>1</v>
      </c>
      <c r="I3128" s="1" t="s">
        <v>4977</v>
      </c>
      <c r="J3128" s="38" t="n">
        <v>15106465537</v>
      </c>
      <c r="L3128" s="5" t="n">
        <v>44834</v>
      </c>
      <c r="M3128" s="25" t="str">
        <f aca="false">IF(OR(YEAR(L3128)&gt;2000,LEN(O3128)&gt;0),"Completed","Pending")</f>
        <v>Completed</v>
      </c>
      <c r="N3128" s="25" t="s">
        <v>30</v>
      </c>
      <c r="P3128" s="1" t="str">
        <f aca="false">IF(G3128="Pamplet","",E3128&amp;" - "&amp;F3128)</f>
        <v>GG - Punjabi</v>
      </c>
      <c r="Q3128" s="19" t="n">
        <f aca="false">IF(VALUE(L3128)&gt;1000,1,0)</f>
        <v>1</v>
      </c>
      <c r="R3128" s="19" t="n">
        <f aca="false">SUMIFS($Q$1:Q3127,$J$1:$J3127,J3128)+SUMIFS($Q$1:Q3127,$I$1:$I3127,I3128)</f>
        <v>0</v>
      </c>
      <c r="S3128" s="20" t="str">
        <f aca="false">IF(R3128&gt;0,"Repeat","")</f>
        <v/>
      </c>
      <c r="U3128" s="4"/>
      <c r="X3128" s="4"/>
      <c r="Y3128" s="4"/>
      <c r="Z3128" s="4"/>
    </row>
    <row r="3129" customFormat="false" ht="14.25" hidden="false" customHeight="false" outlineLevel="0" collapsed="false">
      <c r="A3129" s="17" t="n">
        <f aca="false">A3128+1</f>
        <v>3128</v>
      </c>
      <c r="B3129" s="5" t="n">
        <v>44813</v>
      </c>
      <c r="C3129" s="1" t="s">
        <v>4978</v>
      </c>
      <c r="D3129" s="1" t="s">
        <v>4</v>
      </c>
      <c r="E3129" s="1" t="s">
        <v>26</v>
      </c>
      <c r="F3129" s="2" t="s">
        <v>27</v>
      </c>
      <c r="G3129" s="1" t="s">
        <v>28</v>
      </c>
      <c r="H3129" s="1" t="n">
        <v>1</v>
      </c>
      <c r="I3129" s="1" t="s">
        <v>4979</v>
      </c>
      <c r="J3129" s="38" t="n">
        <v>12013540618</v>
      </c>
      <c r="L3129" s="5" t="n">
        <v>44828</v>
      </c>
      <c r="M3129" s="25" t="str">
        <f aca="false">IF(OR(YEAR(L3129)&gt;2000,LEN(O3129)&gt;0),"Completed","Pending")</f>
        <v>Completed</v>
      </c>
      <c r="N3129" s="25" t="s">
        <v>30</v>
      </c>
      <c r="P3129" s="1" t="str">
        <f aca="false">IF(G3129="Pamplet","",E3129&amp;" - "&amp;F3129)</f>
        <v>GG - Hindi</v>
      </c>
      <c r="Q3129" s="19" t="n">
        <f aca="false">IF(VALUE(L3129)&gt;1000,1,0)</f>
        <v>1</v>
      </c>
      <c r="R3129" s="19" t="n">
        <f aca="false">SUMIFS($Q$1:Q3128,$J$1:$J3128,J3129)+SUMIFS($Q$1:Q3128,$I$1:$I3128,I3129)</f>
        <v>0</v>
      </c>
      <c r="S3129" s="20" t="str">
        <f aca="false">IF(R3129&gt;0,"Repeat","")</f>
        <v/>
      </c>
      <c r="U3129" s="4"/>
      <c r="X3129" s="4"/>
      <c r="Y3129" s="4"/>
      <c r="Z3129" s="4"/>
    </row>
    <row r="3130" customFormat="false" ht="14.25" hidden="false" customHeight="false" outlineLevel="0" collapsed="false">
      <c r="A3130" s="17" t="n">
        <f aca="false">A3129+1</f>
        <v>3129</v>
      </c>
      <c r="B3130" s="5" t="n">
        <v>44813</v>
      </c>
      <c r="C3130" s="1" t="s">
        <v>4980</v>
      </c>
      <c r="D3130" s="1" t="s">
        <v>4</v>
      </c>
      <c r="E3130" s="1" t="s">
        <v>26</v>
      </c>
      <c r="F3130" s="2" t="s">
        <v>35</v>
      </c>
      <c r="G3130" s="1" t="s">
        <v>28</v>
      </c>
      <c r="H3130" s="1" t="n">
        <v>1</v>
      </c>
      <c r="I3130" s="1" t="s">
        <v>4981</v>
      </c>
      <c r="J3130" s="38" t="n">
        <v>12137324277</v>
      </c>
      <c r="M3130" s="25" t="str">
        <f aca="false">IF(OR(YEAR(L3130)&gt;2000,LEN(O3130)&gt;0),"Completed","Pending")</f>
        <v>Completed</v>
      </c>
      <c r="N3130" s="25" t="s">
        <v>30</v>
      </c>
      <c r="O3130" s="4" t="s">
        <v>58</v>
      </c>
      <c r="P3130" s="1" t="str">
        <f aca="false">IF(G3130="Pamplet","",E3130&amp;" - "&amp;F3130)</f>
        <v>GG - English</v>
      </c>
      <c r="Q3130" s="19" t="n">
        <f aca="false">IF(VALUE(L3130)&gt;1000,1,0)</f>
        <v>0</v>
      </c>
      <c r="R3130" s="19" t="n">
        <f aca="false">SUMIFS($Q$1:Q3129,$J$1:$J3129,J3130)+SUMIFS($Q$1:Q3129,$I$1:$I3129,I3130)</f>
        <v>1</v>
      </c>
      <c r="S3130" s="20" t="str">
        <f aca="false">IF(R3130&gt;0,"Repeat","")</f>
        <v>Repeat</v>
      </c>
      <c r="U3130" s="4"/>
      <c r="X3130" s="4"/>
      <c r="Y3130" s="4"/>
      <c r="Z3130" s="4"/>
    </row>
    <row r="3131" customFormat="false" ht="14.25" hidden="false" customHeight="false" outlineLevel="0" collapsed="false">
      <c r="A3131" s="17" t="n">
        <f aca="false">A3130+1</f>
        <v>3130</v>
      </c>
      <c r="B3131" s="5" t="n">
        <v>44813</v>
      </c>
      <c r="C3131" s="1" t="s">
        <v>4982</v>
      </c>
      <c r="D3131" s="1" t="s">
        <v>4</v>
      </c>
      <c r="E3131" s="1" t="s">
        <v>38</v>
      </c>
      <c r="F3131" s="2" t="s">
        <v>127</v>
      </c>
      <c r="G3131" s="1" t="s">
        <v>28</v>
      </c>
      <c r="H3131" s="1" t="n">
        <v>1</v>
      </c>
      <c r="I3131" s="1" t="s">
        <v>4983</v>
      </c>
      <c r="J3131" s="38" t="n">
        <v>13868827254</v>
      </c>
      <c r="M3131" s="25" t="str">
        <f aca="false">IF(OR(YEAR(L3131)&gt;2000,LEN(O3131)&gt;0),"Completed","Pending")</f>
        <v>Completed</v>
      </c>
      <c r="N3131" s="25" t="s">
        <v>30</v>
      </c>
      <c r="O3131" s="4" t="s">
        <v>58</v>
      </c>
      <c r="P3131" s="1" t="str">
        <f aca="false">IF(G3131="Pamplet","",E3131&amp;" - "&amp;F3131)</f>
        <v>JKR - Gujrati</v>
      </c>
      <c r="Q3131" s="19" t="n">
        <f aca="false">IF(VALUE(L3131)&gt;1000,1,0)</f>
        <v>0</v>
      </c>
      <c r="R3131" s="19" t="n">
        <f aca="false">SUMIFS($Q$1:Q3130,$J$1:$J3130,J3131)+SUMIFS($Q$1:Q3130,$I$1:$I3130,I3131)</f>
        <v>1</v>
      </c>
      <c r="S3131" s="20" t="str">
        <f aca="false">IF(R3131&gt;0,"Repeat","")</f>
        <v>Repeat</v>
      </c>
      <c r="U3131" s="4"/>
      <c r="X3131" s="4"/>
      <c r="Y3131" s="4"/>
      <c r="Z3131" s="4"/>
    </row>
    <row r="3132" customFormat="false" ht="14.25" hidden="false" customHeight="false" outlineLevel="0" collapsed="false">
      <c r="A3132" s="17" t="n">
        <f aca="false">A3131+1</f>
        <v>3131</v>
      </c>
      <c r="B3132" s="5" t="n">
        <v>44813</v>
      </c>
      <c r="C3132" s="1" t="s">
        <v>4984</v>
      </c>
      <c r="D3132" s="1" t="s">
        <v>4</v>
      </c>
      <c r="E3132" s="1" t="s">
        <v>26</v>
      </c>
      <c r="F3132" s="2" t="s">
        <v>127</v>
      </c>
      <c r="G3132" s="1" t="s">
        <v>28</v>
      </c>
      <c r="H3132" s="1" t="n">
        <v>1</v>
      </c>
      <c r="I3132" s="1" t="s">
        <v>4985</v>
      </c>
      <c r="J3132" s="38" t="n">
        <v>13344129549</v>
      </c>
      <c r="L3132" s="5" t="n">
        <v>44828</v>
      </c>
      <c r="M3132" s="25" t="str">
        <f aca="false">IF(OR(YEAR(L3132)&gt;2000,LEN(O3132)&gt;0),"Completed","Pending")</f>
        <v>Completed</v>
      </c>
      <c r="N3132" s="25" t="s">
        <v>30</v>
      </c>
      <c r="P3132" s="1" t="str">
        <f aca="false">IF(G3132="Pamplet","",E3132&amp;" - "&amp;F3132)</f>
        <v>GG - Gujrati</v>
      </c>
      <c r="Q3132" s="19" t="n">
        <f aca="false">IF(VALUE(L3132)&gt;1000,1,0)</f>
        <v>1</v>
      </c>
      <c r="R3132" s="19" t="n">
        <f aca="false">SUMIFS($Q$1:Q3131,$J$1:$J3131,J3132)+SUMIFS($Q$1:Q3131,$I$1:$I3131,I3132)</f>
        <v>0</v>
      </c>
      <c r="S3132" s="20" t="str">
        <f aca="false">IF(R3132&gt;0,"Repeat","")</f>
        <v/>
      </c>
      <c r="U3132" s="4"/>
      <c r="X3132" s="4"/>
      <c r="Y3132" s="4"/>
      <c r="Z3132" s="4"/>
    </row>
    <row r="3133" customFormat="false" ht="14.25" hidden="false" customHeight="false" outlineLevel="0" collapsed="false">
      <c r="A3133" s="17" t="n">
        <f aca="false">A3132+1</f>
        <v>3132</v>
      </c>
      <c r="B3133" s="5" t="n">
        <v>44813</v>
      </c>
      <c r="C3133" s="1" t="s">
        <v>4930</v>
      </c>
      <c r="D3133" s="1" t="s">
        <v>4</v>
      </c>
      <c r="E3133" s="1" t="s">
        <v>38</v>
      </c>
      <c r="F3133" s="2" t="s">
        <v>127</v>
      </c>
      <c r="G3133" s="1" t="s">
        <v>28</v>
      </c>
      <c r="H3133" s="1" t="n">
        <v>1</v>
      </c>
      <c r="I3133" s="1" t="s">
        <v>4931</v>
      </c>
      <c r="J3133" s="38" t="n">
        <v>19086552044</v>
      </c>
      <c r="M3133" s="25" t="str">
        <f aca="false">IF(OR(YEAR(L3133)&gt;2000,LEN(O3133)&gt;0),"Completed","Pending")</f>
        <v>Completed</v>
      </c>
      <c r="N3133" s="25" t="s">
        <v>30</v>
      </c>
      <c r="O3133" s="4" t="s">
        <v>662</v>
      </c>
      <c r="P3133" s="1" t="str">
        <f aca="false">IF(G3133="Pamplet","",E3133&amp;" - "&amp;F3133)</f>
        <v>JKR - Gujrati</v>
      </c>
      <c r="Q3133" s="19" t="n">
        <f aca="false">IF(VALUE(L3133)&gt;1000,1,0)</f>
        <v>0</v>
      </c>
      <c r="R3133" s="19" t="n">
        <f aca="false">SUMIFS($Q$1:Q3132,$J$1:$J3132,J3133)+SUMIFS($Q$1:Q3132,$I$1:$I3132,I3133)</f>
        <v>2</v>
      </c>
      <c r="S3133" s="20" t="str">
        <f aca="false">IF(R3133&gt;0,"Repeat","")</f>
        <v>Repeat</v>
      </c>
      <c r="U3133" s="4"/>
      <c r="X3133" s="4"/>
      <c r="Y3133" s="4"/>
      <c r="Z3133" s="4"/>
    </row>
    <row r="3134" customFormat="false" ht="14.25" hidden="false" customHeight="false" outlineLevel="0" collapsed="false">
      <c r="A3134" s="17" t="n">
        <f aca="false">A3133+1</f>
        <v>3133</v>
      </c>
      <c r="B3134" s="5" t="n">
        <v>44813</v>
      </c>
      <c r="C3134" s="1" t="s">
        <v>4986</v>
      </c>
      <c r="D3134" s="1" t="s">
        <v>4</v>
      </c>
      <c r="E3134" s="1" t="s">
        <v>26</v>
      </c>
      <c r="G3134" s="1" t="s">
        <v>28</v>
      </c>
      <c r="H3134" s="1" t="n">
        <v>1</v>
      </c>
      <c r="I3134" s="1" t="s">
        <v>4987</v>
      </c>
      <c r="J3134" s="38" t="n">
        <v>17328903016</v>
      </c>
      <c r="M3134" s="25" t="str">
        <f aca="false">IF(OR(YEAR(L3134)&gt;2000,LEN(O3134)&gt;0),"Completed","Pending")</f>
        <v>Completed</v>
      </c>
      <c r="N3134" s="25" t="s">
        <v>30</v>
      </c>
      <c r="O3134" s="4" t="s">
        <v>58</v>
      </c>
      <c r="P3134" s="1" t="str">
        <f aca="false">IF(G3134="Pamplet","",E3134&amp;" - "&amp;F3134)</f>
        <v>GG - </v>
      </c>
      <c r="Q3134" s="19" t="n">
        <f aca="false">IF(VALUE(L3134)&gt;1000,1,0)</f>
        <v>0</v>
      </c>
      <c r="R3134" s="19" t="n">
        <f aca="false">SUMIFS($Q$1:Q3133,$J$1:$J3133,J3134)+SUMIFS($Q$1:Q3133,$I$1:$I3133,I3134)</f>
        <v>0</v>
      </c>
      <c r="S3134" s="20" t="str">
        <f aca="false">IF(R3134&gt;0,"Repeat","")</f>
        <v/>
      </c>
      <c r="U3134" s="4"/>
      <c r="X3134" s="4"/>
      <c r="Y3134" s="4"/>
      <c r="Z3134" s="4"/>
    </row>
    <row r="3135" customFormat="false" ht="14.25" hidden="false" customHeight="false" outlineLevel="0" collapsed="false">
      <c r="A3135" s="17" t="n">
        <f aca="false">A3134+1</f>
        <v>3134</v>
      </c>
      <c r="B3135" s="5" t="n">
        <v>44813</v>
      </c>
      <c r="C3135" s="1" t="s">
        <v>4988</v>
      </c>
      <c r="D3135" s="1" t="s">
        <v>4</v>
      </c>
      <c r="E3135" s="1" t="s">
        <v>26</v>
      </c>
      <c r="F3135" s="2" t="s">
        <v>36</v>
      </c>
      <c r="G3135" s="1" t="s">
        <v>28</v>
      </c>
      <c r="H3135" s="1" t="n">
        <v>1</v>
      </c>
      <c r="I3135" s="1" t="s">
        <v>4989</v>
      </c>
      <c r="J3135" s="38" t="n">
        <v>15599068800</v>
      </c>
      <c r="M3135" s="25" t="str">
        <f aca="false">IF(OR(YEAR(L3135)&gt;2000,LEN(O3135)&gt;0),"Completed","Pending")</f>
        <v>Completed</v>
      </c>
      <c r="N3135" s="25" t="s">
        <v>30</v>
      </c>
      <c r="O3135" s="4" t="s">
        <v>58</v>
      </c>
      <c r="P3135" s="1" t="str">
        <f aca="false">IF(G3135="Pamplet","",E3135&amp;" - "&amp;F3135)</f>
        <v>GG - Punjabi</v>
      </c>
      <c r="Q3135" s="19" t="n">
        <f aca="false">IF(VALUE(L3135)&gt;1000,1,0)</f>
        <v>0</v>
      </c>
      <c r="R3135" s="19" t="n">
        <f aca="false">SUMIFS($Q$1:Q3134,$J$1:$J3134,J3135)+SUMIFS($Q$1:Q3134,$I$1:$I3134,I3135)</f>
        <v>0</v>
      </c>
      <c r="S3135" s="20" t="str">
        <f aca="false">IF(R3135&gt;0,"Repeat","")</f>
        <v/>
      </c>
      <c r="U3135" s="4"/>
      <c r="X3135" s="4"/>
      <c r="Y3135" s="4"/>
      <c r="Z3135" s="4"/>
    </row>
    <row r="3136" customFormat="false" ht="14.25" hidden="false" customHeight="false" outlineLevel="0" collapsed="false">
      <c r="A3136" s="17" t="n">
        <f aca="false">A3135+1</f>
        <v>3135</v>
      </c>
      <c r="B3136" s="5" t="n">
        <v>44813</v>
      </c>
      <c r="C3136" s="1" t="s">
        <v>4990</v>
      </c>
      <c r="D3136" s="1" t="s">
        <v>4</v>
      </c>
      <c r="E3136" s="1" t="s">
        <v>26</v>
      </c>
      <c r="F3136" s="2" t="s">
        <v>35</v>
      </c>
      <c r="G3136" s="1" t="s">
        <v>28</v>
      </c>
      <c r="H3136" s="1" t="n">
        <v>1</v>
      </c>
      <c r="I3136" s="1" t="s">
        <v>4991</v>
      </c>
      <c r="J3136" s="58" t="n">
        <v>15855038461</v>
      </c>
      <c r="M3136" s="25" t="str">
        <f aca="false">IF(OR(YEAR(L3136)&gt;2000,LEN(O3136)&gt;0),"Completed","Pending")</f>
        <v>Completed</v>
      </c>
      <c r="N3136" s="25" t="s">
        <v>30</v>
      </c>
      <c r="O3136" s="4" t="s">
        <v>58</v>
      </c>
      <c r="P3136" s="1" t="str">
        <f aca="false">IF(G3136="Pamplet","",E3136&amp;" - "&amp;F3136)</f>
        <v>GG - English</v>
      </c>
      <c r="Q3136" s="19" t="n">
        <f aca="false">IF(VALUE(L3136)&gt;1000,1,0)</f>
        <v>0</v>
      </c>
      <c r="R3136" s="19" t="n">
        <f aca="false">SUMIFS($Q$1:Q3135,$J$1:$J3135,J3136)+SUMIFS($Q$1:Q3135,$I$1:$I3135,I3136)</f>
        <v>0</v>
      </c>
      <c r="S3136" s="20" t="str">
        <f aca="false">IF(R3136&gt;0,"Repeat","")</f>
        <v/>
      </c>
      <c r="U3136" s="4"/>
      <c r="X3136" s="4"/>
      <c r="Y3136" s="4"/>
      <c r="Z3136" s="4"/>
    </row>
    <row r="3137" customFormat="false" ht="14.25" hidden="false" customHeight="false" outlineLevel="0" collapsed="false">
      <c r="A3137" s="17" t="n">
        <f aca="false">A3136+1</f>
        <v>3136</v>
      </c>
      <c r="B3137" s="5" t="n">
        <v>44813</v>
      </c>
      <c r="C3137" s="1" t="s">
        <v>4397</v>
      </c>
      <c r="D3137" s="1" t="s">
        <v>4</v>
      </c>
      <c r="E3137" s="1" t="s">
        <v>26</v>
      </c>
      <c r="G3137" s="1" t="s">
        <v>28</v>
      </c>
      <c r="H3137" s="1" t="n">
        <v>1</v>
      </c>
      <c r="I3137" s="1" t="s">
        <v>4398</v>
      </c>
      <c r="J3137" s="38" t="n">
        <v>18622208322</v>
      </c>
      <c r="M3137" s="25" t="str">
        <f aca="false">IF(OR(YEAR(L3137)&gt;2000,LEN(O3137)&gt;0),"Completed","Pending")</f>
        <v>Completed</v>
      </c>
      <c r="N3137" s="25" t="s">
        <v>30</v>
      </c>
      <c r="O3137" s="4" t="s">
        <v>662</v>
      </c>
      <c r="P3137" s="1" t="str">
        <f aca="false">IF(G3137="Pamplet","",E3137&amp;" - "&amp;F3137)</f>
        <v>GG - </v>
      </c>
      <c r="Q3137" s="19" t="n">
        <f aca="false">IF(VALUE(L3137)&gt;1000,1,0)</f>
        <v>0</v>
      </c>
      <c r="R3137" s="19" t="n">
        <f aca="false">SUMIFS($Q$1:Q3136,$J$1:$J3136,J3137)+SUMIFS($Q$1:Q3136,$I$1:$I3136,I3137)</f>
        <v>1</v>
      </c>
      <c r="S3137" s="20" t="str">
        <f aca="false">IF(R3137&gt;0,"Repeat","")</f>
        <v>Repeat</v>
      </c>
      <c r="U3137" s="4"/>
      <c r="X3137" s="4"/>
      <c r="Y3137" s="4"/>
      <c r="Z3137" s="4"/>
    </row>
    <row r="3138" customFormat="false" ht="14.25" hidden="false" customHeight="false" outlineLevel="0" collapsed="false">
      <c r="A3138" s="17" t="n">
        <f aca="false">A3137+1</f>
        <v>3137</v>
      </c>
      <c r="B3138" s="5" t="n">
        <v>44813</v>
      </c>
      <c r="C3138" s="1" t="s">
        <v>3953</v>
      </c>
      <c r="D3138" s="1" t="s">
        <v>4</v>
      </c>
      <c r="E3138" s="1" t="s">
        <v>44</v>
      </c>
      <c r="G3138" s="1" t="s">
        <v>28</v>
      </c>
      <c r="H3138" s="1" t="n">
        <v>1</v>
      </c>
      <c r="I3138" s="1" t="s">
        <v>4992</v>
      </c>
      <c r="J3138" s="58" t="n">
        <v>12347181212</v>
      </c>
      <c r="M3138" s="25" t="str">
        <f aca="false">IF(OR(YEAR(L3138)&gt;2000,LEN(O3138)&gt;0),"Completed","Pending")</f>
        <v>Completed</v>
      </c>
      <c r="N3138" s="25" t="s">
        <v>30</v>
      </c>
      <c r="O3138" s="4" t="s">
        <v>58</v>
      </c>
      <c r="P3138" s="1" t="str">
        <f aca="false">IF(G3138="Pamplet","",E3138&amp;" - "&amp;F3138)</f>
        <v>GTGA - </v>
      </c>
      <c r="Q3138" s="19" t="n">
        <f aca="false">IF(VALUE(L3138)&gt;1000,1,0)</f>
        <v>0</v>
      </c>
      <c r="R3138" s="19" t="n">
        <f aca="false">SUMIFS($Q$1:Q3137,$J$1:$J3137,J3138)+SUMIFS($Q$1:Q3137,$I$1:$I3137,I3138)</f>
        <v>0</v>
      </c>
      <c r="S3138" s="20" t="str">
        <f aca="false">IF(R3138&gt;0,"Repeat","")</f>
        <v/>
      </c>
      <c r="U3138" s="4"/>
      <c r="X3138" s="4"/>
      <c r="Y3138" s="4"/>
      <c r="Z3138" s="4"/>
    </row>
    <row r="3139" customFormat="false" ht="14.25" hidden="false" customHeight="false" outlineLevel="0" collapsed="false">
      <c r="A3139" s="17" t="n">
        <f aca="false">A3138+1</f>
        <v>3138</v>
      </c>
      <c r="B3139" s="5" t="n">
        <v>44813</v>
      </c>
      <c r="C3139" s="1" t="s">
        <v>4248</v>
      </c>
      <c r="D3139" s="1" t="s">
        <v>4</v>
      </c>
      <c r="E3139" s="1" t="s">
        <v>26</v>
      </c>
      <c r="G3139" s="1" t="s">
        <v>28</v>
      </c>
      <c r="H3139" s="1" t="n">
        <v>1</v>
      </c>
      <c r="I3139" s="1" t="s">
        <v>4249</v>
      </c>
      <c r="J3139" s="38" t="n">
        <v>12292992487</v>
      </c>
      <c r="M3139" s="25" t="str">
        <f aca="false">IF(OR(YEAR(L3139)&gt;2000,LEN(O3139)&gt;0),"Completed","Pending")</f>
        <v>Completed</v>
      </c>
      <c r="N3139" s="25" t="s">
        <v>30</v>
      </c>
      <c r="O3139" s="4" t="s">
        <v>58</v>
      </c>
      <c r="P3139" s="1" t="str">
        <f aca="false">IF(G3139="Pamplet","",E3139&amp;" - "&amp;F3139)</f>
        <v>GG - </v>
      </c>
      <c r="Q3139" s="19" t="n">
        <f aca="false">IF(VALUE(L3139)&gt;1000,1,0)</f>
        <v>0</v>
      </c>
      <c r="R3139" s="19" t="n">
        <f aca="false">SUMIFS($Q$1:Q3138,$J$1:$J3138,J3139)+SUMIFS($Q$1:Q3138,$I$1:$I3138,I3139)</f>
        <v>2</v>
      </c>
      <c r="S3139" s="20" t="str">
        <f aca="false">IF(R3139&gt;0,"Repeat","")</f>
        <v>Repeat</v>
      </c>
      <c r="U3139" s="4"/>
      <c r="X3139" s="4"/>
      <c r="Y3139" s="4"/>
      <c r="Z3139" s="4"/>
    </row>
    <row r="3140" customFormat="false" ht="14.25" hidden="false" customHeight="false" outlineLevel="0" collapsed="false">
      <c r="A3140" s="17" t="n">
        <f aca="false">A3139+1</f>
        <v>3139</v>
      </c>
      <c r="B3140" s="5" t="n">
        <v>44813</v>
      </c>
      <c r="C3140" s="1" t="s">
        <v>4993</v>
      </c>
      <c r="D3140" s="1" t="s">
        <v>4</v>
      </c>
      <c r="E3140" s="1" t="s">
        <v>26</v>
      </c>
      <c r="F3140" s="2" t="s">
        <v>127</v>
      </c>
      <c r="G3140" s="1" t="s">
        <v>28</v>
      </c>
      <c r="H3140" s="1" t="n">
        <v>1</v>
      </c>
      <c r="I3140" s="1" t="s">
        <v>4994</v>
      </c>
      <c r="J3140" s="58" t="n">
        <v>17408588464</v>
      </c>
      <c r="M3140" s="25" t="str">
        <f aca="false">IF(OR(YEAR(L3140)&gt;2000,LEN(O3140)&gt;0),"Completed","Pending")</f>
        <v>Completed</v>
      </c>
      <c r="N3140" s="25" t="s">
        <v>30</v>
      </c>
      <c r="O3140" s="4" t="s">
        <v>58</v>
      </c>
      <c r="P3140" s="1" t="str">
        <f aca="false">IF(G3140="Pamplet","",E3140&amp;" - "&amp;F3140)</f>
        <v>GG - Gujrati</v>
      </c>
      <c r="Q3140" s="19" t="n">
        <f aca="false">IF(VALUE(L3140)&gt;1000,1,0)</f>
        <v>0</v>
      </c>
      <c r="R3140" s="19" t="n">
        <f aca="false">SUMIFS($Q$1:Q3139,$J$1:$J3139,J3140)+SUMIFS($Q$1:Q3139,$I$1:$I3139,I3140)</f>
        <v>0</v>
      </c>
      <c r="S3140" s="20" t="str">
        <f aca="false">IF(R3140&gt;0,"Repeat","")</f>
        <v/>
      </c>
      <c r="U3140" s="4"/>
      <c r="X3140" s="4"/>
      <c r="Y3140" s="4"/>
      <c r="Z3140" s="4"/>
    </row>
    <row r="3141" customFormat="false" ht="14.25" hidden="false" customHeight="false" outlineLevel="0" collapsed="false">
      <c r="A3141" s="17" t="n">
        <f aca="false">A3140+1</f>
        <v>3140</v>
      </c>
      <c r="B3141" s="5" t="n">
        <v>44813</v>
      </c>
      <c r="C3141" s="1" t="s">
        <v>4995</v>
      </c>
      <c r="D3141" s="1" t="s">
        <v>4</v>
      </c>
      <c r="E3141" s="1" t="s">
        <v>26</v>
      </c>
      <c r="G3141" s="1" t="s">
        <v>28</v>
      </c>
      <c r="H3141" s="1" t="n">
        <v>1</v>
      </c>
      <c r="I3141" s="1" t="s">
        <v>4996</v>
      </c>
      <c r="J3141" s="38" t="n">
        <v>18722256178</v>
      </c>
      <c r="M3141" s="25" t="str">
        <f aca="false">IF(OR(YEAR(L3141)&gt;2000,LEN(O3141)&gt;0),"Completed","Pending")</f>
        <v>Completed</v>
      </c>
      <c r="N3141" s="25" t="s">
        <v>30</v>
      </c>
      <c r="O3141" s="4" t="s">
        <v>58</v>
      </c>
      <c r="P3141" s="1" t="str">
        <f aca="false">IF(G3141="Pamplet","",E3141&amp;" - "&amp;F3141)</f>
        <v>GG - </v>
      </c>
      <c r="Q3141" s="19" t="n">
        <f aca="false">IF(VALUE(L3141)&gt;1000,1,0)</f>
        <v>0</v>
      </c>
      <c r="R3141" s="19" t="n">
        <f aca="false">SUMIFS($Q$1:Q3140,$J$1:$J3140,J3141)+SUMIFS($Q$1:Q3140,$I$1:$I3140,I3141)</f>
        <v>0</v>
      </c>
      <c r="S3141" s="20" t="str">
        <f aca="false">IF(R3141&gt;0,"Repeat","")</f>
        <v/>
      </c>
      <c r="U3141" s="4"/>
      <c r="X3141" s="4"/>
      <c r="Y3141" s="4"/>
      <c r="Z3141" s="4"/>
    </row>
    <row r="3142" customFormat="false" ht="14.25" hidden="false" customHeight="false" outlineLevel="0" collapsed="false">
      <c r="A3142" s="17" t="n">
        <f aca="false">A3141+1</f>
        <v>3141</v>
      </c>
      <c r="B3142" s="5" t="n">
        <v>44813</v>
      </c>
      <c r="C3142" s="1" t="s">
        <v>540</v>
      </c>
      <c r="D3142" s="1" t="s">
        <v>4</v>
      </c>
      <c r="E3142" s="1" t="s">
        <v>26</v>
      </c>
      <c r="F3142" s="2" t="s">
        <v>36</v>
      </c>
      <c r="G3142" s="1" t="s">
        <v>28</v>
      </c>
      <c r="H3142" s="1" t="n">
        <v>1</v>
      </c>
      <c r="I3142" s="1" t="s">
        <v>4997</v>
      </c>
      <c r="J3142" s="38" t="n">
        <v>13609274812</v>
      </c>
      <c r="L3142" s="5" t="n">
        <v>44834</v>
      </c>
      <c r="M3142" s="25" t="str">
        <f aca="false">IF(OR(YEAR(L3142)&gt;2000,LEN(O3142)&gt;0),"Completed","Pending")</f>
        <v>Completed</v>
      </c>
      <c r="N3142" s="25" t="s">
        <v>30</v>
      </c>
      <c r="P3142" s="1" t="str">
        <f aca="false">IF(G3142="Pamplet","",E3142&amp;" - "&amp;F3142)</f>
        <v>GG - Punjabi</v>
      </c>
      <c r="Q3142" s="19" t="n">
        <f aca="false">IF(VALUE(L3142)&gt;1000,1,0)</f>
        <v>1</v>
      </c>
      <c r="R3142" s="19" t="n">
        <f aca="false">SUMIFS($Q$1:Q3141,$J$1:$J3141,J3142)+SUMIFS($Q$1:Q3141,$I$1:$I3141,I3142)</f>
        <v>0</v>
      </c>
      <c r="S3142" s="20" t="str">
        <f aca="false">IF(R3142&gt;0,"Repeat","")</f>
        <v/>
      </c>
      <c r="U3142" s="4"/>
      <c r="X3142" s="4"/>
      <c r="Y3142" s="4"/>
      <c r="Z3142" s="4"/>
    </row>
    <row r="3143" customFormat="false" ht="14.25" hidden="false" customHeight="false" outlineLevel="0" collapsed="false">
      <c r="A3143" s="17" t="n">
        <f aca="false">A3142+1</f>
        <v>3142</v>
      </c>
      <c r="B3143" s="5" t="n">
        <v>44813</v>
      </c>
      <c r="C3143" s="1" t="s">
        <v>4998</v>
      </c>
      <c r="D3143" s="1" t="s">
        <v>4</v>
      </c>
      <c r="E3143" s="1" t="s">
        <v>26</v>
      </c>
      <c r="F3143" s="2" t="s">
        <v>127</v>
      </c>
      <c r="G3143" s="1" t="s">
        <v>28</v>
      </c>
      <c r="H3143" s="1" t="n">
        <v>1</v>
      </c>
      <c r="I3143" s="1" t="s">
        <v>4999</v>
      </c>
      <c r="J3143" s="38" t="n">
        <v>14042459669</v>
      </c>
      <c r="L3143" s="5" t="n">
        <v>44834</v>
      </c>
      <c r="M3143" s="25" t="str">
        <f aca="false">IF(OR(YEAR(L3143)&gt;2000,LEN(O3143)&gt;0),"Completed","Pending")</f>
        <v>Completed</v>
      </c>
      <c r="N3143" s="25" t="s">
        <v>30</v>
      </c>
      <c r="P3143" s="1" t="str">
        <f aca="false">IF(G3143="Pamplet","",E3143&amp;" - "&amp;F3143)</f>
        <v>GG - Gujrati</v>
      </c>
      <c r="Q3143" s="19" t="n">
        <f aca="false">IF(VALUE(L3143)&gt;1000,1,0)</f>
        <v>1</v>
      </c>
      <c r="R3143" s="19" t="n">
        <f aca="false">SUMIFS($Q$1:Q3142,$J$1:$J3142,J3143)+SUMIFS($Q$1:Q3142,$I$1:$I3142,I3143)</f>
        <v>0</v>
      </c>
      <c r="S3143" s="20" t="str">
        <f aca="false">IF(R3143&gt;0,"Repeat","")</f>
        <v/>
      </c>
      <c r="U3143" s="4"/>
      <c r="X3143" s="4"/>
      <c r="Y3143" s="4"/>
      <c r="Z3143" s="4"/>
    </row>
    <row r="3144" customFormat="false" ht="14.25" hidden="false" customHeight="false" outlineLevel="0" collapsed="false">
      <c r="A3144" s="17" t="n">
        <f aca="false">A3143+1</f>
        <v>3143</v>
      </c>
      <c r="B3144" s="5" t="n">
        <v>44813</v>
      </c>
      <c r="C3144" s="1" t="s">
        <v>5000</v>
      </c>
      <c r="D3144" s="1" t="s">
        <v>4</v>
      </c>
      <c r="E3144" s="1" t="s">
        <v>44</v>
      </c>
      <c r="F3144" s="2" t="s">
        <v>127</v>
      </c>
      <c r="G3144" s="1" t="s">
        <v>28</v>
      </c>
      <c r="H3144" s="1" t="n">
        <v>1</v>
      </c>
      <c r="I3144" s="1" t="s">
        <v>5001</v>
      </c>
      <c r="J3144" s="38" t="n">
        <v>19084617450</v>
      </c>
      <c r="L3144" s="5" t="n">
        <v>44835</v>
      </c>
      <c r="M3144" s="25" t="str">
        <f aca="false">IF(OR(YEAR(L3144)&gt;2000,LEN(O3144)&gt;0),"Completed","Pending")</f>
        <v>Completed</v>
      </c>
      <c r="N3144" s="25" t="s">
        <v>30</v>
      </c>
      <c r="P3144" s="1" t="str">
        <f aca="false">IF(G3144="Pamplet","",E3144&amp;" - "&amp;F3144)</f>
        <v>GTGA - Gujrati</v>
      </c>
      <c r="Q3144" s="19" t="n">
        <f aca="false">IF(VALUE(L3144)&gt;1000,1,0)</f>
        <v>1</v>
      </c>
      <c r="R3144" s="19" t="n">
        <f aca="false">SUMIFS($Q$1:Q3143,$J$1:$J3143,J3144)+SUMIFS($Q$1:Q3143,$I$1:$I3143,I3144)</f>
        <v>0</v>
      </c>
      <c r="S3144" s="20" t="str">
        <f aca="false">IF(R3144&gt;0,"Repeat","")</f>
        <v/>
      </c>
      <c r="U3144" s="4"/>
      <c r="X3144" s="4"/>
      <c r="Y3144" s="4"/>
      <c r="Z3144" s="4"/>
    </row>
    <row r="3145" customFormat="false" ht="14.25" hidden="false" customHeight="false" outlineLevel="0" collapsed="false">
      <c r="A3145" s="17" t="n">
        <f aca="false">A3144+1</f>
        <v>3144</v>
      </c>
      <c r="B3145" s="5" t="n">
        <v>44813</v>
      </c>
      <c r="C3145" s="1" t="s">
        <v>5002</v>
      </c>
      <c r="D3145" s="1" t="s">
        <v>4</v>
      </c>
      <c r="E3145" s="1" t="s">
        <v>44</v>
      </c>
      <c r="G3145" s="1" t="s">
        <v>28</v>
      </c>
      <c r="H3145" s="1" t="n">
        <v>1</v>
      </c>
      <c r="I3145" s="1" t="s">
        <v>5003</v>
      </c>
      <c r="J3145" s="38" t="n">
        <v>13024161342</v>
      </c>
      <c r="M3145" s="25" t="str">
        <f aca="false">IF(OR(YEAR(L3145)&gt;2000,LEN(O3145)&gt;0),"Completed","Pending")</f>
        <v>Completed</v>
      </c>
      <c r="N3145" s="25" t="s">
        <v>30</v>
      </c>
      <c r="O3145" s="4" t="s">
        <v>58</v>
      </c>
      <c r="P3145" s="1" t="str">
        <f aca="false">IF(G3145="Pamplet","",E3145&amp;" - "&amp;F3145)</f>
        <v>GTGA - </v>
      </c>
      <c r="Q3145" s="19" t="n">
        <f aca="false">IF(VALUE(L3145)&gt;1000,1,0)</f>
        <v>0</v>
      </c>
      <c r="R3145" s="19" t="n">
        <f aca="false">SUMIFS($Q$1:Q3144,$J$1:$J3144,J3145)+SUMIFS($Q$1:Q3144,$I$1:$I3144,I3145)</f>
        <v>0</v>
      </c>
      <c r="S3145" s="20" t="str">
        <f aca="false">IF(R3145&gt;0,"Repeat","")</f>
        <v/>
      </c>
      <c r="U3145" s="4"/>
      <c r="X3145" s="4"/>
      <c r="Y3145" s="4"/>
      <c r="Z3145" s="4"/>
    </row>
    <row r="3146" customFormat="false" ht="14.25" hidden="false" customHeight="false" outlineLevel="0" collapsed="false">
      <c r="A3146" s="17" t="n">
        <f aca="false">A3145+1</f>
        <v>3145</v>
      </c>
      <c r="B3146" s="5" t="n">
        <v>44813</v>
      </c>
      <c r="C3146" s="1" t="s">
        <v>5004</v>
      </c>
      <c r="D3146" s="1" t="s">
        <v>4</v>
      </c>
      <c r="E3146" s="1" t="s">
        <v>26</v>
      </c>
      <c r="F3146" s="2" t="s">
        <v>35</v>
      </c>
      <c r="G3146" s="1" t="s">
        <v>28</v>
      </c>
      <c r="H3146" s="1" t="n">
        <v>1</v>
      </c>
      <c r="J3146" s="18" t="n">
        <v>18792198645</v>
      </c>
      <c r="M3146" s="25" t="str">
        <f aca="false">IF(OR(YEAR(L3146)&gt;2000,LEN(O3146)&gt;0),"Completed","Pending")</f>
        <v>Completed</v>
      </c>
      <c r="N3146" s="25" t="s">
        <v>30</v>
      </c>
      <c r="O3146" s="4" t="s">
        <v>56</v>
      </c>
      <c r="P3146" s="1" t="str">
        <f aca="false">IF(G3146="Pamplet","",E3146&amp;" - "&amp;F3146)</f>
        <v>GG - English</v>
      </c>
      <c r="Q3146" s="19" t="n">
        <f aca="false">IF(VALUE(L3146)&gt;1000,1,0)</f>
        <v>0</v>
      </c>
      <c r="R3146" s="19" t="n">
        <f aca="false">SUMIFS($Q$1:Q3145,$J$1:$J3145,J3146)+SUMIFS($Q$1:Q3145,$I$1:$I3145,I3146)</f>
        <v>0</v>
      </c>
      <c r="S3146" s="20" t="str">
        <f aca="false">IF(R3146&gt;0,"Repeat","")</f>
        <v/>
      </c>
    </row>
    <row r="3147" customFormat="false" ht="13.8" hidden="false" customHeight="false" outlineLevel="0" collapsed="false">
      <c r="A3147" s="17" t="n">
        <f aca="false">A3146+1</f>
        <v>3146</v>
      </c>
      <c r="B3147" s="5" t="n">
        <v>44813</v>
      </c>
      <c r="C3147" s="1" t="s">
        <v>1104</v>
      </c>
      <c r="D3147" s="1" t="s">
        <v>4</v>
      </c>
      <c r="E3147" s="1" t="s">
        <v>26</v>
      </c>
      <c r="G3147" s="1" t="s">
        <v>28</v>
      </c>
      <c r="H3147" s="1" t="n">
        <v>1</v>
      </c>
      <c r="J3147" s="18" t="n">
        <v>19572750012</v>
      </c>
      <c r="M3147" s="25" t="str">
        <f aca="false">IF(OR(YEAR(L3147)&gt;2000,LEN(O3147)&gt;0),"Completed","Pending")</f>
        <v>Completed</v>
      </c>
      <c r="N3147" s="25" t="s">
        <v>30</v>
      </c>
      <c r="O3147" s="4" t="s">
        <v>56</v>
      </c>
      <c r="P3147" s="1" t="str">
        <f aca="false">IF(G3147="Pamplet","",E3147&amp;" - "&amp;F3147)</f>
        <v>GG - </v>
      </c>
      <c r="Q3147" s="19" t="n">
        <f aca="false">IF(VALUE(L3147)&gt;1000,1,0)</f>
        <v>0</v>
      </c>
      <c r="R3147" s="19" t="n">
        <f aca="false">SUMIFS($Q$1:Q3146,$J$1:$J3146,J3147)+SUMIFS($Q$1:Q3146,$I$1:$I3146,I3147)</f>
        <v>0</v>
      </c>
      <c r="S3147" s="20" t="str">
        <f aca="false">IF(R3147&gt;0,"Repeat","")</f>
        <v/>
      </c>
    </row>
    <row r="3148" customFormat="false" ht="14.25" hidden="false" customHeight="false" outlineLevel="0" collapsed="false">
      <c r="A3148" s="17" t="n">
        <f aca="false">A3147+1</f>
        <v>3147</v>
      </c>
      <c r="B3148" s="5" t="n">
        <v>44813</v>
      </c>
      <c r="C3148" s="1" t="s">
        <v>5005</v>
      </c>
      <c r="D3148" s="1" t="s">
        <v>4</v>
      </c>
      <c r="F3148" s="2" t="s">
        <v>27</v>
      </c>
      <c r="G3148" s="1" t="s">
        <v>28</v>
      </c>
      <c r="H3148" s="1" t="n">
        <v>1</v>
      </c>
      <c r="I3148" s="1" t="s">
        <v>5006</v>
      </c>
      <c r="J3148" s="38" t="n">
        <v>12063692173</v>
      </c>
      <c r="M3148" s="25" t="str">
        <f aca="false">IF(OR(YEAR(L3148)&gt;2000,LEN(O3148)&gt;0),"Completed","Pending")</f>
        <v>Completed</v>
      </c>
      <c r="N3148" s="25" t="s">
        <v>30</v>
      </c>
      <c r="O3148" s="4" t="s">
        <v>58</v>
      </c>
      <c r="P3148" s="1" t="str">
        <f aca="false">IF(G3148="Pamplet","",E3148&amp;" - "&amp;F3148)</f>
        <v> - Hindi</v>
      </c>
      <c r="Q3148" s="19" t="n">
        <f aca="false">IF(VALUE(L3148)&gt;1000,1,0)</f>
        <v>0</v>
      </c>
      <c r="R3148" s="19" t="n">
        <f aca="false">SUMIFS($Q$1:Q3147,$J$1:$J3147,J3148)+SUMIFS($Q$1:Q3147,$I$1:$I3147,I3148)</f>
        <v>0</v>
      </c>
      <c r="S3148" s="20" t="str">
        <f aca="false">IF(R3148&gt;0,"Repeat","")</f>
        <v/>
      </c>
      <c r="U3148" s="4"/>
      <c r="X3148" s="4"/>
      <c r="Y3148" s="4"/>
      <c r="Z3148" s="4"/>
    </row>
    <row r="3149" customFormat="false" ht="14.25" hidden="false" customHeight="false" outlineLevel="0" collapsed="false">
      <c r="A3149" s="17" t="n">
        <f aca="false">A3148+1</f>
        <v>3148</v>
      </c>
      <c r="B3149" s="5" t="n">
        <v>44813</v>
      </c>
      <c r="C3149" s="1" t="s">
        <v>4862</v>
      </c>
      <c r="D3149" s="1" t="s">
        <v>4</v>
      </c>
      <c r="E3149" s="1" t="s">
        <v>44</v>
      </c>
      <c r="F3149" s="2" t="s">
        <v>127</v>
      </c>
      <c r="G3149" s="1" t="s">
        <v>28</v>
      </c>
      <c r="H3149" s="1" t="n">
        <v>1</v>
      </c>
      <c r="I3149" s="1" t="s">
        <v>4863</v>
      </c>
      <c r="J3149" s="38" t="n">
        <v>18137163189</v>
      </c>
      <c r="M3149" s="25" t="str">
        <f aca="false">IF(OR(YEAR(L3149)&gt;2000,LEN(O3149)&gt;0),"Completed","Pending")</f>
        <v>Completed</v>
      </c>
      <c r="N3149" s="25" t="s">
        <v>30</v>
      </c>
      <c r="O3149" s="4" t="s">
        <v>58</v>
      </c>
      <c r="P3149" s="1" t="str">
        <f aca="false">IF(G3149="Pamplet","",E3149&amp;" - "&amp;F3149)</f>
        <v>GTGA - Gujrati</v>
      </c>
      <c r="Q3149" s="19" t="n">
        <f aca="false">IF(VALUE(L3149)&gt;1000,1,0)</f>
        <v>0</v>
      </c>
      <c r="R3149" s="19" t="n">
        <f aca="false">SUMIFS($Q$1:Q3148,$J$1:$J3148,J3149)+SUMIFS($Q$1:Q3148,$I$1:$I3148,I3149)</f>
        <v>1</v>
      </c>
      <c r="S3149" s="20" t="str">
        <f aca="false">IF(R3149&gt;0,"Repeat","")</f>
        <v>Repeat</v>
      </c>
      <c r="U3149" s="4"/>
      <c r="X3149" s="4"/>
      <c r="Y3149" s="4"/>
      <c r="Z3149" s="4"/>
    </row>
    <row r="3150" customFormat="false" ht="14.25" hidden="false" customHeight="false" outlineLevel="0" collapsed="false">
      <c r="A3150" s="17" t="n">
        <f aca="false">A3149+1</f>
        <v>3149</v>
      </c>
      <c r="B3150" s="5" t="n">
        <v>44813</v>
      </c>
      <c r="C3150" s="1" t="s">
        <v>4930</v>
      </c>
      <c r="D3150" s="1" t="s">
        <v>4</v>
      </c>
      <c r="E3150" s="1" t="s">
        <v>26</v>
      </c>
      <c r="F3150" s="2" t="s">
        <v>127</v>
      </c>
      <c r="G3150" s="1" t="s">
        <v>28</v>
      </c>
      <c r="H3150" s="1" t="n">
        <v>1</v>
      </c>
      <c r="I3150" s="1" t="s">
        <v>4931</v>
      </c>
      <c r="J3150" s="38" t="n">
        <v>19086552044</v>
      </c>
      <c r="M3150" s="25" t="str">
        <f aca="false">IF(OR(YEAR(L3150)&gt;2000,LEN(O3150)&gt;0),"Completed","Pending")</f>
        <v>Completed</v>
      </c>
      <c r="N3150" s="25" t="s">
        <v>30</v>
      </c>
      <c r="O3150" s="4" t="s">
        <v>58</v>
      </c>
      <c r="P3150" s="1" t="str">
        <f aca="false">IF(G3150="Pamplet","",E3150&amp;" - "&amp;F3150)</f>
        <v>GG - Gujrati</v>
      </c>
      <c r="Q3150" s="19" t="n">
        <f aca="false">IF(VALUE(L3150)&gt;1000,1,0)</f>
        <v>0</v>
      </c>
      <c r="R3150" s="19" t="n">
        <f aca="false">SUMIFS($Q$1:Q3149,$J$1:$J3149,J3150)+SUMIFS($Q$1:Q3149,$I$1:$I3149,I3150)</f>
        <v>2</v>
      </c>
      <c r="S3150" s="20" t="str">
        <f aca="false">IF(R3150&gt;0,"Repeat","")</f>
        <v>Repeat</v>
      </c>
      <c r="U3150" s="4"/>
      <c r="X3150" s="4"/>
      <c r="Y3150" s="4"/>
      <c r="Z3150" s="4"/>
    </row>
    <row r="3151" customFormat="false" ht="14.25" hidden="false" customHeight="false" outlineLevel="0" collapsed="false">
      <c r="A3151" s="17" t="n">
        <f aca="false">A3150+1</f>
        <v>3150</v>
      </c>
      <c r="B3151" s="5" t="n">
        <v>44813</v>
      </c>
      <c r="C3151" s="1" t="s">
        <v>5007</v>
      </c>
      <c r="D3151" s="1" t="s">
        <v>4</v>
      </c>
      <c r="E3151" s="1" t="s">
        <v>26</v>
      </c>
      <c r="F3151" s="2" t="s">
        <v>127</v>
      </c>
      <c r="G3151" s="1" t="s">
        <v>28</v>
      </c>
      <c r="H3151" s="1" t="n">
        <v>1</v>
      </c>
      <c r="I3151" s="1" t="s">
        <v>5008</v>
      </c>
      <c r="J3151" s="38" t="n">
        <v>19102206270</v>
      </c>
      <c r="L3151" s="5" t="n">
        <v>44834</v>
      </c>
      <c r="M3151" s="25" t="str">
        <f aca="false">IF(OR(YEAR(L3151)&gt;2000,LEN(O3151)&gt;0),"Completed","Pending")</f>
        <v>Completed</v>
      </c>
      <c r="N3151" s="25" t="s">
        <v>30</v>
      </c>
      <c r="P3151" s="1" t="str">
        <f aca="false">IF(G3151="Pamplet","",E3151&amp;" - "&amp;F3151)</f>
        <v>GG - Gujrati</v>
      </c>
      <c r="Q3151" s="19" t="n">
        <f aca="false">IF(VALUE(L3151)&gt;1000,1,0)</f>
        <v>1</v>
      </c>
      <c r="R3151" s="19" t="n">
        <f aca="false">SUMIFS($Q$1:Q3150,$J$1:$J3150,J3151)+SUMIFS($Q$1:Q3150,$I$1:$I3150,I3151)</f>
        <v>0</v>
      </c>
      <c r="S3151" s="20" t="str">
        <f aca="false">IF(R3151&gt;0,"Repeat","")</f>
        <v/>
      </c>
      <c r="U3151" s="4"/>
      <c r="X3151" s="4"/>
      <c r="Y3151" s="4"/>
      <c r="Z3151" s="4"/>
    </row>
    <row r="3152" customFormat="false" ht="14.25" hidden="false" customHeight="false" outlineLevel="0" collapsed="false">
      <c r="A3152" s="17" t="n">
        <f aca="false">A3151+1</f>
        <v>3151</v>
      </c>
      <c r="B3152" s="5" t="n">
        <v>44813</v>
      </c>
      <c r="C3152" s="1" t="s">
        <v>5009</v>
      </c>
      <c r="D3152" s="1" t="s">
        <v>4</v>
      </c>
      <c r="E3152" s="1" t="s">
        <v>26</v>
      </c>
      <c r="F3152" s="2" t="s">
        <v>36</v>
      </c>
      <c r="G3152" s="1" t="s">
        <v>28</v>
      </c>
      <c r="H3152" s="1" t="n">
        <v>1</v>
      </c>
      <c r="I3152" s="1" t="s">
        <v>5010</v>
      </c>
      <c r="J3152" s="38" t="n">
        <v>12018890773</v>
      </c>
      <c r="L3152" s="5" t="n">
        <v>44834</v>
      </c>
      <c r="M3152" s="25" t="str">
        <f aca="false">IF(OR(YEAR(L3152)&gt;2000,LEN(O3152)&gt;0),"Completed","Pending")</f>
        <v>Completed</v>
      </c>
      <c r="N3152" s="25" t="s">
        <v>30</v>
      </c>
      <c r="P3152" s="1" t="str">
        <f aca="false">IF(G3152="Pamplet","",E3152&amp;" - "&amp;F3152)</f>
        <v>GG - Punjabi</v>
      </c>
      <c r="Q3152" s="19" t="n">
        <f aca="false">IF(VALUE(L3152)&gt;1000,1,0)</f>
        <v>1</v>
      </c>
      <c r="R3152" s="19" t="n">
        <f aca="false">SUMIFS($Q$1:Q3151,$J$1:$J3151,J3152)+SUMIFS($Q$1:Q3151,$I$1:$I3151,I3152)</f>
        <v>0</v>
      </c>
      <c r="S3152" s="20" t="str">
        <f aca="false">IF(R3152&gt;0,"Repeat","")</f>
        <v/>
      </c>
      <c r="U3152" s="4"/>
      <c r="X3152" s="4"/>
      <c r="Y3152" s="4"/>
      <c r="Z3152" s="4"/>
    </row>
    <row r="3153" customFormat="false" ht="14.25" hidden="false" customHeight="false" outlineLevel="0" collapsed="false">
      <c r="A3153" s="17" t="n">
        <f aca="false">A3152+1</f>
        <v>3152</v>
      </c>
      <c r="B3153" s="5" t="n">
        <v>44813</v>
      </c>
      <c r="C3153" s="1" t="s">
        <v>5011</v>
      </c>
      <c r="D3153" s="1" t="s">
        <v>4</v>
      </c>
      <c r="E3153" s="1" t="s">
        <v>26</v>
      </c>
      <c r="F3153" s="2" t="s">
        <v>127</v>
      </c>
      <c r="G3153" s="1" t="s">
        <v>28</v>
      </c>
      <c r="H3153" s="1" t="n">
        <v>1</v>
      </c>
      <c r="I3153" s="1" t="s">
        <v>3772</v>
      </c>
      <c r="J3153" s="38" t="n">
        <v>13526825622</v>
      </c>
      <c r="M3153" s="25" t="str">
        <f aca="false">IF(OR(YEAR(L3153)&gt;2000,LEN(O3153)&gt;0),"Completed","Pending")</f>
        <v>Completed</v>
      </c>
      <c r="N3153" s="25" t="s">
        <v>30</v>
      </c>
      <c r="O3153" s="4" t="s">
        <v>58</v>
      </c>
      <c r="P3153" s="1" t="str">
        <f aca="false">IF(G3153="Pamplet","",E3153&amp;" - "&amp;F3153)</f>
        <v>GG - Gujrati</v>
      </c>
      <c r="Q3153" s="19" t="n">
        <f aca="false">IF(VALUE(L3153)&gt;1000,1,0)</f>
        <v>0</v>
      </c>
      <c r="R3153" s="19" t="n">
        <f aca="false">SUMIFS($Q$1:Q3152,$J$1:$J3152,J3153)+SUMIFS($Q$1:Q3152,$I$1:$I3152,I3153)</f>
        <v>4</v>
      </c>
      <c r="S3153" s="20" t="str">
        <f aca="false">IF(R3153&gt;0,"Repeat","")</f>
        <v>Repeat</v>
      </c>
      <c r="U3153" s="4"/>
      <c r="X3153" s="4"/>
      <c r="Y3153" s="4"/>
      <c r="Z3153" s="4"/>
    </row>
    <row r="3154" customFormat="false" ht="14.25" hidden="false" customHeight="false" outlineLevel="0" collapsed="false">
      <c r="A3154" s="17" t="n">
        <f aca="false">A3153+1</f>
        <v>3153</v>
      </c>
      <c r="B3154" s="5" t="n">
        <v>44813</v>
      </c>
      <c r="C3154" s="1" t="s">
        <v>3480</v>
      </c>
      <c r="D3154" s="1" t="s">
        <v>4</v>
      </c>
      <c r="E3154" s="1" t="s">
        <v>38</v>
      </c>
      <c r="F3154" s="2" t="s">
        <v>127</v>
      </c>
      <c r="G3154" s="1" t="s">
        <v>28</v>
      </c>
      <c r="H3154" s="1" t="n">
        <v>1</v>
      </c>
      <c r="I3154" s="1" t="s">
        <v>2434</v>
      </c>
      <c r="J3154" s="38" t="n">
        <v>15037805449</v>
      </c>
      <c r="M3154" s="25" t="str">
        <f aca="false">IF(OR(YEAR(L3154)&gt;2000,LEN(O3154)&gt;0),"Completed","Pending")</f>
        <v>Completed</v>
      </c>
      <c r="N3154" s="25" t="s">
        <v>30</v>
      </c>
      <c r="O3154" s="4" t="s">
        <v>662</v>
      </c>
      <c r="P3154" s="1" t="str">
        <f aca="false">IF(G3154="Pamplet","",E3154&amp;" - "&amp;F3154)</f>
        <v>JKR - Gujrati</v>
      </c>
      <c r="Q3154" s="19" t="n">
        <f aca="false">IF(VALUE(L3154)&gt;1000,1,0)</f>
        <v>0</v>
      </c>
      <c r="R3154" s="19" t="n">
        <f aca="false">SUMIFS($Q$1:Q3153,$J$1:$J3153,J3154)+SUMIFS($Q$1:Q3153,$I$1:$I3153,I3154)</f>
        <v>2</v>
      </c>
      <c r="S3154" s="20" t="str">
        <f aca="false">IF(R3154&gt;0,"Repeat","")</f>
        <v>Repeat</v>
      </c>
      <c r="U3154" s="4"/>
      <c r="X3154" s="4"/>
      <c r="Y3154" s="4"/>
      <c r="Z3154" s="4"/>
    </row>
    <row r="3155" customFormat="false" ht="14.25" hidden="false" customHeight="false" outlineLevel="0" collapsed="false">
      <c r="A3155" s="17" t="n">
        <f aca="false">A3154+1</f>
        <v>3154</v>
      </c>
      <c r="B3155" s="5" t="n">
        <v>44813</v>
      </c>
      <c r="C3155" s="1" t="s">
        <v>4093</v>
      </c>
      <c r="D3155" s="1" t="s">
        <v>4</v>
      </c>
      <c r="E3155" s="1" t="s">
        <v>44</v>
      </c>
      <c r="F3155" s="2" t="s">
        <v>127</v>
      </c>
      <c r="G3155" s="1" t="s">
        <v>28</v>
      </c>
      <c r="H3155" s="1" t="n">
        <v>1</v>
      </c>
      <c r="I3155" s="1" t="s">
        <v>4094</v>
      </c>
      <c r="J3155" s="38" t="n">
        <v>19789876674</v>
      </c>
      <c r="M3155" s="25" t="str">
        <f aca="false">IF(OR(YEAR(L3155)&gt;2000,LEN(O3155)&gt;0),"Completed","Pending")</f>
        <v>Completed</v>
      </c>
      <c r="N3155" s="25" t="s">
        <v>30</v>
      </c>
      <c r="O3155" s="4" t="s">
        <v>58</v>
      </c>
      <c r="P3155" s="1" t="str">
        <f aca="false">IF(G3155="Pamplet","",E3155&amp;" - "&amp;F3155)</f>
        <v>GTGA - Gujrati</v>
      </c>
      <c r="Q3155" s="19" t="n">
        <f aca="false">IF(VALUE(L3155)&gt;1000,1,0)</f>
        <v>0</v>
      </c>
      <c r="R3155" s="19" t="n">
        <f aca="false">SUMIFS($Q$1:Q3154,$J$1:$J3154,J3155)+SUMIFS($Q$1:Q3154,$I$1:$I3154,I3155)</f>
        <v>2</v>
      </c>
      <c r="S3155" s="20" t="str">
        <f aca="false">IF(R3155&gt;0,"Repeat","")</f>
        <v>Repeat</v>
      </c>
      <c r="U3155" s="4"/>
      <c r="X3155" s="4"/>
      <c r="Y3155" s="4"/>
      <c r="Z3155" s="4"/>
    </row>
    <row r="3156" customFormat="false" ht="14.25" hidden="false" customHeight="false" outlineLevel="0" collapsed="false">
      <c r="A3156" s="17" t="n">
        <f aca="false">A3155+1</f>
        <v>3155</v>
      </c>
      <c r="B3156" s="5" t="n">
        <v>44813</v>
      </c>
      <c r="C3156" s="1" t="s">
        <v>5012</v>
      </c>
      <c r="D3156" s="1" t="s">
        <v>4</v>
      </c>
      <c r="E3156" s="1" t="s">
        <v>26</v>
      </c>
      <c r="F3156" s="2" t="s">
        <v>35</v>
      </c>
      <c r="G3156" s="1" t="s">
        <v>28</v>
      </c>
      <c r="H3156" s="1" t="n">
        <v>1</v>
      </c>
      <c r="J3156" s="38" t="n">
        <v>12013610397</v>
      </c>
      <c r="M3156" s="25" t="str">
        <f aca="false">IF(OR(YEAR(L3156)&gt;2000,LEN(O3156)&gt;0),"Completed","Pending")</f>
        <v>Completed</v>
      </c>
      <c r="N3156" s="25" t="s">
        <v>30</v>
      </c>
      <c r="O3156" s="4" t="s">
        <v>58</v>
      </c>
      <c r="P3156" s="1" t="str">
        <f aca="false">IF(G3156="Pamplet","",E3156&amp;" - "&amp;F3156)</f>
        <v>GG - English</v>
      </c>
      <c r="Q3156" s="19" t="n">
        <f aca="false">IF(VALUE(L3156)&gt;1000,1,0)</f>
        <v>0</v>
      </c>
      <c r="R3156" s="19" t="n">
        <f aca="false">SUMIFS($Q$1:Q3155,$J$1:$J3155,J3156)+SUMIFS($Q$1:Q3155,$I$1:$I3155,I3156)</f>
        <v>0</v>
      </c>
      <c r="S3156" s="20" t="str">
        <f aca="false">IF(R3156&gt;0,"Repeat","")</f>
        <v/>
      </c>
      <c r="U3156" s="4"/>
      <c r="X3156" s="4"/>
      <c r="Y3156" s="4"/>
      <c r="Z3156" s="4"/>
    </row>
    <row r="3157" customFormat="false" ht="14.25" hidden="false" customHeight="false" outlineLevel="0" collapsed="false">
      <c r="A3157" s="17" t="n">
        <f aca="false">A3156+1</f>
        <v>3156</v>
      </c>
      <c r="B3157" s="5" t="n">
        <v>44813</v>
      </c>
      <c r="C3157" s="1" t="s">
        <v>5013</v>
      </c>
      <c r="D3157" s="1" t="s">
        <v>4</v>
      </c>
      <c r="E3157" s="1" t="s">
        <v>38</v>
      </c>
      <c r="F3157" s="2" t="s">
        <v>35</v>
      </c>
      <c r="G3157" s="1" t="s">
        <v>28</v>
      </c>
      <c r="H3157" s="1" t="n">
        <v>1</v>
      </c>
      <c r="I3157" s="1" t="s">
        <v>5014</v>
      </c>
      <c r="J3157" s="38" t="n">
        <v>13476598025</v>
      </c>
      <c r="M3157" s="25" t="str">
        <f aca="false">IF(OR(YEAR(L3157)&gt;2000,LEN(O3157)&gt;0),"Completed","Pending")</f>
        <v>Completed</v>
      </c>
      <c r="N3157" s="25" t="s">
        <v>30</v>
      </c>
      <c r="O3157" s="4" t="s">
        <v>58</v>
      </c>
      <c r="P3157" s="1" t="str">
        <f aca="false">IF(G3157="Pamplet","",E3157&amp;" - "&amp;F3157)</f>
        <v>JKR - English</v>
      </c>
      <c r="Q3157" s="19" t="n">
        <f aca="false">IF(VALUE(L3157)&gt;1000,1,0)</f>
        <v>0</v>
      </c>
      <c r="R3157" s="19" t="n">
        <f aca="false">SUMIFS($Q$1:Q3156,$J$1:$J3156,J3157)+SUMIFS($Q$1:Q3156,$I$1:$I3156,I3157)</f>
        <v>0</v>
      </c>
      <c r="S3157" s="20" t="str">
        <f aca="false">IF(R3157&gt;0,"Repeat","")</f>
        <v/>
      </c>
      <c r="U3157" s="4"/>
      <c r="X3157" s="4"/>
      <c r="Y3157" s="4"/>
      <c r="Z3157" s="4"/>
    </row>
    <row r="3158" customFormat="false" ht="14.25" hidden="false" customHeight="false" outlineLevel="0" collapsed="false">
      <c r="A3158" s="17" t="n">
        <f aca="false">A3157+1</f>
        <v>3157</v>
      </c>
      <c r="B3158" s="5" t="n">
        <v>44813</v>
      </c>
      <c r="C3158" s="1" t="s">
        <v>4980</v>
      </c>
      <c r="D3158" s="1" t="s">
        <v>4</v>
      </c>
      <c r="E3158" s="1" t="s">
        <v>38</v>
      </c>
      <c r="F3158" s="2" t="s">
        <v>35</v>
      </c>
      <c r="G3158" s="1" t="s">
        <v>28</v>
      </c>
      <c r="H3158" s="1" t="n">
        <v>1</v>
      </c>
      <c r="I3158" s="1" t="s">
        <v>4981</v>
      </c>
      <c r="J3158" s="38" t="n">
        <v>12137324277</v>
      </c>
      <c r="M3158" s="25" t="str">
        <f aca="false">IF(OR(YEAR(L3158)&gt;2000,LEN(O3158)&gt;0),"Completed","Pending")</f>
        <v>Completed</v>
      </c>
      <c r="N3158" s="25" t="s">
        <v>30</v>
      </c>
      <c r="O3158" s="4" t="s">
        <v>58</v>
      </c>
      <c r="P3158" s="1" t="str">
        <f aca="false">IF(G3158="Pamplet","",E3158&amp;" - "&amp;F3158)</f>
        <v>JKR - English</v>
      </c>
      <c r="Q3158" s="19" t="n">
        <f aca="false">IF(VALUE(L3158)&gt;1000,1,0)</f>
        <v>0</v>
      </c>
      <c r="R3158" s="19" t="n">
        <f aca="false">SUMIFS($Q$1:Q3157,$J$1:$J3157,J3158)+SUMIFS($Q$1:Q3157,$I$1:$I3157,I3158)</f>
        <v>1</v>
      </c>
      <c r="S3158" s="20" t="str">
        <f aca="false">IF(R3158&gt;0,"Repeat","")</f>
        <v>Repeat</v>
      </c>
      <c r="U3158" s="4"/>
      <c r="X3158" s="4"/>
      <c r="Y3158" s="4"/>
      <c r="Z3158" s="4"/>
    </row>
    <row r="3159" customFormat="false" ht="14.25" hidden="false" customHeight="false" outlineLevel="0" collapsed="false">
      <c r="A3159" s="17" t="n">
        <f aca="false">A3158+1</f>
        <v>3158</v>
      </c>
      <c r="B3159" s="5" t="n">
        <v>44813</v>
      </c>
      <c r="C3159" s="1" t="s">
        <v>5015</v>
      </c>
      <c r="D3159" s="1" t="s">
        <v>4</v>
      </c>
      <c r="E3159" s="1" t="s">
        <v>26</v>
      </c>
      <c r="F3159" s="2" t="s">
        <v>27</v>
      </c>
      <c r="G3159" s="1" t="s">
        <v>28</v>
      </c>
      <c r="H3159" s="1" t="n">
        <v>1</v>
      </c>
      <c r="I3159" s="1" t="s">
        <v>5016</v>
      </c>
      <c r="J3159" s="38" t="n">
        <v>17322084156</v>
      </c>
      <c r="L3159" s="5" t="n">
        <v>44834</v>
      </c>
      <c r="M3159" s="25" t="str">
        <f aca="false">IF(OR(YEAR(L3159)&gt;2000,LEN(O3159)&gt;0),"Completed","Pending")</f>
        <v>Completed</v>
      </c>
      <c r="N3159" s="25" t="s">
        <v>30</v>
      </c>
      <c r="P3159" s="1" t="str">
        <f aca="false">IF(G3159="Pamplet","",E3159&amp;" - "&amp;F3159)</f>
        <v>GG - Hindi</v>
      </c>
      <c r="Q3159" s="19" t="n">
        <f aca="false">IF(VALUE(L3159)&gt;1000,1,0)</f>
        <v>1</v>
      </c>
      <c r="R3159" s="19" t="n">
        <f aca="false">SUMIFS($Q$1:Q3158,$J$1:$J3158,J3159)+SUMIFS($Q$1:Q3158,$I$1:$I3158,I3159)</f>
        <v>0</v>
      </c>
      <c r="S3159" s="20" t="str">
        <f aca="false">IF(R3159&gt;0,"Repeat","")</f>
        <v/>
      </c>
      <c r="U3159" s="4"/>
      <c r="X3159" s="4"/>
      <c r="Y3159" s="4"/>
      <c r="Z3159" s="4"/>
    </row>
    <row r="3160" customFormat="false" ht="14.25" hidden="false" customHeight="false" outlineLevel="0" collapsed="false">
      <c r="A3160" s="17" t="n">
        <f aca="false">A3159+1</f>
        <v>3159</v>
      </c>
      <c r="B3160" s="5" t="n">
        <v>44818</v>
      </c>
      <c r="C3160" s="1" t="s">
        <v>5017</v>
      </c>
      <c r="D3160" s="1" t="s">
        <v>4</v>
      </c>
      <c r="E3160" s="1" t="s">
        <v>26</v>
      </c>
      <c r="F3160" s="2" t="s">
        <v>36</v>
      </c>
      <c r="G3160" s="1" t="s">
        <v>28</v>
      </c>
      <c r="H3160" s="1" t="n">
        <v>1</v>
      </c>
      <c r="I3160" s="1" t="s">
        <v>5018</v>
      </c>
      <c r="J3160" s="38" t="n">
        <v>16014971779</v>
      </c>
      <c r="L3160" s="5" t="n">
        <v>44834</v>
      </c>
      <c r="M3160" s="25" t="str">
        <f aca="false">IF(OR(YEAR(L3160)&gt;2000,LEN(O3160)&gt;0),"Completed","Pending")</f>
        <v>Completed</v>
      </c>
      <c r="N3160" s="25" t="s">
        <v>30</v>
      </c>
      <c r="P3160" s="1" t="str">
        <f aca="false">IF(G3160="Pamplet","",E3160&amp;" - "&amp;F3160)</f>
        <v>GG - Punjabi</v>
      </c>
      <c r="Q3160" s="19" t="n">
        <f aca="false">IF(VALUE(L3160)&gt;1000,1,0)</f>
        <v>1</v>
      </c>
      <c r="R3160" s="19" t="n">
        <f aca="false">SUMIFS($Q$1:Q3159,$J$1:$J3159,J3160)+SUMIFS($Q$1:Q3159,$I$1:$I3159,I3160)</f>
        <v>0</v>
      </c>
      <c r="S3160" s="20" t="str">
        <f aca="false">IF(R3160&gt;0,"Repeat","")</f>
        <v/>
      </c>
      <c r="U3160" s="4"/>
      <c r="X3160" s="4"/>
      <c r="Y3160" s="4"/>
      <c r="Z3160" s="4"/>
    </row>
    <row r="3161" customFormat="false" ht="23.85" hidden="false" customHeight="false" outlineLevel="0" collapsed="false">
      <c r="A3161" s="17" t="n">
        <f aca="false">A3160+1</f>
        <v>3160</v>
      </c>
      <c r="B3161" s="5" t="n">
        <v>44818</v>
      </c>
      <c r="C3161" s="1" t="s">
        <v>5019</v>
      </c>
      <c r="D3161" s="1" t="s">
        <v>4</v>
      </c>
      <c r="E3161" s="1" t="s">
        <v>26</v>
      </c>
      <c r="F3161" s="2" t="s">
        <v>35</v>
      </c>
      <c r="G3161" s="1" t="s">
        <v>28</v>
      </c>
      <c r="H3161" s="1" t="n">
        <v>1</v>
      </c>
      <c r="I3161" s="17" t="s">
        <v>5020</v>
      </c>
      <c r="J3161" s="38" t="n">
        <v>16319498155</v>
      </c>
      <c r="L3161" s="5" t="n">
        <v>44828</v>
      </c>
      <c r="M3161" s="25" t="str">
        <f aca="false">IF(OR(YEAR(L3161)&gt;2000,LEN(O3161)&gt;0),"Completed","Pending")</f>
        <v>Completed</v>
      </c>
      <c r="N3161" s="25" t="s">
        <v>30</v>
      </c>
      <c r="P3161" s="1" t="str">
        <f aca="false">IF(G3161="Pamplet","",E3161&amp;" - "&amp;F3161)</f>
        <v>GG - English</v>
      </c>
      <c r="Q3161" s="19" t="n">
        <f aca="false">IF(VALUE(L3161)&gt;1000,1,0)</f>
        <v>1</v>
      </c>
      <c r="R3161" s="19" t="n">
        <f aca="false">SUMIFS($Q$1:Q3160,$J$1:$J3160,J3161)+SUMIFS($Q$1:Q3160,$I$1:$I3160,I3161)</f>
        <v>0</v>
      </c>
      <c r="S3161" s="20" t="str">
        <f aca="false">IF(R3161&gt;0,"Repeat","")</f>
        <v/>
      </c>
      <c r="U3161" s="4"/>
      <c r="X3161" s="4"/>
      <c r="Y3161" s="4"/>
      <c r="Z3161" s="4"/>
    </row>
    <row r="3162" customFormat="false" ht="14.25" hidden="false" customHeight="false" outlineLevel="0" collapsed="false">
      <c r="A3162" s="17" t="n">
        <f aca="false">A3161+1</f>
        <v>3161</v>
      </c>
      <c r="B3162" s="5" t="n">
        <v>44818</v>
      </c>
      <c r="C3162" s="1" t="s">
        <v>5021</v>
      </c>
      <c r="D3162" s="1" t="s">
        <v>4</v>
      </c>
      <c r="E3162" s="1" t="s">
        <v>26</v>
      </c>
      <c r="F3162" s="2" t="s">
        <v>127</v>
      </c>
      <c r="G3162" s="1" t="s">
        <v>28</v>
      </c>
      <c r="H3162" s="1" t="n">
        <v>1</v>
      </c>
      <c r="I3162" s="1" t="s">
        <v>5022</v>
      </c>
      <c r="J3162" s="38" t="n">
        <v>16514681750</v>
      </c>
      <c r="M3162" s="25" t="str">
        <f aca="false">IF(OR(YEAR(L3162)&gt;2000,LEN(O3162)&gt;0),"Completed","Pending")</f>
        <v>Completed</v>
      </c>
      <c r="N3162" s="25" t="s">
        <v>30</v>
      </c>
      <c r="O3162" s="4" t="s">
        <v>58</v>
      </c>
      <c r="P3162" s="1" t="str">
        <f aca="false">IF(G3162="Pamplet","",E3162&amp;" - "&amp;F3162)</f>
        <v>GG - Gujrati</v>
      </c>
      <c r="Q3162" s="19" t="n">
        <f aca="false">IF(VALUE(L3162)&gt;1000,1,0)</f>
        <v>0</v>
      </c>
      <c r="R3162" s="19" t="n">
        <f aca="false">SUMIFS($Q$1:Q3161,$J$1:$J3161,J3162)+SUMIFS($Q$1:Q3161,$I$1:$I3161,I3162)</f>
        <v>0</v>
      </c>
      <c r="S3162" s="20" t="str">
        <f aca="false">IF(R3162&gt;0,"Repeat","")</f>
        <v/>
      </c>
      <c r="U3162" s="4"/>
      <c r="X3162" s="4"/>
      <c r="Y3162" s="4"/>
      <c r="Z3162" s="4"/>
    </row>
    <row r="3163" customFormat="false" ht="14.25" hidden="false" customHeight="false" outlineLevel="0" collapsed="false">
      <c r="A3163" s="17" t="n">
        <f aca="false">A3162+1</f>
        <v>3162</v>
      </c>
      <c r="B3163" s="5" t="n">
        <v>44818</v>
      </c>
      <c r="C3163" s="1" t="s">
        <v>4539</v>
      </c>
      <c r="D3163" s="1" t="s">
        <v>4</v>
      </c>
      <c r="E3163" s="1" t="s">
        <v>26</v>
      </c>
      <c r="F3163" s="2" t="s">
        <v>127</v>
      </c>
      <c r="G3163" s="1" t="s">
        <v>28</v>
      </c>
      <c r="H3163" s="1" t="n">
        <v>1</v>
      </c>
      <c r="I3163" s="1" t="s">
        <v>5023</v>
      </c>
      <c r="J3163" s="38" t="n">
        <v>17068675073</v>
      </c>
      <c r="M3163" s="25" t="str">
        <f aca="false">IF(OR(YEAR(L3163)&gt;2000,LEN(O3163)&gt;0),"Completed","Pending")</f>
        <v>Completed</v>
      </c>
      <c r="N3163" s="25" t="s">
        <v>30</v>
      </c>
      <c r="O3163" s="4" t="s">
        <v>662</v>
      </c>
      <c r="P3163" s="1" t="str">
        <f aca="false">IF(G3163="Pamplet","",E3163&amp;" - "&amp;F3163)</f>
        <v>GG - Gujrati</v>
      </c>
      <c r="Q3163" s="19" t="n">
        <f aca="false">IF(VALUE(L3163)&gt;1000,1,0)</f>
        <v>0</v>
      </c>
      <c r="R3163" s="19" t="n">
        <f aca="false">SUMIFS($Q$1:Q3162,$J$1:$J3162,J3163)+SUMIFS($Q$1:Q3162,$I$1:$I3162,I3163)</f>
        <v>1</v>
      </c>
      <c r="S3163" s="20" t="str">
        <f aca="false">IF(R3163&gt;0,"Repeat","")</f>
        <v>Repeat</v>
      </c>
      <c r="U3163" s="4"/>
      <c r="X3163" s="4"/>
      <c r="Y3163" s="4"/>
      <c r="Z3163" s="4"/>
    </row>
    <row r="3164" customFormat="false" ht="23.85" hidden="false" customHeight="false" outlineLevel="0" collapsed="false">
      <c r="A3164" s="17" t="n">
        <f aca="false">A3163+1</f>
        <v>3163</v>
      </c>
      <c r="B3164" s="5" t="n">
        <v>44818</v>
      </c>
      <c r="C3164" s="1" t="s">
        <v>5024</v>
      </c>
      <c r="D3164" s="1" t="s">
        <v>4</v>
      </c>
      <c r="E3164" s="1" t="s">
        <v>38</v>
      </c>
      <c r="F3164" s="2" t="s">
        <v>35</v>
      </c>
      <c r="G3164" s="1" t="s">
        <v>28</v>
      </c>
      <c r="H3164" s="1" t="n">
        <v>1</v>
      </c>
      <c r="I3164" s="17" t="s">
        <v>5025</v>
      </c>
      <c r="J3164" s="58" t="n">
        <v>17403961927</v>
      </c>
      <c r="M3164" s="25" t="str">
        <f aca="false">IF(OR(YEAR(L3164)&gt;2000,LEN(O3164)&gt;0),"Completed","Pending")</f>
        <v>Completed</v>
      </c>
      <c r="N3164" s="25" t="s">
        <v>30</v>
      </c>
      <c r="O3164" s="4" t="s">
        <v>58</v>
      </c>
      <c r="P3164" s="1" t="str">
        <f aca="false">IF(G3164="Pamplet","",E3164&amp;" - "&amp;F3164)</f>
        <v>JKR - English</v>
      </c>
      <c r="Q3164" s="19" t="n">
        <f aca="false">IF(VALUE(L3164)&gt;1000,1,0)</f>
        <v>0</v>
      </c>
      <c r="R3164" s="19" t="n">
        <f aca="false">SUMIFS($Q$1:Q3163,$J$1:$J3163,J3164)+SUMIFS($Q$1:Q3163,$I$1:$I3163,I3164)</f>
        <v>0</v>
      </c>
      <c r="S3164" s="20" t="str">
        <f aca="false">IF(R3164&gt;0,"Repeat","")</f>
        <v/>
      </c>
      <c r="U3164" s="4"/>
      <c r="X3164" s="4"/>
      <c r="Y3164" s="4"/>
      <c r="Z3164" s="4"/>
    </row>
    <row r="3165" customFormat="false" ht="23.85" hidden="false" customHeight="false" outlineLevel="0" collapsed="false">
      <c r="A3165" s="17" t="n">
        <f aca="false">A3164+1</f>
        <v>3164</v>
      </c>
      <c r="B3165" s="5" t="n">
        <v>44818</v>
      </c>
      <c r="C3165" s="1" t="s">
        <v>5026</v>
      </c>
      <c r="D3165" s="1" t="s">
        <v>4</v>
      </c>
      <c r="E3165" s="1" t="s">
        <v>26</v>
      </c>
      <c r="F3165" s="2" t="s">
        <v>27</v>
      </c>
      <c r="G3165" s="1" t="s">
        <v>28</v>
      </c>
      <c r="H3165" s="1" t="n">
        <v>1</v>
      </c>
      <c r="I3165" s="17" t="s">
        <v>5027</v>
      </c>
      <c r="J3165" s="18" t="n">
        <v>9911917272</v>
      </c>
      <c r="M3165" s="25" t="str">
        <f aca="false">IF(OR(YEAR(L3165)&gt;2000,LEN(O3165)&gt;0),"Completed","Pending")</f>
        <v>Completed</v>
      </c>
      <c r="N3165" s="25" t="s">
        <v>30</v>
      </c>
      <c r="O3165" s="4" t="s">
        <v>56</v>
      </c>
      <c r="P3165" s="1" t="str">
        <f aca="false">IF(G3165="Pamplet","",E3165&amp;" - "&amp;F3165)</f>
        <v>GG - Hindi</v>
      </c>
      <c r="Q3165" s="19" t="n">
        <f aca="false">IF(VALUE(L3165)&gt;1000,1,0)</f>
        <v>0</v>
      </c>
      <c r="R3165" s="19" t="n">
        <f aca="false">SUMIFS($Q$1:Q3164,$J$1:$J3164,J3165)+SUMIFS($Q$1:Q3164,$I$1:$I3164,I3165)</f>
        <v>0</v>
      </c>
      <c r="S3165" s="20" t="str">
        <f aca="false">IF(R3165&gt;0,"Repeat","")</f>
        <v/>
      </c>
    </row>
    <row r="3166" customFormat="false" ht="14.25" hidden="false" customHeight="false" outlineLevel="0" collapsed="false">
      <c r="A3166" s="17" t="n">
        <f aca="false">A3165+1</f>
        <v>3165</v>
      </c>
      <c r="B3166" s="5" t="n">
        <v>44818</v>
      </c>
      <c r="C3166" s="1" t="s">
        <v>5028</v>
      </c>
      <c r="D3166" s="1" t="s">
        <v>4</v>
      </c>
      <c r="E3166" s="1" t="s">
        <v>38</v>
      </c>
      <c r="F3166" s="2" t="s">
        <v>27</v>
      </c>
      <c r="G3166" s="1" t="s">
        <v>28</v>
      </c>
      <c r="H3166" s="1" t="n">
        <v>1</v>
      </c>
      <c r="I3166" s="42" t="s">
        <v>5029</v>
      </c>
      <c r="J3166" s="58" t="n">
        <v>12063234456</v>
      </c>
      <c r="M3166" s="25" t="str">
        <f aca="false">IF(OR(YEAR(L3166)&gt;2000,LEN(O3166)&gt;0),"Completed","Pending")</f>
        <v>Completed</v>
      </c>
      <c r="N3166" s="25" t="s">
        <v>30</v>
      </c>
      <c r="O3166" s="4" t="s">
        <v>58</v>
      </c>
      <c r="P3166" s="1" t="str">
        <f aca="false">IF(G3166="Pamplet","",E3166&amp;" - "&amp;F3166)</f>
        <v>JKR - Hindi</v>
      </c>
      <c r="Q3166" s="19" t="n">
        <f aca="false">IF(VALUE(L3166)&gt;1000,1,0)</f>
        <v>0</v>
      </c>
      <c r="R3166" s="19" t="n">
        <f aca="false">SUMIFS($Q$1:Q3165,$J$1:$J3165,J3166)+SUMIFS($Q$1:Q3165,$I$1:$I3165,I3166)</f>
        <v>0</v>
      </c>
      <c r="S3166" s="20" t="str">
        <f aca="false">IF(R3166&gt;0,"Repeat","")</f>
        <v/>
      </c>
      <c r="U3166" s="4"/>
      <c r="X3166" s="4"/>
      <c r="Y3166" s="4"/>
      <c r="Z3166" s="4"/>
    </row>
    <row r="3167" customFormat="false" ht="14.25" hidden="false" customHeight="false" outlineLevel="0" collapsed="false">
      <c r="A3167" s="17" t="n">
        <f aca="false">A3166+1</f>
        <v>3166</v>
      </c>
      <c r="B3167" s="5" t="n">
        <v>44818</v>
      </c>
      <c r="C3167" s="1" t="s">
        <v>5030</v>
      </c>
      <c r="D3167" s="1" t="s">
        <v>4</v>
      </c>
      <c r="E3167" s="1" t="s">
        <v>26</v>
      </c>
      <c r="F3167" s="2" t="s">
        <v>35</v>
      </c>
      <c r="G3167" s="1" t="s">
        <v>28</v>
      </c>
      <c r="H3167" s="1" t="n">
        <v>1</v>
      </c>
      <c r="I3167" s="1" t="s">
        <v>5031</v>
      </c>
      <c r="J3167" s="18" t="n">
        <v>13093402425</v>
      </c>
      <c r="M3167" s="25" t="str">
        <f aca="false">IF(OR(YEAR(L3167)&gt;2000,LEN(O3167)&gt;0),"Completed","Pending")</f>
        <v>Completed</v>
      </c>
      <c r="N3167" s="25" t="s">
        <v>30</v>
      </c>
      <c r="O3167" s="4" t="s">
        <v>662</v>
      </c>
      <c r="P3167" s="1" t="str">
        <f aca="false">IF(G3167="Pamplet","",E3167&amp;" - "&amp;F3167)</f>
        <v>GG - English</v>
      </c>
      <c r="Q3167" s="19" t="n">
        <f aca="false">IF(VALUE(L3167)&gt;1000,1,0)</f>
        <v>0</v>
      </c>
      <c r="R3167" s="19" t="n">
        <f aca="false">SUMIFS($Q$1:Q3166,$J$1:$J3166,J3167)+SUMIFS($Q$1:Q3166,$I$1:$I3166,I3167)</f>
        <v>1</v>
      </c>
      <c r="S3167" s="20" t="str">
        <f aca="false">IF(R3167&gt;0,"Repeat","")</f>
        <v>Repeat</v>
      </c>
    </row>
    <row r="3168" customFormat="false" ht="14.25" hidden="false" customHeight="false" outlineLevel="0" collapsed="false">
      <c r="A3168" s="17" t="n">
        <f aca="false">A3167+1</f>
        <v>3167</v>
      </c>
      <c r="B3168" s="5" t="n">
        <v>44818</v>
      </c>
      <c r="C3168" s="1" t="s">
        <v>5032</v>
      </c>
      <c r="D3168" s="1" t="s">
        <v>4</v>
      </c>
      <c r="E3168" s="1" t="s">
        <v>26</v>
      </c>
      <c r="F3168" s="2" t="s">
        <v>35</v>
      </c>
      <c r="G3168" s="1" t="s">
        <v>28</v>
      </c>
      <c r="H3168" s="1" t="n">
        <v>1</v>
      </c>
      <c r="I3168" s="1" t="s">
        <v>5033</v>
      </c>
      <c r="J3168" s="38" t="n">
        <v>13179704908</v>
      </c>
      <c r="L3168" s="5" t="n">
        <v>44828</v>
      </c>
      <c r="M3168" s="25" t="str">
        <f aca="false">IF(OR(YEAR(L3168)&gt;2000,LEN(O3168)&gt;0),"Completed","Pending")</f>
        <v>Completed</v>
      </c>
      <c r="N3168" s="25" t="s">
        <v>30</v>
      </c>
      <c r="P3168" s="1" t="str">
        <f aca="false">IF(G3168="Pamplet","",E3168&amp;" - "&amp;F3168)</f>
        <v>GG - English</v>
      </c>
      <c r="Q3168" s="19" t="n">
        <f aca="false">IF(VALUE(L3168)&gt;1000,1,0)</f>
        <v>1</v>
      </c>
      <c r="R3168" s="19" t="n">
        <f aca="false">SUMIFS($Q$1:Q3167,$J$1:$J3167,J3168)+SUMIFS($Q$1:Q3167,$I$1:$I3167,I3168)</f>
        <v>0</v>
      </c>
      <c r="S3168" s="20" t="str">
        <f aca="false">IF(R3168&gt;0,"Repeat","")</f>
        <v/>
      </c>
      <c r="U3168" s="4"/>
      <c r="X3168" s="4"/>
      <c r="Y3168" s="4"/>
      <c r="Z3168" s="4"/>
    </row>
    <row r="3169" customFormat="false" ht="14.25" hidden="false" customHeight="false" outlineLevel="0" collapsed="false">
      <c r="A3169" s="17" t="n">
        <f aca="false">A3168+1</f>
        <v>3168</v>
      </c>
      <c r="B3169" s="5" t="n">
        <v>44818</v>
      </c>
      <c r="C3169" s="1" t="s">
        <v>5034</v>
      </c>
      <c r="D3169" s="1" t="s">
        <v>4</v>
      </c>
      <c r="G3169" s="1" t="s">
        <v>28</v>
      </c>
      <c r="H3169" s="1" t="n">
        <v>1</v>
      </c>
      <c r="I3169" s="1" t="s">
        <v>5035</v>
      </c>
      <c r="J3169" s="38" t="n">
        <v>16318343632</v>
      </c>
      <c r="M3169" s="25" t="str">
        <f aca="false">IF(OR(YEAR(L3169)&gt;2000,LEN(O3169)&gt;0),"Completed","Pending")</f>
        <v>Completed</v>
      </c>
      <c r="N3169" s="25" t="s">
        <v>30</v>
      </c>
      <c r="O3169" s="4" t="s">
        <v>58</v>
      </c>
      <c r="P3169" s="1" t="str">
        <f aca="false">IF(G3169="Pamplet","",E3169&amp;" - "&amp;F3169)</f>
        <v> - </v>
      </c>
      <c r="Q3169" s="19" t="n">
        <f aca="false">IF(VALUE(L3169)&gt;1000,1,0)</f>
        <v>0</v>
      </c>
      <c r="R3169" s="19" t="n">
        <f aca="false">SUMIFS($Q$1:Q3168,$J$1:$J3168,J3169)+SUMIFS($Q$1:Q3168,$I$1:$I3168,I3169)</f>
        <v>0</v>
      </c>
      <c r="S3169" s="20" t="str">
        <f aca="false">IF(R3169&gt;0,"Repeat","")</f>
        <v/>
      </c>
      <c r="U3169" s="4"/>
      <c r="X3169" s="4"/>
      <c r="Y3169" s="4"/>
      <c r="Z3169" s="4"/>
    </row>
    <row r="3170" customFormat="false" ht="14.25" hidden="false" customHeight="false" outlineLevel="0" collapsed="false">
      <c r="A3170" s="17" t="n">
        <f aca="false">A3169+1</f>
        <v>3169</v>
      </c>
      <c r="B3170" s="5" t="n">
        <v>44818</v>
      </c>
      <c r="C3170" s="1" t="s">
        <v>5036</v>
      </c>
      <c r="D3170" s="1" t="s">
        <v>4</v>
      </c>
      <c r="E3170" s="1" t="s">
        <v>38</v>
      </c>
      <c r="F3170" s="2" t="s">
        <v>127</v>
      </c>
      <c r="G3170" s="1" t="s">
        <v>28</v>
      </c>
      <c r="H3170" s="1" t="n">
        <v>1</v>
      </c>
      <c r="I3170" s="1" t="s">
        <v>5037</v>
      </c>
      <c r="J3170" s="38" t="n">
        <v>17174433612</v>
      </c>
      <c r="M3170" s="25" t="str">
        <f aca="false">IF(OR(YEAR(L3170)&gt;2000,LEN(O3170)&gt;0),"Completed","Pending")</f>
        <v>Completed</v>
      </c>
      <c r="N3170" s="25" t="s">
        <v>30</v>
      </c>
      <c r="O3170" s="4" t="s">
        <v>58</v>
      </c>
      <c r="P3170" s="1" t="str">
        <f aca="false">IF(G3170="Pamplet","",E3170&amp;" - "&amp;F3170)</f>
        <v>JKR - Gujrati</v>
      </c>
      <c r="Q3170" s="19" t="n">
        <f aca="false">IF(VALUE(L3170)&gt;1000,1,0)</f>
        <v>0</v>
      </c>
      <c r="R3170" s="19" t="n">
        <f aca="false">SUMIFS($Q$1:Q3169,$J$1:$J3169,J3170)+SUMIFS($Q$1:Q3169,$I$1:$I3169,I3170)</f>
        <v>0</v>
      </c>
      <c r="S3170" s="20" t="str">
        <f aca="false">IF(R3170&gt;0,"Repeat","")</f>
        <v/>
      </c>
      <c r="U3170" s="4"/>
      <c r="X3170" s="4"/>
      <c r="Y3170" s="4"/>
      <c r="Z3170" s="4"/>
    </row>
    <row r="3171" customFormat="false" ht="14.25" hidden="false" customHeight="false" outlineLevel="0" collapsed="false">
      <c r="A3171" s="17" t="n">
        <f aca="false">A3170+1</f>
        <v>3170</v>
      </c>
      <c r="B3171" s="5" t="n">
        <v>44818</v>
      </c>
      <c r="C3171" s="1" t="s">
        <v>1104</v>
      </c>
      <c r="D3171" s="1" t="s">
        <v>4</v>
      </c>
      <c r="E3171" s="1" t="s">
        <v>26</v>
      </c>
      <c r="F3171" s="2" t="s">
        <v>4493</v>
      </c>
      <c r="G3171" s="1" t="s">
        <v>28</v>
      </c>
      <c r="H3171" s="1" t="n">
        <v>1</v>
      </c>
      <c r="I3171" s="1" t="s">
        <v>4861</v>
      </c>
      <c r="J3171" s="38" t="n">
        <v>17349612207</v>
      </c>
      <c r="M3171" s="25" t="str">
        <f aca="false">IF(OR(YEAR(L3171)&gt;2000,LEN(O3171)&gt;0),"Completed","Pending")</f>
        <v>Completed</v>
      </c>
      <c r="N3171" s="25" t="s">
        <v>30</v>
      </c>
      <c r="O3171" s="4" t="s">
        <v>662</v>
      </c>
      <c r="P3171" s="1" t="str">
        <f aca="false">IF(G3171="Pamplet","",E3171&amp;" - "&amp;F3171)</f>
        <v>GG - Other</v>
      </c>
      <c r="Q3171" s="19" t="n">
        <f aca="false">IF(VALUE(L3171)&gt;1000,1,0)</f>
        <v>0</v>
      </c>
      <c r="R3171" s="19" t="n">
        <f aca="false">SUMIFS($Q$1:Q3170,$J$1:$J3170,J3171)+SUMIFS($Q$1:Q3170,$I$1:$I3170,I3171)</f>
        <v>2</v>
      </c>
      <c r="S3171" s="20" t="str">
        <f aca="false">IF(R3171&gt;0,"Repeat","")</f>
        <v>Repeat</v>
      </c>
      <c r="U3171" s="4"/>
      <c r="X3171" s="4"/>
      <c r="Y3171" s="4"/>
      <c r="Z3171" s="4"/>
    </row>
    <row r="3172" customFormat="false" ht="14.25" hidden="false" customHeight="false" outlineLevel="0" collapsed="false">
      <c r="A3172" s="17" t="n">
        <f aca="false">A3171+1</f>
        <v>3171</v>
      </c>
      <c r="B3172" s="5" t="n">
        <v>44818</v>
      </c>
      <c r="C3172" s="1" t="s">
        <v>5038</v>
      </c>
      <c r="D3172" s="1" t="s">
        <v>4</v>
      </c>
      <c r="E3172" s="1" t="s">
        <v>26</v>
      </c>
      <c r="F3172" s="2" t="s">
        <v>127</v>
      </c>
      <c r="G3172" s="1" t="s">
        <v>28</v>
      </c>
      <c r="H3172" s="1" t="n">
        <v>1</v>
      </c>
      <c r="I3172" s="1" t="s">
        <v>5039</v>
      </c>
      <c r="J3172" s="38" t="n">
        <v>18036141051</v>
      </c>
      <c r="L3172" s="5" t="n">
        <v>44834</v>
      </c>
      <c r="M3172" s="25" t="str">
        <f aca="false">IF(OR(YEAR(L3172)&gt;2000,LEN(O3172)&gt;0),"Completed","Pending")</f>
        <v>Completed</v>
      </c>
      <c r="N3172" s="25" t="s">
        <v>30</v>
      </c>
      <c r="P3172" s="1" t="str">
        <f aca="false">IF(G3172="Pamplet","",E3172&amp;" - "&amp;F3172)</f>
        <v>GG - Gujrati</v>
      </c>
      <c r="Q3172" s="19" t="n">
        <f aca="false">IF(VALUE(L3172)&gt;1000,1,0)</f>
        <v>1</v>
      </c>
      <c r="R3172" s="19" t="n">
        <f aca="false">SUMIFS($Q$1:Q3171,$J$1:$J3171,J3172)+SUMIFS($Q$1:Q3171,$I$1:$I3171,I3172)</f>
        <v>0</v>
      </c>
      <c r="S3172" s="20" t="str">
        <f aca="false">IF(R3172&gt;0,"Repeat","")</f>
        <v/>
      </c>
      <c r="U3172" s="4"/>
      <c r="X3172" s="4"/>
      <c r="Y3172" s="4"/>
      <c r="Z3172" s="4"/>
    </row>
    <row r="3173" customFormat="false" ht="14.25" hidden="false" customHeight="false" outlineLevel="0" collapsed="false">
      <c r="A3173" s="17" t="n">
        <f aca="false">A3172+1</f>
        <v>3172</v>
      </c>
      <c r="B3173" s="5" t="n">
        <v>44818</v>
      </c>
      <c r="C3173" s="1" t="s">
        <v>5040</v>
      </c>
      <c r="D3173" s="1" t="s">
        <v>4</v>
      </c>
      <c r="E3173" s="1" t="s">
        <v>26</v>
      </c>
      <c r="F3173" s="2" t="s">
        <v>27</v>
      </c>
      <c r="G3173" s="1" t="s">
        <v>28</v>
      </c>
      <c r="H3173" s="1" t="n">
        <v>1</v>
      </c>
      <c r="I3173" s="1" t="s">
        <v>5041</v>
      </c>
      <c r="J3173" s="38" t="n">
        <v>17326406909</v>
      </c>
      <c r="L3173" s="5" t="n">
        <v>44834</v>
      </c>
      <c r="M3173" s="25" t="str">
        <f aca="false">IF(OR(YEAR(L3173)&gt;2000,LEN(O3173)&gt;0),"Completed","Pending")</f>
        <v>Completed</v>
      </c>
      <c r="N3173" s="25" t="s">
        <v>30</v>
      </c>
      <c r="P3173" s="1" t="str">
        <f aca="false">IF(G3173="Pamplet","",E3173&amp;" - "&amp;F3173)</f>
        <v>GG - Hindi</v>
      </c>
      <c r="Q3173" s="19" t="n">
        <f aca="false">IF(VALUE(L3173)&gt;1000,1,0)</f>
        <v>1</v>
      </c>
      <c r="R3173" s="19" t="n">
        <f aca="false">SUMIFS($Q$1:Q3172,$J$1:$J3172,J3173)+SUMIFS($Q$1:Q3172,$I$1:$I3172,I3173)</f>
        <v>0</v>
      </c>
      <c r="S3173" s="20" t="str">
        <f aca="false">IF(R3173&gt;0,"Repeat","")</f>
        <v/>
      </c>
      <c r="U3173" s="4"/>
      <c r="X3173" s="4"/>
      <c r="Y3173" s="4"/>
      <c r="Z3173" s="4"/>
    </row>
    <row r="3174" customFormat="false" ht="14.25" hidden="false" customHeight="false" outlineLevel="0" collapsed="false">
      <c r="A3174" s="17" t="n">
        <f aca="false">A3173+1</f>
        <v>3173</v>
      </c>
      <c r="B3174" s="5" t="n">
        <v>44818</v>
      </c>
      <c r="C3174" s="1" t="s">
        <v>5042</v>
      </c>
      <c r="D3174" s="1" t="s">
        <v>4</v>
      </c>
      <c r="E3174" s="1" t="s">
        <v>26</v>
      </c>
      <c r="F3174" s="2" t="s">
        <v>4493</v>
      </c>
      <c r="G3174" s="1" t="s">
        <v>28</v>
      </c>
      <c r="H3174" s="1" t="n">
        <v>1</v>
      </c>
      <c r="I3174" s="1" t="s">
        <v>5043</v>
      </c>
      <c r="J3174" s="18" t="n">
        <v>958235679</v>
      </c>
      <c r="M3174" s="25" t="str">
        <f aca="false">IF(OR(YEAR(L3174)&gt;2000,LEN(O3174)&gt;0),"Completed","Pending")</f>
        <v>Completed</v>
      </c>
      <c r="N3174" s="25" t="s">
        <v>30</v>
      </c>
      <c r="O3174" s="4" t="s">
        <v>56</v>
      </c>
      <c r="P3174" s="1" t="str">
        <f aca="false">IF(G3174="Pamplet","",E3174&amp;" - "&amp;F3174)</f>
        <v>GG - Other</v>
      </c>
      <c r="Q3174" s="19" t="n">
        <f aca="false">IF(VALUE(L3174)&gt;1000,1,0)</f>
        <v>0</v>
      </c>
      <c r="R3174" s="19" t="n">
        <f aca="false">SUMIFS($Q$1:Q3173,$J$1:$J3173,J3174)+SUMIFS($Q$1:Q3173,$I$1:$I3173,I3174)</f>
        <v>0</v>
      </c>
      <c r="S3174" s="20" t="str">
        <f aca="false">IF(R3174&gt;0,"Repeat","")</f>
        <v/>
      </c>
    </row>
    <row r="3175" customFormat="false" ht="14.25" hidden="false" customHeight="false" outlineLevel="0" collapsed="false">
      <c r="A3175" s="17" t="n">
        <f aca="false">A3174+1</f>
        <v>3174</v>
      </c>
      <c r="B3175" s="5" t="n">
        <v>44818</v>
      </c>
      <c r="C3175" s="1" t="s">
        <v>5044</v>
      </c>
      <c r="D3175" s="1" t="s">
        <v>4</v>
      </c>
      <c r="E3175" s="1" t="s">
        <v>26</v>
      </c>
      <c r="F3175" s="2" t="s">
        <v>36</v>
      </c>
      <c r="G3175" s="1" t="s">
        <v>28</v>
      </c>
      <c r="H3175" s="1" t="n">
        <v>1</v>
      </c>
      <c r="I3175" s="1" t="s">
        <v>5045</v>
      </c>
      <c r="J3175" s="38" t="n">
        <v>15132277334</v>
      </c>
      <c r="L3175" s="5" t="n">
        <v>44834</v>
      </c>
      <c r="M3175" s="25" t="str">
        <f aca="false">IF(OR(YEAR(L3175)&gt;2000,LEN(O3175)&gt;0),"Completed","Pending")</f>
        <v>Completed</v>
      </c>
      <c r="N3175" s="25" t="s">
        <v>30</v>
      </c>
      <c r="P3175" s="1" t="str">
        <f aca="false">IF(G3175="Pamplet","",E3175&amp;" - "&amp;F3175)</f>
        <v>GG - Punjabi</v>
      </c>
      <c r="Q3175" s="19" t="n">
        <f aca="false">IF(VALUE(L3175)&gt;1000,1,0)</f>
        <v>1</v>
      </c>
      <c r="R3175" s="19" t="n">
        <f aca="false">SUMIFS($Q$1:Q3174,$J$1:$J3174,J3175)+SUMIFS($Q$1:Q3174,$I$1:$I3174,I3175)</f>
        <v>0</v>
      </c>
      <c r="S3175" s="20" t="str">
        <f aca="false">IF(R3175&gt;0,"Repeat","")</f>
        <v/>
      </c>
      <c r="U3175" s="4"/>
      <c r="X3175" s="4"/>
      <c r="Y3175" s="4"/>
      <c r="Z3175" s="4"/>
    </row>
    <row r="3176" customFormat="false" ht="14.25" hidden="false" customHeight="false" outlineLevel="0" collapsed="false">
      <c r="A3176" s="17" t="n">
        <f aca="false">A3175+1</f>
        <v>3175</v>
      </c>
      <c r="B3176" s="5" t="n">
        <v>44818</v>
      </c>
      <c r="C3176" s="1" t="s">
        <v>4978</v>
      </c>
      <c r="D3176" s="1" t="s">
        <v>4</v>
      </c>
      <c r="E3176" s="1" t="s">
        <v>26</v>
      </c>
      <c r="F3176" s="2" t="s">
        <v>27</v>
      </c>
      <c r="G3176" s="1" t="s">
        <v>28</v>
      </c>
      <c r="H3176" s="1" t="n">
        <v>1</v>
      </c>
      <c r="I3176" s="1" t="s">
        <v>5046</v>
      </c>
      <c r="J3176" s="18" t="n">
        <v>12013540618</v>
      </c>
      <c r="M3176" s="25" t="str">
        <f aca="false">IF(OR(YEAR(L3176)&gt;2000,LEN(O3176)&gt;0),"Completed","Pending")</f>
        <v>Completed</v>
      </c>
      <c r="N3176" s="25" t="s">
        <v>30</v>
      </c>
      <c r="O3176" s="4" t="s">
        <v>662</v>
      </c>
      <c r="P3176" s="1" t="str">
        <f aca="false">IF(G3176="Pamplet","",E3176&amp;" - "&amp;F3176)</f>
        <v>GG - Hindi</v>
      </c>
      <c r="Q3176" s="19" t="n">
        <f aca="false">IF(VALUE(L3176)&gt;1000,1,0)</f>
        <v>0</v>
      </c>
      <c r="R3176" s="19" t="n">
        <f aca="false">SUMIFS($Q$1:Q3175,$J$1:$J3175,J3176)+SUMIFS($Q$1:Q3175,$I$1:$I3175,I3176)</f>
        <v>1</v>
      </c>
      <c r="S3176" s="20" t="str">
        <f aca="false">IF(R3176&gt;0,"Repeat","")</f>
        <v>Repeat</v>
      </c>
    </row>
    <row r="3177" customFormat="false" ht="14.25" hidden="false" customHeight="false" outlineLevel="0" collapsed="false">
      <c r="A3177" s="17" t="n">
        <f aca="false">A3176+1</f>
        <v>3176</v>
      </c>
      <c r="B3177" s="5" t="n">
        <v>44818</v>
      </c>
      <c r="C3177" s="1" t="s">
        <v>5047</v>
      </c>
      <c r="D3177" s="1" t="s">
        <v>4</v>
      </c>
      <c r="E3177" s="1" t="s">
        <v>38</v>
      </c>
      <c r="F3177" s="2" t="s">
        <v>127</v>
      </c>
      <c r="G3177" s="1" t="s">
        <v>28</v>
      </c>
      <c r="H3177" s="1" t="n">
        <v>1</v>
      </c>
      <c r="I3177" s="1" t="s">
        <v>5048</v>
      </c>
      <c r="J3177" s="38" t="n">
        <v>14076806797</v>
      </c>
      <c r="L3177" s="5" t="n">
        <v>44834</v>
      </c>
      <c r="M3177" s="25" t="str">
        <f aca="false">IF(OR(YEAR(L3177)&gt;2000,LEN(O3177)&gt;0),"Completed","Pending")</f>
        <v>Completed</v>
      </c>
      <c r="N3177" s="25" t="s">
        <v>30</v>
      </c>
      <c r="P3177" s="1" t="str">
        <f aca="false">IF(G3177="Pamplet","",E3177&amp;" - "&amp;F3177)</f>
        <v>JKR - Gujrati</v>
      </c>
      <c r="Q3177" s="19" t="n">
        <f aca="false">IF(VALUE(L3177)&gt;1000,1,0)</f>
        <v>1</v>
      </c>
      <c r="R3177" s="19" t="n">
        <f aca="false">SUMIFS($Q$1:Q3176,$J$1:$J3176,J3177)+SUMIFS($Q$1:Q3176,$I$1:$I3176,I3177)</f>
        <v>0</v>
      </c>
      <c r="S3177" s="20" t="str">
        <f aca="false">IF(R3177&gt;0,"Repeat","")</f>
        <v/>
      </c>
      <c r="U3177" s="4"/>
      <c r="X3177" s="4"/>
      <c r="Y3177" s="4"/>
      <c r="Z3177" s="4"/>
    </row>
    <row r="3178" customFormat="false" ht="14.25" hidden="false" customHeight="false" outlineLevel="0" collapsed="false">
      <c r="A3178" s="17" t="n">
        <f aca="false">A3177+1</f>
        <v>3177</v>
      </c>
      <c r="B3178" s="5" t="n">
        <v>44818</v>
      </c>
      <c r="C3178" s="1" t="s">
        <v>5049</v>
      </c>
      <c r="D3178" s="1" t="s">
        <v>4</v>
      </c>
      <c r="E3178" s="1" t="s">
        <v>26</v>
      </c>
      <c r="F3178" s="2" t="s">
        <v>27</v>
      </c>
      <c r="G3178" s="1" t="s">
        <v>28</v>
      </c>
      <c r="H3178" s="1" t="n">
        <v>1</v>
      </c>
      <c r="I3178" s="1" t="s">
        <v>5050</v>
      </c>
      <c r="J3178" s="38" t="n">
        <v>14083986844</v>
      </c>
      <c r="M3178" s="25" t="str">
        <f aca="false">IF(OR(YEAR(L3178)&gt;2000,LEN(O3178)&gt;0),"Completed","Pending")</f>
        <v>Completed</v>
      </c>
      <c r="N3178" s="25" t="s">
        <v>30</v>
      </c>
      <c r="O3178" s="4" t="s">
        <v>89</v>
      </c>
      <c r="P3178" s="1" t="str">
        <f aca="false">IF(G3178="Pamplet","",E3178&amp;" - "&amp;F3178)</f>
        <v>GG - Hindi</v>
      </c>
      <c r="Q3178" s="19" t="n">
        <f aca="false">IF(VALUE(L3178)&gt;1000,1,0)</f>
        <v>0</v>
      </c>
      <c r="R3178" s="19" t="n">
        <f aca="false">SUMIFS($Q$1:Q3177,$J$1:$J3177,J3178)+SUMIFS($Q$1:Q3177,$I$1:$I3177,I3178)</f>
        <v>0</v>
      </c>
      <c r="S3178" s="20" t="str">
        <f aca="false">IF(R3178&gt;0,"Repeat","")</f>
        <v/>
      </c>
      <c r="U3178" s="4"/>
      <c r="X3178" s="4"/>
      <c r="Y3178" s="4"/>
      <c r="Z3178" s="4"/>
    </row>
    <row r="3179" customFormat="false" ht="14.25" hidden="false" customHeight="false" outlineLevel="0" collapsed="false">
      <c r="A3179" s="17" t="n">
        <f aca="false">A3178+1</f>
        <v>3178</v>
      </c>
      <c r="B3179" s="5" t="n">
        <v>44818</v>
      </c>
      <c r="C3179" s="1" t="s">
        <v>5051</v>
      </c>
      <c r="D3179" s="1" t="s">
        <v>4</v>
      </c>
      <c r="E3179" s="1" t="s">
        <v>38</v>
      </c>
      <c r="F3179" s="2" t="s">
        <v>35</v>
      </c>
      <c r="G3179" s="1" t="s">
        <v>28</v>
      </c>
      <c r="H3179" s="1" t="n">
        <v>1</v>
      </c>
      <c r="I3179" s="1" t="s">
        <v>5052</v>
      </c>
      <c r="J3179" s="38" t="n">
        <v>14438136063</v>
      </c>
      <c r="M3179" s="25" t="str">
        <f aca="false">IF(OR(YEAR(L3179)&gt;2000,LEN(O3179)&gt;0),"Completed","Pending")</f>
        <v>Completed</v>
      </c>
      <c r="N3179" s="25" t="s">
        <v>30</v>
      </c>
      <c r="O3179" s="4" t="s">
        <v>58</v>
      </c>
      <c r="P3179" s="1" t="str">
        <f aca="false">IF(G3179="Pamplet","",E3179&amp;" - "&amp;F3179)</f>
        <v>JKR - English</v>
      </c>
      <c r="Q3179" s="19" t="n">
        <f aca="false">IF(VALUE(L3179)&gt;1000,1,0)</f>
        <v>0</v>
      </c>
      <c r="R3179" s="19" t="n">
        <f aca="false">SUMIFS($Q$1:Q3178,$J$1:$J3178,J3179)+SUMIFS($Q$1:Q3178,$I$1:$I3178,I3179)</f>
        <v>0</v>
      </c>
      <c r="S3179" s="20" t="str">
        <f aca="false">IF(R3179&gt;0,"Repeat","")</f>
        <v/>
      </c>
      <c r="U3179" s="4"/>
      <c r="X3179" s="4"/>
      <c r="Y3179" s="4"/>
      <c r="Z3179" s="4"/>
    </row>
    <row r="3180" customFormat="false" ht="14.25" hidden="false" customHeight="false" outlineLevel="0" collapsed="false">
      <c r="A3180" s="17" t="n">
        <f aca="false">A3179+1</f>
        <v>3179</v>
      </c>
      <c r="B3180" s="5" t="n">
        <v>44824</v>
      </c>
      <c r="C3180" s="1" t="s">
        <v>5053</v>
      </c>
      <c r="D3180" s="1" t="s">
        <v>4</v>
      </c>
      <c r="E3180" s="1" t="s">
        <v>44</v>
      </c>
      <c r="G3180" s="1" t="s">
        <v>28</v>
      </c>
      <c r="H3180" s="1" t="n">
        <v>1</v>
      </c>
      <c r="I3180" s="1" t="s">
        <v>5054</v>
      </c>
      <c r="J3180" s="38" t="n">
        <v>13213409997</v>
      </c>
      <c r="M3180" s="25" t="str">
        <f aca="false">IF(OR(YEAR(L3180)&gt;2000,LEN(O3180)&gt;0),"Completed","Pending")</f>
        <v>Completed</v>
      </c>
      <c r="N3180" s="25" t="s">
        <v>30</v>
      </c>
      <c r="O3180" s="4" t="s">
        <v>58</v>
      </c>
      <c r="P3180" s="1" t="str">
        <f aca="false">IF(G3180="Pamplet","",E3180&amp;" - "&amp;F3180)</f>
        <v>GTGA - </v>
      </c>
      <c r="Q3180" s="19" t="n">
        <f aca="false">IF(VALUE(L3180)&gt;1000,1,0)</f>
        <v>0</v>
      </c>
      <c r="R3180" s="19" t="n">
        <f aca="false">SUMIFS($Q$1:Q3179,$J$1:$J3179,J3180)+SUMIFS($Q$1:Q3179,$I$1:$I3179,I3180)</f>
        <v>0</v>
      </c>
      <c r="S3180" s="20" t="str">
        <f aca="false">IF(R3180&gt;0,"Repeat","")</f>
        <v/>
      </c>
      <c r="U3180" s="4"/>
      <c r="X3180" s="4"/>
      <c r="Y3180" s="4"/>
      <c r="Z3180" s="4"/>
    </row>
    <row r="3181" customFormat="false" ht="14.25" hidden="false" customHeight="false" outlineLevel="0" collapsed="false">
      <c r="A3181" s="17" t="n">
        <f aca="false">A3180+1</f>
        <v>3180</v>
      </c>
      <c r="B3181" s="5" t="n">
        <v>44824</v>
      </c>
      <c r="C3181" s="1" t="s">
        <v>5055</v>
      </c>
      <c r="D3181" s="1" t="s">
        <v>4</v>
      </c>
      <c r="E3181" s="1" t="s">
        <v>38</v>
      </c>
      <c r="F3181" s="2" t="s">
        <v>35</v>
      </c>
      <c r="G3181" s="1" t="s">
        <v>28</v>
      </c>
      <c r="H3181" s="1" t="n">
        <v>1</v>
      </c>
      <c r="I3181" s="1" t="s">
        <v>5056</v>
      </c>
      <c r="J3181" s="58" t="n">
        <v>12059102239</v>
      </c>
      <c r="M3181" s="25" t="str">
        <f aca="false">IF(OR(YEAR(L3181)&gt;2000,LEN(O3181)&gt;0),"Completed","Pending")</f>
        <v>Completed</v>
      </c>
      <c r="N3181" s="25" t="s">
        <v>30</v>
      </c>
      <c r="O3181" s="4" t="s">
        <v>58</v>
      </c>
      <c r="P3181" s="1" t="str">
        <f aca="false">IF(G3181="Pamplet","",E3181&amp;" - "&amp;F3181)</f>
        <v>JKR - English</v>
      </c>
      <c r="Q3181" s="19" t="n">
        <f aca="false">IF(VALUE(L3181)&gt;1000,1,0)</f>
        <v>0</v>
      </c>
      <c r="R3181" s="19" t="n">
        <f aca="false">SUMIFS($Q$1:Q3180,$J$1:$J3180,J3181)+SUMIFS($Q$1:Q3180,$I$1:$I3180,I3181)</f>
        <v>0</v>
      </c>
      <c r="S3181" s="20" t="str">
        <f aca="false">IF(R3181&gt;0,"Repeat","")</f>
        <v/>
      </c>
      <c r="U3181" s="4"/>
      <c r="X3181" s="4"/>
      <c r="Y3181" s="4"/>
      <c r="Z3181" s="4"/>
    </row>
    <row r="3182" customFormat="false" ht="14.25" hidden="false" customHeight="false" outlineLevel="0" collapsed="false">
      <c r="A3182" s="17" t="n">
        <f aca="false">A3181+1</f>
        <v>3181</v>
      </c>
      <c r="B3182" s="5" t="n">
        <v>44824</v>
      </c>
      <c r="C3182" s="1" t="s">
        <v>5057</v>
      </c>
      <c r="D3182" s="1" t="s">
        <v>4</v>
      </c>
      <c r="E3182" s="1" t="s">
        <v>26</v>
      </c>
      <c r="F3182" s="2" t="s">
        <v>27</v>
      </c>
      <c r="G3182" s="1" t="s">
        <v>28</v>
      </c>
      <c r="H3182" s="1" t="n">
        <v>1</v>
      </c>
      <c r="I3182" s="1" t="s">
        <v>5058</v>
      </c>
      <c r="J3182" s="38" t="n">
        <v>13308124757</v>
      </c>
      <c r="M3182" s="25" t="str">
        <f aca="false">IF(OR(YEAR(L3182)&gt;2000,LEN(O3182)&gt;0),"Completed","Pending")</f>
        <v>Completed</v>
      </c>
      <c r="N3182" s="25" t="s">
        <v>30</v>
      </c>
      <c r="O3182" s="4" t="s">
        <v>58</v>
      </c>
      <c r="P3182" s="1" t="str">
        <f aca="false">IF(G3182="Pamplet","",E3182&amp;" - "&amp;F3182)</f>
        <v>GG - Hindi</v>
      </c>
      <c r="Q3182" s="19" t="n">
        <f aca="false">IF(VALUE(L3182)&gt;1000,1,0)</f>
        <v>0</v>
      </c>
      <c r="R3182" s="19" t="n">
        <f aca="false">SUMIFS($Q$1:Q3181,$J$1:$J3181,J3182)+SUMIFS($Q$1:Q3181,$I$1:$I3181,I3182)</f>
        <v>0</v>
      </c>
      <c r="S3182" s="20" t="str">
        <f aca="false">IF(R3182&gt;0,"Repeat","")</f>
        <v/>
      </c>
      <c r="U3182" s="4"/>
      <c r="X3182" s="4"/>
      <c r="Y3182" s="4"/>
      <c r="Z3182" s="4"/>
    </row>
    <row r="3183" customFormat="false" ht="14.25" hidden="false" customHeight="false" outlineLevel="0" collapsed="false">
      <c r="A3183" s="17" t="n">
        <f aca="false">A3182+1</f>
        <v>3182</v>
      </c>
      <c r="B3183" s="5" t="n">
        <v>44824</v>
      </c>
      <c r="C3183" s="1" t="s">
        <v>337</v>
      </c>
      <c r="D3183" s="1" t="s">
        <v>4</v>
      </c>
      <c r="E3183" s="1" t="s">
        <v>38</v>
      </c>
      <c r="G3183" s="1" t="s">
        <v>28</v>
      </c>
      <c r="H3183" s="1" t="n">
        <v>1</v>
      </c>
      <c r="I3183" s="1" t="s">
        <v>5059</v>
      </c>
      <c r="J3183" s="58" t="n">
        <v>18478246097</v>
      </c>
      <c r="M3183" s="25" t="str">
        <f aca="false">IF(OR(YEAR(L3183)&gt;2000,LEN(O3183)&gt;0),"Completed","Pending")</f>
        <v>Completed</v>
      </c>
      <c r="N3183" s="25" t="s">
        <v>30</v>
      </c>
      <c r="O3183" s="4" t="s">
        <v>58</v>
      </c>
      <c r="P3183" s="1" t="str">
        <f aca="false">IF(G3183="Pamplet","",E3183&amp;" - "&amp;F3183)</f>
        <v>JKR - </v>
      </c>
      <c r="Q3183" s="19" t="n">
        <f aca="false">IF(VALUE(L3183)&gt;1000,1,0)</f>
        <v>0</v>
      </c>
      <c r="R3183" s="19" t="n">
        <f aca="false">SUMIFS($Q$1:Q3182,$J$1:$J3182,J3183)+SUMIFS($Q$1:Q3182,$I$1:$I3182,I3183)</f>
        <v>0</v>
      </c>
      <c r="S3183" s="20" t="str">
        <f aca="false">IF(R3183&gt;0,"Repeat","")</f>
        <v/>
      </c>
      <c r="U3183" s="4"/>
      <c r="X3183" s="4"/>
      <c r="Y3183" s="4"/>
      <c r="Z3183" s="4"/>
    </row>
    <row r="3184" customFormat="false" ht="14.25" hidden="false" customHeight="false" outlineLevel="0" collapsed="false">
      <c r="A3184" s="17" t="n">
        <f aca="false">A3183+1</f>
        <v>3183</v>
      </c>
      <c r="B3184" s="5" t="n">
        <v>44824</v>
      </c>
      <c r="C3184" s="1" t="s">
        <v>5060</v>
      </c>
      <c r="D3184" s="1" t="s">
        <v>4</v>
      </c>
      <c r="E3184" s="1" t="s">
        <v>26</v>
      </c>
      <c r="G3184" s="1" t="s">
        <v>28</v>
      </c>
      <c r="H3184" s="1" t="n">
        <v>1</v>
      </c>
      <c r="I3184" s="1" t="s">
        <v>5061</v>
      </c>
      <c r="J3184" s="38" t="n">
        <v>15105896789</v>
      </c>
      <c r="M3184" s="25" t="str">
        <f aca="false">IF(OR(YEAR(L3184)&gt;2000,LEN(O3184)&gt;0),"Completed","Pending")</f>
        <v>Completed</v>
      </c>
      <c r="N3184" s="25" t="s">
        <v>30</v>
      </c>
      <c r="O3184" s="4" t="s">
        <v>58</v>
      </c>
      <c r="P3184" s="1" t="str">
        <f aca="false">IF(G3184="Pamplet","",E3184&amp;" - "&amp;F3184)</f>
        <v>GG - </v>
      </c>
      <c r="Q3184" s="19" t="n">
        <f aca="false">IF(VALUE(L3184)&gt;1000,1,0)</f>
        <v>0</v>
      </c>
      <c r="R3184" s="19" t="n">
        <f aca="false">SUMIFS($Q$1:Q3183,$J$1:$J3183,J3184)+SUMIFS($Q$1:Q3183,$I$1:$I3183,I3184)</f>
        <v>0</v>
      </c>
      <c r="S3184" s="20" t="str">
        <f aca="false">IF(R3184&gt;0,"Repeat","")</f>
        <v/>
      </c>
      <c r="U3184" s="4"/>
      <c r="X3184" s="4"/>
      <c r="Y3184" s="4"/>
      <c r="Z3184" s="4"/>
    </row>
    <row r="3185" customFormat="false" ht="14.25" hidden="false" customHeight="false" outlineLevel="0" collapsed="false">
      <c r="A3185" s="17" t="n">
        <f aca="false">A3184+1</f>
        <v>3184</v>
      </c>
      <c r="B3185" s="5" t="n">
        <v>44824</v>
      </c>
      <c r="C3185" s="1" t="s">
        <v>5062</v>
      </c>
      <c r="D3185" s="1" t="s">
        <v>4</v>
      </c>
      <c r="E3185" s="1" t="s">
        <v>38</v>
      </c>
      <c r="F3185" s="2" t="s">
        <v>35</v>
      </c>
      <c r="G3185" s="1" t="s">
        <v>28</v>
      </c>
      <c r="H3185" s="1" t="n">
        <v>1</v>
      </c>
      <c r="J3185" s="18" t="n">
        <v>221709006686</v>
      </c>
      <c r="M3185" s="25" t="str">
        <f aca="false">IF(OR(YEAR(L3185)&gt;2000,LEN(O3185)&gt;0),"Completed","Pending")</f>
        <v>Completed</v>
      </c>
      <c r="N3185" s="25" t="s">
        <v>30</v>
      </c>
      <c r="O3185" s="4" t="s">
        <v>56</v>
      </c>
      <c r="P3185" s="1" t="str">
        <f aca="false">IF(G3185="Pamplet","",E3185&amp;" - "&amp;F3185)</f>
        <v>JKR - English</v>
      </c>
      <c r="Q3185" s="19" t="n">
        <f aca="false">IF(VALUE(L3185)&gt;1000,1,0)</f>
        <v>0</v>
      </c>
      <c r="R3185" s="19" t="n">
        <f aca="false">SUMIFS($Q$1:Q3184,$J$1:$J3184,J3185)+SUMIFS($Q$1:Q3184,$I$1:$I3184,I3185)</f>
        <v>0</v>
      </c>
      <c r="S3185" s="20" t="str">
        <f aca="false">IF(R3185&gt;0,"Repeat","")</f>
        <v/>
      </c>
    </row>
    <row r="3186" customFormat="false" ht="14.25" hidden="false" customHeight="false" outlineLevel="0" collapsed="false">
      <c r="A3186" s="17" t="n">
        <f aca="false">A3185+1</f>
        <v>3185</v>
      </c>
      <c r="B3186" s="5" t="n">
        <v>44824</v>
      </c>
      <c r="C3186" s="1" t="s">
        <v>5063</v>
      </c>
      <c r="D3186" s="1" t="s">
        <v>4</v>
      </c>
      <c r="E3186" s="1" t="s">
        <v>38</v>
      </c>
      <c r="F3186" s="2" t="s">
        <v>27</v>
      </c>
      <c r="G3186" s="1" t="s">
        <v>28</v>
      </c>
      <c r="H3186" s="1" t="n">
        <v>1</v>
      </c>
      <c r="I3186" s="1" t="s">
        <v>5064</v>
      </c>
      <c r="J3186" s="18" t="n">
        <v>19769308635</v>
      </c>
      <c r="M3186" s="25" t="str">
        <f aca="false">IF(OR(YEAR(L3186)&gt;2000,LEN(O3186)&gt;0),"Completed","Pending")</f>
        <v>Completed</v>
      </c>
      <c r="N3186" s="25" t="s">
        <v>30</v>
      </c>
      <c r="O3186" s="4" t="s">
        <v>56</v>
      </c>
      <c r="P3186" s="1" t="str">
        <f aca="false">IF(G3186="Pamplet","",E3186&amp;" - "&amp;F3186)</f>
        <v>JKR - Hindi</v>
      </c>
      <c r="Q3186" s="19" t="n">
        <f aca="false">IF(VALUE(L3186)&gt;1000,1,0)</f>
        <v>0</v>
      </c>
      <c r="R3186" s="19" t="n">
        <f aca="false">SUMIFS($Q$1:Q3185,$J$1:$J3185,J3186)+SUMIFS($Q$1:Q3185,$I$1:$I3185,I3186)</f>
        <v>0</v>
      </c>
      <c r="S3186" s="20" t="str">
        <f aca="false">IF(R3186&gt;0,"Repeat","")</f>
        <v/>
      </c>
    </row>
    <row r="3187" customFormat="false" ht="14.25" hidden="false" customHeight="false" outlineLevel="0" collapsed="false">
      <c r="A3187" s="17" t="n">
        <f aca="false">A3186+1</f>
        <v>3186</v>
      </c>
      <c r="B3187" s="5" t="n">
        <v>44824</v>
      </c>
      <c r="C3187" s="1" t="s">
        <v>5065</v>
      </c>
      <c r="D3187" s="1" t="s">
        <v>4</v>
      </c>
      <c r="E3187" s="1" t="s">
        <v>26</v>
      </c>
      <c r="F3187" s="2" t="s">
        <v>127</v>
      </c>
      <c r="G3187" s="1" t="s">
        <v>28</v>
      </c>
      <c r="H3187" s="1" t="n">
        <v>1</v>
      </c>
      <c r="I3187" s="1" t="s">
        <v>3621</v>
      </c>
      <c r="J3187" s="38" t="n">
        <v>12672300033</v>
      </c>
      <c r="M3187" s="25" t="str">
        <f aca="false">IF(OR(YEAR(L3187)&gt;2000,LEN(O3187)&gt;0),"Completed","Pending")</f>
        <v>Completed</v>
      </c>
      <c r="N3187" s="25" t="s">
        <v>30</v>
      </c>
      <c r="O3187" s="4" t="s">
        <v>662</v>
      </c>
      <c r="P3187" s="1" t="str">
        <f aca="false">IF(G3187="Pamplet","",E3187&amp;" - "&amp;F3187)</f>
        <v>GG - Gujrati</v>
      </c>
      <c r="Q3187" s="19" t="n">
        <f aca="false">IF(VALUE(L3187)&gt;1000,1,0)</f>
        <v>0</v>
      </c>
      <c r="R3187" s="19" t="n">
        <f aca="false">SUMIFS($Q$1:Q3186,$J$1:$J3186,J3187)+SUMIFS($Q$1:Q3186,$I$1:$I3186,I3187)</f>
        <v>2</v>
      </c>
      <c r="S3187" s="20" t="str">
        <f aca="false">IF(R3187&gt;0,"Repeat","")</f>
        <v>Repeat</v>
      </c>
      <c r="U3187" s="4"/>
      <c r="X3187" s="4"/>
      <c r="Y3187" s="4"/>
      <c r="Z3187" s="4"/>
    </row>
    <row r="3188" customFormat="false" ht="13.8" hidden="false" customHeight="false" outlineLevel="0" collapsed="false">
      <c r="A3188" s="17" t="n">
        <f aca="false">A3187+1</f>
        <v>3187</v>
      </c>
      <c r="B3188" s="5" t="n">
        <v>44824</v>
      </c>
      <c r="C3188" s="1" t="s">
        <v>5060</v>
      </c>
      <c r="D3188" s="1" t="s">
        <v>4</v>
      </c>
      <c r="E3188" s="1" t="s">
        <v>26</v>
      </c>
      <c r="G3188" s="1" t="s">
        <v>28</v>
      </c>
      <c r="H3188" s="1" t="n">
        <v>1</v>
      </c>
      <c r="I3188" s="1" t="s">
        <v>5061</v>
      </c>
      <c r="J3188" s="18"/>
      <c r="M3188" s="25" t="str">
        <f aca="false">IF(OR(YEAR(L3188)&gt;2000,LEN(O3188)&gt;0),"Completed","Pending")</f>
        <v>Completed</v>
      </c>
      <c r="N3188" s="25" t="s">
        <v>30</v>
      </c>
      <c r="O3188" s="4" t="s">
        <v>56</v>
      </c>
      <c r="P3188" s="1" t="str">
        <f aca="false">IF(G3188="Pamplet","",E3188&amp;" - "&amp;F3188)</f>
        <v>GG - </v>
      </c>
      <c r="Q3188" s="19" t="n">
        <f aca="false">IF(VALUE(L3188)&gt;1000,1,0)</f>
        <v>0</v>
      </c>
      <c r="R3188" s="19" t="n">
        <f aca="false">SUMIFS($Q$1:Q3187,$J$1:$J3187,J3188)+SUMIFS($Q$1:Q3187,$I$1:$I3187,I3188)</f>
        <v>0</v>
      </c>
      <c r="S3188" s="20" t="str">
        <f aca="false">IF(R3188&gt;0,"Repeat","")</f>
        <v/>
      </c>
    </row>
    <row r="3189" customFormat="false" ht="14.25" hidden="false" customHeight="false" outlineLevel="0" collapsed="false">
      <c r="A3189" s="17" t="n">
        <f aca="false">A3188+1</f>
        <v>3188</v>
      </c>
      <c r="B3189" s="5" t="n">
        <v>44824</v>
      </c>
      <c r="C3189" s="1" t="s">
        <v>5066</v>
      </c>
      <c r="D3189" s="1" t="s">
        <v>4</v>
      </c>
      <c r="E3189" s="1" t="s">
        <v>26</v>
      </c>
      <c r="G3189" s="1" t="s">
        <v>28</v>
      </c>
      <c r="H3189" s="1" t="n">
        <v>1</v>
      </c>
      <c r="I3189" s="1" t="s">
        <v>5067</v>
      </c>
      <c r="J3189" s="38" t="n">
        <v>15513581006</v>
      </c>
      <c r="M3189" s="25" t="str">
        <f aca="false">IF(OR(YEAR(L3189)&gt;2000,LEN(O3189)&gt;0),"Completed","Pending")</f>
        <v>Completed</v>
      </c>
      <c r="N3189" s="25" t="s">
        <v>30</v>
      </c>
      <c r="O3189" s="4" t="s">
        <v>58</v>
      </c>
      <c r="P3189" s="1" t="str">
        <f aca="false">IF(G3189="Pamplet","",E3189&amp;" - "&amp;F3189)</f>
        <v>GG - </v>
      </c>
      <c r="Q3189" s="19" t="n">
        <f aca="false">IF(VALUE(L3189)&gt;1000,1,0)</f>
        <v>0</v>
      </c>
      <c r="R3189" s="19" t="n">
        <f aca="false">SUMIFS($Q$1:Q3188,$J$1:$J3188,J3189)+SUMIFS($Q$1:Q3188,$I$1:$I3188,I3189)</f>
        <v>0</v>
      </c>
      <c r="S3189" s="20" t="str">
        <f aca="false">IF(R3189&gt;0,"Repeat","")</f>
        <v/>
      </c>
      <c r="U3189" s="4"/>
      <c r="X3189" s="4"/>
      <c r="Y3189" s="4"/>
      <c r="Z3189" s="4"/>
    </row>
    <row r="3190" customFormat="false" ht="14.25" hidden="false" customHeight="false" outlineLevel="0" collapsed="false">
      <c r="A3190" s="17" t="n">
        <f aca="false">A3189+1</f>
        <v>3189</v>
      </c>
      <c r="B3190" s="5" t="n">
        <v>44824</v>
      </c>
      <c r="C3190" s="1" t="s">
        <v>5068</v>
      </c>
      <c r="D3190" s="1" t="s">
        <v>4</v>
      </c>
      <c r="E3190" s="1" t="s">
        <v>26</v>
      </c>
      <c r="F3190" s="2" t="s">
        <v>127</v>
      </c>
      <c r="G3190" s="1" t="s">
        <v>28</v>
      </c>
      <c r="H3190" s="1" t="n">
        <v>1</v>
      </c>
      <c r="I3190" s="1" t="s">
        <v>5069</v>
      </c>
      <c r="J3190" s="58" t="n">
        <v>15406357622</v>
      </c>
      <c r="M3190" s="25" t="str">
        <f aca="false">IF(OR(YEAR(L3190)&gt;2000,LEN(O3190)&gt;0),"Completed","Pending")</f>
        <v>Completed</v>
      </c>
      <c r="N3190" s="25" t="s">
        <v>30</v>
      </c>
      <c r="O3190" s="4" t="s">
        <v>58</v>
      </c>
      <c r="P3190" s="1" t="str">
        <f aca="false">IF(G3190="Pamplet","",E3190&amp;" - "&amp;F3190)</f>
        <v>GG - Gujrati</v>
      </c>
      <c r="Q3190" s="19" t="n">
        <f aca="false">IF(VALUE(L3190)&gt;1000,1,0)</f>
        <v>0</v>
      </c>
      <c r="R3190" s="19" t="n">
        <f aca="false">SUMIFS($Q$1:Q3189,$J$1:$J3189,J3190)+SUMIFS($Q$1:Q3189,$I$1:$I3189,I3190)</f>
        <v>0</v>
      </c>
      <c r="S3190" s="20" t="str">
        <f aca="false">IF(R3190&gt;0,"Repeat","")</f>
        <v/>
      </c>
      <c r="U3190" s="4"/>
      <c r="X3190" s="4"/>
      <c r="Y3190" s="4"/>
      <c r="Z3190" s="4"/>
    </row>
    <row r="3191" customFormat="false" ht="14.25" hidden="false" customHeight="false" outlineLevel="0" collapsed="false">
      <c r="A3191" s="17" t="n">
        <f aca="false">A3190+1</f>
        <v>3190</v>
      </c>
      <c r="B3191" s="5" t="n">
        <v>44824</v>
      </c>
      <c r="C3191" s="1" t="s">
        <v>5070</v>
      </c>
      <c r="D3191" s="1" t="s">
        <v>4</v>
      </c>
      <c r="E3191" s="1" t="s">
        <v>26</v>
      </c>
      <c r="F3191" s="2" t="s">
        <v>127</v>
      </c>
      <c r="G3191" s="1" t="s">
        <v>28</v>
      </c>
      <c r="H3191" s="1" t="n">
        <v>1</v>
      </c>
      <c r="I3191" s="1" t="s">
        <v>5071</v>
      </c>
      <c r="J3191" s="18" t="n">
        <v>16352660246</v>
      </c>
      <c r="M3191" s="25" t="str">
        <f aca="false">IF(OR(YEAR(L3191)&gt;2000,LEN(O3191)&gt;0),"Completed","Pending")</f>
        <v>Completed</v>
      </c>
      <c r="N3191" s="25" t="s">
        <v>30</v>
      </c>
      <c r="O3191" s="4" t="s">
        <v>56</v>
      </c>
      <c r="P3191" s="1" t="str">
        <f aca="false">IF(G3191="Pamplet","",E3191&amp;" - "&amp;F3191)</f>
        <v>GG - Gujrati</v>
      </c>
      <c r="Q3191" s="19" t="n">
        <f aca="false">IF(VALUE(L3191)&gt;1000,1,0)</f>
        <v>0</v>
      </c>
      <c r="R3191" s="19" t="n">
        <f aca="false">SUMIFS($Q$1:Q3190,$J$1:$J3190,J3191)+SUMIFS($Q$1:Q3190,$I$1:$I3190,I3191)</f>
        <v>0</v>
      </c>
      <c r="S3191" s="20" t="str">
        <f aca="false">IF(R3191&gt;0,"Repeat","")</f>
        <v/>
      </c>
    </row>
    <row r="3192" customFormat="false" ht="14.25" hidden="false" customHeight="false" outlineLevel="0" collapsed="false">
      <c r="A3192" s="17" t="n">
        <f aca="false">A3191+1</f>
        <v>3191</v>
      </c>
      <c r="B3192" s="5" t="n">
        <v>44824</v>
      </c>
      <c r="C3192" s="1" t="s">
        <v>5072</v>
      </c>
      <c r="D3192" s="1" t="s">
        <v>4</v>
      </c>
      <c r="E3192" s="1" t="s">
        <v>26</v>
      </c>
      <c r="F3192" s="2" t="s">
        <v>127</v>
      </c>
      <c r="G3192" s="1" t="s">
        <v>28</v>
      </c>
      <c r="H3192" s="1" t="n">
        <v>1</v>
      </c>
      <c r="I3192" s="1" t="s">
        <v>5073</v>
      </c>
      <c r="J3192" s="38" t="n">
        <v>13463510361</v>
      </c>
      <c r="L3192" s="5" t="n">
        <v>44834</v>
      </c>
      <c r="M3192" s="25" t="str">
        <f aca="false">IF(OR(YEAR(L3192)&gt;2000,LEN(O3192)&gt;0),"Completed","Pending")</f>
        <v>Completed</v>
      </c>
      <c r="N3192" s="25" t="s">
        <v>30</v>
      </c>
      <c r="P3192" s="1" t="str">
        <f aca="false">IF(G3192="Pamplet","",E3192&amp;" - "&amp;F3192)</f>
        <v>GG - Gujrati</v>
      </c>
      <c r="Q3192" s="19" t="n">
        <f aca="false">IF(VALUE(L3192)&gt;1000,1,0)</f>
        <v>1</v>
      </c>
      <c r="R3192" s="19" t="n">
        <f aca="false">SUMIFS($Q$1:Q3191,$J$1:$J3191,J3192)+SUMIFS($Q$1:Q3191,$I$1:$I3191,I3192)</f>
        <v>0</v>
      </c>
      <c r="S3192" s="20" t="str">
        <f aca="false">IF(R3192&gt;0,"Repeat","")</f>
        <v/>
      </c>
      <c r="U3192" s="4"/>
      <c r="X3192" s="4"/>
      <c r="Y3192" s="4"/>
      <c r="Z3192" s="4"/>
    </row>
    <row r="3193" customFormat="false" ht="14.25" hidden="false" customHeight="false" outlineLevel="0" collapsed="false">
      <c r="A3193" s="17" t="n">
        <f aca="false">A3192+1</f>
        <v>3192</v>
      </c>
      <c r="B3193" s="5" t="n">
        <v>44824</v>
      </c>
      <c r="C3193" s="1" t="s">
        <v>5074</v>
      </c>
      <c r="D3193" s="1" t="s">
        <v>4</v>
      </c>
      <c r="E3193" s="1" t="s">
        <v>26</v>
      </c>
      <c r="F3193" s="2" t="s">
        <v>36</v>
      </c>
      <c r="G3193" s="1" t="s">
        <v>28</v>
      </c>
      <c r="H3193" s="1" t="n">
        <v>1</v>
      </c>
      <c r="I3193" s="1" t="s">
        <v>5075</v>
      </c>
      <c r="J3193" s="38" t="n">
        <v>19739194677</v>
      </c>
      <c r="M3193" s="25" t="str">
        <f aca="false">IF(OR(YEAR(L3193)&gt;2000,LEN(O3193)&gt;0),"Completed","Pending")</f>
        <v>Completed</v>
      </c>
      <c r="N3193" s="25" t="s">
        <v>30</v>
      </c>
      <c r="O3193" s="4" t="s">
        <v>58</v>
      </c>
      <c r="P3193" s="1" t="str">
        <f aca="false">IF(G3193="Pamplet","",E3193&amp;" - "&amp;F3193)</f>
        <v>GG - Punjabi</v>
      </c>
      <c r="Q3193" s="19" t="n">
        <f aca="false">IF(VALUE(L3193)&gt;1000,1,0)</f>
        <v>0</v>
      </c>
      <c r="R3193" s="19" t="n">
        <f aca="false">SUMIFS($Q$1:Q3192,$J$1:$J3192,J3193)+SUMIFS($Q$1:Q3192,$I$1:$I3192,I3193)</f>
        <v>0</v>
      </c>
      <c r="S3193" s="20" t="str">
        <f aca="false">IF(R3193&gt;0,"Repeat","")</f>
        <v/>
      </c>
      <c r="U3193" s="4"/>
      <c r="X3193" s="4"/>
      <c r="Y3193" s="4"/>
      <c r="Z3193" s="4"/>
    </row>
    <row r="3194" customFormat="false" ht="14.25" hidden="false" customHeight="false" outlineLevel="0" collapsed="false">
      <c r="A3194" s="17" t="n">
        <f aca="false">A3193+1</f>
        <v>3193</v>
      </c>
      <c r="B3194" s="5" t="n">
        <v>44824</v>
      </c>
      <c r="C3194" s="1" t="s">
        <v>5076</v>
      </c>
      <c r="D3194" s="1" t="s">
        <v>4</v>
      </c>
      <c r="E3194" s="1" t="s">
        <v>26</v>
      </c>
      <c r="F3194" s="2" t="s">
        <v>27</v>
      </c>
      <c r="G3194" s="1" t="s">
        <v>28</v>
      </c>
      <c r="H3194" s="1" t="n">
        <v>1</v>
      </c>
      <c r="I3194" s="1" t="s">
        <v>5077</v>
      </c>
      <c r="J3194" s="38" t="n">
        <v>14013394704</v>
      </c>
      <c r="L3194" s="5" t="n">
        <v>44834</v>
      </c>
      <c r="M3194" s="25" t="str">
        <f aca="false">IF(OR(YEAR(L3194)&gt;2000,LEN(O3194)&gt;0),"Completed","Pending")</f>
        <v>Completed</v>
      </c>
      <c r="N3194" s="25" t="s">
        <v>30</v>
      </c>
      <c r="P3194" s="1" t="str">
        <f aca="false">IF(G3194="Pamplet","",E3194&amp;" - "&amp;F3194)</f>
        <v>GG - Hindi</v>
      </c>
      <c r="Q3194" s="19" t="n">
        <f aca="false">IF(VALUE(L3194)&gt;1000,1,0)</f>
        <v>1</v>
      </c>
      <c r="R3194" s="19" t="n">
        <f aca="false">SUMIFS($Q$1:Q3193,$J$1:$J3193,J3194)+SUMIFS($Q$1:Q3193,$I$1:$I3193,I3194)</f>
        <v>0</v>
      </c>
      <c r="S3194" s="20" t="str">
        <f aca="false">IF(R3194&gt;0,"Repeat","")</f>
        <v/>
      </c>
      <c r="U3194" s="4"/>
      <c r="X3194" s="4"/>
      <c r="Y3194" s="4"/>
      <c r="Z3194" s="4"/>
    </row>
    <row r="3195" customFormat="false" ht="14.25" hidden="false" customHeight="false" outlineLevel="0" collapsed="false">
      <c r="A3195" s="17" t="n">
        <f aca="false">A3194+1</f>
        <v>3194</v>
      </c>
      <c r="B3195" s="5" t="n">
        <v>44824</v>
      </c>
      <c r="C3195" s="1" t="s">
        <v>5078</v>
      </c>
      <c r="D3195" s="1" t="s">
        <v>4</v>
      </c>
      <c r="E3195" s="1" t="s">
        <v>38</v>
      </c>
      <c r="F3195" s="2" t="s">
        <v>35</v>
      </c>
      <c r="G3195" s="1" t="s">
        <v>28</v>
      </c>
      <c r="H3195" s="1" t="n">
        <v>1</v>
      </c>
      <c r="I3195" s="1" t="s">
        <v>5079</v>
      </c>
      <c r="J3195" s="38" t="n">
        <v>12144367619</v>
      </c>
      <c r="M3195" s="25" t="str">
        <f aca="false">IF(OR(YEAR(L3195)&gt;2000,LEN(O3195)&gt;0),"Completed","Pending")</f>
        <v>Completed</v>
      </c>
      <c r="N3195" s="25" t="s">
        <v>30</v>
      </c>
      <c r="O3195" s="4" t="s">
        <v>58</v>
      </c>
      <c r="P3195" s="1" t="str">
        <f aca="false">IF(G3195="Pamplet","",E3195&amp;" - "&amp;F3195)</f>
        <v>JKR - English</v>
      </c>
      <c r="Q3195" s="19" t="n">
        <f aca="false">IF(VALUE(L3195)&gt;1000,1,0)</f>
        <v>0</v>
      </c>
      <c r="R3195" s="19" t="n">
        <f aca="false">SUMIFS($Q$1:Q3194,$J$1:$J3194,J3195)+SUMIFS($Q$1:Q3194,$I$1:$I3194,I3195)</f>
        <v>0</v>
      </c>
      <c r="S3195" s="20" t="str">
        <f aca="false">IF(R3195&gt;0,"Repeat","")</f>
        <v/>
      </c>
      <c r="U3195" s="4"/>
      <c r="X3195" s="4"/>
      <c r="Y3195" s="4"/>
      <c r="Z3195" s="4"/>
    </row>
    <row r="3196" customFormat="false" ht="14.25" hidden="false" customHeight="false" outlineLevel="0" collapsed="false">
      <c r="A3196" s="17" t="n">
        <f aca="false">A3195+1</f>
        <v>3195</v>
      </c>
      <c r="B3196" s="5" t="n">
        <v>44824</v>
      </c>
      <c r="C3196" s="1" t="s">
        <v>5080</v>
      </c>
      <c r="D3196" s="1" t="s">
        <v>4</v>
      </c>
      <c r="E3196" s="1" t="s">
        <v>26</v>
      </c>
      <c r="F3196" s="2" t="s">
        <v>127</v>
      </c>
      <c r="G3196" s="1" t="s">
        <v>28</v>
      </c>
      <c r="H3196" s="1" t="n">
        <v>1</v>
      </c>
      <c r="I3196" s="1" t="s">
        <v>5081</v>
      </c>
      <c r="J3196" s="38" t="n">
        <v>14405028050</v>
      </c>
      <c r="L3196" s="5" t="n">
        <v>44828</v>
      </c>
      <c r="M3196" s="25" t="str">
        <f aca="false">IF(OR(YEAR(L3196)&gt;2000,LEN(O3196)&gt;0),"Completed","Pending")</f>
        <v>Completed</v>
      </c>
      <c r="N3196" s="25" t="s">
        <v>30</v>
      </c>
      <c r="P3196" s="1" t="str">
        <f aca="false">IF(G3196="Pamplet","",E3196&amp;" - "&amp;F3196)</f>
        <v>GG - Gujrati</v>
      </c>
      <c r="Q3196" s="19" t="n">
        <f aca="false">IF(VALUE(L3196)&gt;1000,1,0)</f>
        <v>1</v>
      </c>
      <c r="R3196" s="19" t="n">
        <f aca="false">SUMIFS($Q$1:Q3195,$J$1:$J3195,J3196)+SUMIFS($Q$1:Q3195,$I$1:$I3195,I3196)</f>
        <v>0</v>
      </c>
      <c r="S3196" s="20" t="str">
        <f aca="false">IF(R3196&gt;0,"Repeat","")</f>
        <v/>
      </c>
      <c r="U3196" s="4"/>
      <c r="X3196" s="4"/>
      <c r="Y3196" s="4"/>
      <c r="Z3196" s="4"/>
    </row>
    <row r="3197" customFormat="false" ht="14.25" hidden="false" customHeight="false" outlineLevel="0" collapsed="false">
      <c r="A3197" s="17" t="n">
        <f aca="false">A3196+1</f>
        <v>3196</v>
      </c>
      <c r="B3197" s="5" t="n">
        <v>44824</v>
      </c>
      <c r="C3197" s="1" t="s">
        <v>4714</v>
      </c>
      <c r="D3197" s="1" t="s">
        <v>4</v>
      </c>
      <c r="E3197" s="1" t="s">
        <v>26</v>
      </c>
      <c r="F3197" s="2" t="s">
        <v>35</v>
      </c>
      <c r="G3197" s="1" t="s">
        <v>28</v>
      </c>
      <c r="H3197" s="1" t="n">
        <v>1</v>
      </c>
      <c r="I3197" s="1" t="s">
        <v>5082</v>
      </c>
      <c r="J3197" s="38" t="n">
        <v>16096470675</v>
      </c>
      <c r="M3197" s="25" t="str">
        <f aca="false">IF(OR(YEAR(L3197)&gt;2000,LEN(O3197)&gt;0),"Completed","Pending")</f>
        <v>Completed</v>
      </c>
      <c r="N3197" s="25" t="s">
        <v>30</v>
      </c>
      <c r="O3197" s="4" t="s">
        <v>662</v>
      </c>
      <c r="P3197" s="1" t="str">
        <f aca="false">IF(G3197="Pamplet","",E3197&amp;" - "&amp;F3197)</f>
        <v>GG - English</v>
      </c>
      <c r="Q3197" s="19" t="n">
        <f aca="false">IF(VALUE(L3197)&gt;1000,1,0)</f>
        <v>0</v>
      </c>
      <c r="R3197" s="19" t="n">
        <f aca="false">SUMIFS($Q$1:Q3196,$J$1:$J3196,J3197)+SUMIFS($Q$1:Q3196,$I$1:$I3196,I3197)</f>
        <v>1</v>
      </c>
      <c r="S3197" s="20" t="str">
        <f aca="false">IF(R3197&gt;0,"Repeat","")</f>
        <v>Repeat</v>
      </c>
      <c r="U3197" s="4"/>
      <c r="X3197" s="4"/>
      <c r="Y3197" s="4"/>
      <c r="Z3197" s="4"/>
    </row>
    <row r="3198" customFormat="false" ht="14.25" hidden="false" customHeight="false" outlineLevel="0" collapsed="false">
      <c r="A3198" s="17" t="n">
        <f aca="false">A3197+1</f>
        <v>3197</v>
      </c>
      <c r="B3198" s="5" t="n">
        <v>44824</v>
      </c>
      <c r="C3198" s="1" t="s">
        <v>5083</v>
      </c>
      <c r="D3198" s="1" t="s">
        <v>4</v>
      </c>
      <c r="E3198" s="1" t="s">
        <v>26</v>
      </c>
      <c r="F3198" s="2" t="s">
        <v>36</v>
      </c>
      <c r="G3198" s="1" t="s">
        <v>28</v>
      </c>
      <c r="H3198" s="1" t="n">
        <v>1</v>
      </c>
      <c r="I3198" s="1" t="s">
        <v>5084</v>
      </c>
      <c r="J3198" s="38" t="n">
        <v>17756365439</v>
      </c>
      <c r="M3198" s="25" t="str">
        <f aca="false">IF(OR(YEAR(L3198)&gt;2000,LEN(O3198)&gt;0),"Completed","Pending")</f>
        <v>Completed</v>
      </c>
      <c r="N3198" s="25" t="s">
        <v>30</v>
      </c>
      <c r="O3198" s="4" t="s">
        <v>58</v>
      </c>
      <c r="P3198" s="1" t="str">
        <f aca="false">IF(G3198="Pamplet","",E3198&amp;" - "&amp;F3198)</f>
        <v>GG - Punjabi</v>
      </c>
      <c r="Q3198" s="19" t="n">
        <f aca="false">IF(VALUE(L3198)&gt;1000,1,0)</f>
        <v>0</v>
      </c>
      <c r="R3198" s="19" t="n">
        <f aca="false">SUMIFS($Q$1:Q3197,$J$1:$J3197,J3198)+SUMIFS($Q$1:Q3197,$I$1:$I3197,I3198)</f>
        <v>0</v>
      </c>
      <c r="S3198" s="20" t="str">
        <f aca="false">IF(R3198&gt;0,"Repeat","")</f>
        <v/>
      </c>
      <c r="U3198" s="4"/>
      <c r="X3198" s="4"/>
      <c r="Y3198" s="4"/>
      <c r="Z3198" s="4"/>
    </row>
    <row r="3199" customFormat="false" ht="14.25" hidden="false" customHeight="false" outlineLevel="0" collapsed="false">
      <c r="A3199" s="17" t="n">
        <f aca="false">A3198+1</f>
        <v>3198</v>
      </c>
      <c r="B3199" s="5" t="n">
        <v>44824</v>
      </c>
      <c r="C3199" s="1" t="s">
        <v>4928</v>
      </c>
      <c r="D3199" s="1" t="s">
        <v>4</v>
      </c>
      <c r="E3199" s="1" t="s">
        <v>38</v>
      </c>
      <c r="F3199" s="2" t="s">
        <v>35</v>
      </c>
      <c r="G3199" s="1" t="s">
        <v>28</v>
      </c>
      <c r="H3199" s="1" t="n">
        <v>1</v>
      </c>
      <c r="J3199" s="18" t="n">
        <v>18088250358</v>
      </c>
      <c r="M3199" s="25" t="str">
        <f aca="false">IF(OR(YEAR(L3199)&gt;2000,LEN(O3199)&gt;0),"Completed","Pending")</f>
        <v>Completed</v>
      </c>
      <c r="N3199" s="25" t="s">
        <v>30</v>
      </c>
      <c r="O3199" s="4" t="s">
        <v>662</v>
      </c>
      <c r="P3199" s="1" t="str">
        <f aca="false">IF(G3199="Pamplet","",E3199&amp;" - "&amp;F3199)</f>
        <v>JKR - English</v>
      </c>
      <c r="Q3199" s="19" t="n">
        <f aca="false">IF(VALUE(L3199)&gt;1000,1,0)</f>
        <v>0</v>
      </c>
      <c r="R3199" s="19" t="n">
        <f aca="false">SUMIFS($Q$1:Q3198,$J$1:$J3198,J3199)+SUMIFS($Q$1:Q3198,$I$1:$I3198,I3199)</f>
        <v>1</v>
      </c>
      <c r="S3199" s="20" t="str">
        <f aca="false">IF(R3199&gt;0,"Repeat","")</f>
        <v>Repeat</v>
      </c>
    </row>
    <row r="3200" customFormat="false" ht="14.25" hidden="false" customHeight="false" outlineLevel="0" collapsed="false">
      <c r="A3200" s="17" t="n">
        <f aca="false">A3199+1</f>
        <v>3199</v>
      </c>
      <c r="B3200" s="5" t="n">
        <v>44824</v>
      </c>
      <c r="C3200" s="1" t="s">
        <v>5085</v>
      </c>
      <c r="D3200" s="1" t="s">
        <v>4</v>
      </c>
      <c r="E3200" s="1" t="s">
        <v>26</v>
      </c>
      <c r="F3200" s="2" t="s">
        <v>35</v>
      </c>
      <c r="G3200" s="1" t="s">
        <v>28</v>
      </c>
      <c r="H3200" s="1" t="n">
        <v>1</v>
      </c>
      <c r="I3200" s="1" t="s">
        <v>5086</v>
      </c>
      <c r="J3200" s="38" t="n">
        <v>12817558194</v>
      </c>
      <c r="L3200" s="5" t="n">
        <v>44834</v>
      </c>
      <c r="M3200" s="25" t="str">
        <f aca="false">IF(OR(YEAR(L3200)&gt;2000,LEN(O3200)&gt;0),"Completed","Pending")</f>
        <v>Completed</v>
      </c>
      <c r="N3200" s="25" t="s">
        <v>30</v>
      </c>
      <c r="P3200" s="1" t="str">
        <f aca="false">IF(G3200="Pamplet","",E3200&amp;" - "&amp;F3200)</f>
        <v>GG - English</v>
      </c>
      <c r="Q3200" s="19" t="n">
        <f aca="false">IF(VALUE(L3200)&gt;1000,1,0)</f>
        <v>1</v>
      </c>
      <c r="R3200" s="19" t="n">
        <f aca="false">SUMIFS($Q$1:Q3199,$J$1:$J3199,J3200)+SUMIFS($Q$1:Q3199,$I$1:$I3199,I3200)</f>
        <v>0</v>
      </c>
      <c r="S3200" s="20" t="str">
        <f aca="false">IF(R3200&gt;0,"Repeat","")</f>
        <v/>
      </c>
      <c r="U3200" s="4"/>
      <c r="X3200" s="4"/>
      <c r="Y3200" s="4"/>
      <c r="Z3200" s="4"/>
    </row>
    <row r="3201" customFormat="false" ht="14.25" hidden="false" customHeight="false" outlineLevel="0" collapsed="false">
      <c r="A3201" s="17" t="n">
        <f aca="false">A3200+1</f>
        <v>3200</v>
      </c>
      <c r="B3201" s="5" t="n">
        <v>44824</v>
      </c>
      <c r="C3201" s="1" t="s">
        <v>5087</v>
      </c>
      <c r="D3201" s="1" t="s">
        <v>4</v>
      </c>
      <c r="E3201" s="1" t="s">
        <v>38</v>
      </c>
      <c r="F3201" s="2" t="s">
        <v>127</v>
      </c>
      <c r="G3201" s="1" t="s">
        <v>28</v>
      </c>
      <c r="H3201" s="1" t="n">
        <v>1</v>
      </c>
      <c r="I3201" s="1" t="s">
        <v>5088</v>
      </c>
      <c r="J3201" s="38" t="n">
        <v>16142089841</v>
      </c>
      <c r="L3201" s="5" t="n">
        <v>44834</v>
      </c>
      <c r="M3201" s="25" t="str">
        <f aca="false">IF(OR(YEAR(L3201)&gt;2000,LEN(O3201)&gt;0),"Completed","Pending")</f>
        <v>Completed</v>
      </c>
      <c r="N3201" s="25" t="s">
        <v>30</v>
      </c>
      <c r="P3201" s="1" t="str">
        <f aca="false">IF(G3201="Pamplet","",E3201&amp;" - "&amp;F3201)</f>
        <v>JKR - Gujrati</v>
      </c>
      <c r="Q3201" s="19" t="n">
        <f aca="false">IF(VALUE(L3201)&gt;1000,1,0)</f>
        <v>1</v>
      </c>
      <c r="R3201" s="19" t="n">
        <f aca="false">SUMIFS($Q$1:Q3200,$J$1:$J3200,J3201)+SUMIFS($Q$1:Q3200,$I$1:$I3200,I3201)</f>
        <v>0</v>
      </c>
      <c r="S3201" s="20" t="str">
        <f aca="false">IF(R3201&gt;0,"Repeat","")</f>
        <v/>
      </c>
      <c r="U3201" s="4"/>
      <c r="X3201" s="4"/>
      <c r="Y3201" s="4"/>
      <c r="Z3201" s="4"/>
    </row>
    <row r="3202" customFormat="false" ht="14.25" hidden="false" customHeight="false" outlineLevel="0" collapsed="false">
      <c r="A3202" s="17" t="n">
        <f aca="false">A3201+1</f>
        <v>3201</v>
      </c>
      <c r="B3202" s="5" t="n">
        <v>44824</v>
      </c>
      <c r="C3202" s="1" t="s">
        <v>5089</v>
      </c>
      <c r="D3202" s="1" t="s">
        <v>4</v>
      </c>
      <c r="E3202" s="1" t="s">
        <v>26</v>
      </c>
      <c r="F3202" s="2" t="s">
        <v>36</v>
      </c>
      <c r="G3202" s="1" t="s">
        <v>28</v>
      </c>
      <c r="H3202" s="1" t="n">
        <v>1</v>
      </c>
      <c r="I3202" s="1" t="s">
        <v>5090</v>
      </c>
      <c r="J3202" s="58" t="n">
        <v>18444095757</v>
      </c>
      <c r="M3202" s="25" t="str">
        <f aca="false">IF(OR(YEAR(L3202)&gt;2000,LEN(O3202)&gt;0),"Completed","Pending")</f>
        <v>Completed</v>
      </c>
      <c r="N3202" s="25" t="s">
        <v>30</v>
      </c>
      <c r="O3202" s="4" t="s">
        <v>58</v>
      </c>
      <c r="P3202" s="1" t="str">
        <f aca="false">IF(G3202="Pamplet","",E3202&amp;" - "&amp;F3202)</f>
        <v>GG - Punjabi</v>
      </c>
      <c r="Q3202" s="19" t="n">
        <f aca="false">IF(VALUE(L3202)&gt;1000,1,0)</f>
        <v>0</v>
      </c>
      <c r="R3202" s="19" t="n">
        <f aca="false">SUMIFS($Q$1:Q3201,$J$1:$J3201,J3202)+SUMIFS($Q$1:Q3201,$I$1:$I3201,I3202)</f>
        <v>0</v>
      </c>
      <c r="S3202" s="20" t="str">
        <f aca="false">IF(R3202&gt;0,"Repeat","")</f>
        <v/>
      </c>
      <c r="U3202" s="4"/>
      <c r="X3202" s="4"/>
      <c r="Y3202" s="4"/>
      <c r="Z3202" s="4"/>
    </row>
    <row r="3203" customFormat="false" ht="14.25" hidden="false" customHeight="false" outlineLevel="0" collapsed="false">
      <c r="A3203" s="17" t="n">
        <f aca="false">A3202+1</f>
        <v>3202</v>
      </c>
      <c r="B3203" s="5" t="n">
        <v>44824</v>
      </c>
      <c r="C3203" s="1" t="s">
        <v>5091</v>
      </c>
      <c r="D3203" s="1" t="s">
        <v>4</v>
      </c>
      <c r="E3203" s="1" t="s">
        <v>26</v>
      </c>
      <c r="F3203" s="2" t="s">
        <v>127</v>
      </c>
      <c r="G3203" s="1" t="s">
        <v>28</v>
      </c>
      <c r="H3203" s="1" t="n">
        <v>1</v>
      </c>
      <c r="I3203" s="1" t="s">
        <v>5092</v>
      </c>
      <c r="J3203" s="38" t="n">
        <v>17034054995</v>
      </c>
      <c r="K3203" s="59" t="s">
        <v>5093</v>
      </c>
      <c r="L3203" s="5" t="n">
        <v>44834</v>
      </c>
      <c r="M3203" s="25" t="str">
        <f aca="false">IF(OR(YEAR(L3203)&gt;2000,LEN(O3203)&gt;0),"Completed","Pending")</f>
        <v>Completed</v>
      </c>
      <c r="N3203" s="25" t="s">
        <v>30</v>
      </c>
      <c r="P3203" s="1" t="str">
        <f aca="false">IF(G3203="Pamplet","",E3203&amp;" - "&amp;F3203)</f>
        <v>GG - Gujrati</v>
      </c>
      <c r="Q3203" s="19" t="n">
        <f aca="false">IF(VALUE(L3203)&gt;1000,1,0)</f>
        <v>1</v>
      </c>
      <c r="R3203" s="19" t="n">
        <f aca="false">SUMIFS($Q$1:Q3202,$J$1:$J3202,J3203)+SUMIFS($Q$1:Q3202,$I$1:$I3202,I3203)</f>
        <v>0</v>
      </c>
      <c r="S3203" s="20" t="str">
        <f aca="false">IF(R3203&gt;0,"Repeat","")</f>
        <v/>
      </c>
      <c r="X3203" s="4"/>
    </row>
    <row r="3204" customFormat="false" ht="14.25" hidden="false" customHeight="false" outlineLevel="0" collapsed="false">
      <c r="A3204" s="17" t="n">
        <f aca="false">A3203+1</f>
        <v>3203</v>
      </c>
      <c r="B3204" s="5" t="n">
        <v>44830</v>
      </c>
      <c r="C3204" s="1" t="s">
        <v>5094</v>
      </c>
      <c r="D3204" s="1" t="s">
        <v>4</v>
      </c>
      <c r="E3204" s="1" t="s">
        <v>26</v>
      </c>
      <c r="F3204" s="2" t="s">
        <v>36</v>
      </c>
      <c r="G3204" s="1" t="s">
        <v>28</v>
      </c>
      <c r="H3204" s="1" t="n">
        <v>1</v>
      </c>
      <c r="I3204" s="1" t="s">
        <v>5095</v>
      </c>
      <c r="J3204" s="58" t="n">
        <v>19544715426</v>
      </c>
      <c r="M3204" s="25" t="str">
        <f aca="false">IF(OR(YEAR(L3204)&gt;2000,LEN(O3204)&gt;0),"Completed","Pending")</f>
        <v>Completed</v>
      </c>
      <c r="N3204" s="25" t="s">
        <v>30</v>
      </c>
      <c r="O3204" s="4" t="s">
        <v>58</v>
      </c>
      <c r="P3204" s="1" t="str">
        <f aca="false">IF(G3204="Pamplet","",E3204&amp;" - "&amp;F3204)</f>
        <v>GG - Punjabi</v>
      </c>
      <c r="Q3204" s="19" t="n">
        <f aca="false">IF(VALUE(L3204)&gt;1000,1,0)</f>
        <v>0</v>
      </c>
      <c r="R3204" s="19" t="n">
        <f aca="false">SUMIFS($Q$1:Q3203,$J$1:$J3203,J3204)+SUMIFS($Q$1:Q3203,$I$1:$I3203,I3204)</f>
        <v>0</v>
      </c>
      <c r="S3204" s="20" t="str">
        <f aca="false">IF(R3204&gt;0,"Repeat","")</f>
        <v/>
      </c>
      <c r="U3204" s="4"/>
      <c r="X3204" s="4"/>
      <c r="Y3204" s="4"/>
      <c r="Z3204" s="4"/>
    </row>
    <row r="3205" customFormat="false" ht="14.25" hidden="false" customHeight="false" outlineLevel="0" collapsed="false">
      <c r="A3205" s="17" t="n">
        <f aca="false">A3204+1</f>
        <v>3204</v>
      </c>
      <c r="B3205" s="5" t="n">
        <v>44835</v>
      </c>
      <c r="C3205" s="25" t="s">
        <v>5096</v>
      </c>
      <c r="D3205" s="25" t="s">
        <v>4</v>
      </c>
      <c r="E3205" s="25" t="s">
        <v>26</v>
      </c>
      <c r="F3205" s="25" t="s">
        <v>35</v>
      </c>
      <c r="G3205" s="25" t="s">
        <v>28</v>
      </c>
      <c r="H3205" s="25" t="n">
        <v>1</v>
      </c>
      <c r="I3205" s="1" t="s">
        <v>3115</v>
      </c>
      <c r="J3205" s="38" t="n">
        <v>19545485410</v>
      </c>
      <c r="M3205" s="25" t="str">
        <f aca="false">IF(OR(YEAR(L3205)&gt;2000,LEN(O3205)&gt;0),"Completed","Pending")</f>
        <v>Completed</v>
      </c>
      <c r="N3205" s="25" t="s">
        <v>30</v>
      </c>
      <c r="O3205" s="4" t="s">
        <v>58</v>
      </c>
      <c r="P3205" s="1" t="str">
        <f aca="false">IF(G3205="Pamplet","",E3205&amp;" - "&amp;F3205)</f>
        <v>GG - English</v>
      </c>
      <c r="Q3205" s="19" t="n">
        <f aca="false">IF(VALUE(L3205)&gt;1000,1,0)</f>
        <v>0</v>
      </c>
      <c r="R3205" s="19" t="n">
        <f aca="false">SUMIFS($Q$1:Q3204,$J$1:$J3204,J3205)+SUMIFS($Q$1:Q3204,$I$1:$I3204,I3205)</f>
        <v>0</v>
      </c>
      <c r="S3205" s="20" t="str">
        <f aca="false">IF(R3205&gt;0,"Repeat","")</f>
        <v/>
      </c>
    </row>
    <row r="3206" customFormat="false" ht="14.25" hidden="false" customHeight="false" outlineLevel="0" collapsed="false">
      <c r="A3206" s="17" t="n">
        <f aca="false">A3205+1</f>
        <v>3205</v>
      </c>
      <c r="B3206" s="5" t="n">
        <v>44836</v>
      </c>
      <c r="C3206" s="1" t="s">
        <v>245</v>
      </c>
      <c r="D3206" s="1" t="s">
        <v>4</v>
      </c>
      <c r="E3206" s="1" t="s">
        <v>26</v>
      </c>
      <c r="F3206" s="2" t="s">
        <v>35</v>
      </c>
      <c r="G3206" s="1" t="s">
        <v>28</v>
      </c>
      <c r="H3206" s="1" t="n">
        <v>1</v>
      </c>
      <c r="I3206" s="30" t="s">
        <v>246</v>
      </c>
      <c r="J3206" s="23" t="n">
        <v>17139228699</v>
      </c>
      <c r="L3206" s="5" t="n">
        <v>44836</v>
      </c>
      <c r="M3206" s="25" t="str">
        <f aca="false">IF(OR(YEAR(L3206)&gt;2000,LEN(O3206)&gt;0),"Completed","Pending")</f>
        <v>Completed</v>
      </c>
      <c r="N3206" s="25" t="s">
        <v>30</v>
      </c>
      <c r="P3206" s="1" t="str">
        <f aca="false">IF(G3206="Pamplet","",E3206&amp;" - "&amp;F3206)</f>
        <v>GG - English</v>
      </c>
      <c r="Q3206" s="19" t="n">
        <f aca="false">IF(VALUE(L3206)&gt;1000,1,0)</f>
        <v>1</v>
      </c>
      <c r="R3206" s="19" t="n">
        <f aca="false">SUMIFS($Q$1:Q3205,$J$1:$J3205,J3206)+SUMIFS($Q$1:Q3205,$I$1:$I3205,I3206)</f>
        <v>15</v>
      </c>
      <c r="S3206" s="20" t="str">
        <f aca="false">IF(R3206&gt;0,"Repeat","")</f>
        <v>Repeat</v>
      </c>
    </row>
    <row r="3207" customFormat="false" ht="14.25" hidden="false" customHeight="false" outlineLevel="0" collapsed="false">
      <c r="A3207" s="17" t="n">
        <f aca="false">A3206+1</f>
        <v>3206</v>
      </c>
      <c r="B3207" s="5" t="n">
        <v>44836</v>
      </c>
      <c r="C3207" s="1" t="s">
        <v>887</v>
      </c>
      <c r="D3207" s="1" t="s">
        <v>4</v>
      </c>
      <c r="E3207" s="1" t="s">
        <v>26</v>
      </c>
      <c r="F3207" s="2" t="s">
        <v>27</v>
      </c>
      <c r="G3207" s="1" t="s">
        <v>213</v>
      </c>
      <c r="H3207" s="1" t="n">
        <v>1</v>
      </c>
      <c r="I3207" s="23" t="s">
        <v>888</v>
      </c>
      <c r="J3207" s="23" t="n">
        <v>18329698955</v>
      </c>
      <c r="L3207" s="5" t="n">
        <v>44836</v>
      </c>
      <c r="M3207" s="25" t="str">
        <f aca="false">IF(OR(YEAR(L3207)&gt;2000,LEN(O3207)&gt;0),"Completed","Pending")</f>
        <v>Completed</v>
      </c>
      <c r="N3207" s="25" t="s">
        <v>30</v>
      </c>
      <c r="P3207" s="1" t="str">
        <f aca="false">IF(G3207="Pamplet","",E3207&amp;" - "&amp;F3207)</f>
        <v>GG - Hindi</v>
      </c>
      <c r="Q3207" s="19" t="n">
        <f aca="false">IF(VALUE(L3207)&gt;1000,1,0)</f>
        <v>1</v>
      </c>
      <c r="R3207" s="19" t="n">
        <f aca="false">SUMIFS($Q$1:Q3206,$J$1:$J3206,J3207)+SUMIFS($Q$1:Q3206,$I$1:$I3206,I3207)</f>
        <v>12</v>
      </c>
      <c r="S3207" s="20" t="str">
        <f aca="false">IF(R3207&gt;0,"Repeat","")</f>
        <v>Repeat</v>
      </c>
    </row>
    <row r="3208" customFormat="false" ht="14.25" hidden="false" customHeight="false" outlineLevel="0" collapsed="false">
      <c r="A3208" s="17" t="n">
        <f aca="false">A3207+1</f>
        <v>3207</v>
      </c>
      <c r="B3208" s="5" t="n">
        <v>44839</v>
      </c>
      <c r="C3208" s="1" t="s">
        <v>1808</v>
      </c>
      <c r="D3208" s="1" t="s">
        <v>4</v>
      </c>
      <c r="E3208" s="1" t="s">
        <v>26</v>
      </c>
      <c r="F3208" s="2" t="s">
        <v>127</v>
      </c>
      <c r="G3208" s="1" t="s">
        <v>28</v>
      </c>
      <c r="H3208" s="1" t="n">
        <v>1</v>
      </c>
      <c r="I3208" s="1" t="s">
        <v>4893</v>
      </c>
      <c r="J3208" s="38" t="n">
        <v>15627160677</v>
      </c>
      <c r="L3208" s="5" t="n">
        <v>44850</v>
      </c>
      <c r="M3208" s="25" t="str">
        <f aca="false">IF(OR(YEAR(L3208)&gt;2000,LEN(O3208)&gt;0),"Completed","Pending")</f>
        <v>Completed</v>
      </c>
      <c r="N3208" s="25" t="s">
        <v>30</v>
      </c>
      <c r="P3208" s="1" t="str">
        <f aca="false">IF(G3208="Pamplet","",E3208&amp;" - "&amp;F3208)</f>
        <v>GG - Gujrati</v>
      </c>
      <c r="Q3208" s="19" t="n">
        <f aca="false">IF(VALUE(L3208)&gt;1000,1,0)</f>
        <v>1</v>
      </c>
      <c r="R3208" s="19" t="n">
        <f aca="false">SUMIFS($Q$1:Q3207,$J$1:$J3207,J3208)+SUMIFS($Q$1:Q3207,$I$1:$I3207,I3208)</f>
        <v>0</v>
      </c>
      <c r="S3208" s="20" t="str">
        <f aca="false">IF(R3208&gt;0,"Repeat","")</f>
        <v/>
      </c>
    </row>
    <row r="3209" customFormat="false" ht="14.25" hidden="false" customHeight="false" outlineLevel="0" collapsed="false">
      <c r="A3209" s="17" t="n">
        <f aca="false">A3208+1</f>
        <v>3208</v>
      </c>
      <c r="B3209" s="5" t="n">
        <v>44839</v>
      </c>
      <c r="C3209" s="1" t="s">
        <v>4765</v>
      </c>
      <c r="D3209" s="1" t="s">
        <v>4</v>
      </c>
      <c r="E3209" s="1" t="s">
        <v>26</v>
      </c>
      <c r="F3209" s="2" t="s">
        <v>127</v>
      </c>
      <c r="G3209" s="1" t="s">
        <v>28</v>
      </c>
      <c r="H3209" s="1" t="n">
        <v>1</v>
      </c>
      <c r="I3209" s="1" t="s">
        <v>4766</v>
      </c>
      <c r="J3209" s="38" t="n">
        <v>12016867364</v>
      </c>
      <c r="L3209" s="5" t="n">
        <v>44904</v>
      </c>
      <c r="M3209" s="25" t="str">
        <f aca="false">IF(OR(YEAR(L3209)&gt;2000,LEN(O3209)&gt;0),"Completed","Pending")</f>
        <v>Completed</v>
      </c>
      <c r="N3209" s="25" t="s">
        <v>30</v>
      </c>
      <c r="P3209" s="1" t="str">
        <f aca="false">IF(G3209="Pamplet","",E3209&amp;" - "&amp;F3209)</f>
        <v>GG - Gujrati</v>
      </c>
      <c r="Q3209" s="19" t="n">
        <f aca="false">IF(VALUE(L3209)&gt;1000,1,0)</f>
        <v>1</v>
      </c>
      <c r="R3209" s="19" t="n">
        <f aca="false">SUMIFS($Q$1:Q3208,$J$1:$J3208,J3209)+SUMIFS($Q$1:Q3208,$I$1:$I3208,I3209)</f>
        <v>2</v>
      </c>
      <c r="S3209" s="20" t="str">
        <f aca="false">IF(R3209&gt;0,"Repeat","")</f>
        <v>Repeat</v>
      </c>
    </row>
    <row r="3210" customFormat="false" ht="14.25" hidden="false" customHeight="false" outlineLevel="0" collapsed="false">
      <c r="A3210" s="17" t="n">
        <f aca="false">A3209+1</f>
        <v>3209</v>
      </c>
      <c r="B3210" s="5" t="n">
        <v>44835</v>
      </c>
      <c r="C3210" s="1" t="s">
        <v>1800</v>
      </c>
      <c r="D3210" s="1" t="s">
        <v>4</v>
      </c>
      <c r="E3210" s="1" t="s">
        <v>44</v>
      </c>
      <c r="F3210" s="2" t="s">
        <v>72</v>
      </c>
      <c r="G3210" s="1" t="s">
        <v>28</v>
      </c>
      <c r="H3210" s="1" t="n">
        <v>1</v>
      </c>
      <c r="I3210" s="1" t="s">
        <v>1801</v>
      </c>
      <c r="J3210" s="58" t="n">
        <v>14125299357</v>
      </c>
      <c r="M3210" s="25" t="str">
        <f aca="false">IF(OR(YEAR(L3210)&gt;2000,LEN(O3210)&gt;0),"Completed","Pending")</f>
        <v>Completed</v>
      </c>
      <c r="N3210" s="25" t="s">
        <v>30</v>
      </c>
      <c r="O3210" s="4" t="s">
        <v>58</v>
      </c>
      <c r="P3210" s="1" t="str">
        <f aca="false">IF(G3210="Pamplet","",E3210&amp;" - "&amp;F3210)</f>
        <v>GTGA - Nepali</v>
      </c>
      <c r="Q3210" s="19" t="n">
        <f aca="false">IF(VALUE(L3210)&gt;1000,1,0)</f>
        <v>0</v>
      </c>
      <c r="R3210" s="19" t="n">
        <f aca="false">SUMIFS($Q$1:Q3209,$J$1:$J3209,J3210)+SUMIFS($Q$1:Q3209,$I$1:$I3209,I3210)</f>
        <v>1</v>
      </c>
      <c r="S3210" s="20" t="str">
        <f aca="false">IF(R3210&gt;0,"Repeat","")</f>
        <v>Repeat</v>
      </c>
      <c r="U3210" s="4"/>
      <c r="X3210" s="4"/>
      <c r="Y3210" s="4"/>
      <c r="Z3210" s="4"/>
    </row>
    <row r="3211" customFormat="false" ht="23.85" hidden="false" customHeight="false" outlineLevel="0" collapsed="false">
      <c r="A3211" s="17" t="n">
        <f aca="false">A3210+1</f>
        <v>3210</v>
      </c>
      <c r="B3211" s="5" t="n">
        <v>44835</v>
      </c>
      <c r="C3211" s="1" t="s">
        <v>5097</v>
      </c>
      <c r="D3211" s="1" t="s">
        <v>4</v>
      </c>
      <c r="E3211" s="1" t="s">
        <v>26</v>
      </c>
      <c r="F3211" s="2" t="s">
        <v>35</v>
      </c>
      <c r="G3211" s="1" t="s">
        <v>28</v>
      </c>
      <c r="H3211" s="1" t="n">
        <v>1</v>
      </c>
      <c r="I3211" s="17" t="s">
        <v>5098</v>
      </c>
      <c r="J3211" s="18" t="n">
        <v>1716023203</v>
      </c>
      <c r="M3211" s="25" t="str">
        <f aca="false">IF(OR(YEAR(L3211)&gt;2000,LEN(O3211)&gt;0),"Completed","Pending")</f>
        <v>Completed</v>
      </c>
      <c r="N3211" s="25" t="s">
        <v>30</v>
      </c>
      <c r="O3211" s="4" t="s">
        <v>56</v>
      </c>
      <c r="P3211" s="1" t="str">
        <f aca="false">IF(G3211="Pamplet","",E3211&amp;" - "&amp;F3211)</f>
        <v>GG - English</v>
      </c>
      <c r="Q3211" s="19" t="n">
        <f aca="false">IF(VALUE(L3211)&gt;1000,1,0)</f>
        <v>0</v>
      </c>
      <c r="R3211" s="19" t="n">
        <f aca="false">SUMIFS($Q$1:Q3210,$J$1:$J3210,J3211)+SUMIFS($Q$1:Q3210,$I$1:$I3210,I3211)</f>
        <v>0</v>
      </c>
      <c r="S3211" s="20" t="str">
        <f aca="false">IF(R3211&gt;0,"Repeat","")</f>
        <v/>
      </c>
    </row>
    <row r="3212" customFormat="false" ht="23.85" hidden="false" customHeight="false" outlineLevel="0" collapsed="false">
      <c r="A3212" s="17" t="n">
        <f aca="false">A3211+1</f>
        <v>3211</v>
      </c>
      <c r="B3212" s="5" t="n">
        <v>44835</v>
      </c>
      <c r="C3212" s="1" t="s">
        <v>4930</v>
      </c>
      <c r="D3212" s="1" t="s">
        <v>4</v>
      </c>
      <c r="E3212" s="1" t="s">
        <v>26</v>
      </c>
      <c r="F3212" s="2" t="s">
        <v>127</v>
      </c>
      <c r="G3212" s="1" t="s">
        <v>28</v>
      </c>
      <c r="H3212" s="1" t="n">
        <v>1</v>
      </c>
      <c r="I3212" s="17" t="s">
        <v>5099</v>
      </c>
      <c r="J3212" s="38" t="n">
        <v>19086552044</v>
      </c>
      <c r="M3212" s="25" t="str">
        <f aca="false">IF(OR(YEAR(L3212)&gt;2000,LEN(O3212)&gt;0),"Completed","Pending")</f>
        <v>Completed</v>
      </c>
      <c r="N3212" s="25" t="s">
        <v>30</v>
      </c>
      <c r="O3212" s="4" t="s">
        <v>58</v>
      </c>
      <c r="P3212" s="1" t="str">
        <f aca="false">IF(G3212="Pamplet","",E3212&amp;" - "&amp;F3212)</f>
        <v>GG - Gujrati</v>
      </c>
      <c r="Q3212" s="19" t="n">
        <f aca="false">IF(VALUE(L3212)&gt;1000,1,0)</f>
        <v>0</v>
      </c>
      <c r="R3212" s="19" t="n">
        <f aca="false">SUMIFS($Q$1:Q3211,$J$1:$J3211,J3212)+SUMIFS($Q$1:Q3211,$I$1:$I3211,I3212)</f>
        <v>1</v>
      </c>
      <c r="S3212" s="20" t="str">
        <f aca="false">IF(R3212&gt;0,"Repeat","")</f>
        <v>Repeat</v>
      </c>
      <c r="U3212" s="4"/>
      <c r="X3212" s="4"/>
      <c r="Y3212" s="4"/>
      <c r="Z3212" s="4"/>
    </row>
    <row r="3213" customFormat="false" ht="23.85" hidden="false" customHeight="false" outlineLevel="0" collapsed="false">
      <c r="A3213" s="17" t="n">
        <f aca="false">A3212+1</f>
        <v>3212</v>
      </c>
      <c r="B3213" s="5" t="n">
        <v>44835</v>
      </c>
      <c r="C3213" s="1" t="s">
        <v>5100</v>
      </c>
      <c r="D3213" s="1" t="s">
        <v>4</v>
      </c>
      <c r="E3213" s="1" t="s">
        <v>26</v>
      </c>
      <c r="F3213" s="2" t="s">
        <v>27</v>
      </c>
      <c r="G3213" s="1" t="s">
        <v>28</v>
      </c>
      <c r="H3213" s="1" t="n">
        <v>1</v>
      </c>
      <c r="I3213" s="17" t="s">
        <v>5101</v>
      </c>
      <c r="J3213" s="38" t="n">
        <v>12016968040</v>
      </c>
      <c r="L3213" s="5" t="n">
        <v>44850</v>
      </c>
      <c r="M3213" s="25" t="str">
        <f aca="false">IF(OR(YEAR(L3213)&gt;2000,LEN(O3213)&gt;0),"Completed","Pending")</f>
        <v>Completed</v>
      </c>
      <c r="N3213" s="25" t="s">
        <v>30</v>
      </c>
      <c r="P3213" s="1" t="str">
        <f aca="false">IF(G3213="Pamplet","",E3213&amp;" - "&amp;F3213)</f>
        <v>GG - Hindi</v>
      </c>
      <c r="Q3213" s="19" t="n">
        <f aca="false">IF(VALUE(L3213)&gt;1000,1,0)</f>
        <v>1</v>
      </c>
      <c r="R3213" s="19" t="n">
        <f aca="false">SUMIFS($Q$1:Q3212,$J$1:$J3212,J3213)+SUMIFS($Q$1:Q3212,$I$1:$I3212,I3213)</f>
        <v>0</v>
      </c>
      <c r="S3213" s="20" t="str">
        <f aca="false">IF(R3213&gt;0,"Repeat","")</f>
        <v/>
      </c>
      <c r="U3213" s="4"/>
      <c r="X3213" s="4"/>
      <c r="Y3213" s="4"/>
      <c r="Z3213" s="4"/>
    </row>
    <row r="3214" customFormat="false" ht="14.25" hidden="false" customHeight="false" outlineLevel="0" collapsed="false">
      <c r="A3214" s="17" t="n">
        <f aca="false">A3213+1</f>
        <v>3213</v>
      </c>
      <c r="B3214" s="5" t="n">
        <v>44835</v>
      </c>
      <c r="C3214" s="1" t="s">
        <v>5102</v>
      </c>
      <c r="D3214" s="1" t="s">
        <v>4</v>
      </c>
      <c r="E3214" s="1" t="s">
        <v>26</v>
      </c>
      <c r="F3214" s="2" t="s">
        <v>35</v>
      </c>
      <c r="G3214" s="1" t="s">
        <v>28</v>
      </c>
      <c r="H3214" s="1" t="n">
        <v>1</v>
      </c>
      <c r="I3214" s="1" t="s">
        <v>5103</v>
      </c>
      <c r="J3214" s="58" t="n">
        <v>17054087258</v>
      </c>
      <c r="M3214" s="25" t="str">
        <f aca="false">IF(OR(YEAR(L3214)&gt;2000,LEN(O3214)&gt;0),"Completed","Pending")</f>
        <v>Completed</v>
      </c>
      <c r="N3214" s="25" t="s">
        <v>30</v>
      </c>
      <c r="O3214" s="4" t="s">
        <v>58</v>
      </c>
      <c r="P3214" s="1" t="str">
        <f aca="false">IF(G3214="Pamplet","",E3214&amp;" - "&amp;F3214)</f>
        <v>GG - English</v>
      </c>
      <c r="Q3214" s="19" t="n">
        <f aca="false">IF(VALUE(L3214)&gt;1000,1,0)</f>
        <v>0</v>
      </c>
      <c r="R3214" s="19" t="n">
        <f aca="false">SUMIFS($Q$1:Q3213,$J$1:$J3213,J3214)+SUMIFS($Q$1:Q3213,$I$1:$I3213,I3214)</f>
        <v>0</v>
      </c>
      <c r="S3214" s="20" t="str">
        <f aca="false">IF(R3214&gt;0,"Repeat","")</f>
        <v/>
      </c>
      <c r="U3214" s="4"/>
      <c r="X3214" s="4"/>
      <c r="Y3214" s="4"/>
      <c r="Z3214" s="4"/>
    </row>
    <row r="3215" customFormat="false" ht="14.25" hidden="false" customHeight="false" outlineLevel="0" collapsed="false">
      <c r="A3215" s="17" t="n">
        <f aca="false">A3214+1</f>
        <v>3214</v>
      </c>
      <c r="B3215" s="5" t="n">
        <v>44835</v>
      </c>
      <c r="C3215" s="1" t="s">
        <v>5104</v>
      </c>
      <c r="D3215" s="1" t="s">
        <v>4</v>
      </c>
      <c r="E3215" s="1" t="s">
        <v>26</v>
      </c>
      <c r="F3215" s="2" t="s">
        <v>35</v>
      </c>
      <c r="G3215" s="1" t="s">
        <v>28</v>
      </c>
      <c r="H3215" s="1" t="n">
        <v>1</v>
      </c>
      <c r="I3215" s="1" t="s">
        <v>5105</v>
      </c>
      <c r="J3215" s="38" t="n">
        <v>17605801800</v>
      </c>
      <c r="M3215" s="25" t="str">
        <f aca="false">IF(OR(YEAR(L3215)&gt;2000,LEN(O3215)&gt;0),"Completed","Pending")</f>
        <v>Completed</v>
      </c>
      <c r="N3215" s="25" t="s">
        <v>30</v>
      </c>
      <c r="O3215" s="4" t="s">
        <v>58</v>
      </c>
      <c r="P3215" s="1" t="str">
        <f aca="false">IF(G3215="Pamplet","",E3215&amp;" - "&amp;F3215)</f>
        <v>GG - English</v>
      </c>
      <c r="Q3215" s="19" t="n">
        <f aca="false">IF(VALUE(L3215)&gt;1000,1,0)</f>
        <v>0</v>
      </c>
      <c r="R3215" s="19" t="n">
        <f aca="false">SUMIFS($Q$1:Q3214,$J$1:$J3214,J3215)+SUMIFS($Q$1:Q3214,$I$1:$I3214,I3215)</f>
        <v>0</v>
      </c>
      <c r="S3215" s="20" t="str">
        <f aca="false">IF(R3215&gt;0,"Repeat","")</f>
        <v/>
      </c>
      <c r="U3215" s="4"/>
      <c r="X3215" s="4"/>
      <c r="Y3215" s="4"/>
      <c r="Z3215" s="4"/>
    </row>
    <row r="3216" customFormat="false" ht="23.85" hidden="false" customHeight="false" outlineLevel="0" collapsed="false">
      <c r="A3216" s="17" t="n">
        <f aca="false">A3215+1</f>
        <v>3215</v>
      </c>
      <c r="B3216" s="5" t="n">
        <v>44835</v>
      </c>
      <c r="C3216" s="1" t="s">
        <v>5106</v>
      </c>
      <c r="D3216" s="1" t="s">
        <v>4</v>
      </c>
      <c r="E3216" s="1" t="s">
        <v>26</v>
      </c>
      <c r="F3216" s="2" t="s">
        <v>35</v>
      </c>
      <c r="G3216" s="1" t="s">
        <v>28</v>
      </c>
      <c r="H3216" s="1" t="n">
        <v>1</v>
      </c>
      <c r="I3216" s="17" t="s">
        <v>5107</v>
      </c>
      <c r="J3216" s="38" t="n">
        <v>12098887415</v>
      </c>
      <c r="L3216" s="5" t="n">
        <v>44850</v>
      </c>
      <c r="M3216" s="25" t="str">
        <f aca="false">IF(OR(YEAR(L3216)&gt;2000,LEN(O3216)&gt;0),"Completed","Pending")</f>
        <v>Completed</v>
      </c>
      <c r="N3216" s="25" t="s">
        <v>30</v>
      </c>
      <c r="P3216" s="1" t="str">
        <f aca="false">IF(G3216="Pamplet","",E3216&amp;" - "&amp;F3216)</f>
        <v>GG - English</v>
      </c>
      <c r="Q3216" s="19" t="n">
        <f aca="false">IF(VALUE(L3216)&gt;1000,1,0)</f>
        <v>1</v>
      </c>
      <c r="R3216" s="19" t="n">
        <f aca="false">SUMIFS($Q$1:Q3215,$J$1:$J3215,J3216)+SUMIFS($Q$1:Q3215,$I$1:$I3215,I3216)</f>
        <v>0</v>
      </c>
      <c r="S3216" s="20" t="str">
        <f aca="false">IF(R3216&gt;0,"Repeat","")</f>
        <v/>
      </c>
      <c r="U3216" s="4"/>
      <c r="X3216" s="4"/>
      <c r="Y3216" s="4"/>
      <c r="Z3216" s="4"/>
    </row>
    <row r="3217" customFormat="false" ht="14.25" hidden="false" customHeight="false" outlineLevel="0" collapsed="false">
      <c r="A3217" s="17" t="n">
        <f aca="false">A3216+1</f>
        <v>3216</v>
      </c>
      <c r="B3217" s="5" t="n">
        <v>44835</v>
      </c>
      <c r="C3217" s="1" t="s">
        <v>4714</v>
      </c>
      <c r="D3217" s="1" t="s">
        <v>4</v>
      </c>
      <c r="E3217" s="1" t="s">
        <v>38</v>
      </c>
      <c r="F3217" s="2" t="s">
        <v>35</v>
      </c>
      <c r="G3217" s="1" t="s">
        <v>28</v>
      </c>
      <c r="H3217" s="1" t="n">
        <v>1</v>
      </c>
      <c r="I3217" s="1" t="s">
        <v>5108</v>
      </c>
      <c r="J3217" s="38" t="n">
        <v>16096470675</v>
      </c>
      <c r="M3217" s="25" t="str">
        <f aca="false">IF(OR(YEAR(L3217)&gt;2000,LEN(O3217)&gt;0),"Completed","Pending")</f>
        <v>Completed</v>
      </c>
      <c r="N3217" s="25" t="s">
        <v>30</v>
      </c>
      <c r="O3217" s="4" t="s">
        <v>58</v>
      </c>
      <c r="P3217" s="1" t="str">
        <f aca="false">IF(G3217="Pamplet","",E3217&amp;" - "&amp;F3217)</f>
        <v>JKR - English</v>
      </c>
      <c r="Q3217" s="19" t="n">
        <f aca="false">IF(VALUE(L3217)&gt;1000,1,0)</f>
        <v>0</v>
      </c>
      <c r="R3217" s="19" t="n">
        <f aca="false">SUMIFS($Q$1:Q3216,$J$1:$J3216,J3217)+SUMIFS($Q$1:Q3216,$I$1:$I3216,I3217)</f>
        <v>1</v>
      </c>
      <c r="S3217" s="20" t="str">
        <f aca="false">IF(R3217&gt;0,"Repeat","")</f>
        <v>Repeat</v>
      </c>
      <c r="U3217" s="4"/>
      <c r="X3217" s="4"/>
      <c r="Y3217" s="4"/>
      <c r="Z3217" s="4"/>
    </row>
    <row r="3218" customFormat="false" ht="14.25" hidden="false" customHeight="false" outlineLevel="0" collapsed="false">
      <c r="A3218" s="17" t="n">
        <f aca="false">A3217+1</f>
        <v>3217</v>
      </c>
      <c r="B3218" s="5" t="n">
        <v>44835</v>
      </c>
      <c r="C3218" s="1" t="s">
        <v>5109</v>
      </c>
      <c r="D3218" s="1" t="s">
        <v>4</v>
      </c>
      <c r="E3218" s="1" t="s">
        <v>26</v>
      </c>
      <c r="F3218" s="2" t="s">
        <v>127</v>
      </c>
      <c r="G3218" s="1" t="s">
        <v>28</v>
      </c>
      <c r="H3218" s="1" t="n">
        <v>1</v>
      </c>
      <c r="I3218" s="1" t="s">
        <v>5110</v>
      </c>
      <c r="J3218" s="38" t="n">
        <v>12294437442</v>
      </c>
      <c r="M3218" s="25" t="str">
        <f aca="false">IF(OR(YEAR(L3218)&gt;2000,LEN(O3218)&gt;0),"Completed","Pending")</f>
        <v>Completed</v>
      </c>
      <c r="N3218" s="25" t="s">
        <v>30</v>
      </c>
      <c r="O3218" s="4" t="s">
        <v>58</v>
      </c>
      <c r="P3218" s="1" t="str">
        <f aca="false">IF(G3218="Pamplet","",E3218&amp;" - "&amp;F3218)</f>
        <v>GG - Gujrati</v>
      </c>
      <c r="Q3218" s="19" t="n">
        <f aca="false">IF(VALUE(L3218)&gt;1000,1,0)</f>
        <v>0</v>
      </c>
      <c r="R3218" s="19" t="n">
        <f aca="false">SUMIFS($Q$1:Q3217,$J$1:$J3217,J3218)+SUMIFS($Q$1:Q3217,$I$1:$I3217,I3218)</f>
        <v>0</v>
      </c>
      <c r="S3218" s="20" t="str">
        <f aca="false">IF(R3218&gt;0,"Repeat","")</f>
        <v/>
      </c>
      <c r="U3218" s="4"/>
      <c r="X3218" s="4"/>
      <c r="Y3218" s="4"/>
      <c r="Z3218" s="4"/>
    </row>
    <row r="3219" customFormat="false" ht="23.85" hidden="false" customHeight="false" outlineLevel="0" collapsed="false">
      <c r="A3219" s="17" t="n">
        <f aca="false">A3218+1</f>
        <v>3218</v>
      </c>
      <c r="B3219" s="5" t="n">
        <v>44835</v>
      </c>
      <c r="C3219" s="1" t="s">
        <v>5111</v>
      </c>
      <c r="D3219" s="1" t="s">
        <v>4</v>
      </c>
      <c r="E3219" s="1" t="s">
        <v>26</v>
      </c>
      <c r="F3219" s="2" t="s">
        <v>35</v>
      </c>
      <c r="G3219" s="1" t="s">
        <v>28</v>
      </c>
      <c r="H3219" s="1" t="n">
        <v>1</v>
      </c>
      <c r="I3219" s="17" t="s">
        <v>5112</v>
      </c>
      <c r="J3219" s="58" t="n">
        <v>19547274609</v>
      </c>
      <c r="M3219" s="25" t="str">
        <f aca="false">IF(OR(YEAR(L3219)&gt;2000,LEN(O3219)&gt;0),"Completed","Pending")</f>
        <v>Completed</v>
      </c>
      <c r="N3219" s="25" t="s">
        <v>30</v>
      </c>
      <c r="O3219" s="4" t="s">
        <v>58</v>
      </c>
      <c r="P3219" s="1" t="str">
        <f aca="false">IF(G3219="Pamplet","",E3219&amp;" - "&amp;F3219)</f>
        <v>GG - English</v>
      </c>
      <c r="Q3219" s="19" t="n">
        <f aca="false">IF(VALUE(L3219)&gt;1000,1,0)</f>
        <v>0</v>
      </c>
      <c r="R3219" s="19" t="n">
        <f aca="false">SUMIFS($Q$1:Q3218,$J$1:$J3218,J3219)+SUMIFS($Q$1:Q3218,$I$1:$I3218,I3219)</f>
        <v>0</v>
      </c>
      <c r="S3219" s="20" t="str">
        <f aca="false">IF(R3219&gt;0,"Repeat","")</f>
        <v/>
      </c>
      <c r="U3219" s="4"/>
      <c r="X3219" s="4"/>
      <c r="Y3219" s="4"/>
      <c r="Z3219" s="4"/>
    </row>
    <row r="3220" customFormat="false" ht="14.25" hidden="false" customHeight="false" outlineLevel="0" collapsed="false">
      <c r="A3220" s="17" t="n">
        <f aca="false">A3219+1</f>
        <v>3219</v>
      </c>
      <c r="B3220" s="5" t="n">
        <v>44835</v>
      </c>
      <c r="C3220" s="1" t="s">
        <v>5113</v>
      </c>
      <c r="D3220" s="1" t="s">
        <v>28</v>
      </c>
      <c r="E3220" s="1" t="s">
        <v>26</v>
      </c>
      <c r="F3220" s="2" t="s">
        <v>35</v>
      </c>
      <c r="G3220" s="1" t="s">
        <v>28</v>
      </c>
      <c r="H3220" s="1" t="n">
        <v>1</v>
      </c>
      <c r="I3220" s="1" t="s">
        <v>5114</v>
      </c>
      <c r="J3220" s="38" t="n">
        <v>16308051003</v>
      </c>
      <c r="L3220" s="5" t="n">
        <v>44850</v>
      </c>
      <c r="M3220" s="25" t="str">
        <f aca="false">IF(OR(YEAR(L3220)&gt;2000,LEN(O3220)&gt;0),"Completed","Pending")</f>
        <v>Completed</v>
      </c>
      <c r="N3220" s="25" t="s">
        <v>30</v>
      </c>
      <c r="P3220" s="1" t="str">
        <f aca="false">IF(G3220="Pamplet","",E3220&amp;" - "&amp;F3220)</f>
        <v>GG - English</v>
      </c>
      <c r="Q3220" s="19" t="n">
        <f aca="false">IF(VALUE(L3220)&gt;1000,1,0)</f>
        <v>1</v>
      </c>
      <c r="R3220" s="19" t="n">
        <f aca="false">SUMIFS($Q$1:Q3219,$J$1:$J3219,J3220)+SUMIFS($Q$1:Q3219,$I$1:$I3219,I3220)</f>
        <v>0</v>
      </c>
      <c r="S3220" s="20" t="str">
        <f aca="false">IF(R3220&gt;0,"Repeat","")</f>
        <v/>
      </c>
      <c r="U3220" s="4"/>
      <c r="X3220" s="4"/>
      <c r="Y3220" s="4"/>
      <c r="Z3220" s="4"/>
    </row>
    <row r="3221" customFormat="false" ht="14.25" hidden="false" customHeight="false" outlineLevel="0" collapsed="false">
      <c r="A3221" s="17" t="n">
        <f aca="false">A3220+1</f>
        <v>3220</v>
      </c>
      <c r="B3221" s="5" t="n">
        <v>44835</v>
      </c>
      <c r="C3221" s="1" t="s">
        <v>4947</v>
      </c>
      <c r="D3221" s="1" t="s">
        <v>28</v>
      </c>
      <c r="E3221" s="1" t="s">
        <v>26</v>
      </c>
      <c r="F3221" s="2" t="s">
        <v>127</v>
      </c>
      <c r="G3221" s="1" t="s">
        <v>28</v>
      </c>
      <c r="H3221" s="1" t="n">
        <v>1</v>
      </c>
      <c r="I3221" s="1" t="s">
        <v>5115</v>
      </c>
      <c r="J3221" s="38" t="n">
        <v>12407412154</v>
      </c>
      <c r="M3221" s="25" t="str">
        <f aca="false">IF(OR(YEAR(L3221)&gt;2000,LEN(O3221)&gt;0),"Completed","Pending")</f>
        <v>Completed</v>
      </c>
      <c r="N3221" s="25" t="s">
        <v>30</v>
      </c>
      <c r="O3221" s="4" t="s">
        <v>662</v>
      </c>
      <c r="P3221" s="1" t="str">
        <f aca="false">IF(G3221="Pamplet","",E3221&amp;" - "&amp;F3221)</f>
        <v>GG - Gujrati</v>
      </c>
      <c r="Q3221" s="19" t="n">
        <f aca="false">IF(VALUE(L3221)&gt;1000,1,0)</f>
        <v>0</v>
      </c>
      <c r="R3221" s="19" t="n">
        <f aca="false">SUMIFS($Q$1:Q3220,$J$1:$J3220,J3221)+SUMIFS($Q$1:Q3220,$I$1:$I3220,I3221)</f>
        <v>1</v>
      </c>
      <c r="S3221" s="20" t="str">
        <f aca="false">IF(R3221&gt;0,"Repeat","")</f>
        <v>Repeat</v>
      </c>
      <c r="U3221" s="4"/>
      <c r="X3221" s="4"/>
      <c r="Y3221" s="4"/>
      <c r="Z3221" s="4"/>
    </row>
    <row r="3222" customFormat="false" ht="14.25" hidden="false" customHeight="false" outlineLevel="0" collapsed="false">
      <c r="A3222" s="17" t="n">
        <f aca="false">A3221+1</f>
        <v>3221</v>
      </c>
      <c r="B3222" s="5" t="n">
        <v>44835</v>
      </c>
      <c r="C3222" s="1" t="s">
        <v>5116</v>
      </c>
      <c r="D3222" s="1" t="s">
        <v>28</v>
      </c>
      <c r="E3222" s="1" t="s">
        <v>38</v>
      </c>
      <c r="F3222" s="2" t="s">
        <v>127</v>
      </c>
      <c r="G3222" s="1" t="s">
        <v>28</v>
      </c>
      <c r="H3222" s="1" t="n">
        <v>1</v>
      </c>
      <c r="I3222" s="1" t="s">
        <v>3994</v>
      </c>
      <c r="J3222" s="38" t="n">
        <v>18039959887</v>
      </c>
      <c r="M3222" s="25" t="str">
        <f aca="false">IF(OR(YEAR(L3222)&gt;2000,LEN(O3222)&gt;0),"Completed","Pending")</f>
        <v>Completed</v>
      </c>
      <c r="N3222" s="25" t="s">
        <v>30</v>
      </c>
      <c r="O3222" s="4" t="s">
        <v>58</v>
      </c>
      <c r="P3222" s="1" t="str">
        <f aca="false">IF(G3222="Pamplet","",E3222&amp;" - "&amp;F3222)</f>
        <v>JKR - Gujrati</v>
      </c>
      <c r="Q3222" s="19" t="n">
        <f aca="false">IF(VALUE(L3222)&gt;1000,1,0)</f>
        <v>0</v>
      </c>
      <c r="R3222" s="19" t="n">
        <f aca="false">SUMIFS($Q$1:Q3221,$J$1:$J3221,J3222)+SUMIFS($Q$1:Q3221,$I$1:$I3221,I3222)</f>
        <v>2</v>
      </c>
      <c r="S3222" s="20" t="str">
        <f aca="false">IF(R3222&gt;0,"Repeat","")</f>
        <v>Repeat</v>
      </c>
      <c r="U3222" s="4"/>
      <c r="X3222" s="4"/>
      <c r="Y3222" s="4"/>
      <c r="Z3222" s="4"/>
    </row>
    <row r="3223" customFormat="false" ht="14.25" hidden="false" customHeight="false" outlineLevel="0" collapsed="false">
      <c r="A3223" s="17" t="n">
        <f aca="false">A3222+1</f>
        <v>3222</v>
      </c>
      <c r="B3223" s="5" t="n">
        <v>44835</v>
      </c>
      <c r="C3223" s="1" t="s">
        <v>5117</v>
      </c>
      <c r="D3223" s="1" t="s">
        <v>28</v>
      </c>
      <c r="E3223" s="1" t="s">
        <v>26</v>
      </c>
      <c r="F3223" s="2" t="s">
        <v>36</v>
      </c>
      <c r="G3223" s="1" t="s">
        <v>28</v>
      </c>
      <c r="H3223" s="1" t="n">
        <v>1</v>
      </c>
      <c r="I3223" s="1" t="s">
        <v>5118</v>
      </c>
      <c r="J3223" s="38" t="n">
        <v>17203264424</v>
      </c>
      <c r="L3223" s="5" t="n">
        <v>44850</v>
      </c>
      <c r="M3223" s="25" t="str">
        <f aca="false">IF(OR(YEAR(L3223)&gt;2000,LEN(O3223)&gt;0),"Completed","Pending")</f>
        <v>Completed</v>
      </c>
      <c r="N3223" s="25" t="s">
        <v>30</v>
      </c>
      <c r="P3223" s="1" t="str">
        <f aca="false">IF(G3223="Pamplet","",E3223&amp;" - "&amp;F3223)</f>
        <v>GG - Punjabi</v>
      </c>
      <c r="Q3223" s="19" t="n">
        <f aca="false">IF(VALUE(L3223)&gt;1000,1,0)</f>
        <v>1</v>
      </c>
      <c r="R3223" s="19" t="n">
        <f aca="false">SUMIFS($Q$1:Q3222,$J$1:$J3222,J3223)+SUMIFS($Q$1:Q3222,$I$1:$I3222,I3223)</f>
        <v>0</v>
      </c>
      <c r="S3223" s="20" t="str">
        <f aca="false">IF(R3223&gt;0,"Repeat","")</f>
        <v/>
      </c>
      <c r="U3223" s="4"/>
      <c r="X3223" s="4"/>
      <c r="Y3223" s="4"/>
      <c r="Z3223" s="4"/>
    </row>
    <row r="3224" customFormat="false" ht="14.25" hidden="false" customHeight="false" outlineLevel="0" collapsed="false">
      <c r="A3224" s="17" t="n">
        <f aca="false">A3223+1</f>
        <v>3223</v>
      </c>
      <c r="B3224" s="5" t="n">
        <v>44835</v>
      </c>
      <c r="C3224" s="1" t="s">
        <v>904</v>
      </c>
      <c r="D3224" s="1" t="s">
        <v>28</v>
      </c>
      <c r="E3224" s="1" t="s">
        <v>26</v>
      </c>
      <c r="F3224" s="2" t="s">
        <v>27</v>
      </c>
      <c r="G3224" s="1" t="s">
        <v>28</v>
      </c>
      <c r="H3224" s="1" t="n">
        <v>1</v>
      </c>
      <c r="I3224" s="1" t="s">
        <v>5119</v>
      </c>
      <c r="J3224" s="58" t="n">
        <v>19166858952</v>
      </c>
      <c r="M3224" s="25" t="str">
        <f aca="false">IF(OR(YEAR(L3224)&gt;2000,LEN(O3224)&gt;0),"Completed","Pending")</f>
        <v>Completed</v>
      </c>
      <c r="N3224" s="25" t="s">
        <v>30</v>
      </c>
      <c r="O3224" s="4" t="s">
        <v>58</v>
      </c>
      <c r="P3224" s="1" t="str">
        <f aca="false">IF(G3224="Pamplet","",E3224&amp;" - "&amp;F3224)</f>
        <v>GG - Hindi</v>
      </c>
      <c r="Q3224" s="19" t="n">
        <f aca="false">IF(VALUE(L3224)&gt;1000,1,0)</f>
        <v>0</v>
      </c>
      <c r="R3224" s="19" t="n">
        <f aca="false">SUMIFS($Q$1:Q3223,$J$1:$J3223,J3224)+SUMIFS($Q$1:Q3223,$I$1:$I3223,I3224)</f>
        <v>0</v>
      </c>
      <c r="S3224" s="20" t="str">
        <f aca="false">IF(R3224&gt;0,"Repeat","")</f>
        <v/>
      </c>
      <c r="U3224" s="4"/>
      <c r="X3224" s="4"/>
      <c r="Y3224" s="4"/>
      <c r="Z3224" s="4"/>
    </row>
    <row r="3225" customFormat="false" ht="14.25" hidden="false" customHeight="false" outlineLevel="0" collapsed="false">
      <c r="A3225" s="17" t="n">
        <f aca="false">A3224+1</f>
        <v>3224</v>
      </c>
      <c r="B3225" s="5" t="n">
        <v>44835</v>
      </c>
      <c r="C3225" s="1" t="s">
        <v>5120</v>
      </c>
      <c r="D3225" s="1" t="s">
        <v>28</v>
      </c>
      <c r="E3225" s="1" t="s">
        <v>38</v>
      </c>
      <c r="F3225" s="2" t="s">
        <v>72</v>
      </c>
      <c r="G3225" s="1" t="s">
        <v>28</v>
      </c>
      <c r="H3225" s="1" t="n">
        <v>1</v>
      </c>
      <c r="I3225" s="1" t="s">
        <v>5121</v>
      </c>
      <c r="J3225" s="38" t="n">
        <v>16142091077</v>
      </c>
      <c r="M3225" s="25" t="str">
        <f aca="false">IF(OR(YEAR(L3225)&gt;2000,LEN(O3225)&gt;0),"Completed","Pending")</f>
        <v>Completed</v>
      </c>
      <c r="N3225" s="25" t="s">
        <v>30</v>
      </c>
      <c r="O3225" s="4" t="s">
        <v>58</v>
      </c>
      <c r="P3225" s="1" t="str">
        <f aca="false">IF(G3225="Pamplet","",E3225&amp;" - "&amp;F3225)</f>
        <v>JKR - Nepali</v>
      </c>
      <c r="Q3225" s="19" t="n">
        <f aca="false">IF(VALUE(L3225)&gt;1000,1,0)</f>
        <v>0</v>
      </c>
      <c r="R3225" s="19" t="n">
        <f aca="false">SUMIFS($Q$1:Q3224,$J$1:$J3224,J3225)+SUMIFS($Q$1:Q3224,$I$1:$I3224,I3225)</f>
        <v>1</v>
      </c>
      <c r="S3225" s="20" t="str">
        <f aca="false">IF(R3225&gt;0,"Repeat","")</f>
        <v>Repeat</v>
      </c>
      <c r="U3225" s="4"/>
      <c r="X3225" s="4"/>
      <c r="Y3225" s="4"/>
      <c r="Z3225" s="4"/>
    </row>
    <row r="3226" customFormat="false" ht="14.25" hidden="false" customHeight="false" outlineLevel="0" collapsed="false">
      <c r="A3226" s="17" t="n">
        <f aca="false">A3225+1</f>
        <v>3225</v>
      </c>
      <c r="B3226" s="5" t="n">
        <v>44835</v>
      </c>
      <c r="C3226" s="1" t="s">
        <v>5122</v>
      </c>
      <c r="D3226" s="1" t="s">
        <v>28</v>
      </c>
      <c r="E3226" s="1" t="s">
        <v>38</v>
      </c>
      <c r="F3226" s="2" t="s">
        <v>35</v>
      </c>
      <c r="G3226" s="1" t="s">
        <v>28</v>
      </c>
      <c r="H3226" s="1" t="n">
        <v>1</v>
      </c>
      <c r="I3226" s="1" t="s">
        <v>5123</v>
      </c>
      <c r="J3226" s="58" t="n">
        <v>16098328607</v>
      </c>
      <c r="M3226" s="25" t="str">
        <f aca="false">IF(OR(YEAR(L3226)&gt;2000,LEN(O3226)&gt;0),"Completed","Pending")</f>
        <v>Completed</v>
      </c>
      <c r="N3226" s="25" t="s">
        <v>30</v>
      </c>
      <c r="O3226" s="4" t="s">
        <v>58</v>
      </c>
      <c r="P3226" s="1" t="str">
        <f aca="false">IF(G3226="Pamplet","",E3226&amp;" - "&amp;F3226)</f>
        <v>JKR - English</v>
      </c>
      <c r="Q3226" s="19" t="n">
        <f aca="false">IF(VALUE(L3226)&gt;1000,1,0)</f>
        <v>0</v>
      </c>
      <c r="R3226" s="19" t="n">
        <f aca="false">SUMIFS($Q$1:Q3225,$J$1:$J3225,J3226)+SUMIFS($Q$1:Q3225,$I$1:$I3225,I3226)</f>
        <v>0</v>
      </c>
      <c r="S3226" s="20" t="str">
        <f aca="false">IF(R3226&gt;0,"Repeat","")</f>
        <v/>
      </c>
      <c r="U3226" s="4"/>
      <c r="X3226" s="4"/>
      <c r="Y3226" s="4"/>
      <c r="Z3226" s="4"/>
    </row>
    <row r="3227" customFormat="false" ht="14.25" hidden="false" customHeight="false" outlineLevel="0" collapsed="false">
      <c r="A3227" s="17" t="n">
        <f aca="false">A3226+1</f>
        <v>3226</v>
      </c>
      <c r="B3227" s="5" t="n">
        <v>44835</v>
      </c>
      <c r="C3227" s="1" t="s">
        <v>5124</v>
      </c>
      <c r="D3227" s="1" t="s">
        <v>28</v>
      </c>
      <c r="E3227" s="1" t="s">
        <v>26</v>
      </c>
      <c r="F3227" s="2" t="s">
        <v>127</v>
      </c>
      <c r="G3227" s="1" t="s">
        <v>28</v>
      </c>
      <c r="H3227" s="1" t="n">
        <v>1</v>
      </c>
      <c r="I3227" s="1" t="s">
        <v>5125</v>
      </c>
      <c r="J3227" s="38" t="s">
        <v>5126</v>
      </c>
      <c r="M3227" s="25" t="str">
        <f aca="false">IF(OR(YEAR(L3227)&gt;2000,LEN(O3227)&gt;0),"Completed","Pending")</f>
        <v>Completed</v>
      </c>
      <c r="N3227" s="25" t="s">
        <v>30</v>
      </c>
      <c r="O3227" s="4" t="s">
        <v>58</v>
      </c>
      <c r="P3227" s="1" t="str">
        <f aca="false">IF(G3227="Pamplet","",E3227&amp;" - "&amp;F3227)</f>
        <v>GG - Gujrati</v>
      </c>
      <c r="Q3227" s="19" t="n">
        <f aca="false">IF(VALUE(L3227)&gt;1000,1,0)</f>
        <v>0</v>
      </c>
      <c r="R3227" s="19" t="n">
        <f aca="false">SUMIFS($Q$1:Q3226,$J$1:$J3226,J3227)+SUMIFS($Q$1:Q3226,$I$1:$I3226,I3227)</f>
        <v>0</v>
      </c>
      <c r="S3227" s="20" t="str">
        <f aca="false">IF(R3227&gt;0,"Repeat","")</f>
        <v/>
      </c>
      <c r="U3227" s="4"/>
      <c r="X3227" s="4"/>
      <c r="Y3227" s="4"/>
      <c r="Z3227" s="4"/>
    </row>
    <row r="3228" customFormat="false" ht="14.25" hidden="false" customHeight="false" outlineLevel="0" collapsed="false">
      <c r="A3228" s="17" t="n">
        <f aca="false">A3227+1</f>
        <v>3227</v>
      </c>
      <c r="B3228" s="5" t="n">
        <v>44835</v>
      </c>
      <c r="C3228" s="1" t="s">
        <v>5127</v>
      </c>
      <c r="D3228" s="1" t="s">
        <v>28</v>
      </c>
      <c r="E3228" s="1" t="s">
        <v>26</v>
      </c>
      <c r="F3228" s="2" t="s">
        <v>35</v>
      </c>
      <c r="G3228" s="1" t="s">
        <v>28</v>
      </c>
      <c r="H3228" s="1" t="n">
        <v>1</v>
      </c>
      <c r="I3228" s="1" t="s">
        <v>5128</v>
      </c>
      <c r="J3228" s="38" t="n">
        <v>17034747802</v>
      </c>
      <c r="L3228" s="5" t="n">
        <v>44850</v>
      </c>
      <c r="M3228" s="25" t="str">
        <f aca="false">IF(OR(YEAR(L3228)&gt;2000,LEN(O3228)&gt;0),"Completed","Pending")</f>
        <v>Completed</v>
      </c>
      <c r="N3228" s="25" t="s">
        <v>30</v>
      </c>
      <c r="P3228" s="1" t="str">
        <f aca="false">IF(G3228="Pamplet","",E3228&amp;" - "&amp;F3228)</f>
        <v>GG - English</v>
      </c>
      <c r="Q3228" s="19" t="n">
        <f aca="false">IF(VALUE(L3228)&gt;1000,1,0)</f>
        <v>1</v>
      </c>
      <c r="R3228" s="19" t="n">
        <f aca="false">SUMIFS($Q$1:Q3227,$J$1:$J3227,J3228)+SUMIFS($Q$1:Q3227,$I$1:$I3227,I3228)</f>
        <v>0</v>
      </c>
      <c r="S3228" s="20" t="str">
        <f aca="false">IF(R3228&gt;0,"Repeat","")</f>
        <v/>
      </c>
      <c r="U3228" s="4"/>
      <c r="X3228" s="4"/>
      <c r="Y3228" s="4"/>
      <c r="Z3228" s="4"/>
    </row>
    <row r="3229" customFormat="false" ht="14.25" hidden="false" customHeight="false" outlineLevel="0" collapsed="false">
      <c r="A3229" s="17" t="n">
        <f aca="false">A3228+1</f>
        <v>3228</v>
      </c>
      <c r="B3229" s="5" t="n">
        <v>44835</v>
      </c>
      <c r="C3229" s="1" t="s">
        <v>5129</v>
      </c>
      <c r="D3229" s="1" t="s">
        <v>28</v>
      </c>
      <c r="E3229" s="1" t="s">
        <v>44</v>
      </c>
      <c r="F3229" s="2" t="s">
        <v>127</v>
      </c>
      <c r="G3229" s="1" t="s">
        <v>28</v>
      </c>
      <c r="H3229" s="1" t="n">
        <v>1</v>
      </c>
      <c r="I3229" s="1" t="s">
        <v>5130</v>
      </c>
      <c r="J3229" s="38" t="n">
        <v>13076402808</v>
      </c>
      <c r="L3229" s="5" t="n">
        <v>44850</v>
      </c>
      <c r="M3229" s="25" t="str">
        <f aca="false">IF(OR(YEAR(L3229)&gt;2000,LEN(O3229)&gt;0),"Completed","Pending")</f>
        <v>Completed</v>
      </c>
      <c r="N3229" s="25" t="s">
        <v>30</v>
      </c>
      <c r="P3229" s="1" t="str">
        <f aca="false">IF(G3229="Pamplet","",E3229&amp;" - "&amp;F3229)</f>
        <v>GTGA - Gujrati</v>
      </c>
      <c r="Q3229" s="19" t="n">
        <f aca="false">IF(VALUE(L3229)&gt;1000,1,0)</f>
        <v>1</v>
      </c>
      <c r="R3229" s="19" t="n">
        <f aca="false">SUMIFS($Q$1:Q3228,$J$1:$J3228,J3229)+SUMIFS($Q$1:Q3228,$I$1:$I3228,I3229)</f>
        <v>0</v>
      </c>
      <c r="S3229" s="20" t="str">
        <f aca="false">IF(R3229&gt;0,"Repeat","")</f>
        <v/>
      </c>
      <c r="U3229" s="4"/>
      <c r="X3229" s="4"/>
      <c r="Y3229" s="4"/>
      <c r="Z3229" s="4"/>
    </row>
    <row r="3230" customFormat="false" ht="14.25" hidden="false" customHeight="false" outlineLevel="0" collapsed="false">
      <c r="A3230" s="17" t="n">
        <f aca="false">A3229+1</f>
        <v>3229</v>
      </c>
      <c r="B3230" s="5" t="n">
        <v>44835</v>
      </c>
      <c r="C3230" s="1" t="s">
        <v>5131</v>
      </c>
      <c r="D3230" s="1" t="s">
        <v>28</v>
      </c>
      <c r="E3230" s="1" t="s">
        <v>38</v>
      </c>
      <c r="F3230" s="2" t="s">
        <v>36</v>
      </c>
      <c r="G3230" s="1" t="s">
        <v>28</v>
      </c>
      <c r="H3230" s="1" t="n">
        <v>1</v>
      </c>
      <c r="I3230" s="1" t="s">
        <v>5132</v>
      </c>
      <c r="J3230" s="38" t="n">
        <v>19197201227</v>
      </c>
      <c r="L3230" s="5" t="n">
        <v>44850</v>
      </c>
      <c r="M3230" s="25" t="str">
        <f aca="false">IF(OR(YEAR(L3230)&gt;2000,LEN(O3230)&gt;0),"Completed","Pending")</f>
        <v>Completed</v>
      </c>
      <c r="N3230" s="25" t="s">
        <v>30</v>
      </c>
      <c r="P3230" s="1" t="str">
        <f aca="false">IF(G3230="Pamplet","",E3230&amp;" - "&amp;F3230)</f>
        <v>JKR - Punjabi</v>
      </c>
      <c r="Q3230" s="19" t="n">
        <f aca="false">IF(VALUE(L3230)&gt;1000,1,0)</f>
        <v>1</v>
      </c>
      <c r="R3230" s="19" t="n">
        <f aca="false">SUMIFS($Q$1:Q3229,$J$1:$J3229,J3230)+SUMIFS($Q$1:Q3229,$I$1:$I3229,I3230)</f>
        <v>0</v>
      </c>
      <c r="S3230" s="20" t="str">
        <f aca="false">IF(R3230&gt;0,"Repeat","")</f>
        <v/>
      </c>
      <c r="U3230" s="4"/>
      <c r="X3230" s="4"/>
      <c r="Y3230" s="4"/>
      <c r="Z3230" s="4"/>
    </row>
    <row r="3231" customFormat="false" ht="14.25" hidden="false" customHeight="false" outlineLevel="0" collapsed="false">
      <c r="A3231" s="17" t="n">
        <f aca="false">A3230+1</f>
        <v>3230</v>
      </c>
      <c r="B3231" s="5" t="n">
        <v>44835</v>
      </c>
      <c r="C3231" s="1" t="s">
        <v>4684</v>
      </c>
      <c r="D3231" s="1" t="s">
        <v>28</v>
      </c>
      <c r="E3231" s="1" t="s">
        <v>26</v>
      </c>
      <c r="F3231" s="2" t="s">
        <v>127</v>
      </c>
      <c r="G3231" s="1" t="s">
        <v>28</v>
      </c>
      <c r="H3231" s="1" t="n">
        <v>1</v>
      </c>
      <c r="I3231" s="1" t="s">
        <v>4685</v>
      </c>
      <c r="J3231" s="18" t="n">
        <v>17034054995</v>
      </c>
      <c r="M3231" s="25" t="str">
        <f aca="false">IF(OR(YEAR(L3231)&gt;2000,LEN(O3231)&gt;0),"Completed","Pending")</f>
        <v>Completed</v>
      </c>
      <c r="N3231" s="25" t="s">
        <v>30</v>
      </c>
      <c r="O3231" s="4" t="s">
        <v>662</v>
      </c>
      <c r="P3231" s="1" t="str">
        <f aca="false">IF(G3231="Pamplet","",E3231&amp;" - "&amp;F3231)</f>
        <v>GG - Gujrati</v>
      </c>
      <c r="Q3231" s="19" t="n">
        <f aca="false">IF(VALUE(L3231)&gt;1000,1,0)</f>
        <v>0</v>
      </c>
      <c r="R3231" s="19" t="n">
        <f aca="false">SUMIFS($Q$1:Q3230,$J$1:$J3230,J3231)+SUMIFS($Q$1:Q3230,$I$1:$I3230,I3231)</f>
        <v>1</v>
      </c>
      <c r="S3231" s="20" t="str">
        <f aca="false">IF(R3231&gt;0,"Repeat","")</f>
        <v>Repeat</v>
      </c>
    </row>
    <row r="3232" customFormat="false" ht="14.25" hidden="false" customHeight="false" outlineLevel="0" collapsed="false">
      <c r="A3232" s="17" t="n">
        <f aca="false">A3231+1</f>
        <v>3231</v>
      </c>
      <c r="B3232" s="5" t="n">
        <v>44835</v>
      </c>
      <c r="C3232" s="1" t="s">
        <v>5133</v>
      </c>
      <c r="D3232" s="1" t="s">
        <v>28</v>
      </c>
      <c r="E3232" s="1" t="s">
        <v>26</v>
      </c>
      <c r="F3232" s="2" t="s">
        <v>35</v>
      </c>
      <c r="G3232" s="1" t="s">
        <v>28</v>
      </c>
      <c r="H3232" s="1" t="n">
        <v>1</v>
      </c>
      <c r="I3232" s="1" t="s">
        <v>5134</v>
      </c>
      <c r="J3232" s="58" t="n">
        <v>12159011255</v>
      </c>
      <c r="M3232" s="25" t="str">
        <f aca="false">IF(OR(YEAR(L3232)&gt;2000,LEN(O3232)&gt;0),"Completed","Pending")</f>
        <v>Completed</v>
      </c>
      <c r="N3232" s="25" t="s">
        <v>30</v>
      </c>
      <c r="O3232" s="4" t="s">
        <v>58</v>
      </c>
      <c r="P3232" s="1" t="str">
        <f aca="false">IF(G3232="Pamplet","",E3232&amp;" - "&amp;F3232)</f>
        <v>GG - English</v>
      </c>
      <c r="Q3232" s="19" t="n">
        <f aca="false">IF(VALUE(L3232)&gt;1000,1,0)</f>
        <v>0</v>
      </c>
      <c r="R3232" s="19" t="n">
        <f aca="false">SUMIFS($Q$1:Q3231,$J$1:$J3231,J3232)+SUMIFS($Q$1:Q3231,$I$1:$I3231,I3232)</f>
        <v>0</v>
      </c>
      <c r="S3232" s="20" t="str">
        <f aca="false">IF(R3232&gt;0,"Repeat","")</f>
        <v/>
      </c>
      <c r="U3232" s="4"/>
      <c r="X3232" s="4"/>
      <c r="Y3232" s="4"/>
      <c r="Z3232" s="4"/>
    </row>
    <row r="3233" customFormat="false" ht="14.25" hidden="false" customHeight="false" outlineLevel="0" collapsed="false">
      <c r="A3233" s="17" t="n">
        <f aca="false">A3232+1</f>
        <v>3232</v>
      </c>
      <c r="B3233" s="5" t="n">
        <v>44835</v>
      </c>
      <c r="C3233" s="1" t="s">
        <v>5062</v>
      </c>
      <c r="D3233" s="1" t="s">
        <v>28</v>
      </c>
      <c r="E3233" s="1" t="s">
        <v>38</v>
      </c>
      <c r="F3233" s="2" t="s">
        <v>35</v>
      </c>
      <c r="G3233" s="1" t="s">
        <v>28</v>
      </c>
      <c r="H3233" s="1" t="n">
        <v>1</v>
      </c>
      <c r="I3233" s="1" t="s">
        <v>5135</v>
      </c>
      <c r="J3233" s="18" t="n">
        <v>221709006686</v>
      </c>
      <c r="M3233" s="25" t="str">
        <f aca="false">IF(OR(YEAR(L3233)&gt;2000,LEN(O3233)&gt;0),"Completed","Pending")</f>
        <v>Completed</v>
      </c>
      <c r="N3233" s="25" t="s">
        <v>30</v>
      </c>
      <c r="O3233" s="4" t="s">
        <v>56</v>
      </c>
      <c r="P3233" s="1" t="str">
        <f aca="false">IF(G3233="Pamplet","",E3233&amp;" - "&amp;F3233)</f>
        <v>JKR - English</v>
      </c>
      <c r="Q3233" s="19" t="n">
        <f aca="false">IF(VALUE(L3233)&gt;1000,1,0)</f>
        <v>0</v>
      </c>
      <c r="R3233" s="19" t="n">
        <f aca="false">SUMIFS($Q$1:Q3232,$J$1:$J3232,J3233)+SUMIFS($Q$1:Q3232,$I$1:$I3232,I3233)</f>
        <v>0</v>
      </c>
      <c r="S3233" s="20" t="str">
        <f aca="false">IF(R3233&gt;0,"Repeat","")</f>
        <v/>
      </c>
    </row>
    <row r="3234" customFormat="false" ht="13.8" hidden="false" customHeight="false" outlineLevel="0" collapsed="false">
      <c r="A3234" s="17" t="n">
        <f aca="false">A3233+1</f>
        <v>3233</v>
      </c>
      <c r="B3234" s="5" t="n">
        <v>44835</v>
      </c>
      <c r="C3234" s="1" t="s">
        <v>5136</v>
      </c>
      <c r="D3234" s="1" t="s">
        <v>28</v>
      </c>
      <c r="E3234" s="1" t="s">
        <v>26</v>
      </c>
      <c r="G3234" s="1" t="s">
        <v>28</v>
      </c>
      <c r="H3234" s="1" t="n">
        <v>1</v>
      </c>
      <c r="I3234" s="1" t="s">
        <v>5137</v>
      </c>
      <c r="J3234" s="18" t="n">
        <v>1908472842</v>
      </c>
      <c r="M3234" s="25" t="str">
        <f aca="false">IF(OR(YEAR(L3234)&gt;2000,LEN(O3234)&gt;0),"Completed","Pending")</f>
        <v>Completed</v>
      </c>
      <c r="N3234" s="25" t="s">
        <v>30</v>
      </c>
      <c r="O3234" s="4" t="s">
        <v>56</v>
      </c>
      <c r="P3234" s="1" t="str">
        <f aca="false">IF(G3234="Pamplet","",E3234&amp;" - "&amp;F3234)</f>
        <v>GG - </v>
      </c>
      <c r="Q3234" s="19" t="n">
        <f aca="false">IF(VALUE(L3234)&gt;1000,1,0)</f>
        <v>0</v>
      </c>
      <c r="R3234" s="19" t="n">
        <f aca="false">SUMIFS($Q$1:Q3233,$J$1:$J3233,J3234)+SUMIFS($Q$1:Q3233,$I$1:$I3233,I3234)</f>
        <v>0</v>
      </c>
      <c r="S3234" s="20" t="str">
        <f aca="false">IF(R3234&gt;0,"Repeat","")</f>
        <v/>
      </c>
    </row>
    <row r="3235" customFormat="false" ht="14.25" hidden="false" customHeight="false" outlineLevel="0" collapsed="false">
      <c r="A3235" s="17" t="n">
        <f aca="false">A3234+1</f>
        <v>3234</v>
      </c>
      <c r="B3235" s="5" t="n">
        <v>44835</v>
      </c>
      <c r="C3235" s="1" t="s">
        <v>5138</v>
      </c>
      <c r="D3235" s="1" t="s">
        <v>28</v>
      </c>
      <c r="E3235" s="1" t="s">
        <v>26</v>
      </c>
      <c r="F3235" s="2" t="s">
        <v>35</v>
      </c>
      <c r="G3235" s="1" t="s">
        <v>28</v>
      </c>
      <c r="H3235" s="1" t="n">
        <v>1</v>
      </c>
      <c r="I3235" s="1" t="s">
        <v>5139</v>
      </c>
      <c r="J3235" s="38" t="n">
        <v>12093313057</v>
      </c>
      <c r="M3235" s="25" t="str">
        <f aca="false">IF(OR(YEAR(L3235)&gt;2000,LEN(O3235)&gt;0),"Completed","Pending")</f>
        <v>Completed</v>
      </c>
      <c r="N3235" s="25" t="s">
        <v>30</v>
      </c>
      <c r="O3235" s="4" t="s">
        <v>58</v>
      </c>
      <c r="P3235" s="1" t="str">
        <f aca="false">IF(G3235="Pamplet","",E3235&amp;" - "&amp;F3235)</f>
        <v>GG - English</v>
      </c>
      <c r="Q3235" s="19" t="n">
        <f aca="false">IF(VALUE(L3235)&gt;1000,1,0)</f>
        <v>0</v>
      </c>
      <c r="R3235" s="19" t="n">
        <f aca="false">SUMIFS($Q$1:Q3234,$J$1:$J3234,J3235)+SUMIFS($Q$1:Q3234,$I$1:$I3234,I3235)</f>
        <v>0</v>
      </c>
      <c r="S3235" s="20" t="str">
        <f aca="false">IF(R3235&gt;0,"Repeat","")</f>
        <v/>
      </c>
      <c r="U3235" s="4"/>
      <c r="X3235" s="4"/>
      <c r="Y3235" s="4"/>
      <c r="Z3235" s="4"/>
    </row>
    <row r="3236" customFormat="false" ht="14.25" hidden="false" customHeight="false" outlineLevel="0" collapsed="false">
      <c r="A3236" s="17" t="n">
        <f aca="false">A3235+1</f>
        <v>3235</v>
      </c>
      <c r="B3236" s="5" t="n">
        <v>44835</v>
      </c>
      <c r="C3236" s="1" t="s">
        <v>5140</v>
      </c>
      <c r="D3236" s="1" t="s">
        <v>28</v>
      </c>
      <c r="E3236" s="1" t="s">
        <v>26</v>
      </c>
      <c r="F3236" s="2" t="s">
        <v>35</v>
      </c>
      <c r="G3236" s="1" t="s">
        <v>28</v>
      </c>
      <c r="H3236" s="1" t="n">
        <v>1</v>
      </c>
      <c r="I3236" s="1" t="s">
        <v>5141</v>
      </c>
      <c r="J3236" s="38" t="n">
        <v>15183543682</v>
      </c>
      <c r="M3236" s="25" t="str">
        <f aca="false">IF(OR(YEAR(L3236)&gt;2000,LEN(O3236)&gt;0),"Completed","Pending")</f>
        <v>Completed</v>
      </c>
      <c r="N3236" s="25" t="s">
        <v>30</v>
      </c>
      <c r="O3236" s="4" t="s">
        <v>58</v>
      </c>
      <c r="P3236" s="1" t="str">
        <f aca="false">IF(G3236="Pamplet","",E3236&amp;" - "&amp;F3236)</f>
        <v>GG - English</v>
      </c>
      <c r="Q3236" s="19" t="n">
        <f aca="false">IF(VALUE(L3236)&gt;1000,1,0)</f>
        <v>0</v>
      </c>
      <c r="R3236" s="19" t="n">
        <f aca="false">SUMIFS($Q$1:Q3235,$J$1:$J3235,J3236)+SUMIFS($Q$1:Q3235,$I$1:$I3235,I3236)</f>
        <v>0</v>
      </c>
      <c r="S3236" s="20" t="str">
        <f aca="false">IF(R3236&gt;0,"Repeat","")</f>
        <v/>
      </c>
      <c r="U3236" s="4"/>
      <c r="X3236" s="4"/>
      <c r="Y3236" s="4"/>
      <c r="Z3236" s="4"/>
    </row>
    <row r="3237" customFormat="false" ht="14.25" hidden="false" customHeight="false" outlineLevel="0" collapsed="false">
      <c r="A3237" s="17" t="n">
        <f aca="false">A3236+1</f>
        <v>3236</v>
      </c>
      <c r="B3237" s="5" t="n">
        <v>44845</v>
      </c>
      <c r="C3237" s="1" t="s">
        <v>5142</v>
      </c>
      <c r="D3237" s="1" t="s">
        <v>28</v>
      </c>
      <c r="E3237" s="1" t="s">
        <v>38</v>
      </c>
      <c r="F3237" s="2" t="s">
        <v>35</v>
      </c>
      <c r="G3237" s="1" t="s">
        <v>28</v>
      </c>
      <c r="H3237" s="1" t="n">
        <v>1</v>
      </c>
      <c r="I3237" s="1" t="s">
        <v>5143</v>
      </c>
      <c r="J3237" s="38" t="n">
        <v>16262543212</v>
      </c>
      <c r="L3237" s="5" t="n">
        <v>44850</v>
      </c>
      <c r="M3237" s="25" t="str">
        <f aca="false">IF(OR(YEAR(L3237)&gt;2000,LEN(O3237)&gt;0),"Completed","Pending")</f>
        <v>Completed</v>
      </c>
      <c r="N3237" s="25" t="s">
        <v>30</v>
      </c>
      <c r="P3237" s="1" t="str">
        <f aca="false">IF(G3237="Pamplet","",E3237&amp;" - "&amp;F3237)</f>
        <v>JKR - English</v>
      </c>
      <c r="Q3237" s="19" t="n">
        <f aca="false">IF(VALUE(L3237)&gt;1000,1,0)</f>
        <v>1</v>
      </c>
      <c r="R3237" s="19" t="n">
        <f aca="false">SUMIFS($Q$1:Q3236,$J$1:$J3236,J3237)+SUMIFS($Q$1:Q3236,$I$1:$I3236,I3237)</f>
        <v>0</v>
      </c>
      <c r="S3237" s="20" t="str">
        <f aca="false">IF(R3237&gt;0,"Repeat","")</f>
        <v/>
      </c>
      <c r="U3237" s="4"/>
      <c r="X3237" s="4"/>
      <c r="Y3237" s="4"/>
      <c r="Z3237" s="4"/>
    </row>
    <row r="3238" customFormat="false" ht="14.25" hidden="false" customHeight="false" outlineLevel="0" collapsed="false">
      <c r="A3238" s="17" t="n">
        <f aca="false">A3237+1</f>
        <v>3237</v>
      </c>
      <c r="B3238" s="5" t="n">
        <v>44845</v>
      </c>
      <c r="C3238" s="1" t="s">
        <v>936</v>
      </c>
      <c r="D3238" s="1" t="s">
        <v>4</v>
      </c>
      <c r="E3238" s="1" t="s">
        <v>26</v>
      </c>
      <c r="F3238" s="2" t="s">
        <v>127</v>
      </c>
      <c r="G3238" s="1" t="s">
        <v>28</v>
      </c>
      <c r="H3238" s="1" t="n">
        <v>1</v>
      </c>
      <c r="I3238" s="1" t="s">
        <v>937</v>
      </c>
      <c r="J3238" s="38" t="n">
        <v>15804910002</v>
      </c>
      <c r="M3238" s="25" t="str">
        <f aca="false">IF(OR(YEAR(L3238)&gt;2000,LEN(O3238)&gt;0),"Completed","Pending")</f>
        <v>Completed</v>
      </c>
      <c r="N3238" s="25" t="s">
        <v>30</v>
      </c>
      <c r="O3238" s="4" t="s">
        <v>58</v>
      </c>
      <c r="P3238" s="1" t="str">
        <f aca="false">IF(G3238="Pamplet","",E3238&amp;" - "&amp;F3238)</f>
        <v>GG - Gujrati</v>
      </c>
      <c r="Q3238" s="19" t="n">
        <f aca="false">IF(VALUE(L3238)&gt;1000,1,0)</f>
        <v>0</v>
      </c>
      <c r="R3238" s="19" t="n">
        <f aca="false">SUMIFS($Q$1:Q3237,$J$1:$J3237,J3238)+SUMIFS($Q$1:Q3237,$I$1:$I3237,I3238)</f>
        <v>2</v>
      </c>
      <c r="S3238" s="20" t="str">
        <f aca="false">IF(R3238&gt;0,"Repeat","")</f>
        <v>Repeat</v>
      </c>
      <c r="U3238" s="4"/>
      <c r="X3238" s="4"/>
      <c r="Y3238" s="4"/>
      <c r="Z3238" s="4"/>
    </row>
    <row r="3239" customFormat="false" ht="14.25" hidden="false" customHeight="false" outlineLevel="0" collapsed="false">
      <c r="A3239" s="17" t="n">
        <f aca="false">A3238+1</f>
        <v>3238</v>
      </c>
      <c r="B3239" s="5" t="n">
        <v>44845</v>
      </c>
      <c r="C3239" s="1" t="s">
        <v>5144</v>
      </c>
      <c r="D3239" s="1" t="s">
        <v>4</v>
      </c>
      <c r="E3239" s="1" t="s">
        <v>26</v>
      </c>
      <c r="F3239" s="2" t="s">
        <v>35</v>
      </c>
      <c r="G3239" s="1" t="s">
        <v>28</v>
      </c>
      <c r="H3239" s="1" t="n">
        <v>1</v>
      </c>
      <c r="J3239" s="38" t="n">
        <v>16826478989</v>
      </c>
      <c r="M3239" s="25" t="str">
        <f aca="false">IF(OR(YEAR(L3239)&gt;2000,LEN(O3239)&gt;0),"Completed","Pending")</f>
        <v>Completed</v>
      </c>
      <c r="N3239" s="25" t="s">
        <v>30</v>
      </c>
      <c r="O3239" s="4" t="s">
        <v>58</v>
      </c>
      <c r="P3239" s="1" t="str">
        <f aca="false">IF(G3239="Pamplet","",E3239&amp;" - "&amp;F3239)</f>
        <v>GG - English</v>
      </c>
      <c r="Q3239" s="19" t="n">
        <f aca="false">IF(VALUE(L3239)&gt;1000,1,0)</f>
        <v>0</v>
      </c>
      <c r="R3239" s="19" t="n">
        <f aca="false">SUMIFS($Q$1:Q3238,$J$1:$J3238,J3239)+SUMIFS($Q$1:Q3238,$I$1:$I3238,I3239)</f>
        <v>0</v>
      </c>
      <c r="S3239" s="20" t="str">
        <f aca="false">IF(R3239&gt;0,"Repeat","")</f>
        <v/>
      </c>
    </row>
    <row r="3240" customFormat="false" ht="14.25" hidden="false" customHeight="false" outlineLevel="0" collapsed="false">
      <c r="A3240" s="17" t="n">
        <f aca="false">A3239+1</f>
        <v>3239</v>
      </c>
      <c r="B3240" s="47" t="n">
        <v>44845</v>
      </c>
      <c r="C3240" s="1" t="s">
        <v>5145</v>
      </c>
      <c r="D3240" s="1" t="s">
        <v>4</v>
      </c>
      <c r="E3240" s="1" t="s">
        <v>26</v>
      </c>
      <c r="F3240" s="2" t="s">
        <v>35</v>
      </c>
      <c r="G3240" s="1" t="s">
        <v>28</v>
      </c>
      <c r="H3240" s="1" t="n">
        <v>1</v>
      </c>
      <c r="I3240" s="1" t="s">
        <v>5146</v>
      </c>
      <c r="J3240" s="26" t="n">
        <v>16032255191</v>
      </c>
      <c r="K3240" s="4" t="s">
        <v>5147</v>
      </c>
      <c r="M3240" s="25" t="str">
        <f aca="false">IF(OR(YEAR(L3240)&gt;2000,LEN(O3240)&gt;0),"Completed","Pending")</f>
        <v>Completed</v>
      </c>
      <c r="N3240" s="25" t="s">
        <v>30</v>
      </c>
      <c r="O3240" s="4" t="s">
        <v>58</v>
      </c>
      <c r="P3240" s="1" t="str">
        <f aca="false">IF(G3240="Pamplet","",E3240&amp;" - "&amp;F3240)</f>
        <v>GG - English</v>
      </c>
      <c r="Q3240" s="19" t="n">
        <f aca="false">IF(VALUE(L3240)&gt;1000,1,0)</f>
        <v>0</v>
      </c>
      <c r="R3240" s="19" t="n">
        <f aca="false">SUMIFS($Q$1:Q3239,$J$1:$J3239,J3240)+SUMIFS($Q$1:Q3239,$I$1:$I3239,I3240)</f>
        <v>0</v>
      </c>
      <c r="S3240" s="20" t="str">
        <f aca="false">IF(R3240&gt;0,"Repeat","")</f>
        <v/>
      </c>
      <c r="U3240" s="4"/>
      <c r="X3240" s="4"/>
      <c r="Y3240" s="4"/>
      <c r="Z3240" s="4"/>
    </row>
    <row r="3241" customFormat="false" ht="14.25" hidden="false" customHeight="false" outlineLevel="0" collapsed="false">
      <c r="A3241" s="17" t="n">
        <f aca="false">A3240+1</f>
        <v>3240</v>
      </c>
      <c r="B3241" s="5" t="n">
        <v>44845</v>
      </c>
      <c r="C3241" s="1" t="s">
        <v>5148</v>
      </c>
      <c r="D3241" s="1" t="s">
        <v>4</v>
      </c>
      <c r="E3241" s="1" t="s">
        <v>26</v>
      </c>
      <c r="F3241" s="2" t="s">
        <v>35</v>
      </c>
      <c r="G3241" s="1" t="s">
        <v>28</v>
      </c>
      <c r="H3241" s="1" t="n">
        <v>1</v>
      </c>
      <c r="J3241" s="26" t="n">
        <v>16290123196</v>
      </c>
      <c r="M3241" s="25" t="str">
        <f aca="false">IF(OR(YEAR(L3241)&gt;2000,LEN(O3241)&gt;0),"Completed","Pending")</f>
        <v>Completed</v>
      </c>
      <c r="N3241" s="25" t="s">
        <v>30</v>
      </c>
      <c r="O3241" s="4" t="s">
        <v>56</v>
      </c>
      <c r="P3241" s="1" t="str">
        <f aca="false">IF(G3241="Pamplet","",E3241&amp;" - "&amp;F3241)</f>
        <v>GG - English</v>
      </c>
      <c r="Q3241" s="19" t="n">
        <f aca="false">IF(VALUE(L3241)&gt;1000,1,0)</f>
        <v>0</v>
      </c>
      <c r="R3241" s="19" t="n">
        <f aca="false">SUMIFS($Q$1:Q3240,$J$1:$J3240,J3241)+SUMIFS($Q$1:Q3240,$I$1:$I3240,I3241)</f>
        <v>0</v>
      </c>
      <c r="S3241" s="20" t="str">
        <f aca="false">IF(R3241&gt;0,"Repeat","")</f>
        <v/>
      </c>
      <c r="U3241" s="4"/>
      <c r="X3241" s="4"/>
      <c r="Y3241" s="4"/>
      <c r="Z3241" s="4"/>
    </row>
    <row r="3242" customFormat="false" ht="14.25" hidden="false" customHeight="false" outlineLevel="0" collapsed="false">
      <c r="A3242" s="17" t="n">
        <f aca="false">A3241+1</f>
        <v>3241</v>
      </c>
      <c r="B3242" s="5" t="n">
        <v>44845</v>
      </c>
      <c r="C3242" s="1" t="s">
        <v>5149</v>
      </c>
      <c r="D3242" s="1" t="s">
        <v>4</v>
      </c>
      <c r="E3242" s="1" t="s">
        <v>26</v>
      </c>
      <c r="F3242" s="2" t="s">
        <v>127</v>
      </c>
      <c r="G3242" s="1" t="s">
        <v>28</v>
      </c>
      <c r="H3242" s="1" t="n">
        <v>1</v>
      </c>
      <c r="I3242" s="1" t="s">
        <v>5150</v>
      </c>
      <c r="J3242" s="38" t="n">
        <v>18175013666</v>
      </c>
      <c r="M3242" s="25" t="str">
        <f aca="false">IF(OR(YEAR(L3242)&gt;2000,LEN(O3242)&gt;0),"Completed","Pending")</f>
        <v>Completed</v>
      </c>
      <c r="N3242" s="25" t="s">
        <v>30</v>
      </c>
      <c r="O3242" s="4" t="s">
        <v>89</v>
      </c>
      <c r="P3242" s="1" t="str">
        <f aca="false">IF(G3242="Pamplet","",E3242&amp;" - "&amp;F3242)</f>
        <v>GG - Gujrati</v>
      </c>
      <c r="Q3242" s="19" t="n">
        <f aca="false">IF(VALUE(L3242)&gt;1000,1,0)</f>
        <v>0</v>
      </c>
      <c r="R3242" s="19" t="n">
        <f aca="false">SUMIFS($Q$1:Q3241,$J$1:$J3241,J3242)+SUMIFS($Q$1:Q3241,$I$1:$I3241,I3242)</f>
        <v>0</v>
      </c>
      <c r="S3242" s="20" t="str">
        <f aca="false">IF(R3242&gt;0,"Repeat","")</f>
        <v/>
      </c>
      <c r="U3242" s="4"/>
      <c r="X3242" s="4"/>
      <c r="Y3242" s="4"/>
      <c r="Z3242" s="4"/>
    </row>
    <row r="3243" customFormat="false" ht="14.25" hidden="false" customHeight="false" outlineLevel="0" collapsed="false">
      <c r="A3243" s="17" t="n">
        <f aca="false">A3242+1</f>
        <v>3242</v>
      </c>
      <c r="B3243" s="5" t="n">
        <v>44846</v>
      </c>
      <c r="C3243" s="1" t="s">
        <v>4851</v>
      </c>
      <c r="D3243" s="1" t="s">
        <v>4</v>
      </c>
      <c r="E3243" s="1" t="s">
        <v>26</v>
      </c>
      <c r="F3243" s="2" t="s">
        <v>27</v>
      </c>
      <c r="G3243" s="1" t="s">
        <v>28</v>
      </c>
      <c r="H3243" s="1" t="n">
        <v>1</v>
      </c>
      <c r="J3243" s="18" t="n">
        <v>18895400678</v>
      </c>
      <c r="M3243" s="25" t="str">
        <f aca="false">IF(OR(YEAR(L3243)&gt;2000,LEN(O3243)&gt;0),"Completed","Pending")</f>
        <v>Completed</v>
      </c>
      <c r="N3243" s="25" t="s">
        <v>30</v>
      </c>
      <c r="O3243" s="4" t="s">
        <v>56</v>
      </c>
      <c r="P3243" s="1" t="str">
        <f aca="false">IF(G3243="Pamplet","",E3243&amp;" - "&amp;F3243)</f>
        <v>GG - Hindi</v>
      </c>
      <c r="Q3243" s="19" t="n">
        <f aca="false">IF(VALUE(L3243)&gt;1000,1,0)</f>
        <v>0</v>
      </c>
      <c r="R3243" s="19" t="n">
        <f aca="false">SUMIFS($Q$1:Q3242,$J$1:$J3242,J3243)+SUMIFS($Q$1:Q3242,$I$1:$I3242,I3243)</f>
        <v>0</v>
      </c>
      <c r="S3243" s="20" t="str">
        <f aca="false">IF(R3243&gt;0,"Repeat","")</f>
        <v/>
      </c>
    </row>
    <row r="3244" customFormat="false" ht="14.25" hidden="false" customHeight="false" outlineLevel="0" collapsed="false">
      <c r="A3244" s="17" t="n">
        <f aca="false">A3243+1</f>
        <v>3243</v>
      </c>
      <c r="B3244" s="5" t="n">
        <v>44847</v>
      </c>
      <c r="C3244" s="1" t="s">
        <v>5151</v>
      </c>
      <c r="D3244" s="1" t="s">
        <v>4</v>
      </c>
      <c r="E3244" s="1" t="s">
        <v>26</v>
      </c>
      <c r="F3244" s="2" t="s">
        <v>35</v>
      </c>
      <c r="G3244" s="1" t="s">
        <v>28</v>
      </c>
      <c r="H3244" s="1" t="n">
        <v>1</v>
      </c>
      <c r="I3244" s="1" t="s">
        <v>5152</v>
      </c>
      <c r="J3244" s="38" t="n">
        <v>19739601365</v>
      </c>
      <c r="M3244" s="25" t="str">
        <f aca="false">IF(OR(YEAR(L3244)&gt;2000,LEN(O3244)&gt;0),"Completed","Pending")</f>
        <v>Completed</v>
      </c>
      <c r="N3244" s="25" t="s">
        <v>30</v>
      </c>
      <c r="O3244" s="4" t="s">
        <v>58</v>
      </c>
      <c r="P3244" s="1" t="str">
        <f aca="false">IF(G3244="Pamplet","",E3244&amp;" - "&amp;F3244)</f>
        <v>GG - English</v>
      </c>
      <c r="Q3244" s="19" t="n">
        <f aca="false">IF(VALUE(L3244)&gt;1000,1,0)</f>
        <v>0</v>
      </c>
      <c r="R3244" s="19" t="n">
        <f aca="false">SUMIFS($Q$1:Q3243,$J$1:$J3243,J3244)+SUMIFS($Q$1:Q3243,$I$1:$I3243,I3244)</f>
        <v>0</v>
      </c>
      <c r="S3244" s="20" t="str">
        <f aca="false">IF(R3244&gt;0,"Repeat","")</f>
        <v/>
      </c>
      <c r="U3244" s="4"/>
      <c r="X3244" s="4"/>
      <c r="Y3244" s="4"/>
      <c r="Z3244" s="4"/>
    </row>
    <row r="3245" customFormat="false" ht="14.25" hidden="false" customHeight="false" outlineLevel="0" collapsed="false">
      <c r="A3245" s="17" t="n">
        <f aca="false">A3244+1</f>
        <v>3244</v>
      </c>
      <c r="B3245" s="5" t="n">
        <v>44848</v>
      </c>
      <c r="C3245" s="1" t="s">
        <v>5153</v>
      </c>
      <c r="D3245" s="1" t="s">
        <v>4</v>
      </c>
      <c r="E3245" s="1" t="s">
        <v>26</v>
      </c>
      <c r="F3245" s="2" t="s">
        <v>1052</v>
      </c>
      <c r="G3245" s="1" t="s">
        <v>28</v>
      </c>
      <c r="H3245" s="1" t="n">
        <v>1</v>
      </c>
      <c r="I3245" s="1" t="s">
        <v>5154</v>
      </c>
      <c r="J3245" s="38" t="n">
        <v>12035129976</v>
      </c>
      <c r="L3245" s="5" t="n">
        <v>44861</v>
      </c>
      <c r="M3245" s="25" t="str">
        <f aca="false">IF(OR(YEAR(L3245)&gt;2000,LEN(O3245)&gt;0),"Completed","Pending")</f>
        <v>Completed</v>
      </c>
      <c r="N3245" s="25" t="s">
        <v>30</v>
      </c>
      <c r="P3245" s="1" t="str">
        <f aca="false">IF(G3245="Pamplet","",E3245&amp;" - "&amp;F3245)</f>
        <v>GG - Telegu</v>
      </c>
      <c r="Q3245" s="19" t="n">
        <f aca="false">IF(VALUE(L3245)&gt;1000,1,0)</f>
        <v>1</v>
      </c>
      <c r="R3245" s="19" t="n">
        <f aca="false">SUMIFS($Q$1:Q3244,$J$1:$J3244,J3245)+SUMIFS($Q$1:Q3244,$I$1:$I3244,I3245)</f>
        <v>0</v>
      </c>
      <c r="S3245" s="20" t="str">
        <f aca="false">IF(R3245&gt;0,"Repeat","")</f>
        <v/>
      </c>
      <c r="U3245" s="4"/>
      <c r="X3245" s="4"/>
      <c r="Y3245" s="4"/>
      <c r="Z3245" s="4"/>
    </row>
    <row r="3246" customFormat="false" ht="14.25" hidden="false" customHeight="false" outlineLevel="0" collapsed="false">
      <c r="A3246" s="17" t="n">
        <f aca="false">A3245+1</f>
        <v>3245</v>
      </c>
      <c r="B3246" s="5" t="n">
        <v>44849</v>
      </c>
      <c r="C3246" s="1" t="s">
        <v>5155</v>
      </c>
      <c r="D3246" s="1" t="s">
        <v>4</v>
      </c>
      <c r="E3246" s="1" t="s">
        <v>26</v>
      </c>
      <c r="F3246" s="2" t="s">
        <v>127</v>
      </c>
      <c r="G3246" s="1" t="s">
        <v>28</v>
      </c>
      <c r="H3246" s="1" t="n">
        <v>1</v>
      </c>
      <c r="I3246" s="1" t="s">
        <v>630</v>
      </c>
      <c r="J3246" s="38" t="n">
        <v>13174316923</v>
      </c>
      <c r="M3246" s="25" t="str">
        <f aca="false">IF(OR(YEAR(L3246)&gt;2000,LEN(O3246)&gt;0),"Completed","Pending")</f>
        <v>Completed</v>
      </c>
      <c r="N3246" s="25" t="s">
        <v>30</v>
      </c>
      <c r="O3246" s="4" t="s">
        <v>58</v>
      </c>
      <c r="P3246" s="1" t="str">
        <f aca="false">IF(G3246="Pamplet","",E3246&amp;" - "&amp;F3246)</f>
        <v>GG - Gujrati</v>
      </c>
      <c r="Q3246" s="19" t="n">
        <f aca="false">IF(VALUE(L3246)&gt;1000,1,0)</f>
        <v>0</v>
      </c>
      <c r="R3246" s="19" t="n">
        <f aca="false">SUMIFS($Q$1:Q3245,$J$1:$J3245,J3246)+SUMIFS($Q$1:Q3245,$I$1:$I3245,I3246)</f>
        <v>1</v>
      </c>
      <c r="S3246" s="20" t="str">
        <f aca="false">IF(R3246&gt;0,"Repeat","")</f>
        <v>Repeat</v>
      </c>
      <c r="U3246" s="4"/>
      <c r="X3246" s="4"/>
      <c r="Y3246" s="4"/>
      <c r="Z3246" s="4"/>
    </row>
    <row r="3247" customFormat="false" ht="14.25" hidden="false" customHeight="false" outlineLevel="0" collapsed="false">
      <c r="A3247" s="17" t="n">
        <f aca="false">A3246+1</f>
        <v>3246</v>
      </c>
      <c r="B3247" s="5" t="n">
        <v>44850</v>
      </c>
      <c r="C3247" s="1" t="s">
        <v>5032</v>
      </c>
      <c r="D3247" s="1" t="s">
        <v>4</v>
      </c>
      <c r="E3247" s="1" t="s">
        <v>26</v>
      </c>
      <c r="F3247" s="2" t="s">
        <v>35</v>
      </c>
      <c r="G3247" s="1" t="s">
        <v>28</v>
      </c>
      <c r="H3247" s="1" t="n">
        <v>1</v>
      </c>
      <c r="J3247" s="18" t="n">
        <v>13179704908</v>
      </c>
      <c r="M3247" s="25" t="str">
        <f aca="false">IF(OR(YEAR(L3247)&gt;2000,LEN(O3247)&gt;0),"Completed","Pending")</f>
        <v>Completed</v>
      </c>
      <c r="N3247" s="25" t="s">
        <v>30</v>
      </c>
      <c r="O3247" s="4" t="s">
        <v>662</v>
      </c>
      <c r="P3247" s="1" t="str">
        <f aca="false">IF(G3247="Pamplet","",E3247&amp;" - "&amp;F3247)</f>
        <v>GG - English</v>
      </c>
      <c r="Q3247" s="19" t="n">
        <f aca="false">IF(VALUE(L3247)&gt;1000,1,0)</f>
        <v>0</v>
      </c>
      <c r="R3247" s="19" t="n">
        <f aca="false">SUMIFS($Q$1:Q3246,$J$1:$J3246,J3247)+SUMIFS($Q$1:Q3246,$I$1:$I3246,I3247)</f>
        <v>1</v>
      </c>
      <c r="S3247" s="20" t="str">
        <f aca="false">IF(R3247&gt;0,"Repeat","")</f>
        <v>Repeat</v>
      </c>
    </row>
    <row r="3248" customFormat="false" ht="14.25" hidden="false" customHeight="false" outlineLevel="0" collapsed="false">
      <c r="A3248" s="17" t="n">
        <f aca="false">A3247+1</f>
        <v>3247</v>
      </c>
      <c r="B3248" s="5" t="n">
        <v>44850</v>
      </c>
      <c r="C3248" s="1" t="s">
        <v>5156</v>
      </c>
      <c r="D3248" s="1" t="s">
        <v>4</v>
      </c>
      <c r="E3248" s="1" t="s">
        <v>26</v>
      </c>
      <c r="F3248" s="2" t="s">
        <v>36</v>
      </c>
      <c r="G3248" s="1" t="s">
        <v>28</v>
      </c>
      <c r="H3248" s="1" t="n">
        <v>20</v>
      </c>
      <c r="I3248" s="1" t="s">
        <v>5157</v>
      </c>
      <c r="J3248" s="38" t="n">
        <v>19293449485</v>
      </c>
      <c r="K3248" s="4" t="s">
        <v>5158</v>
      </c>
      <c r="L3248" s="5" t="n">
        <v>44850</v>
      </c>
      <c r="M3248" s="25" t="str">
        <f aca="false">IF(OR(YEAR(L3248)&gt;2000,LEN(O3248)&gt;0),"Completed","Pending")</f>
        <v>Completed</v>
      </c>
      <c r="N3248" s="25" t="s">
        <v>30</v>
      </c>
      <c r="P3248" s="1" t="str">
        <f aca="false">IF(G3248="Pamplet","",E3248&amp;" - "&amp;F3248)</f>
        <v>GG - Punjabi</v>
      </c>
      <c r="Q3248" s="19" t="n">
        <f aca="false">IF(VALUE(L3248)&gt;1000,1,0)</f>
        <v>1</v>
      </c>
      <c r="R3248" s="19" t="n">
        <f aca="false">SUMIFS($Q$1:Q3247,$J$1:$J3247,J3248)+SUMIFS($Q$1:Q3247,$I$1:$I3247,I3248)</f>
        <v>0</v>
      </c>
      <c r="S3248" s="20" t="str">
        <f aca="false">IF(R3248&gt;0,"Repeat","")</f>
        <v/>
      </c>
    </row>
    <row r="3249" customFormat="false" ht="14.25" hidden="false" customHeight="false" outlineLevel="0" collapsed="false">
      <c r="A3249" s="17" t="n">
        <f aca="false">A3248+1</f>
        <v>3248</v>
      </c>
      <c r="B3249" s="5" t="n">
        <v>44855</v>
      </c>
      <c r="C3249" s="1" t="s">
        <v>5159</v>
      </c>
      <c r="D3249" s="1" t="s">
        <v>861</v>
      </c>
      <c r="E3249" s="1" t="s">
        <v>5160</v>
      </c>
      <c r="F3249" s="2" t="s">
        <v>27</v>
      </c>
      <c r="G3249" s="1" t="s">
        <v>28</v>
      </c>
      <c r="H3249" s="1" t="n">
        <v>2</v>
      </c>
      <c r="I3249" s="1" t="s">
        <v>5161</v>
      </c>
      <c r="J3249" s="18" t="n">
        <v>13179547099</v>
      </c>
      <c r="L3249" s="5" t="n">
        <v>44855</v>
      </c>
      <c r="M3249" s="25" t="str">
        <f aca="false">IF(OR(YEAR(L3249)&gt;2000,LEN(O3249)&gt;0),"Completed","Pending")</f>
        <v>Completed</v>
      </c>
      <c r="N3249" s="25" t="s">
        <v>30</v>
      </c>
      <c r="P3249" s="1" t="str">
        <f aca="false">IF(G3249="Pamplet","",E3249&amp;" - "&amp;F3249)</f>
        <v>BB - Hindi</v>
      </c>
      <c r="Q3249" s="19" t="n">
        <f aca="false">IF(VALUE(L3249)&gt;1000,1,0)</f>
        <v>1</v>
      </c>
      <c r="R3249" s="19" t="n">
        <f aca="false">SUMIFS($Q$1:Q3248,$J$1:$J3248,J3249)+SUMIFS($Q$1:Q3248,$I$1:$I3248,I3249)</f>
        <v>0</v>
      </c>
      <c r="S3249" s="20" t="str">
        <f aca="false">IF(R3249&gt;0,"Repeat","")</f>
        <v/>
      </c>
    </row>
    <row r="3250" customFormat="false" ht="14.25" hidden="false" customHeight="false" outlineLevel="0" collapsed="false">
      <c r="A3250" s="17" t="n">
        <f aca="false">A3249+1</f>
        <v>3249</v>
      </c>
      <c r="B3250" s="5" t="n">
        <v>44857</v>
      </c>
      <c r="C3250" s="1" t="s">
        <v>5162</v>
      </c>
      <c r="D3250" s="1" t="s">
        <v>4</v>
      </c>
      <c r="E3250" s="1" t="s">
        <v>26</v>
      </c>
      <c r="F3250" s="2" t="s">
        <v>3711</v>
      </c>
      <c r="G3250" s="1" t="s">
        <v>28</v>
      </c>
      <c r="H3250" s="1" t="n">
        <v>1</v>
      </c>
      <c r="J3250" s="60" t="n">
        <v>18326624046</v>
      </c>
      <c r="L3250" s="5" t="n">
        <v>44857</v>
      </c>
      <c r="M3250" s="25" t="str">
        <f aca="false">IF(OR(YEAR(L3250)&gt;2000,LEN(O3250)&gt;0),"Completed","Pending")</f>
        <v>Completed</v>
      </c>
      <c r="N3250" s="25" t="s">
        <v>30</v>
      </c>
      <c r="P3250" s="1" t="str">
        <f aca="false">IF(G3250="Pamplet","",E3250&amp;" - "&amp;F3250)</f>
        <v>GG - Malay</v>
      </c>
      <c r="Q3250" s="19" t="n">
        <f aca="false">IF(VALUE(L3250)&gt;1000,1,0)</f>
        <v>1</v>
      </c>
      <c r="R3250" s="19" t="n">
        <f aca="false">SUMIFS($Q$1:Q3249,$J$1:$J3249,J3250)+SUMIFS($Q$1:Q3249,$I$1:$I3249,I3250)</f>
        <v>0</v>
      </c>
      <c r="S3250" s="20" t="str">
        <f aca="false">IF(R3250&gt;0,"Repeat","")</f>
        <v/>
      </c>
    </row>
    <row r="3251" customFormat="false" ht="14.25" hidden="false" customHeight="false" outlineLevel="0" collapsed="false">
      <c r="A3251" s="17" t="n">
        <f aca="false">A3250+1</f>
        <v>3250</v>
      </c>
      <c r="B3251" s="5" t="n">
        <v>44850</v>
      </c>
      <c r="C3251" s="1" t="s">
        <v>5163</v>
      </c>
      <c r="D3251" s="1" t="s">
        <v>4</v>
      </c>
      <c r="E3251" s="1" t="s">
        <v>26</v>
      </c>
      <c r="F3251" s="2" t="s">
        <v>72</v>
      </c>
      <c r="G3251" s="1" t="s">
        <v>28</v>
      </c>
      <c r="H3251" s="1" t="n">
        <v>1</v>
      </c>
      <c r="I3251" s="1" t="s">
        <v>5164</v>
      </c>
      <c r="J3251" s="38" t="n">
        <v>17165418529</v>
      </c>
      <c r="L3251" s="5" t="n">
        <v>44874</v>
      </c>
      <c r="M3251" s="25" t="str">
        <f aca="false">IF(OR(YEAR(L3251)&gt;2000,LEN(O3251)&gt;0),"Completed","Pending")</f>
        <v>Completed</v>
      </c>
      <c r="N3251" s="25" t="s">
        <v>30</v>
      </c>
      <c r="P3251" s="1" t="str">
        <f aca="false">IF(G3251="Pamplet","",E3251&amp;" - "&amp;F3251)</f>
        <v>GG - Nepali</v>
      </c>
      <c r="Q3251" s="19" t="n">
        <f aca="false">IF(VALUE(L3251)&gt;1000,1,0)</f>
        <v>1</v>
      </c>
      <c r="R3251" s="19" t="n">
        <f aca="false">SUMIFS($Q$1:Q3250,$J$1:$J3250,J3251)+SUMIFS($Q$1:Q3250,$I$1:$I3250,I3251)</f>
        <v>0</v>
      </c>
      <c r="S3251" s="20" t="str">
        <f aca="false">IF(R3251&gt;0,"Repeat","")</f>
        <v/>
      </c>
      <c r="U3251" s="4"/>
      <c r="X3251" s="4"/>
      <c r="Y3251" s="4"/>
      <c r="Z3251" s="4"/>
    </row>
    <row r="3252" customFormat="false" ht="14.25" hidden="false" customHeight="false" outlineLevel="0" collapsed="false">
      <c r="A3252" s="17" t="n">
        <f aca="false">A3251+1</f>
        <v>3251</v>
      </c>
      <c r="B3252" s="5" t="n">
        <v>44850</v>
      </c>
      <c r="C3252" s="1" t="s">
        <v>5165</v>
      </c>
      <c r="D3252" s="1" t="s">
        <v>4</v>
      </c>
      <c r="E3252" s="1" t="s">
        <v>26</v>
      </c>
      <c r="F3252" s="2" t="s">
        <v>27</v>
      </c>
      <c r="G3252" s="1" t="s">
        <v>28</v>
      </c>
      <c r="H3252" s="1" t="n">
        <v>1</v>
      </c>
      <c r="I3252" s="1" t="s">
        <v>5166</v>
      </c>
      <c r="J3252" s="38" t="n">
        <v>19729221706</v>
      </c>
      <c r="L3252" s="5" t="n">
        <v>44874</v>
      </c>
      <c r="M3252" s="25" t="str">
        <f aca="false">IF(OR(YEAR(L3252)&gt;2000,LEN(O3252)&gt;0),"Completed","Pending")</f>
        <v>Completed</v>
      </c>
      <c r="N3252" s="25" t="s">
        <v>30</v>
      </c>
      <c r="P3252" s="1" t="str">
        <f aca="false">IF(G3252="Pamplet","",E3252&amp;" - "&amp;F3252)</f>
        <v>GG - Hindi</v>
      </c>
      <c r="Q3252" s="19" t="n">
        <f aca="false">IF(VALUE(L3252)&gt;1000,1,0)</f>
        <v>1</v>
      </c>
      <c r="R3252" s="19" t="n">
        <f aca="false">SUMIFS($Q$1:Q3251,$J$1:$J3251,J3252)+SUMIFS($Q$1:Q3251,$I$1:$I3251,I3252)</f>
        <v>0</v>
      </c>
      <c r="S3252" s="20" t="str">
        <f aca="false">IF(R3252&gt;0,"Repeat","")</f>
        <v/>
      </c>
      <c r="U3252" s="4"/>
      <c r="X3252" s="4"/>
      <c r="Y3252" s="4"/>
      <c r="Z3252" s="4"/>
    </row>
    <row r="3253" customFormat="false" ht="13.8" hidden="false" customHeight="false" outlineLevel="0" collapsed="false">
      <c r="A3253" s="17" t="n">
        <f aca="false">A3252+1</f>
        <v>3252</v>
      </c>
      <c r="B3253" s="5" t="n">
        <v>44850</v>
      </c>
      <c r="C3253" s="1" t="s">
        <v>5094</v>
      </c>
      <c r="D3253" s="1" t="s">
        <v>4</v>
      </c>
      <c r="E3253" s="1" t="s">
        <v>26</v>
      </c>
      <c r="G3253" s="1" t="s">
        <v>28</v>
      </c>
      <c r="H3253" s="1" t="n">
        <v>1</v>
      </c>
      <c r="I3253" s="1" t="s">
        <v>5167</v>
      </c>
      <c r="J3253" s="18" t="n">
        <v>19544715426</v>
      </c>
      <c r="M3253" s="25" t="str">
        <f aca="false">IF(OR(YEAR(L3253)&gt;2000,LEN(O3253)&gt;0),"Completed","Pending")</f>
        <v>Completed</v>
      </c>
      <c r="N3253" s="25" t="s">
        <v>30</v>
      </c>
      <c r="O3253" s="4" t="s">
        <v>662</v>
      </c>
      <c r="P3253" s="1" t="str">
        <f aca="false">IF(G3253="Pamplet","",E3253&amp;" - "&amp;F3253)</f>
        <v>GG - </v>
      </c>
      <c r="Q3253" s="19" t="n">
        <f aca="false">IF(VALUE(L3253)&gt;1000,1,0)</f>
        <v>0</v>
      </c>
      <c r="R3253" s="19" t="n">
        <f aca="false">SUMIFS($Q$1:Q3252,$J$1:$J3252,J3253)+SUMIFS($Q$1:Q3252,$I$1:$I3252,I3253)</f>
        <v>0</v>
      </c>
      <c r="S3253" s="20" t="str">
        <f aca="false">IF(R3253&gt;0,"Repeat","")</f>
        <v/>
      </c>
    </row>
    <row r="3254" customFormat="false" ht="14.25" hidden="false" customHeight="false" outlineLevel="0" collapsed="false">
      <c r="A3254" s="17" t="n">
        <f aca="false">A3253+1</f>
        <v>3253</v>
      </c>
      <c r="B3254" s="47" t="n">
        <v>44850</v>
      </c>
      <c r="C3254" s="1" t="s">
        <v>5168</v>
      </c>
      <c r="D3254" s="1" t="s">
        <v>4</v>
      </c>
      <c r="E3254" s="1" t="s">
        <v>26</v>
      </c>
      <c r="F3254" s="2" t="s">
        <v>35</v>
      </c>
      <c r="G3254" s="1" t="s">
        <v>28</v>
      </c>
      <c r="H3254" s="1" t="n">
        <v>1</v>
      </c>
      <c r="I3254" s="1" t="s">
        <v>5169</v>
      </c>
      <c r="J3254" s="26" t="n">
        <v>19018610613</v>
      </c>
      <c r="K3254" s="4" t="s">
        <v>5170</v>
      </c>
      <c r="M3254" s="25" t="str">
        <f aca="false">IF(OR(YEAR(L3254)&gt;2000,LEN(O3254)&gt;0),"Completed","Pending")</f>
        <v>Completed</v>
      </c>
      <c r="N3254" s="25" t="s">
        <v>30</v>
      </c>
      <c r="O3254" s="4" t="s">
        <v>56</v>
      </c>
      <c r="P3254" s="1" t="str">
        <f aca="false">IF(G3254="Pamplet","",E3254&amp;" - "&amp;F3254)</f>
        <v>GG - English</v>
      </c>
      <c r="Q3254" s="19" t="n">
        <f aca="false">IF(VALUE(L3254)&gt;1000,1,0)</f>
        <v>0</v>
      </c>
      <c r="R3254" s="19" t="n">
        <f aca="false">SUMIFS($Q$1:Q3253,$J$1:$J3253,J3254)+SUMIFS($Q$1:Q3253,$I$1:$I3253,I3254)</f>
        <v>0</v>
      </c>
      <c r="S3254" s="20" t="str">
        <f aca="false">IF(R3254&gt;0,"Repeat","")</f>
        <v/>
      </c>
      <c r="U3254" s="4"/>
      <c r="X3254" s="4"/>
      <c r="Y3254" s="4"/>
      <c r="Z3254" s="4"/>
    </row>
    <row r="3255" customFormat="false" ht="14.25" hidden="false" customHeight="false" outlineLevel="0" collapsed="false">
      <c r="A3255" s="17" t="n">
        <f aca="false">A3254+1</f>
        <v>3254</v>
      </c>
      <c r="B3255" s="5" t="n">
        <v>44850</v>
      </c>
      <c r="C3255" s="1" t="s">
        <v>5171</v>
      </c>
      <c r="D3255" s="1" t="s">
        <v>4</v>
      </c>
      <c r="E3255" s="1" t="s">
        <v>26</v>
      </c>
      <c r="F3255" s="2" t="s">
        <v>36</v>
      </c>
      <c r="G3255" s="1" t="s">
        <v>28</v>
      </c>
      <c r="H3255" s="1" t="n">
        <v>1</v>
      </c>
      <c r="I3255" s="1" t="s">
        <v>5172</v>
      </c>
      <c r="J3255" s="38" t="n">
        <v>12018999279</v>
      </c>
      <c r="L3255" s="5" t="n">
        <v>44874</v>
      </c>
      <c r="M3255" s="25" t="str">
        <f aca="false">IF(OR(YEAR(L3255)&gt;2000,LEN(O3255)&gt;0),"Completed","Pending")</f>
        <v>Completed</v>
      </c>
      <c r="N3255" s="25" t="s">
        <v>30</v>
      </c>
      <c r="P3255" s="1" t="str">
        <f aca="false">IF(G3255="Pamplet","",E3255&amp;" - "&amp;F3255)</f>
        <v>GG - Punjabi</v>
      </c>
      <c r="Q3255" s="19" t="n">
        <f aca="false">IF(VALUE(L3255)&gt;1000,1,0)</f>
        <v>1</v>
      </c>
      <c r="R3255" s="19" t="n">
        <f aca="false">SUMIFS($Q$1:Q3254,$J$1:$J3254,J3255)+SUMIFS($Q$1:Q3254,$I$1:$I3254,I3255)</f>
        <v>0</v>
      </c>
      <c r="S3255" s="20" t="str">
        <f aca="false">IF(R3255&gt;0,"Repeat","")</f>
        <v/>
      </c>
      <c r="U3255" s="4"/>
      <c r="X3255" s="4"/>
      <c r="Y3255" s="4"/>
      <c r="Z3255" s="4"/>
    </row>
    <row r="3256" customFormat="false" ht="14.25" hidden="false" customHeight="false" outlineLevel="0" collapsed="false">
      <c r="A3256" s="17" t="n">
        <f aca="false">A3255+1</f>
        <v>3255</v>
      </c>
      <c r="B3256" s="47" t="n">
        <v>44850</v>
      </c>
      <c r="C3256" s="1" t="s">
        <v>4187</v>
      </c>
      <c r="D3256" s="1" t="s">
        <v>4</v>
      </c>
      <c r="E3256" s="1" t="s">
        <v>26</v>
      </c>
      <c r="G3256" s="1" t="s">
        <v>28</v>
      </c>
      <c r="H3256" s="1" t="n">
        <v>1</v>
      </c>
      <c r="I3256" s="1" t="s">
        <v>5173</v>
      </c>
      <c r="J3256" s="26" t="n">
        <v>16177377577</v>
      </c>
      <c r="K3256" s="4" t="s">
        <v>5174</v>
      </c>
      <c r="M3256" s="25" t="str">
        <f aca="false">IF(OR(YEAR(L3256)&gt;2000,LEN(O3256)&gt;0),"Completed","Pending")</f>
        <v>Completed</v>
      </c>
      <c r="N3256" s="25" t="s">
        <v>30</v>
      </c>
      <c r="O3256" s="4" t="s">
        <v>56</v>
      </c>
      <c r="P3256" s="1" t="str">
        <f aca="false">IF(G3256="Pamplet","",E3256&amp;" - "&amp;F3256)</f>
        <v>GG - </v>
      </c>
      <c r="Q3256" s="19" t="n">
        <f aca="false">IF(VALUE(L3256)&gt;1000,1,0)</f>
        <v>0</v>
      </c>
      <c r="R3256" s="19" t="n">
        <f aca="false">SUMIFS($Q$1:Q3255,$J$1:$J3255,J3256)+SUMIFS($Q$1:Q3255,$I$1:$I3255,I3256)</f>
        <v>0</v>
      </c>
      <c r="S3256" s="20" t="str">
        <f aca="false">IF(R3256&gt;0,"Repeat","")</f>
        <v/>
      </c>
      <c r="U3256" s="4"/>
      <c r="X3256" s="4"/>
      <c r="Y3256" s="4"/>
      <c r="Z3256" s="4"/>
    </row>
    <row r="3257" customFormat="false" ht="14.25" hidden="false" customHeight="false" outlineLevel="0" collapsed="false">
      <c r="A3257" s="17" t="n">
        <f aca="false">A3256+1</f>
        <v>3256</v>
      </c>
      <c r="B3257" s="5" t="n">
        <v>44850</v>
      </c>
      <c r="C3257" s="1" t="s">
        <v>5175</v>
      </c>
      <c r="D3257" s="1" t="s">
        <v>4</v>
      </c>
      <c r="E3257" s="1" t="s">
        <v>44</v>
      </c>
      <c r="F3257" s="2" t="s">
        <v>127</v>
      </c>
      <c r="G3257" s="1" t="s">
        <v>28</v>
      </c>
      <c r="H3257" s="1" t="n">
        <v>1</v>
      </c>
      <c r="I3257" s="1" t="s">
        <v>5176</v>
      </c>
      <c r="J3257" s="38" t="n">
        <v>12019180930</v>
      </c>
      <c r="L3257" s="5" t="n">
        <v>44861</v>
      </c>
      <c r="M3257" s="25" t="str">
        <f aca="false">IF(OR(YEAR(L3257)&gt;2000,LEN(O3257)&gt;0),"Completed","Pending")</f>
        <v>Completed</v>
      </c>
      <c r="N3257" s="25" t="s">
        <v>30</v>
      </c>
      <c r="P3257" s="1" t="str">
        <f aca="false">IF(G3257="Pamplet","",E3257&amp;" - "&amp;F3257)</f>
        <v>GTGA - Gujrati</v>
      </c>
      <c r="Q3257" s="19" t="n">
        <f aca="false">IF(VALUE(L3257)&gt;1000,1,0)</f>
        <v>1</v>
      </c>
      <c r="R3257" s="19" t="n">
        <f aca="false">SUMIFS($Q$1:Q3256,$J$1:$J3256,J3257)+SUMIFS($Q$1:Q3256,$I$1:$I3256,I3257)</f>
        <v>0</v>
      </c>
      <c r="S3257" s="20" t="str">
        <f aca="false">IF(R3257&gt;0,"Repeat","")</f>
        <v/>
      </c>
      <c r="U3257" s="4"/>
      <c r="X3257" s="4"/>
      <c r="Y3257" s="4"/>
      <c r="Z3257" s="4"/>
    </row>
    <row r="3258" customFormat="false" ht="13.8" hidden="false" customHeight="false" outlineLevel="0" collapsed="false">
      <c r="A3258" s="17" t="n">
        <f aca="false">A3257+1</f>
        <v>3257</v>
      </c>
      <c r="B3258" s="5" t="n">
        <v>44850</v>
      </c>
      <c r="C3258" s="1" t="s">
        <v>5177</v>
      </c>
      <c r="D3258" s="1" t="s">
        <v>4</v>
      </c>
      <c r="E3258" s="1" t="s">
        <v>26</v>
      </c>
      <c r="G3258" s="1" t="s">
        <v>28</v>
      </c>
      <c r="H3258" s="1" t="n">
        <v>1</v>
      </c>
      <c r="J3258" s="18" t="n">
        <v>18773824357</v>
      </c>
      <c r="M3258" s="25" t="str">
        <f aca="false">IF(OR(YEAR(L3258)&gt;2000,LEN(O3258)&gt;0),"Completed","Pending")</f>
        <v>Completed</v>
      </c>
      <c r="N3258" s="25" t="s">
        <v>30</v>
      </c>
      <c r="O3258" s="4" t="s">
        <v>56</v>
      </c>
      <c r="P3258" s="1" t="str">
        <f aca="false">IF(G3258="Pamplet","",E3258&amp;" - "&amp;F3258)</f>
        <v>GG - </v>
      </c>
      <c r="Q3258" s="19" t="n">
        <f aca="false">IF(VALUE(L3258)&gt;1000,1,0)</f>
        <v>0</v>
      </c>
      <c r="R3258" s="19" t="n">
        <f aca="false">SUMIFS($Q$1:Q3257,$J$1:$J3257,J3258)+SUMIFS($Q$1:Q3257,$I$1:$I3257,I3258)</f>
        <v>0</v>
      </c>
      <c r="S3258" s="20" t="str">
        <f aca="false">IF(R3258&gt;0,"Repeat","")</f>
        <v/>
      </c>
    </row>
    <row r="3259" customFormat="false" ht="14.25" hidden="false" customHeight="false" outlineLevel="0" collapsed="false">
      <c r="A3259" s="17" t="n">
        <f aca="false">A3258+1</f>
        <v>3258</v>
      </c>
      <c r="B3259" s="5" t="n">
        <v>44850</v>
      </c>
      <c r="C3259" s="1" t="s">
        <v>5178</v>
      </c>
      <c r="D3259" s="1" t="s">
        <v>4</v>
      </c>
      <c r="E3259" s="1" t="s">
        <v>38</v>
      </c>
      <c r="F3259" s="2" t="s">
        <v>27</v>
      </c>
      <c r="G3259" s="1" t="s">
        <v>28</v>
      </c>
      <c r="H3259" s="1" t="n">
        <v>1</v>
      </c>
      <c r="I3259" s="1" t="s">
        <v>5179</v>
      </c>
      <c r="J3259" s="38" t="n">
        <v>17048065687</v>
      </c>
      <c r="L3259" s="5" t="n">
        <v>44861</v>
      </c>
      <c r="M3259" s="25" t="str">
        <f aca="false">IF(OR(YEAR(L3259)&gt;2000,LEN(O3259)&gt;0),"Completed","Pending")</f>
        <v>Completed</v>
      </c>
      <c r="N3259" s="25" t="s">
        <v>30</v>
      </c>
      <c r="P3259" s="1" t="str">
        <f aca="false">IF(G3259="Pamplet","",E3259&amp;" - "&amp;F3259)</f>
        <v>JKR - Hindi</v>
      </c>
      <c r="Q3259" s="19" t="n">
        <f aca="false">IF(VALUE(L3259)&gt;1000,1,0)</f>
        <v>1</v>
      </c>
      <c r="R3259" s="19" t="n">
        <f aca="false">SUMIFS($Q$1:Q3258,$J$1:$J3258,J3259)+SUMIFS($Q$1:Q3258,$I$1:$I3258,I3259)</f>
        <v>0</v>
      </c>
      <c r="S3259" s="20" t="str">
        <f aca="false">IF(R3259&gt;0,"Repeat","")</f>
        <v/>
      </c>
      <c r="U3259" s="4"/>
      <c r="X3259" s="4"/>
      <c r="Y3259" s="4"/>
      <c r="Z3259" s="4"/>
    </row>
    <row r="3260" customFormat="false" ht="14.25" hidden="false" customHeight="false" outlineLevel="0" collapsed="false">
      <c r="A3260" s="17" t="n">
        <f aca="false">A3259+1</f>
        <v>3259</v>
      </c>
      <c r="B3260" s="5" t="n">
        <v>44850</v>
      </c>
      <c r="C3260" s="1" t="s">
        <v>5180</v>
      </c>
      <c r="D3260" s="1" t="s">
        <v>4</v>
      </c>
      <c r="E3260" s="1" t="s">
        <v>26</v>
      </c>
      <c r="F3260" s="2" t="s">
        <v>35</v>
      </c>
      <c r="G3260" s="1" t="s">
        <v>28</v>
      </c>
      <c r="H3260" s="1" t="n">
        <v>1</v>
      </c>
      <c r="I3260" s="1" t="s">
        <v>5181</v>
      </c>
      <c r="J3260" s="38" t="n">
        <v>14049340273</v>
      </c>
      <c r="L3260" s="5" t="n">
        <v>44904</v>
      </c>
      <c r="M3260" s="25" t="str">
        <f aca="false">IF(OR(YEAR(L3260)&gt;2000,LEN(O3260)&gt;0),"Completed","Pending")</f>
        <v>Completed</v>
      </c>
      <c r="N3260" s="25" t="s">
        <v>30</v>
      </c>
      <c r="P3260" s="1" t="str">
        <f aca="false">IF(G3260="Pamplet","",E3260&amp;" - "&amp;F3260)</f>
        <v>GG - English</v>
      </c>
      <c r="Q3260" s="19" t="n">
        <f aca="false">IF(VALUE(L3260)&gt;1000,1,0)</f>
        <v>1</v>
      </c>
      <c r="R3260" s="19" t="n">
        <f aca="false">SUMIFS($Q$1:Q3259,$J$1:$J3259,J3260)+SUMIFS($Q$1:Q3259,$I$1:$I3259,I3260)</f>
        <v>0</v>
      </c>
      <c r="S3260" s="20" t="str">
        <f aca="false">IF(R3260&gt;0,"Repeat","")</f>
        <v/>
      </c>
      <c r="U3260" s="4"/>
      <c r="X3260" s="4"/>
      <c r="Y3260" s="4"/>
      <c r="Z3260" s="4"/>
    </row>
    <row r="3261" customFormat="false" ht="14.25" hidden="false" customHeight="false" outlineLevel="0" collapsed="false">
      <c r="A3261" s="17" t="n">
        <f aca="false">A3260+1</f>
        <v>3260</v>
      </c>
      <c r="B3261" s="5" t="n">
        <v>44850</v>
      </c>
      <c r="C3261" s="1" t="s">
        <v>5182</v>
      </c>
      <c r="D3261" s="1" t="s">
        <v>4</v>
      </c>
      <c r="E3261" s="1" t="s">
        <v>26</v>
      </c>
      <c r="F3261" s="2" t="s">
        <v>27</v>
      </c>
      <c r="G3261" s="1" t="s">
        <v>28</v>
      </c>
      <c r="H3261" s="1" t="n">
        <v>1</v>
      </c>
      <c r="I3261" s="1" t="s">
        <v>5183</v>
      </c>
      <c r="J3261" s="38" t="n">
        <v>12146743463</v>
      </c>
      <c r="L3261" s="5" t="n">
        <v>44874</v>
      </c>
      <c r="M3261" s="25" t="str">
        <f aca="false">IF(OR(YEAR(L3261)&gt;2000,LEN(O3261)&gt;0),"Completed","Pending")</f>
        <v>Completed</v>
      </c>
      <c r="N3261" s="25" t="s">
        <v>30</v>
      </c>
      <c r="P3261" s="1" t="str">
        <f aca="false">IF(G3261="Pamplet","",E3261&amp;" - "&amp;F3261)</f>
        <v>GG - Hindi</v>
      </c>
      <c r="Q3261" s="19" t="n">
        <f aca="false">IF(VALUE(L3261)&gt;1000,1,0)</f>
        <v>1</v>
      </c>
      <c r="R3261" s="19" t="n">
        <f aca="false">SUMIFS($Q$1:Q3260,$J$1:$J3260,J3261)+SUMIFS($Q$1:Q3260,$I$1:$I3260,I3261)</f>
        <v>0</v>
      </c>
      <c r="S3261" s="20" t="str">
        <f aca="false">IF(R3261&gt;0,"Repeat","")</f>
        <v/>
      </c>
      <c r="U3261" s="4"/>
      <c r="X3261" s="4"/>
      <c r="Y3261" s="4"/>
      <c r="Z3261" s="4"/>
    </row>
    <row r="3262" customFormat="false" ht="14.25" hidden="false" customHeight="false" outlineLevel="0" collapsed="false">
      <c r="A3262" s="17" t="n">
        <f aca="false">A3261+1</f>
        <v>3261</v>
      </c>
      <c r="B3262" s="5" t="n">
        <v>44850</v>
      </c>
      <c r="C3262" s="1" t="s">
        <v>5184</v>
      </c>
      <c r="D3262" s="1" t="s">
        <v>4</v>
      </c>
      <c r="E3262" s="1" t="s">
        <v>38</v>
      </c>
      <c r="F3262" s="2" t="s">
        <v>127</v>
      </c>
      <c r="G3262" s="1" t="s">
        <v>28</v>
      </c>
      <c r="H3262" s="1" t="n">
        <v>1</v>
      </c>
      <c r="I3262" s="1" t="s">
        <v>4210</v>
      </c>
      <c r="J3262" s="38" t="n">
        <v>14349646374</v>
      </c>
      <c r="L3262" s="5" t="n">
        <v>44874</v>
      </c>
      <c r="M3262" s="25" t="str">
        <f aca="false">IF(OR(YEAR(L3262)&gt;2000,LEN(O3262)&gt;0),"Completed","Pending")</f>
        <v>Completed</v>
      </c>
      <c r="N3262" s="25" t="s">
        <v>30</v>
      </c>
      <c r="P3262" s="1" t="str">
        <f aca="false">IF(G3262="Pamplet","",E3262&amp;" - "&amp;F3262)</f>
        <v>JKR - Gujrati</v>
      </c>
      <c r="Q3262" s="19" t="n">
        <f aca="false">IF(VALUE(L3262)&gt;1000,1,0)</f>
        <v>1</v>
      </c>
      <c r="R3262" s="19" t="n">
        <f aca="false">SUMIFS($Q$1:Q3261,$J$1:$J3261,J3262)+SUMIFS($Q$1:Q3261,$I$1:$I3261,I3262)</f>
        <v>2</v>
      </c>
      <c r="S3262" s="20" t="str">
        <f aca="false">IF(R3262&gt;0,"Repeat","")</f>
        <v>Repeat</v>
      </c>
      <c r="U3262" s="4"/>
      <c r="X3262" s="4"/>
      <c r="Y3262" s="4"/>
      <c r="Z3262" s="4"/>
    </row>
    <row r="3263" customFormat="false" ht="14.25" hidden="false" customHeight="false" outlineLevel="0" collapsed="false">
      <c r="A3263" s="17" t="n">
        <f aca="false">A3262+1</f>
        <v>3262</v>
      </c>
      <c r="B3263" s="5" t="n">
        <v>44850</v>
      </c>
      <c r="C3263" s="1" t="s">
        <v>5185</v>
      </c>
      <c r="D3263" s="1" t="s">
        <v>4</v>
      </c>
      <c r="E3263" s="1" t="s">
        <v>26</v>
      </c>
      <c r="F3263" s="2" t="s">
        <v>35</v>
      </c>
      <c r="G3263" s="1" t="s">
        <v>28</v>
      </c>
      <c r="H3263" s="1" t="n">
        <v>1</v>
      </c>
      <c r="I3263" s="1" t="s">
        <v>5186</v>
      </c>
      <c r="J3263" s="38" t="n">
        <v>19025717047</v>
      </c>
      <c r="M3263" s="25" t="str">
        <f aca="false">IF(OR(YEAR(L3263)&gt;2000,LEN(O3263)&gt;0),"Completed","Pending")</f>
        <v>Completed</v>
      </c>
      <c r="N3263" s="25" t="s">
        <v>30</v>
      </c>
      <c r="O3263" s="4" t="s">
        <v>58</v>
      </c>
      <c r="P3263" s="1" t="str">
        <f aca="false">IF(G3263="Pamplet","",E3263&amp;" - "&amp;F3263)</f>
        <v>GG - English</v>
      </c>
      <c r="Q3263" s="19" t="n">
        <f aca="false">IF(VALUE(L3263)&gt;1000,1,0)</f>
        <v>0</v>
      </c>
      <c r="R3263" s="19" t="n">
        <f aca="false">SUMIFS($Q$1:Q3262,$J$1:$J3262,J3263)+SUMIFS($Q$1:Q3262,$I$1:$I3262,I3263)</f>
        <v>0</v>
      </c>
      <c r="S3263" s="20" t="str">
        <f aca="false">IF(R3263&gt;0,"Repeat","")</f>
        <v/>
      </c>
      <c r="U3263" s="4"/>
      <c r="X3263" s="4"/>
      <c r="Y3263" s="4"/>
      <c r="Z3263" s="4"/>
    </row>
    <row r="3264" customFormat="false" ht="14.25" hidden="false" customHeight="false" outlineLevel="0" collapsed="false">
      <c r="A3264" s="17" t="n">
        <f aca="false">A3263+1</f>
        <v>3263</v>
      </c>
      <c r="B3264" s="5" t="n">
        <v>44850</v>
      </c>
      <c r="C3264" s="1" t="s">
        <v>5187</v>
      </c>
      <c r="D3264" s="1" t="s">
        <v>4</v>
      </c>
      <c r="E3264" s="1" t="s">
        <v>26</v>
      </c>
      <c r="F3264" s="2" t="s">
        <v>1052</v>
      </c>
      <c r="G3264" s="1" t="s">
        <v>28</v>
      </c>
      <c r="H3264" s="1" t="n">
        <v>1</v>
      </c>
      <c r="I3264" s="1" t="s">
        <v>5188</v>
      </c>
      <c r="J3264" s="18" t="n">
        <v>12035129976</v>
      </c>
      <c r="M3264" s="25" t="str">
        <f aca="false">IF(OR(YEAR(L3264)&gt;2000,LEN(O3264)&gt;0),"Completed","Pending")</f>
        <v>Completed</v>
      </c>
      <c r="N3264" s="25" t="s">
        <v>30</v>
      </c>
      <c r="O3264" s="4" t="s">
        <v>662</v>
      </c>
      <c r="P3264" s="1" t="str">
        <f aca="false">IF(G3264="Pamplet","",E3264&amp;" - "&amp;F3264)</f>
        <v>GG - Telegu</v>
      </c>
      <c r="Q3264" s="19" t="n">
        <f aca="false">IF(VALUE(L3264)&gt;1000,1,0)</f>
        <v>0</v>
      </c>
      <c r="R3264" s="19" t="n">
        <f aca="false">SUMIFS($Q$1:Q3263,$J$1:$J3263,J3264)+SUMIFS($Q$1:Q3263,$I$1:$I3263,I3264)</f>
        <v>1</v>
      </c>
      <c r="S3264" s="20" t="str">
        <f aca="false">IF(R3264&gt;0,"Repeat","")</f>
        <v>Repeat</v>
      </c>
    </row>
    <row r="3265" customFormat="false" ht="14.25" hidden="false" customHeight="false" outlineLevel="0" collapsed="false">
      <c r="A3265" s="17" t="n">
        <f aca="false">A3264+1</f>
        <v>3264</v>
      </c>
      <c r="B3265" s="5" t="n">
        <v>44850</v>
      </c>
      <c r="C3265" s="1" t="s">
        <v>5189</v>
      </c>
      <c r="D3265" s="1" t="s">
        <v>4</v>
      </c>
      <c r="E3265" s="1" t="s">
        <v>26</v>
      </c>
      <c r="F3265" s="2" t="s">
        <v>35</v>
      </c>
      <c r="G3265" s="1" t="s">
        <v>28</v>
      </c>
      <c r="H3265" s="1" t="n">
        <v>1</v>
      </c>
      <c r="I3265" s="1" t="s">
        <v>5190</v>
      </c>
      <c r="J3265" s="38" t="n">
        <v>12565575779</v>
      </c>
      <c r="M3265" s="25" t="str">
        <f aca="false">IF(OR(YEAR(L3265)&gt;2000,LEN(O3265)&gt;0),"Completed","Pending")</f>
        <v>Completed</v>
      </c>
      <c r="N3265" s="25" t="s">
        <v>30</v>
      </c>
      <c r="O3265" s="4" t="s">
        <v>58</v>
      </c>
      <c r="P3265" s="1" t="str">
        <f aca="false">IF(G3265="Pamplet","",E3265&amp;" - "&amp;F3265)</f>
        <v>GG - English</v>
      </c>
      <c r="Q3265" s="19" t="n">
        <f aca="false">IF(VALUE(L3265)&gt;1000,1,0)</f>
        <v>0</v>
      </c>
      <c r="R3265" s="19" t="n">
        <f aca="false">SUMIFS($Q$1:Q3264,$J$1:$J3264,J3265)+SUMIFS($Q$1:Q3264,$I$1:$I3264,I3265)</f>
        <v>0</v>
      </c>
      <c r="S3265" s="20" t="str">
        <f aca="false">IF(R3265&gt;0,"Repeat","")</f>
        <v/>
      </c>
      <c r="U3265" s="4"/>
      <c r="X3265" s="4"/>
      <c r="Y3265" s="4"/>
      <c r="Z3265" s="4"/>
    </row>
    <row r="3266" customFormat="false" ht="14.25" hidden="false" customHeight="false" outlineLevel="0" collapsed="false">
      <c r="A3266" s="17" t="n">
        <f aca="false">A3265+1</f>
        <v>3265</v>
      </c>
      <c r="B3266" s="5" t="n">
        <v>44850</v>
      </c>
      <c r="C3266" s="1" t="s">
        <v>5191</v>
      </c>
      <c r="D3266" s="1" t="s">
        <v>4</v>
      </c>
      <c r="E3266" s="1" t="s">
        <v>26</v>
      </c>
      <c r="F3266" s="2" t="s">
        <v>1052</v>
      </c>
      <c r="G3266" s="1" t="s">
        <v>28</v>
      </c>
      <c r="H3266" s="1" t="n">
        <v>1</v>
      </c>
      <c r="I3266" s="1" t="s">
        <v>5192</v>
      </c>
      <c r="J3266" s="38" t="n">
        <v>14632504885</v>
      </c>
      <c r="L3266" s="5" t="n">
        <v>44861</v>
      </c>
      <c r="M3266" s="25" t="str">
        <f aca="false">IF(OR(YEAR(L3266)&gt;2000,LEN(O3266)&gt;0),"Completed","Pending")</f>
        <v>Completed</v>
      </c>
      <c r="N3266" s="25" t="s">
        <v>30</v>
      </c>
      <c r="P3266" s="1" t="str">
        <f aca="false">IF(G3266="Pamplet","",E3266&amp;" - "&amp;F3266)</f>
        <v>GG - Telegu</v>
      </c>
      <c r="Q3266" s="19" t="n">
        <f aca="false">IF(VALUE(L3266)&gt;1000,1,0)</f>
        <v>1</v>
      </c>
      <c r="R3266" s="19" t="n">
        <f aca="false">SUMIFS($Q$1:Q3265,$J$1:$J3265,J3266)+SUMIFS($Q$1:Q3265,$I$1:$I3265,I3266)</f>
        <v>0</v>
      </c>
      <c r="S3266" s="20" t="str">
        <f aca="false">IF(R3266&gt;0,"Repeat","")</f>
        <v/>
      </c>
      <c r="U3266" s="4"/>
      <c r="X3266" s="4"/>
      <c r="Y3266" s="4"/>
      <c r="Z3266" s="4"/>
    </row>
    <row r="3267" customFormat="false" ht="14.25" hidden="false" customHeight="false" outlineLevel="0" collapsed="false">
      <c r="A3267" s="17" t="n">
        <f aca="false">A3266+1</f>
        <v>3266</v>
      </c>
      <c r="B3267" s="5" t="n">
        <v>44850</v>
      </c>
      <c r="C3267" s="1" t="s">
        <v>5193</v>
      </c>
      <c r="D3267" s="1" t="s">
        <v>4</v>
      </c>
      <c r="E3267" s="1" t="s">
        <v>26</v>
      </c>
      <c r="F3267" s="2" t="s">
        <v>127</v>
      </c>
      <c r="G3267" s="1" t="s">
        <v>28</v>
      </c>
      <c r="H3267" s="1" t="n">
        <v>1</v>
      </c>
      <c r="I3267" s="1" t="s">
        <v>5194</v>
      </c>
      <c r="J3267" s="38" t="n">
        <v>16309561478</v>
      </c>
      <c r="L3267" s="5" t="n">
        <v>44904</v>
      </c>
      <c r="M3267" s="25" t="str">
        <f aca="false">IF(OR(YEAR(L3267)&gt;2000,LEN(O3267)&gt;0),"Completed","Pending")</f>
        <v>Completed</v>
      </c>
      <c r="N3267" s="25" t="s">
        <v>30</v>
      </c>
      <c r="P3267" s="1" t="str">
        <f aca="false">IF(G3267="Pamplet","",E3267&amp;" - "&amp;F3267)</f>
        <v>GG - Gujrati</v>
      </c>
      <c r="Q3267" s="19" t="n">
        <f aca="false">IF(VALUE(L3267)&gt;1000,1,0)</f>
        <v>1</v>
      </c>
      <c r="R3267" s="19" t="n">
        <f aca="false">SUMIFS($Q$1:Q3266,$J$1:$J3266,J3267)+SUMIFS($Q$1:Q3266,$I$1:$I3266,I3267)</f>
        <v>0</v>
      </c>
      <c r="S3267" s="20" t="str">
        <f aca="false">IF(R3267&gt;0,"Repeat","")</f>
        <v/>
      </c>
      <c r="U3267" s="4"/>
      <c r="X3267" s="4"/>
      <c r="Y3267" s="4"/>
      <c r="Z3267" s="4"/>
    </row>
    <row r="3268" customFormat="false" ht="14.25" hidden="false" customHeight="false" outlineLevel="0" collapsed="false">
      <c r="A3268" s="17" t="n">
        <f aca="false">A3267+1</f>
        <v>3267</v>
      </c>
      <c r="B3268" s="5" t="n">
        <v>44850</v>
      </c>
      <c r="C3268" s="1" t="s">
        <v>5195</v>
      </c>
      <c r="D3268" s="1" t="s">
        <v>4</v>
      </c>
      <c r="E3268" s="1" t="s">
        <v>26</v>
      </c>
      <c r="F3268" s="2" t="s">
        <v>35</v>
      </c>
      <c r="G3268" s="1" t="s">
        <v>28</v>
      </c>
      <c r="H3268" s="1" t="n">
        <v>1</v>
      </c>
      <c r="I3268" s="1" t="s">
        <v>5196</v>
      </c>
      <c r="J3268" s="38" t="n">
        <v>17323973290</v>
      </c>
      <c r="L3268" s="5" t="n">
        <v>44861</v>
      </c>
      <c r="M3268" s="25" t="str">
        <f aca="false">IF(OR(YEAR(L3268)&gt;2000,LEN(O3268)&gt;0),"Completed","Pending")</f>
        <v>Completed</v>
      </c>
      <c r="N3268" s="25" t="s">
        <v>30</v>
      </c>
      <c r="P3268" s="1" t="str">
        <f aca="false">IF(G3268="Pamplet","",E3268&amp;" - "&amp;F3268)</f>
        <v>GG - English</v>
      </c>
      <c r="Q3268" s="19" t="n">
        <f aca="false">IF(VALUE(L3268)&gt;1000,1,0)</f>
        <v>1</v>
      </c>
      <c r="R3268" s="19" t="n">
        <f aca="false">SUMIFS($Q$1:Q3267,$J$1:$J3267,J3268)+SUMIFS($Q$1:Q3267,$I$1:$I3267,I3268)</f>
        <v>0</v>
      </c>
      <c r="S3268" s="20" t="str">
        <f aca="false">IF(R3268&gt;0,"Repeat","")</f>
        <v/>
      </c>
      <c r="U3268" s="4"/>
      <c r="X3268" s="4"/>
      <c r="Y3268" s="4"/>
      <c r="Z3268" s="4"/>
    </row>
    <row r="3269" customFormat="false" ht="14.25" hidden="false" customHeight="false" outlineLevel="0" collapsed="false">
      <c r="A3269" s="17" t="n">
        <f aca="false">A3268+1</f>
        <v>3268</v>
      </c>
      <c r="B3269" s="5" t="n">
        <v>44850</v>
      </c>
      <c r="C3269" s="1" t="s">
        <v>5197</v>
      </c>
      <c r="D3269" s="1" t="s">
        <v>4</v>
      </c>
      <c r="E3269" s="1" t="s">
        <v>38</v>
      </c>
      <c r="F3269" s="2" t="s">
        <v>127</v>
      </c>
      <c r="G3269" s="1" t="s">
        <v>28</v>
      </c>
      <c r="H3269" s="1" t="n">
        <v>1</v>
      </c>
      <c r="I3269" s="1" t="s">
        <v>5198</v>
      </c>
      <c r="J3269" s="38" t="n">
        <v>19083586879</v>
      </c>
      <c r="L3269" s="5" t="n">
        <v>44874</v>
      </c>
      <c r="M3269" s="25" t="str">
        <f aca="false">IF(OR(YEAR(L3269)&gt;2000,LEN(O3269)&gt;0),"Completed","Pending")</f>
        <v>Completed</v>
      </c>
      <c r="N3269" s="25" t="s">
        <v>30</v>
      </c>
      <c r="P3269" s="1" t="str">
        <f aca="false">IF(G3269="Pamplet","",E3269&amp;" - "&amp;F3269)</f>
        <v>JKR - Gujrati</v>
      </c>
      <c r="Q3269" s="19" t="n">
        <f aca="false">IF(VALUE(L3269)&gt;1000,1,0)</f>
        <v>1</v>
      </c>
      <c r="R3269" s="19" t="n">
        <f aca="false">SUMIFS($Q$1:Q3268,$J$1:$J3268,J3269)+SUMIFS($Q$1:Q3268,$I$1:$I3268,I3269)</f>
        <v>0</v>
      </c>
      <c r="S3269" s="20" t="str">
        <f aca="false">IF(R3269&gt;0,"Repeat","")</f>
        <v/>
      </c>
      <c r="U3269" s="4"/>
      <c r="X3269" s="4"/>
      <c r="Y3269" s="4"/>
      <c r="Z3269" s="4"/>
    </row>
    <row r="3270" customFormat="false" ht="14.25" hidden="false" customHeight="false" outlineLevel="0" collapsed="false">
      <c r="A3270" s="17" t="n">
        <f aca="false">A3269+1</f>
        <v>3269</v>
      </c>
      <c r="B3270" s="5" t="n">
        <v>44850</v>
      </c>
      <c r="C3270" s="1" t="s">
        <v>5062</v>
      </c>
      <c r="D3270" s="1" t="s">
        <v>4</v>
      </c>
      <c r="E3270" s="1" t="s">
        <v>38</v>
      </c>
      <c r="F3270" s="2" t="s">
        <v>35</v>
      </c>
      <c r="G3270" s="1" t="s">
        <v>28</v>
      </c>
      <c r="H3270" s="1" t="n">
        <v>1</v>
      </c>
      <c r="I3270" s="1" t="s">
        <v>5199</v>
      </c>
      <c r="J3270" s="18" t="n">
        <v>221709006686</v>
      </c>
      <c r="M3270" s="25" t="str">
        <f aca="false">IF(OR(YEAR(L3270)&gt;2000,LEN(O3270)&gt;0),"Completed","Pending")</f>
        <v>Completed</v>
      </c>
      <c r="N3270" s="25" t="s">
        <v>30</v>
      </c>
      <c r="O3270" s="4" t="s">
        <v>56</v>
      </c>
      <c r="P3270" s="1" t="str">
        <f aca="false">IF(G3270="Pamplet","",E3270&amp;" - "&amp;F3270)</f>
        <v>JKR - English</v>
      </c>
      <c r="Q3270" s="19" t="n">
        <f aca="false">IF(VALUE(L3270)&gt;1000,1,0)</f>
        <v>0</v>
      </c>
      <c r="R3270" s="19" t="n">
        <f aca="false">SUMIFS($Q$1:Q3269,$J$1:$J3269,J3270)+SUMIFS($Q$1:Q3269,$I$1:$I3269,I3270)</f>
        <v>0</v>
      </c>
      <c r="S3270" s="20" t="str">
        <f aca="false">IF(R3270&gt;0,"Repeat","")</f>
        <v/>
      </c>
    </row>
    <row r="3271" customFormat="false" ht="14.25" hidden="false" customHeight="false" outlineLevel="0" collapsed="false">
      <c r="A3271" s="17" t="n">
        <f aca="false">A3270+1</f>
        <v>3270</v>
      </c>
      <c r="B3271" s="5" t="n">
        <v>44850</v>
      </c>
      <c r="C3271" s="1" t="s">
        <v>5200</v>
      </c>
      <c r="D3271" s="1" t="s">
        <v>4</v>
      </c>
      <c r="E3271" s="1" t="s">
        <v>26</v>
      </c>
      <c r="F3271" s="2" t="s">
        <v>72</v>
      </c>
      <c r="G3271" s="1" t="s">
        <v>28</v>
      </c>
      <c r="H3271" s="1" t="n">
        <v>1</v>
      </c>
      <c r="I3271" s="1" t="s">
        <v>5201</v>
      </c>
      <c r="J3271" s="38" t="n">
        <v>15102054564</v>
      </c>
      <c r="L3271" s="5" t="n">
        <v>44861</v>
      </c>
      <c r="M3271" s="25" t="str">
        <f aca="false">IF(OR(YEAR(L3271)&gt;2000,LEN(O3271)&gt;0),"Completed","Pending")</f>
        <v>Completed</v>
      </c>
      <c r="N3271" s="25" t="s">
        <v>30</v>
      </c>
      <c r="P3271" s="1" t="str">
        <f aca="false">IF(G3271="Pamplet","",E3271&amp;" - "&amp;F3271)</f>
        <v>GG - Nepali</v>
      </c>
      <c r="Q3271" s="19" t="n">
        <f aca="false">IF(VALUE(L3271)&gt;1000,1,0)</f>
        <v>1</v>
      </c>
      <c r="R3271" s="19" t="n">
        <f aca="false">SUMIFS($Q$1:Q3270,$J$1:$J3270,J3271)+SUMIFS($Q$1:Q3270,$I$1:$I3270,I3271)</f>
        <v>0</v>
      </c>
      <c r="S3271" s="20" t="str">
        <f aca="false">IF(R3271&gt;0,"Repeat","")</f>
        <v/>
      </c>
      <c r="U3271" s="4"/>
      <c r="X3271" s="4"/>
      <c r="Y3271" s="4"/>
      <c r="Z3271" s="4"/>
    </row>
    <row r="3272" customFormat="false" ht="14.25" hidden="false" customHeight="false" outlineLevel="0" collapsed="false">
      <c r="A3272" s="17" t="n">
        <f aca="false">A3271+1</f>
        <v>3271</v>
      </c>
      <c r="B3272" s="5" t="n">
        <v>44850</v>
      </c>
      <c r="C3272" s="1" t="s">
        <v>5202</v>
      </c>
      <c r="D3272" s="1" t="s">
        <v>4</v>
      </c>
      <c r="E3272" s="1" t="s">
        <v>26</v>
      </c>
      <c r="F3272" s="2" t="s">
        <v>35</v>
      </c>
      <c r="G3272" s="1" t="s">
        <v>28</v>
      </c>
      <c r="H3272" s="1" t="n">
        <v>1</v>
      </c>
      <c r="I3272" s="1" t="s">
        <v>5203</v>
      </c>
      <c r="J3272" s="38" t="n">
        <v>16095419840</v>
      </c>
      <c r="M3272" s="25" t="str">
        <f aca="false">IF(OR(YEAR(L3272)&gt;2000,LEN(O3272)&gt;0),"Completed","Pending")</f>
        <v>Completed</v>
      </c>
      <c r="N3272" s="25" t="s">
        <v>30</v>
      </c>
      <c r="O3272" s="4" t="s">
        <v>58</v>
      </c>
      <c r="P3272" s="1" t="str">
        <f aca="false">IF(G3272="Pamplet","",E3272&amp;" - "&amp;F3272)</f>
        <v>GG - English</v>
      </c>
      <c r="Q3272" s="19" t="n">
        <f aca="false">IF(VALUE(L3272)&gt;1000,1,0)</f>
        <v>0</v>
      </c>
      <c r="R3272" s="19" t="n">
        <f aca="false">SUMIFS($Q$1:Q3271,$J$1:$J3271,J3272)+SUMIFS($Q$1:Q3271,$I$1:$I3271,I3272)</f>
        <v>0</v>
      </c>
      <c r="S3272" s="20" t="str">
        <f aca="false">IF(R3272&gt;0,"Repeat","")</f>
        <v/>
      </c>
      <c r="U3272" s="4"/>
      <c r="X3272" s="4"/>
      <c r="Y3272" s="4"/>
      <c r="Z3272" s="4"/>
    </row>
    <row r="3273" customFormat="false" ht="14.25" hidden="false" customHeight="false" outlineLevel="0" collapsed="false">
      <c r="A3273" s="17" t="n">
        <f aca="false">A3272+1</f>
        <v>3272</v>
      </c>
      <c r="B3273" s="5" t="n">
        <v>44850</v>
      </c>
      <c r="C3273" s="1" t="s">
        <v>5204</v>
      </c>
      <c r="D3273" s="1" t="s">
        <v>4</v>
      </c>
      <c r="E3273" s="1" t="s">
        <v>26</v>
      </c>
      <c r="F3273" s="55" t="s">
        <v>808</v>
      </c>
      <c r="G3273" s="1" t="s">
        <v>28</v>
      </c>
      <c r="H3273" s="1" t="n">
        <v>1</v>
      </c>
      <c r="I3273" s="1" t="s">
        <v>5205</v>
      </c>
      <c r="J3273" s="38" t="n">
        <v>14023191920</v>
      </c>
      <c r="M3273" s="25" t="str">
        <f aca="false">IF(OR(YEAR(L3273)&gt;2000,LEN(O3273)&gt;0),"Completed","Pending")</f>
        <v>Completed</v>
      </c>
      <c r="N3273" s="25" t="s">
        <v>30</v>
      </c>
      <c r="O3273" s="4" t="s">
        <v>58</v>
      </c>
      <c r="P3273" s="1" t="str">
        <f aca="false">IF(G3273="Pamplet","",E3273&amp;" - "&amp;F3273)</f>
        <v>GG - Bengali</v>
      </c>
      <c r="Q3273" s="19" t="n">
        <f aca="false">IF(VALUE(L3273)&gt;1000,1,0)</f>
        <v>0</v>
      </c>
      <c r="R3273" s="19" t="n">
        <f aca="false">SUMIFS($Q$1:Q3272,$J$1:$J3272,J3273)+SUMIFS($Q$1:Q3272,$I$1:$I3272,I3273)</f>
        <v>0</v>
      </c>
      <c r="S3273" s="20" t="str">
        <f aca="false">IF(R3273&gt;0,"Repeat","")</f>
        <v/>
      </c>
      <c r="U3273" s="4"/>
      <c r="X3273" s="4"/>
      <c r="Y3273" s="4"/>
      <c r="Z3273" s="4"/>
    </row>
    <row r="3274" customFormat="false" ht="14.25" hidden="false" customHeight="false" outlineLevel="0" collapsed="false">
      <c r="A3274" s="17" t="n">
        <f aca="false">A3273+1</f>
        <v>3273</v>
      </c>
      <c r="B3274" s="5" t="n">
        <v>44850</v>
      </c>
      <c r="C3274" s="1" t="s">
        <v>5206</v>
      </c>
      <c r="D3274" s="1" t="s">
        <v>4</v>
      </c>
      <c r="E3274" s="1" t="s">
        <v>26</v>
      </c>
      <c r="F3274" s="2" t="s">
        <v>27</v>
      </c>
      <c r="G3274" s="1" t="s">
        <v>28</v>
      </c>
      <c r="H3274" s="1" t="n">
        <v>1</v>
      </c>
      <c r="I3274" s="1" t="s">
        <v>5050</v>
      </c>
      <c r="J3274" s="18" t="n">
        <v>14083986844</v>
      </c>
      <c r="M3274" s="25" t="str">
        <f aca="false">IF(OR(YEAR(L3274)&gt;2000,LEN(O3274)&gt;0),"Completed","Pending")</f>
        <v>Completed</v>
      </c>
      <c r="N3274" s="25" t="s">
        <v>30</v>
      </c>
      <c r="O3274" s="4" t="s">
        <v>662</v>
      </c>
      <c r="P3274" s="1" t="str">
        <f aca="false">IF(G3274="Pamplet","",E3274&amp;" - "&amp;F3274)</f>
        <v>GG - Hindi</v>
      </c>
      <c r="Q3274" s="19" t="n">
        <f aca="false">IF(VALUE(L3274)&gt;1000,1,0)</f>
        <v>0</v>
      </c>
      <c r="R3274" s="19" t="n">
        <f aca="false">SUMIFS($Q$1:Q3273,$J$1:$J3273,J3274)+SUMIFS($Q$1:Q3273,$I$1:$I3273,I3274)</f>
        <v>0</v>
      </c>
      <c r="S3274" s="20" t="str">
        <f aca="false">IF(R3274&gt;0,"Repeat","")</f>
        <v/>
      </c>
    </row>
    <row r="3275" customFormat="false" ht="14.25" hidden="false" customHeight="false" outlineLevel="0" collapsed="false">
      <c r="A3275" s="17" t="n">
        <f aca="false">A3274+1</f>
        <v>3274</v>
      </c>
      <c r="B3275" s="47" t="n">
        <v>44850</v>
      </c>
      <c r="C3275" s="1" t="s">
        <v>5207</v>
      </c>
      <c r="D3275" s="1" t="s">
        <v>4</v>
      </c>
      <c r="E3275" s="1" t="s">
        <v>26</v>
      </c>
      <c r="F3275" s="2" t="s">
        <v>35</v>
      </c>
      <c r="G3275" s="1" t="s">
        <v>28</v>
      </c>
      <c r="H3275" s="1" t="n">
        <v>1</v>
      </c>
      <c r="J3275" s="26" t="n">
        <v>17024443214</v>
      </c>
      <c r="K3275" s="4" t="s">
        <v>5174</v>
      </c>
      <c r="M3275" s="25" t="str">
        <f aca="false">IF(OR(YEAR(L3275)&gt;2000,LEN(O3275)&gt;0),"Completed","Pending")</f>
        <v>Completed</v>
      </c>
      <c r="N3275" s="25" t="s">
        <v>30</v>
      </c>
      <c r="O3275" s="4" t="s">
        <v>58</v>
      </c>
      <c r="P3275" s="1" t="str">
        <f aca="false">IF(G3275="Pamplet","",E3275&amp;" - "&amp;F3275)</f>
        <v>GG - English</v>
      </c>
      <c r="Q3275" s="19" t="n">
        <f aca="false">IF(VALUE(L3275)&gt;1000,1,0)</f>
        <v>0</v>
      </c>
      <c r="R3275" s="19" t="n">
        <f aca="false">SUMIFS($Q$1:Q3274,$J$1:$J3274,J3275)+SUMIFS($Q$1:Q3274,$I$1:$I3274,I3275)</f>
        <v>0</v>
      </c>
      <c r="S3275" s="20" t="str">
        <f aca="false">IF(R3275&gt;0,"Repeat","")</f>
        <v/>
      </c>
      <c r="U3275" s="4"/>
      <c r="X3275" s="4"/>
      <c r="Y3275" s="4"/>
      <c r="Z3275" s="4"/>
    </row>
    <row r="3276" customFormat="false" ht="14.25" hidden="false" customHeight="false" outlineLevel="0" collapsed="false">
      <c r="A3276" s="17" t="n">
        <f aca="false">A3275+1</f>
        <v>3275</v>
      </c>
      <c r="B3276" s="5" t="n">
        <v>44850</v>
      </c>
      <c r="C3276" s="1" t="s">
        <v>5208</v>
      </c>
      <c r="D3276" s="1" t="s">
        <v>4</v>
      </c>
      <c r="E3276" s="1" t="s">
        <v>26</v>
      </c>
      <c r="G3276" s="1" t="s">
        <v>28</v>
      </c>
      <c r="H3276" s="1" t="n">
        <v>1</v>
      </c>
      <c r="I3276" s="1" t="s">
        <v>5209</v>
      </c>
      <c r="J3276" s="38" t="n">
        <v>13173602799</v>
      </c>
      <c r="M3276" s="25" t="str">
        <f aca="false">IF(OR(YEAR(L3276)&gt;2000,LEN(O3276)&gt;0),"Completed","Pending")</f>
        <v>Completed</v>
      </c>
      <c r="N3276" s="25" t="s">
        <v>30</v>
      </c>
      <c r="O3276" s="4" t="s">
        <v>58</v>
      </c>
      <c r="P3276" s="1" t="str">
        <f aca="false">IF(G3276="Pamplet","",E3276&amp;" - "&amp;F3276)</f>
        <v>GG - </v>
      </c>
      <c r="Q3276" s="19" t="n">
        <f aca="false">IF(VALUE(L3276)&gt;1000,1,0)</f>
        <v>0</v>
      </c>
      <c r="R3276" s="19" t="n">
        <f aca="false">SUMIFS($Q$1:Q3275,$J$1:$J3275,J3276)+SUMIFS($Q$1:Q3275,$I$1:$I3275,I3276)</f>
        <v>0</v>
      </c>
      <c r="S3276" s="20" t="str">
        <f aca="false">IF(R3276&gt;0,"Repeat","")</f>
        <v/>
      </c>
      <c r="U3276" s="4"/>
      <c r="X3276" s="4"/>
      <c r="Y3276" s="4"/>
      <c r="Z3276" s="4"/>
    </row>
    <row r="3277" customFormat="false" ht="14.25" hidden="false" customHeight="false" outlineLevel="0" collapsed="false">
      <c r="A3277" s="17" t="n">
        <f aca="false">A3276+1</f>
        <v>3276</v>
      </c>
      <c r="B3277" s="5" t="n">
        <v>44850</v>
      </c>
      <c r="C3277" s="1" t="s">
        <v>1808</v>
      </c>
      <c r="D3277" s="1" t="s">
        <v>4</v>
      </c>
      <c r="E3277" s="1" t="s">
        <v>26</v>
      </c>
      <c r="F3277" s="2" t="s">
        <v>35</v>
      </c>
      <c r="G3277" s="1" t="s">
        <v>28</v>
      </c>
      <c r="H3277" s="1" t="n">
        <v>1</v>
      </c>
      <c r="I3277" s="1" t="s">
        <v>4893</v>
      </c>
      <c r="J3277" s="38" t="n">
        <v>15627160677</v>
      </c>
      <c r="M3277" s="25" t="str">
        <f aca="false">IF(OR(YEAR(L3277)&gt;2000,LEN(O3277)&gt;0),"Completed","Pending")</f>
        <v>Completed</v>
      </c>
      <c r="N3277" s="25" t="s">
        <v>30</v>
      </c>
      <c r="O3277" s="4" t="s">
        <v>58</v>
      </c>
      <c r="P3277" s="1" t="str">
        <f aca="false">IF(G3277="Pamplet","",E3277&amp;" - "&amp;F3277)</f>
        <v>GG - English</v>
      </c>
      <c r="Q3277" s="19" t="n">
        <f aca="false">IF(VALUE(L3277)&gt;1000,1,0)</f>
        <v>0</v>
      </c>
      <c r="R3277" s="19" t="n">
        <f aca="false">SUMIFS($Q$1:Q3276,$J$1:$J3276,J3277)+SUMIFS($Q$1:Q3276,$I$1:$I3276,I3277)</f>
        <v>2</v>
      </c>
      <c r="S3277" s="20" t="str">
        <f aca="false">IF(R3277&gt;0,"Repeat","")</f>
        <v>Repeat</v>
      </c>
      <c r="U3277" s="4"/>
      <c r="X3277" s="4"/>
      <c r="Y3277" s="4"/>
      <c r="Z3277" s="4"/>
    </row>
    <row r="3278" customFormat="false" ht="14.25" hidden="false" customHeight="false" outlineLevel="0" collapsed="false">
      <c r="A3278" s="17" t="n">
        <f aca="false">A3277+1</f>
        <v>3277</v>
      </c>
      <c r="B3278" s="5" t="n">
        <v>44850</v>
      </c>
      <c r="C3278" s="1" t="s">
        <v>5210</v>
      </c>
      <c r="D3278" s="1" t="s">
        <v>4</v>
      </c>
      <c r="E3278" s="1" t="s">
        <v>26</v>
      </c>
      <c r="F3278" s="2" t="s">
        <v>36</v>
      </c>
      <c r="G3278" s="1" t="s">
        <v>28</v>
      </c>
      <c r="H3278" s="1" t="n">
        <v>1</v>
      </c>
      <c r="I3278" s="1" t="s">
        <v>5211</v>
      </c>
      <c r="J3278" s="38" t="n">
        <v>16615787879</v>
      </c>
      <c r="M3278" s="25" t="str">
        <f aca="false">IF(OR(YEAR(L3278)&gt;2000,LEN(O3278)&gt;0),"Completed","Pending")</f>
        <v>Completed</v>
      </c>
      <c r="N3278" s="25" t="s">
        <v>30</v>
      </c>
      <c r="O3278" s="4" t="s">
        <v>58</v>
      </c>
      <c r="P3278" s="1" t="str">
        <f aca="false">IF(G3278="Pamplet","",E3278&amp;" - "&amp;F3278)</f>
        <v>GG - Punjabi</v>
      </c>
      <c r="Q3278" s="19" t="n">
        <f aca="false">IF(VALUE(L3278)&gt;1000,1,0)</f>
        <v>0</v>
      </c>
      <c r="R3278" s="19" t="n">
        <f aca="false">SUMIFS($Q$1:Q3277,$J$1:$J3277,J3278)+SUMIFS($Q$1:Q3277,$I$1:$I3277,I3278)</f>
        <v>0</v>
      </c>
      <c r="S3278" s="20" t="str">
        <f aca="false">IF(R3278&gt;0,"Repeat","")</f>
        <v/>
      </c>
      <c r="U3278" s="4"/>
      <c r="X3278" s="4"/>
      <c r="Y3278" s="4"/>
      <c r="Z3278" s="4"/>
    </row>
    <row r="3279" customFormat="false" ht="14.25" hidden="false" customHeight="false" outlineLevel="0" collapsed="false">
      <c r="A3279" s="17" t="n">
        <f aca="false">A3278+1</f>
        <v>3278</v>
      </c>
      <c r="B3279" s="5" t="n">
        <v>44850</v>
      </c>
      <c r="C3279" s="1" t="s">
        <v>5212</v>
      </c>
      <c r="D3279" s="1" t="s">
        <v>4</v>
      </c>
      <c r="E3279" s="1" t="s">
        <v>26</v>
      </c>
      <c r="F3279" s="2" t="s">
        <v>127</v>
      </c>
      <c r="G3279" s="1" t="s">
        <v>28</v>
      </c>
      <c r="H3279" s="1" t="n">
        <v>1</v>
      </c>
      <c r="I3279" s="1" t="s">
        <v>5213</v>
      </c>
      <c r="J3279" s="38" t="n">
        <v>12247150622</v>
      </c>
      <c r="L3279" s="5" t="n">
        <v>44904</v>
      </c>
      <c r="M3279" s="25" t="str">
        <f aca="false">IF(OR(YEAR(L3279)&gt;2000,LEN(O3279)&gt;0),"Completed","Pending")</f>
        <v>Completed</v>
      </c>
      <c r="N3279" s="25" t="s">
        <v>30</v>
      </c>
      <c r="P3279" s="1" t="str">
        <f aca="false">IF(G3279="Pamplet","",E3279&amp;" - "&amp;F3279)</f>
        <v>GG - Gujrati</v>
      </c>
      <c r="Q3279" s="19" t="n">
        <f aca="false">IF(VALUE(L3279)&gt;1000,1,0)</f>
        <v>1</v>
      </c>
      <c r="R3279" s="19" t="n">
        <f aca="false">SUMIFS($Q$1:Q3278,$J$1:$J3278,J3279)+SUMIFS($Q$1:Q3278,$I$1:$I3278,I3279)</f>
        <v>0</v>
      </c>
      <c r="S3279" s="20" t="str">
        <f aca="false">IF(R3279&gt;0,"Repeat","")</f>
        <v/>
      </c>
      <c r="U3279" s="4"/>
      <c r="X3279" s="4"/>
      <c r="Y3279" s="4"/>
      <c r="Z3279" s="4"/>
    </row>
    <row r="3280" customFormat="false" ht="14.25" hidden="false" customHeight="false" outlineLevel="0" collapsed="false">
      <c r="A3280" s="17" t="n">
        <f aca="false">A3279+1</f>
        <v>3279</v>
      </c>
      <c r="B3280" s="5" t="n">
        <v>44850</v>
      </c>
      <c r="C3280" s="1" t="s">
        <v>5214</v>
      </c>
      <c r="D3280" s="1" t="s">
        <v>4</v>
      </c>
      <c r="E3280" s="1" t="s">
        <v>26</v>
      </c>
      <c r="F3280" s="2" t="s">
        <v>35</v>
      </c>
      <c r="G3280" s="1" t="s">
        <v>28</v>
      </c>
      <c r="H3280" s="1" t="n">
        <v>1</v>
      </c>
      <c r="I3280" s="1" t="s">
        <v>5215</v>
      </c>
      <c r="J3280" s="26" t="n">
        <v>13366022503</v>
      </c>
      <c r="M3280" s="25" t="str">
        <f aca="false">IF(OR(YEAR(L3280)&gt;2000,LEN(O3280)&gt;0),"Completed","Pending")</f>
        <v>Completed</v>
      </c>
      <c r="N3280" s="25" t="s">
        <v>30</v>
      </c>
      <c r="O3280" s="4" t="s">
        <v>662</v>
      </c>
      <c r="P3280" s="1" t="str">
        <f aca="false">IF(G3280="Pamplet","",E3280&amp;" - "&amp;F3280)</f>
        <v>GG - English</v>
      </c>
      <c r="Q3280" s="19" t="n">
        <f aca="false">IF(VALUE(L3280)&gt;1000,1,0)</f>
        <v>0</v>
      </c>
      <c r="R3280" s="19" t="n">
        <f aca="false">SUMIFS($Q$1:Q3279,$J$1:$J3279,J3280)+SUMIFS($Q$1:Q3279,$I$1:$I3279,I3280)</f>
        <v>0</v>
      </c>
      <c r="S3280" s="20" t="str">
        <f aca="false">IF(R3280&gt;0,"Repeat","")</f>
        <v/>
      </c>
      <c r="U3280" s="4"/>
      <c r="X3280" s="4"/>
      <c r="Y3280" s="4"/>
      <c r="Z3280" s="4"/>
    </row>
    <row r="3281" customFormat="false" ht="14.25" hidden="false" customHeight="false" outlineLevel="0" collapsed="false">
      <c r="A3281" s="17" t="n">
        <f aca="false">A3280+1</f>
        <v>3280</v>
      </c>
      <c r="B3281" s="5" t="n">
        <v>44850</v>
      </c>
      <c r="C3281" s="1" t="s">
        <v>5216</v>
      </c>
      <c r="D3281" s="1" t="s">
        <v>4</v>
      </c>
      <c r="E3281" s="1" t="s">
        <v>26</v>
      </c>
      <c r="F3281" s="2" t="s">
        <v>36</v>
      </c>
      <c r="G3281" s="1" t="s">
        <v>28</v>
      </c>
      <c r="H3281" s="1" t="n">
        <v>1</v>
      </c>
      <c r="I3281" s="1" t="s">
        <v>5217</v>
      </c>
      <c r="J3281" s="38" t="n">
        <v>15167373496</v>
      </c>
      <c r="L3281" s="5" t="n">
        <v>44874</v>
      </c>
      <c r="M3281" s="25" t="str">
        <f aca="false">IF(OR(YEAR(L3281)&gt;2000,LEN(O3281)&gt;0),"Completed","Pending")</f>
        <v>Completed</v>
      </c>
      <c r="N3281" s="25" t="s">
        <v>30</v>
      </c>
      <c r="P3281" s="1" t="str">
        <f aca="false">IF(G3281="Pamplet","",E3281&amp;" - "&amp;F3281)</f>
        <v>GG - Punjabi</v>
      </c>
      <c r="Q3281" s="19" t="n">
        <f aca="false">IF(VALUE(L3281)&gt;1000,1,0)</f>
        <v>1</v>
      </c>
      <c r="R3281" s="19" t="n">
        <f aca="false">SUMIFS($Q$1:Q3280,$J$1:$J3280,J3281)+SUMIFS($Q$1:Q3280,$I$1:$I3280,I3281)</f>
        <v>0</v>
      </c>
      <c r="S3281" s="20" t="str">
        <f aca="false">IF(R3281&gt;0,"Repeat","")</f>
        <v/>
      </c>
      <c r="U3281" s="4"/>
      <c r="X3281" s="4"/>
      <c r="Y3281" s="4"/>
      <c r="Z3281" s="4"/>
    </row>
    <row r="3282" customFormat="false" ht="14.25" hidden="false" customHeight="false" outlineLevel="0" collapsed="false">
      <c r="A3282" s="17" t="n">
        <f aca="false">A3281+1</f>
        <v>3281</v>
      </c>
      <c r="B3282" s="5" t="n">
        <v>44850</v>
      </c>
      <c r="C3282" s="1" t="s">
        <v>5218</v>
      </c>
      <c r="D3282" s="1" t="s">
        <v>4</v>
      </c>
      <c r="E3282" s="1" t="s">
        <v>44</v>
      </c>
      <c r="F3282" s="2" t="s">
        <v>127</v>
      </c>
      <c r="G3282" s="1" t="s">
        <v>28</v>
      </c>
      <c r="H3282" s="1" t="n">
        <v>1</v>
      </c>
      <c r="I3282" s="1" t="s">
        <v>5219</v>
      </c>
      <c r="J3282" s="38" t="n">
        <v>16154145793</v>
      </c>
      <c r="L3282" s="5" t="n">
        <v>44861</v>
      </c>
      <c r="M3282" s="25" t="str">
        <f aca="false">IF(OR(YEAR(L3282)&gt;2000,LEN(O3282)&gt;0),"Completed","Pending")</f>
        <v>Completed</v>
      </c>
      <c r="N3282" s="25" t="s">
        <v>30</v>
      </c>
      <c r="P3282" s="1" t="str">
        <f aca="false">IF(G3282="Pamplet","",E3282&amp;" - "&amp;F3282)</f>
        <v>GTGA - Gujrati</v>
      </c>
      <c r="Q3282" s="19" t="n">
        <f aca="false">IF(VALUE(L3282)&gt;1000,1,0)</f>
        <v>1</v>
      </c>
      <c r="R3282" s="19" t="n">
        <f aca="false">SUMIFS($Q$1:Q3281,$J$1:$J3281,J3282)+SUMIFS($Q$1:Q3281,$I$1:$I3281,I3282)</f>
        <v>0</v>
      </c>
      <c r="S3282" s="20" t="str">
        <f aca="false">IF(R3282&gt;0,"Repeat","")</f>
        <v/>
      </c>
      <c r="U3282" s="4"/>
      <c r="X3282" s="4"/>
      <c r="Y3282" s="4"/>
      <c r="Z3282" s="4"/>
    </row>
    <row r="3283" customFormat="false" ht="14.25" hidden="false" customHeight="false" outlineLevel="0" collapsed="false">
      <c r="A3283" s="17" t="n">
        <f aca="false">A3282+1</f>
        <v>3282</v>
      </c>
      <c r="B3283" s="5" t="n">
        <v>44850</v>
      </c>
      <c r="C3283" s="1" t="s">
        <v>50</v>
      </c>
      <c r="D3283" s="1" t="s">
        <v>4</v>
      </c>
      <c r="E3283" s="1" t="s">
        <v>38</v>
      </c>
      <c r="G3283" s="1" t="s">
        <v>28</v>
      </c>
      <c r="H3283" s="1" t="n">
        <v>1</v>
      </c>
      <c r="I3283" s="1" t="s">
        <v>5220</v>
      </c>
      <c r="J3283" s="38" t="n">
        <v>12812360209</v>
      </c>
      <c r="M3283" s="25" t="str">
        <f aca="false">IF(OR(YEAR(L3283)&gt;2000,LEN(O3283)&gt;0),"Completed","Pending")</f>
        <v>Completed</v>
      </c>
      <c r="N3283" s="25" t="s">
        <v>30</v>
      </c>
      <c r="O3283" s="4" t="s">
        <v>58</v>
      </c>
      <c r="P3283" s="1" t="str">
        <f aca="false">IF(G3283="Pamplet","",E3283&amp;" - "&amp;F3283)</f>
        <v>JKR - </v>
      </c>
      <c r="Q3283" s="19" t="n">
        <f aca="false">IF(VALUE(L3283)&gt;1000,1,0)</f>
        <v>0</v>
      </c>
      <c r="R3283" s="19" t="n">
        <f aca="false">SUMIFS($Q$1:Q3282,$J$1:$J3282,J3283)+SUMIFS($Q$1:Q3282,$I$1:$I3282,I3283)</f>
        <v>0</v>
      </c>
      <c r="S3283" s="20" t="str">
        <f aca="false">IF(R3283&gt;0,"Repeat","")</f>
        <v/>
      </c>
      <c r="U3283" s="4"/>
      <c r="X3283" s="4"/>
      <c r="Y3283" s="4"/>
      <c r="Z3283" s="4"/>
    </row>
    <row r="3284" customFormat="false" ht="14.25" hidden="false" customHeight="false" outlineLevel="0" collapsed="false">
      <c r="A3284" s="17" t="n">
        <f aca="false">A3283+1</f>
        <v>3283</v>
      </c>
      <c r="B3284" s="5" t="n">
        <v>44850</v>
      </c>
      <c r="C3284" s="1" t="s">
        <v>5221</v>
      </c>
      <c r="D3284" s="1" t="s">
        <v>4</v>
      </c>
      <c r="E3284" s="1" t="s">
        <v>26</v>
      </c>
      <c r="F3284" s="2" t="s">
        <v>27</v>
      </c>
      <c r="G3284" s="1" t="s">
        <v>28</v>
      </c>
      <c r="H3284" s="1" t="n">
        <v>1</v>
      </c>
      <c r="I3284" s="1" t="s">
        <v>5222</v>
      </c>
      <c r="J3284" s="38" t="n">
        <v>13107337098</v>
      </c>
      <c r="L3284" s="5" t="n">
        <v>44861</v>
      </c>
      <c r="M3284" s="25" t="str">
        <f aca="false">IF(OR(YEAR(L3284)&gt;2000,LEN(O3284)&gt;0),"Completed","Pending")</f>
        <v>Completed</v>
      </c>
      <c r="N3284" s="25" t="s">
        <v>30</v>
      </c>
      <c r="P3284" s="1" t="str">
        <f aca="false">IF(G3284="Pamplet","",E3284&amp;" - "&amp;F3284)</f>
        <v>GG - Hindi</v>
      </c>
      <c r="Q3284" s="19" t="n">
        <f aca="false">IF(VALUE(L3284)&gt;1000,1,0)</f>
        <v>1</v>
      </c>
      <c r="R3284" s="19" t="n">
        <f aca="false">SUMIFS($Q$1:Q3283,$J$1:$J3283,J3284)+SUMIFS($Q$1:Q3283,$I$1:$I3283,I3284)</f>
        <v>0</v>
      </c>
      <c r="S3284" s="20" t="str">
        <f aca="false">IF(R3284&gt;0,"Repeat","")</f>
        <v/>
      </c>
      <c r="U3284" s="4"/>
      <c r="X3284" s="4"/>
      <c r="Y3284" s="4"/>
      <c r="Z3284" s="4"/>
    </row>
    <row r="3285" customFormat="false" ht="14.25" hidden="false" customHeight="false" outlineLevel="0" collapsed="false">
      <c r="A3285" s="17" t="n">
        <f aca="false">A3284+1</f>
        <v>3284</v>
      </c>
      <c r="B3285" s="5" t="n">
        <v>44850</v>
      </c>
      <c r="C3285" s="1" t="s">
        <v>5223</v>
      </c>
      <c r="D3285" s="1" t="s">
        <v>4</v>
      </c>
      <c r="E3285" s="1" t="s">
        <v>26</v>
      </c>
      <c r="G3285" s="1" t="s">
        <v>28</v>
      </c>
      <c r="H3285" s="1" t="n">
        <v>1</v>
      </c>
      <c r="J3285" s="38" t="n">
        <v>14128890708</v>
      </c>
      <c r="M3285" s="25" t="str">
        <f aca="false">IF(OR(YEAR(L3285)&gt;2000,LEN(O3285)&gt;0),"Completed","Pending")</f>
        <v>Completed</v>
      </c>
      <c r="N3285" s="25" t="s">
        <v>30</v>
      </c>
      <c r="O3285" s="4" t="s">
        <v>58</v>
      </c>
      <c r="P3285" s="1" t="str">
        <f aca="false">IF(G3285="Pamplet","",E3285&amp;" - "&amp;F3285)</f>
        <v>GG - </v>
      </c>
      <c r="Q3285" s="19" t="n">
        <f aca="false">IF(VALUE(L3285)&gt;1000,1,0)</f>
        <v>0</v>
      </c>
      <c r="R3285" s="19" t="n">
        <f aca="false">SUMIFS($Q$1:Q3284,$J$1:$J3284,J3285)+SUMIFS($Q$1:Q3284,$I$1:$I3284,I3285)</f>
        <v>0</v>
      </c>
      <c r="S3285" s="20" t="str">
        <f aca="false">IF(R3285&gt;0,"Repeat","")</f>
        <v/>
      </c>
      <c r="U3285" s="4"/>
      <c r="X3285" s="4"/>
      <c r="Y3285" s="4"/>
      <c r="Z3285" s="4"/>
    </row>
    <row r="3286" customFormat="false" ht="13.8" hidden="false" customHeight="false" outlineLevel="0" collapsed="false">
      <c r="A3286" s="17" t="n">
        <f aca="false">A3285+1</f>
        <v>3285</v>
      </c>
      <c r="B3286" s="5" t="n">
        <v>44850</v>
      </c>
      <c r="C3286" s="1" t="s">
        <v>5224</v>
      </c>
      <c r="D3286" s="1" t="s">
        <v>4</v>
      </c>
      <c r="E3286" s="1" t="s">
        <v>26</v>
      </c>
      <c r="G3286" s="1" t="s">
        <v>28</v>
      </c>
      <c r="H3286" s="1" t="n">
        <v>1</v>
      </c>
      <c r="I3286" s="1" t="s">
        <v>5225</v>
      </c>
      <c r="J3286" s="18"/>
      <c r="M3286" s="25" t="str">
        <f aca="false">IF(OR(YEAR(L3286)&gt;2000,LEN(O3286)&gt;0),"Completed","Pending")</f>
        <v>Completed</v>
      </c>
      <c r="N3286" s="25" t="s">
        <v>30</v>
      </c>
      <c r="O3286" s="4" t="s">
        <v>56</v>
      </c>
      <c r="P3286" s="1" t="str">
        <f aca="false">IF(G3286="Pamplet","",E3286&amp;" - "&amp;F3286)</f>
        <v>GG - </v>
      </c>
      <c r="Q3286" s="19" t="n">
        <f aca="false">IF(VALUE(L3286)&gt;1000,1,0)</f>
        <v>0</v>
      </c>
      <c r="R3286" s="19" t="n">
        <f aca="false">SUMIFS($Q$1:Q3285,$J$1:$J3285,J3286)+SUMIFS($Q$1:Q3285,$I$1:$I3285,I3286)</f>
        <v>0</v>
      </c>
      <c r="S3286" s="20" t="str">
        <f aca="false">IF(R3286&gt;0,"Repeat","")</f>
        <v/>
      </c>
    </row>
    <row r="3287" customFormat="false" ht="14.25" hidden="false" customHeight="false" outlineLevel="0" collapsed="false">
      <c r="A3287" s="17" t="n">
        <f aca="false">A3286+1</f>
        <v>3286</v>
      </c>
      <c r="B3287" s="5" t="n">
        <v>44850</v>
      </c>
      <c r="C3287" s="1" t="s">
        <v>5226</v>
      </c>
      <c r="D3287" s="1" t="s">
        <v>4</v>
      </c>
      <c r="E3287" s="1" t="s">
        <v>26</v>
      </c>
      <c r="F3287" s="2" t="s">
        <v>35</v>
      </c>
      <c r="G3287" s="1" t="s">
        <v>28</v>
      </c>
      <c r="H3287" s="1" t="n">
        <v>1</v>
      </c>
      <c r="I3287" s="1" t="s">
        <v>5227</v>
      </c>
      <c r="J3287" s="38" t="n">
        <v>17209350117</v>
      </c>
      <c r="M3287" s="25" t="str">
        <f aca="false">IF(OR(YEAR(L3287)&gt;2000,LEN(O3287)&gt;0),"Completed","Pending")</f>
        <v>Completed</v>
      </c>
      <c r="N3287" s="25" t="s">
        <v>30</v>
      </c>
      <c r="O3287" s="4" t="s">
        <v>58</v>
      </c>
      <c r="P3287" s="1" t="str">
        <f aca="false">IF(G3287="Pamplet","",E3287&amp;" - "&amp;F3287)</f>
        <v>GG - English</v>
      </c>
      <c r="Q3287" s="19" t="n">
        <f aca="false">IF(VALUE(L3287)&gt;1000,1,0)</f>
        <v>0</v>
      </c>
      <c r="R3287" s="19" t="n">
        <f aca="false">SUMIFS($Q$1:Q3286,$J$1:$J3286,J3287)+SUMIFS($Q$1:Q3286,$I$1:$I3286,I3287)</f>
        <v>0</v>
      </c>
      <c r="S3287" s="20" t="str">
        <f aca="false">IF(R3287&gt;0,"Repeat","")</f>
        <v/>
      </c>
      <c r="U3287" s="4"/>
      <c r="X3287" s="4"/>
      <c r="Y3287" s="4"/>
      <c r="Z3287" s="4"/>
    </row>
    <row r="3288" customFormat="false" ht="14.25" hidden="false" customHeight="false" outlineLevel="0" collapsed="false">
      <c r="A3288" s="17" t="n">
        <f aca="false">A3287+1</f>
        <v>3287</v>
      </c>
      <c r="B3288" s="5" t="n">
        <v>44850</v>
      </c>
      <c r="C3288" s="1" t="s">
        <v>5228</v>
      </c>
      <c r="D3288" s="1" t="s">
        <v>4</v>
      </c>
      <c r="E3288" s="1" t="s">
        <v>38</v>
      </c>
      <c r="F3288" s="2" t="s">
        <v>27</v>
      </c>
      <c r="G3288" s="1" t="s">
        <v>28</v>
      </c>
      <c r="H3288" s="1" t="n">
        <v>1</v>
      </c>
      <c r="J3288" s="18" t="n">
        <v>171208981619170</v>
      </c>
      <c r="M3288" s="25" t="str">
        <f aca="false">IF(OR(YEAR(L3288)&gt;2000,LEN(O3288)&gt;0),"Completed","Pending")</f>
        <v>Completed</v>
      </c>
      <c r="N3288" s="25" t="s">
        <v>30</v>
      </c>
      <c r="O3288" s="4" t="s">
        <v>56</v>
      </c>
      <c r="P3288" s="1" t="str">
        <f aca="false">IF(G3288="Pamplet","",E3288&amp;" - "&amp;F3288)</f>
        <v>JKR - Hindi</v>
      </c>
      <c r="Q3288" s="19" t="n">
        <f aca="false">IF(VALUE(L3288)&gt;1000,1,0)</f>
        <v>0</v>
      </c>
      <c r="R3288" s="19" t="n">
        <f aca="false">SUMIFS($Q$1:Q3287,$J$1:$J3287,J3288)+SUMIFS($Q$1:Q3287,$I$1:$I3287,I3288)</f>
        <v>0</v>
      </c>
      <c r="S3288" s="20" t="str">
        <f aca="false">IF(R3288&gt;0,"Repeat","")</f>
        <v/>
      </c>
      <c r="U3288" s="4"/>
      <c r="X3288" s="4"/>
      <c r="Y3288" s="4"/>
      <c r="Z3288" s="4"/>
    </row>
    <row r="3289" customFormat="false" ht="14.25" hidden="false" customHeight="false" outlineLevel="0" collapsed="false">
      <c r="A3289" s="17" t="n">
        <f aca="false">A3288+1</f>
        <v>3288</v>
      </c>
      <c r="B3289" s="5" t="n">
        <v>44861</v>
      </c>
      <c r="C3289" s="1" t="s">
        <v>5229</v>
      </c>
      <c r="D3289" s="1" t="s">
        <v>861</v>
      </c>
      <c r="E3289" s="1" t="s">
        <v>5160</v>
      </c>
      <c r="F3289" s="2" t="s">
        <v>27</v>
      </c>
      <c r="G3289" s="1" t="s">
        <v>28</v>
      </c>
      <c r="H3289" s="1" t="n">
        <v>1</v>
      </c>
      <c r="I3289" s="1" t="s">
        <v>5230</v>
      </c>
      <c r="J3289" s="18" t="n">
        <v>14846838317</v>
      </c>
      <c r="L3289" s="5" t="n">
        <v>44861</v>
      </c>
      <c r="M3289" s="25" t="str">
        <f aca="false">IF(OR(YEAR(L3289)&gt;2000,LEN(O3289)&gt;0),"Completed","Pending")</f>
        <v>Completed</v>
      </c>
      <c r="N3289" s="25" t="s">
        <v>30</v>
      </c>
      <c r="P3289" s="1" t="str">
        <f aca="false">IF(G3289="Pamplet","",E3289&amp;" - "&amp;F3289)</f>
        <v>BB - Hindi</v>
      </c>
      <c r="Q3289" s="19" t="n">
        <f aca="false">IF(VALUE(L3289)&gt;1000,1,0)</f>
        <v>1</v>
      </c>
      <c r="R3289" s="19" t="n">
        <f aca="false">SUMIFS($Q$1:Q3288,$J$1:$J3288,J3289)+SUMIFS($Q$1:Q3288,$I$1:$I3288,I3289)</f>
        <v>0</v>
      </c>
      <c r="S3289" s="20" t="str">
        <f aca="false">IF(R3289&gt;0,"Repeat","")</f>
        <v/>
      </c>
      <c r="U3289" s="4"/>
      <c r="X3289" s="4"/>
      <c r="Y3289" s="4"/>
      <c r="Z3289" s="4"/>
    </row>
    <row r="3290" customFormat="false" ht="14.25" hidden="false" customHeight="false" outlineLevel="0" collapsed="false">
      <c r="A3290" s="17" t="n">
        <f aca="false">A3289+1</f>
        <v>3289</v>
      </c>
      <c r="B3290" s="5" t="n">
        <v>44874</v>
      </c>
      <c r="C3290" s="1" t="s">
        <v>4849</v>
      </c>
      <c r="D3290" s="1" t="s">
        <v>4</v>
      </c>
      <c r="E3290" s="1" t="s">
        <v>38</v>
      </c>
      <c r="F3290" s="2" t="s">
        <v>35</v>
      </c>
      <c r="G3290" s="1" t="s">
        <v>28</v>
      </c>
      <c r="H3290" s="1" t="n">
        <v>1</v>
      </c>
      <c r="I3290" s="1" t="s">
        <v>5231</v>
      </c>
      <c r="J3290" s="38" t="n">
        <v>19099082062</v>
      </c>
      <c r="L3290" s="5" t="n">
        <v>44874</v>
      </c>
      <c r="M3290" s="1" t="str">
        <f aca="false">IF(OR(YEAR(L3290)&gt;2000,LEN(O3290)&gt;0),"Completed","Pending")</f>
        <v>Completed</v>
      </c>
      <c r="N3290" s="1" t="s">
        <v>30</v>
      </c>
      <c r="P3290" s="1" t="str">
        <f aca="false">IF(G3290="Pamplet","",E3290&amp;" - "&amp;F3290)</f>
        <v>JKR - English</v>
      </c>
      <c r="Q3290" s="19" t="n">
        <f aca="false">IF(VALUE(L3290)&gt;1000,1,0)</f>
        <v>1</v>
      </c>
      <c r="R3290" s="19" t="n">
        <f aca="false">SUMIFS($Q$1:Q3289,$J$1:$J3289,J3290)+SUMIFS($Q$1:Q3289,$I$1:$I3289,I3290)</f>
        <v>0</v>
      </c>
      <c r="S3290" s="20" t="str">
        <f aca="false">IF(R3290&gt;0,"Repeat","")</f>
        <v/>
      </c>
      <c r="U3290" s="4"/>
      <c r="X3290" s="4"/>
      <c r="Y3290" s="4"/>
      <c r="Z3290" s="4"/>
    </row>
    <row r="3291" customFormat="false" ht="14.25" hidden="false" customHeight="false" outlineLevel="0" collapsed="false">
      <c r="A3291" s="17" t="n">
        <f aca="false">A3290+1</f>
        <v>3290</v>
      </c>
      <c r="B3291" s="5" t="n">
        <v>44874</v>
      </c>
      <c r="C3291" s="1" t="s">
        <v>4967</v>
      </c>
      <c r="D3291" s="1" t="s">
        <v>4</v>
      </c>
      <c r="E3291" s="1" t="s">
        <v>26</v>
      </c>
      <c r="F3291" s="2" t="s">
        <v>27</v>
      </c>
      <c r="G3291" s="1" t="s">
        <v>28</v>
      </c>
      <c r="H3291" s="1" t="n">
        <v>1</v>
      </c>
      <c r="I3291" s="1" t="s">
        <v>5232</v>
      </c>
      <c r="J3291" s="38" t="n">
        <v>13477127689</v>
      </c>
      <c r="L3291" s="5" t="n">
        <v>44874</v>
      </c>
      <c r="M3291" s="1" t="str">
        <f aca="false">IF(OR(YEAR(L3291)&gt;2000,LEN(O3291)&gt;0),"Completed","Pending")</f>
        <v>Completed</v>
      </c>
      <c r="N3291" s="1" t="s">
        <v>30</v>
      </c>
      <c r="P3291" s="1" t="str">
        <f aca="false">IF(G3291="Pamplet","",E3291&amp;" - "&amp;F3291)</f>
        <v>GG - Hindi</v>
      </c>
      <c r="Q3291" s="19" t="n">
        <f aca="false">IF(VALUE(L3291)&gt;1000,1,0)</f>
        <v>1</v>
      </c>
      <c r="R3291" s="19" t="n">
        <f aca="false">SUMIFS($Q$1:Q3290,$J$1:$J3290,J3291)+SUMIFS($Q$1:Q3290,$I$1:$I3290,I3291)</f>
        <v>0</v>
      </c>
      <c r="S3291" s="20" t="str">
        <f aca="false">IF(R3291&gt;0,"Repeat","")</f>
        <v/>
      </c>
      <c r="U3291" s="4"/>
      <c r="X3291" s="4"/>
      <c r="Y3291" s="4"/>
      <c r="Z3291" s="4"/>
    </row>
    <row r="3292" customFormat="false" ht="14.25" hidden="false" customHeight="false" outlineLevel="0" collapsed="false">
      <c r="A3292" s="17" t="n">
        <f aca="false">A3291+1</f>
        <v>3291</v>
      </c>
      <c r="B3292" s="5" t="n">
        <v>44883</v>
      </c>
      <c r="C3292" s="1" t="s">
        <v>5233</v>
      </c>
      <c r="D3292" s="1" t="s">
        <v>4</v>
      </c>
      <c r="E3292" s="1" t="s">
        <v>38</v>
      </c>
      <c r="F3292" s="2" t="s">
        <v>72</v>
      </c>
      <c r="G3292" s="1" t="s">
        <v>28</v>
      </c>
      <c r="H3292" s="1" t="n">
        <v>1</v>
      </c>
      <c r="I3292" s="1" t="s">
        <v>1074</v>
      </c>
      <c r="J3292" s="18" t="n">
        <v>15106953909</v>
      </c>
      <c r="L3292" s="5" t="n">
        <v>44883</v>
      </c>
      <c r="M3292" s="1" t="str">
        <f aca="false">IF(OR(YEAR(L3292)&gt;2000,LEN(O3292)&gt;0),"Completed","Pending")</f>
        <v>Completed</v>
      </c>
      <c r="N3292" s="1" t="s">
        <v>30</v>
      </c>
      <c r="P3292" s="1" t="str">
        <f aca="false">IF(G3292="Pamplet","",E3292&amp;" - "&amp;F3292)</f>
        <v>JKR - Nepali</v>
      </c>
      <c r="Q3292" s="19" t="n">
        <f aca="false">IF(VALUE(L3292)&gt;1000,1,0)</f>
        <v>1</v>
      </c>
      <c r="R3292" s="19" t="n">
        <f aca="false">SUMIFS($Q$1:Q3291,$J$1:$J3291,J3292)+SUMIFS($Q$1:Q3291,$I$1:$I3291,I3292)</f>
        <v>2</v>
      </c>
      <c r="S3292" s="20" t="str">
        <f aca="false">IF(R3292&gt;0,"Repeat","")</f>
        <v>Repeat</v>
      </c>
      <c r="U3292" s="4"/>
      <c r="X3292" s="4"/>
      <c r="Y3292" s="4"/>
      <c r="Z3292" s="4"/>
    </row>
    <row r="3293" customFormat="false" ht="14.25" hidden="false" customHeight="false" outlineLevel="0" collapsed="false">
      <c r="A3293" s="17" t="n">
        <f aca="false">A3292+1</f>
        <v>3292</v>
      </c>
      <c r="B3293" s="5" t="n">
        <v>44883</v>
      </c>
      <c r="C3293" s="1" t="s">
        <v>5233</v>
      </c>
      <c r="D3293" s="1" t="s">
        <v>861</v>
      </c>
      <c r="E3293" s="1" t="s">
        <v>5160</v>
      </c>
      <c r="F3293" s="2" t="s">
        <v>27</v>
      </c>
      <c r="G3293" s="1" t="s">
        <v>28</v>
      </c>
      <c r="H3293" s="1" t="n">
        <v>0</v>
      </c>
      <c r="I3293" s="1" t="s">
        <v>1074</v>
      </c>
      <c r="J3293" s="18" t="n">
        <v>15106953909</v>
      </c>
      <c r="L3293" s="5" t="n">
        <v>44883</v>
      </c>
      <c r="M3293" s="1" t="str">
        <f aca="false">IF(OR(YEAR(L3293)&gt;2000,LEN(O3293)&gt;0),"Completed","Pending")</f>
        <v>Completed</v>
      </c>
      <c r="N3293" s="1" t="s">
        <v>30</v>
      </c>
      <c r="P3293" s="1" t="str">
        <f aca="false">IF(G3293="Pamplet","",E3293&amp;" - "&amp;F3293)</f>
        <v>BB - Hindi</v>
      </c>
      <c r="Q3293" s="19" t="n">
        <f aca="false">IF(VALUE(L3293)&gt;1000,1,0)</f>
        <v>1</v>
      </c>
      <c r="R3293" s="19" t="n">
        <f aca="false">SUMIFS($Q$1:Q3292,$J$1:$J3292,J3293)+SUMIFS($Q$1:Q3292,$I$1:$I3292,I3293)</f>
        <v>4</v>
      </c>
      <c r="S3293" s="20" t="str">
        <f aca="false">IF(R3293&gt;0,"Repeat","")</f>
        <v>Repeat</v>
      </c>
      <c r="U3293" s="4"/>
      <c r="X3293" s="4"/>
      <c r="Y3293" s="4"/>
      <c r="Z3293" s="4"/>
    </row>
    <row r="3294" customFormat="false" ht="14.25" hidden="false" customHeight="false" outlineLevel="0" collapsed="false">
      <c r="A3294" s="17" t="n">
        <f aca="false">A3293+1</f>
        <v>3293</v>
      </c>
      <c r="B3294" s="5" t="n">
        <v>44884</v>
      </c>
      <c r="C3294" s="1" t="s">
        <v>5234</v>
      </c>
      <c r="D3294" s="1" t="s">
        <v>4</v>
      </c>
      <c r="E3294" s="1" t="s">
        <v>38</v>
      </c>
      <c r="F3294" s="2" t="s">
        <v>27</v>
      </c>
      <c r="G3294" s="1" t="s">
        <v>213</v>
      </c>
      <c r="H3294" s="1" t="n">
        <v>1</v>
      </c>
      <c r="I3294" s="1" t="s">
        <v>5235</v>
      </c>
      <c r="J3294" s="18" t="n">
        <v>17074329296</v>
      </c>
      <c r="L3294" s="5" t="n">
        <v>44884</v>
      </c>
      <c r="M3294" s="1" t="str">
        <f aca="false">IF(OR(YEAR(L3294)&gt;2000,LEN(O3294)&gt;0),"Completed","Pending")</f>
        <v>Completed</v>
      </c>
      <c r="N3294" s="1" t="s">
        <v>30</v>
      </c>
      <c r="P3294" s="1" t="str">
        <f aca="false">IF(G3294="Pamplet","",E3294&amp;" - "&amp;F3294)</f>
        <v>JKR - Hindi</v>
      </c>
      <c r="Q3294" s="19" t="n">
        <f aca="false">IF(VALUE(L3294)&gt;1000,1,0)</f>
        <v>1</v>
      </c>
      <c r="R3294" s="19" t="n">
        <f aca="false">SUMIFS($Q$1:Q3293,$J$1:$J3293,J3294)+SUMIFS($Q$1:Q3293,$I$1:$I3293,I3294)</f>
        <v>0</v>
      </c>
      <c r="S3294" s="20" t="str">
        <f aca="false">IF(R3294&gt;0,"Repeat","")</f>
        <v/>
      </c>
      <c r="U3294" s="4"/>
      <c r="X3294" s="4"/>
      <c r="Y3294" s="4"/>
      <c r="Z3294" s="4"/>
    </row>
    <row r="3295" customFormat="false" ht="14.25" hidden="false" customHeight="false" outlineLevel="0" collapsed="false">
      <c r="A3295" s="17" t="n">
        <f aca="false">A3294+1</f>
        <v>3294</v>
      </c>
      <c r="B3295" s="5" t="n">
        <v>44884</v>
      </c>
      <c r="C3295" s="1" t="s">
        <v>5234</v>
      </c>
      <c r="D3295" s="1" t="s">
        <v>4</v>
      </c>
      <c r="E3295" s="1" t="s">
        <v>26</v>
      </c>
      <c r="F3295" s="2" t="s">
        <v>27</v>
      </c>
      <c r="G3295" s="1" t="s">
        <v>213</v>
      </c>
      <c r="H3295" s="1" t="n">
        <v>1</v>
      </c>
      <c r="I3295" s="1" t="s">
        <v>5235</v>
      </c>
      <c r="J3295" s="18" t="n">
        <v>17074329296</v>
      </c>
      <c r="L3295" s="5" t="n">
        <v>44884</v>
      </c>
      <c r="M3295" s="1" t="str">
        <f aca="false">IF(OR(YEAR(L3295)&gt;2000,LEN(O3295)&gt;0),"Completed","Pending")</f>
        <v>Completed</v>
      </c>
      <c r="N3295" s="1" t="s">
        <v>30</v>
      </c>
      <c r="P3295" s="1" t="str">
        <f aca="false">IF(G3295="Pamplet","",E3295&amp;" - "&amp;F3295)</f>
        <v>GG - Hindi</v>
      </c>
      <c r="Q3295" s="19" t="n">
        <f aca="false">IF(VALUE(L3295)&gt;1000,1,0)</f>
        <v>1</v>
      </c>
      <c r="R3295" s="19" t="n">
        <f aca="false">SUMIFS($Q$1:Q3294,$J$1:$J3294,J3295)+SUMIFS($Q$1:Q3294,$I$1:$I3294,I3295)</f>
        <v>2</v>
      </c>
      <c r="S3295" s="20" t="str">
        <f aca="false">IF(R3295&gt;0,"Repeat","")</f>
        <v>Repeat</v>
      </c>
      <c r="U3295" s="4"/>
      <c r="X3295" s="4"/>
      <c r="Y3295" s="4"/>
      <c r="Z3295" s="4"/>
    </row>
    <row r="3296" customFormat="false" ht="14.25" hidden="false" customHeight="false" outlineLevel="0" collapsed="false">
      <c r="A3296" s="17" t="n">
        <f aca="false">A3295+1</f>
        <v>3295</v>
      </c>
      <c r="B3296" s="5" t="n">
        <v>44884</v>
      </c>
      <c r="C3296" s="1" t="s">
        <v>5236</v>
      </c>
      <c r="D3296" s="1" t="s">
        <v>4</v>
      </c>
      <c r="E3296" s="1" t="s">
        <v>2155</v>
      </c>
      <c r="F3296" s="2" t="s">
        <v>27</v>
      </c>
      <c r="G3296" s="1" t="s">
        <v>213</v>
      </c>
      <c r="H3296" s="1" t="n">
        <v>1</v>
      </c>
      <c r="J3296" s="18"/>
      <c r="L3296" s="5" t="n">
        <v>44884</v>
      </c>
      <c r="M3296" s="1" t="str">
        <f aca="false">IF(OR(YEAR(L3296)&gt;2000,LEN(O3296)&gt;0),"Completed","Pending")</f>
        <v>Completed</v>
      </c>
      <c r="N3296" s="1" t="s">
        <v>30</v>
      </c>
      <c r="P3296" s="1" t="str">
        <f aca="false">IF(G3296="Pamplet","",E3296&amp;" - "&amp;F3296)</f>
        <v>MB - Hindi</v>
      </c>
      <c r="Q3296" s="19" t="n">
        <f aca="false">IF(VALUE(L3296)&gt;1000,1,0)</f>
        <v>1</v>
      </c>
      <c r="R3296" s="19" t="n">
        <f aca="false">SUMIFS($Q$1:Q3295,$J$1:$J3295,J3296)+SUMIFS($Q$1:Q3295,$I$1:$I3295,I3296)</f>
        <v>0</v>
      </c>
      <c r="S3296" s="20" t="str">
        <f aca="false">IF(R3296&gt;0,"Repeat","")</f>
        <v/>
      </c>
      <c r="U3296" s="4"/>
      <c r="X3296" s="4"/>
      <c r="Y3296" s="4"/>
      <c r="Z3296" s="4"/>
    </row>
    <row r="3297" customFormat="false" ht="12.8" hidden="false" customHeight="false" outlineLevel="0" collapsed="false">
      <c r="A3297" s="17" t="n">
        <f aca="false">A3296+1</f>
        <v>3296</v>
      </c>
      <c r="B3297" s="5" t="n">
        <v>44884</v>
      </c>
      <c r="C3297" s="1" t="s">
        <v>1997</v>
      </c>
      <c r="D3297" s="1" t="s">
        <v>4</v>
      </c>
      <c r="E3297" s="1" t="s">
        <v>40</v>
      </c>
      <c r="F3297" s="1" t="s">
        <v>27</v>
      </c>
      <c r="G3297" s="1" t="s">
        <v>213</v>
      </c>
      <c r="H3297" s="1" t="n">
        <v>1</v>
      </c>
      <c r="I3297" s="17" t="s">
        <v>1998</v>
      </c>
      <c r="J3297" s="18" t="n">
        <v>19166642022</v>
      </c>
      <c r="L3297" s="5" t="n">
        <v>44884</v>
      </c>
      <c r="M3297" s="1" t="str">
        <f aca="false">IF(OR(YEAR(L3297)&gt;2000,LEN(O3297)&gt;0),"Completed","Pending")</f>
        <v>Completed</v>
      </c>
      <c r="N3297" s="1" t="s">
        <v>30</v>
      </c>
      <c r="P3297" s="1" t="str">
        <f aca="false">IF(G3297="Pamplet","",E3297&amp;" - "&amp;F3297)</f>
        <v>YBB - Hindi</v>
      </c>
      <c r="Q3297" s="19" t="n">
        <f aca="false">IF(VALUE(L3297)&gt;1000,1,0)</f>
        <v>1</v>
      </c>
      <c r="R3297" s="19" t="n">
        <f aca="false">SUMIFS($Q$1:Q3296,$J$1:$J3296,J3297)+SUMIFS($Q$1:Q3296,$I$1:$I3296,I3297)</f>
        <v>6</v>
      </c>
      <c r="S3297" s="20" t="str">
        <f aca="false">IF(R3297&gt;0,"Repeat","")</f>
        <v>Repeat</v>
      </c>
      <c r="U3297" s="4"/>
      <c r="X3297" s="4"/>
      <c r="Y3297" s="4"/>
      <c r="Z3297" s="4"/>
    </row>
    <row r="3298" customFormat="false" ht="14.25" hidden="false" customHeight="false" outlineLevel="0" collapsed="false">
      <c r="A3298" s="17" t="n">
        <f aca="false">A3297+1</f>
        <v>3297</v>
      </c>
      <c r="B3298" s="5" t="n">
        <v>44884</v>
      </c>
      <c r="C3298" s="1" t="s">
        <v>1997</v>
      </c>
      <c r="D3298" s="1" t="s">
        <v>4</v>
      </c>
      <c r="E3298" s="1" t="s">
        <v>26</v>
      </c>
      <c r="F3298" s="2" t="s">
        <v>72</v>
      </c>
      <c r="G3298" s="1" t="s">
        <v>213</v>
      </c>
      <c r="H3298" s="1" t="n">
        <v>3</v>
      </c>
      <c r="I3298" s="17" t="s">
        <v>1998</v>
      </c>
      <c r="J3298" s="18" t="n">
        <v>19166642022</v>
      </c>
      <c r="L3298" s="5" t="n">
        <v>44884</v>
      </c>
      <c r="M3298" s="1" t="str">
        <f aca="false">IF(OR(YEAR(L3298)&gt;2000,LEN(O3298)&gt;0),"Completed","Pending")</f>
        <v>Completed</v>
      </c>
      <c r="N3298" s="1" t="s">
        <v>30</v>
      </c>
      <c r="P3298" s="1" t="str">
        <f aca="false">IF(G3298="Pamplet","",E3298&amp;" - "&amp;F3298)</f>
        <v>GG - Nepali</v>
      </c>
      <c r="Q3298" s="19" t="n">
        <f aca="false">IF(VALUE(L3298)&gt;1000,1,0)</f>
        <v>1</v>
      </c>
      <c r="R3298" s="19" t="n">
        <f aca="false">SUMIFS($Q$1:Q3297,$J$1:$J3297,J3298)+SUMIFS($Q$1:Q3297,$I$1:$I3297,I3298)</f>
        <v>8</v>
      </c>
      <c r="S3298" s="20" t="str">
        <f aca="false">IF(R3298&gt;0,"Repeat","")</f>
        <v>Repeat</v>
      </c>
      <c r="U3298" s="4"/>
      <c r="X3298" s="4"/>
      <c r="Y3298" s="4"/>
      <c r="Z3298" s="4"/>
    </row>
    <row r="3299" customFormat="false" ht="14.25" hidden="false" customHeight="false" outlineLevel="0" collapsed="false">
      <c r="A3299" s="17" t="n">
        <f aca="false">A3298+1</f>
        <v>3298</v>
      </c>
      <c r="B3299" s="5" t="n">
        <v>44884</v>
      </c>
      <c r="C3299" s="1" t="s">
        <v>1997</v>
      </c>
      <c r="D3299" s="1" t="s">
        <v>4</v>
      </c>
      <c r="E3299" s="1" t="s">
        <v>5237</v>
      </c>
      <c r="F3299" s="2" t="s">
        <v>27</v>
      </c>
      <c r="G3299" s="1" t="s">
        <v>213</v>
      </c>
      <c r="H3299" s="1" t="n">
        <v>1</v>
      </c>
      <c r="I3299" s="17" t="s">
        <v>1998</v>
      </c>
      <c r="J3299" s="18" t="n">
        <v>19166642022</v>
      </c>
      <c r="L3299" s="5" t="n">
        <v>44884</v>
      </c>
      <c r="M3299" s="1" t="str">
        <f aca="false">IF(OR(YEAR(L3299)&gt;2000,LEN(O3299)&gt;0),"Completed","Pending")</f>
        <v>Completed</v>
      </c>
      <c r="N3299" s="1" t="s">
        <v>30</v>
      </c>
      <c r="P3299" s="1" t="str">
        <f aca="false">IF(G3299="Pamplet","",E3299&amp;" - "&amp;F3299)</f>
        <v>GGK - Hindi</v>
      </c>
      <c r="Q3299" s="19" t="n">
        <f aca="false">IF(VALUE(L3299)&gt;1000,1,0)</f>
        <v>1</v>
      </c>
      <c r="R3299" s="19" t="n">
        <f aca="false">SUMIFS($Q$1:Q3298,$J$1:$J3298,J3299)+SUMIFS($Q$1:Q3298,$I$1:$I3298,I3299)</f>
        <v>10</v>
      </c>
      <c r="S3299" s="20" t="str">
        <f aca="false">IF(R3299&gt;0,"Repeat","")</f>
        <v>Repeat</v>
      </c>
      <c r="U3299" s="4"/>
      <c r="X3299" s="4"/>
      <c r="Y3299" s="4"/>
      <c r="Z3299" s="4"/>
    </row>
    <row r="3300" customFormat="false" ht="14.25" hidden="false" customHeight="false" outlineLevel="0" collapsed="false">
      <c r="A3300" s="17" t="n">
        <f aca="false">A3299+1</f>
        <v>3299</v>
      </c>
      <c r="B3300" s="5" t="n">
        <v>44884</v>
      </c>
      <c r="C3300" s="1" t="s">
        <v>1997</v>
      </c>
      <c r="D3300" s="1" t="s">
        <v>4</v>
      </c>
      <c r="E3300" s="1" t="s">
        <v>38</v>
      </c>
      <c r="F3300" s="2" t="s">
        <v>27</v>
      </c>
      <c r="G3300" s="1" t="s">
        <v>213</v>
      </c>
      <c r="H3300" s="1" t="n">
        <v>1</v>
      </c>
      <c r="I3300" s="17" t="s">
        <v>1998</v>
      </c>
      <c r="J3300" s="18" t="n">
        <v>19166642022</v>
      </c>
      <c r="L3300" s="5" t="n">
        <v>44884</v>
      </c>
      <c r="M3300" s="1" t="str">
        <f aca="false">IF(OR(YEAR(L3300)&gt;2000,LEN(O3300)&gt;0),"Completed","Pending")</f>
        <v>Completed</v>
      </c>
      <c r="N3300" s="1" t="s">
        <v>30</v>
      </c>
      <c r="P3300" s="1" t="str">
        <f aca="false">IF(G3300="Pamplet","",E3300&amp;" - "&amp;F3300)</f>
        <v>JKR - Hindi</v>
      </c>
      <c r="Q3300" s="19" t="n">
        <f aca="false">IF(VALUE(L3300)&gt;1000,1,0)</f>
        <v>1</v>
      </c>
      <c r="R3300" s="19" t="n">
        <f aca="false">SUMIFS($Q$1:Q3299,$J$1:$J3299,J3300)+SUMIFS($Q$1:Q3299,$I$1:$I3299,I3300)</f>
        <v>12</v>
      </c>
      <c r="S3300" s="20" t="str">
        <f aca="false">IF(R3300&gt;0,"Repeat","")</f>
        <v>Repeat</v>
      </c>
      <c r="U3300" s="4"/>
      <c r="X3300" s="4"/>
      <c r="Y3300" s="4"/>
      <c r="Z3300" s="4"/>
    </row>
    <row r="3301" customFormat="false" ht="14.25" hidden="false" customHeight="false" outlineLevel="0" collapsed="false">
      <c r="A3301" s="17" t="n">
        <f aca="false">A3300+1</f>
        <v>3300</v>
      </c>
      <c r="B3301" s="5" t="n">
        <v>44884</v>
      </c>
      <c r="C3301" s="1" t="s">
        <v>4279</v>
      </c>
      <c r="D3301" s="1" t="s">
        <v>4</v>
      </c>
      <c r="E3301" s="1" t="s">
        <v>38</v>
      </c>
      <c r="F3301" s="1" t="s">
        <v>27</v>
      </c>
      <c r="G3301" s="1" t="s">
        <v>213</v>
      </c>
      <c r="H3301" s="1" t="n">
        <v>1</v>
      </c>
      <c r="I3301" s="1" t="s">
        <v>4280</v>
      </c>
      <c r="J3301" s="26" t="n">
        <v>18433679863</v>
      </c>
      <c r="L3301" s="5" t="n">
        <v>44884</v>
      </c>
      <c r="M3301" s="1" t="str">
        <f aca="false">IF(OR(YEAR(L3301)&gt;2000,LEN(O3301)&gt;0),"Completed","Pending")</f>
        <v>Completed</v>
      </c>
      <c r="N3301" s="1" t="s">
        <v>30</v>
      </c>
      <c r="P3301" s="1" t="str">
        <f aca="false">IF(G3301="Pamplet","",E3301&amp;" - "&amp;F3301)</f>
        <v>JKR - Hindi</v>
      </c>
      <c r="Q3301" s="19" t="n">
        <f aca="false">IF(VALUE(L3301)&gt;1000,1,0)</f>
        <v>1</v>
      </c>
      <c r="R3301" s="19" t="n">
        <f aca="false">SUMIFS($Q$1:Q3300,$J$1:$J3300,J3301)+SUMIFS($Q$1:Q3300,$I$1:$I3300,I3301)</f>
        <v>4</v>
      </c>
      <c r="S3301" s="20" t="str">
        <f aca="false">IF(R3301&gt;0,"Repeat","")</f>
        <v>Repeat</v>
      </c>
      <c r="U3301" s="4"/>
      <c r="X3301" s="4"/>
      <c r="Y3301" s="4"/>
      <c r="Z3301" s="4"/>
    </row>
    <row r="3302" customFormat="false" ht="14.25" hidden="false" customHeight="false" outlineLevel="0" collapsed="false">
      <c r="A3302" s="17" t="n">
        <f aca="false">A3301+1</f>
        <v>3301</v>
      </c>
      <c r="B3302" s="5" t="n">
        <v>44884</v>
      </c>
      <c r="C3302" s="1" t="s">
        <v>4279</v>
      </c>
      <c r="D3302" s="1" t="s">
        <v>4</v>
      </c>
      <c r="E3302" s="1" t="s">
        <v>122</v>
      </c>
      <c r="F3302" s="1" t="s">
        <v>27</v>
      </c>
      <c r="G3302" s="1" t="s">
        <v>213</v>
      </c>
      <c r="H3302" s="1" t="n">
        <v>1</v>
      </c>
      <c r="I3302" s="1" t="s">
        <v>4280</v>
      </c>
      <c r="J3302" s="26" t="n">
        <v>18433679863</v>
      </c>
      <c r="L3302" s="5" t="n">
        <v>44884</v>
      </c>
      <c r="M3302" s="1" t="str">
        <f aca="false">IF(OR(YEAR(L3302)&gt;2000,LEN(O3302)&gt;0),"Completed","Pending")</f>
        <v>Completed</v>
      </c>
      <c r="N3302" s="1" t="s">
        <v>30</v>
      </c>
      <c r="P3302" s="1" t="str">
        <f aca="false">IF(G3302="Pamplet","",E3302&amp;" - "&amp;F3302)</f>
        <v>Andh SB - Hindi</v>
      </c>
      <c r="Q3302" s="19" t="n">
        <f aca="false">IF(VALUE(L3302)&gt;1000,1,0)</f>
        <v>1</v>
      </c>
      <c r="R3302" s="19" t="n">
        <f aca="false">SUMIFS($Q$1:Q3301,$J$1:$J3301,J3302)+SUMIFS($Q$1:Q3301,$I$1:$I3301,I3302)</f>
        <v>6</v>
      </c>
      <c r="S3302" s="20" t="str">
        <f aca="false">IF(R3302&gt;0,"Repeat","")</f>
        <v>Repeat</v>
      </c>
      <c r="U3302" s="4"/>
      <c r="X3302" s="4"/>
      <c r="Y3302" s="4"/>
      <c r="Z3302" s="4"/>
    </row>
    <row r="3303" customFormat="false" ht="14.25" hidden="false" customHeight="false" outlineLevel="0" collapsed="false">
      <c r="A3303" s="17" t="n">
        <f aca="false">A3302+1</f>
        <v>3302</v>
      </c>
      <c r="B3303" s="5" t="n">
        <v>44884</v>
      </c>
      <c r="C3303" s="1" t="s">
        <v>4279</v>
      </c>
      <c r="D3303" s="1" t="s">
        <v>4</v>
      </c>
      <c r="E3303" s="1" t="s">
        <v>26</v>
      </c>
      <c r="F3303" s="1" t="s">
        <v>35</v>
      </c>
      <c r="G3303" s="1" t="s">
        <v>213</v>
      </c>
      <c r="H3303" s="1" t="n">
        <v>1</v>
      </c>
      <c r="I3303" s="1" t="s">
        <v>4280</v>
      </c>
      <c r="J3303" s="26" t="n">
        <v>18433679863</v>
      </c>
      <c r="L3303" s="5" t="n">
        <v>44884</v>
      </c>
      <c r="M3303" s="1" t="str">
        <f aca="false">IF(OR(YEAR(L3303)&gt;2000,LEN(O3303)&gt;0),"Completed","Pending")</f>
        <v>Completed</v>
      </c>
      <c r="N3303" s="1" t="s">
        <v>30</v>
      </c>
      <c r="P3303" s="1" t="str">
        <f aca="false">IF(G3303="Pamplet","",E3303&amp;" - "&amp;F3303)</f>
        <v>GG - English</v>
      </c>
      <c r="Q3303" s="19" t="n">
        <f aca="false">IF(VALUE(L3303)&gt;1000,1,0)</f>
        <v>1</v>
      </c>
      <c r="R3303" s="19" t="n">
        <f aca="false">SUMIFS($Q$1:Q3302,$J$1:$J3302,J3303)+SUMIFS($Q$1:Q3302,$I$1:$I3302,I3303)</f>
        <v>8</v>
      </c>
      <c r="S3303" s="20" t="str">
        <f aca="false">IF(R3303&gt;0,"Repeat","")</f>
        <v>Repeat</v>
      </c>
      <c r="U3303" s="4"/>
      <c r="X3303" s="4"/>
      <c r="Y3303" s="4"/>
      <c r="Z3303" s="4"/>
    </row>
    <row r="3304" customFormat="false" ht="14.25" hidden="false" customHeight="false" outlineLevel="0" collapsed="false">
      <c r="A3304" s="17" t="n">
        <f aca="false">A3303+1</f>
        <v>3303</v>
      </c>
      <c r="B3304" s="5" t="n">
        <v>44884</v>
      </c>
      <c r="C3304" s="1" t="s">
        <v>33</v>
      </c>
      <c r="D3304" s="1" t="s">
        <v>4</v>
      </c>
      <c r="E3304" s="1" t="s">
        <v>26</v>
      </c>
      <c r="F3304" s="2" t="s">
        <v>35</v>
      </c>
      <c r="G3304" s="1" t="s">
        <v>213</v>
      </c>
      <c r="H3304" s="1" t="n">
        <v>2</v>
      </c>
      <c r="I3304" s="1" t="s">
        <v>5238</v>
      </c>
      <c r="J3304" s="23" t="n">
        <v>14807721028</v>
      </c>
      <c r="L3304" s="5" t="n">
        <v>44884</v>
      </c>
      <c r="M3304" s="1" t="str">
        <f aca="false">IF(OR(YEAR(L3304)&gt;2000,LEN(O3304)&gt;0),"Completed","Pending")</f>
        <v>Completed</v>
      </c>
      <c r="N3304" s="1" t="s">
        <v>30</v>
      </c>
      <c r="P3304" s="1" t="str">
        <f aca="false">IF(G3304="Pamplet","",E3304&amp;" - "&amp;F3304)</f>
        <v>GG - English</v>
      </c>
      <c r="Q3304" s="19" t="n">
        <f aca="false">IF(VALUE(L3304)&gt;1000,1,0)</f>
        <v>1</v>
      </c>
      <c r="R3304" s="19" t="n">
        <f aca="false">SUMIFS($Q$1:Q3303,$J$1:$J3303,J3304)+SUMIFS($Q$1:Q3303,$I$1:$I3303,I3304)</f>
        <v>4</v>
      </c>
      <c r="S3304" s="20" t="str">
        <f aca="false">IF(R3304&gt;0,"Repeat","")</f>
        <v>Repeat</v>
      </c>
      <c r="U3304" s="4"/>
      <c r="X3304" s="4"/>
      <c r="Y3304" s="4"/>
      <c r="Z3304" s="4"/>
    </row>
    <row r="3305" customFormat="false" ht="14.25" hidden="false" customHeight="false" outlineLevel="0" collapsed="false">
      <c r="A3305" s="17" t="n">
        <f aca="false">A3304+1</f>
        <v>3304</v>
      </c>
      <c r="B3305" s="5" t="n">
        <v>44884</v>
      </c>
      <c r="C3305" s="1" t="s">
        <v>33</v>
      </c>
      <c r="D3305" s="1" t="s">
        <v>4</v>
      </c>
      <c r="E3305" s="1" t="s">
        <v>914</v>
      </c>
      <c r="F3305" s="2" t="s">
        <v>27</v>
      </c>
      <c r="G3305" s="1" t="s">
        <v>213</v>
      </c>
      <c r="H3305" s="1" t="n">
        <v>1</v>
      </c>
      <c r="I3305" s="1" t="s">
        <v>5238</v>
      </c>
      <c r="J3305" s="23" t="n">
        <v>14807721028</v>
      </c>
      <c r="L3305" s="5" t="n">
        <v>44884</v>
      </c>
      <c r="M3305" s="1" t="str">
        <f aca="false">IF(OR(YEAR(L3305)&gt;2000,LEN(O3305)&gt;0),"Completed","Pending")</f>
        <v>Completed</v>
      </c>
      <c r="N3305" s="1" t="s">
        <v>30</v>
      </c>
      <c r="P3305" s="1" t="str">
        <f aca="false">IF(G3305="Pamplet","",E3305&amp;" - "&amp;F3305)</f>
        <v>BSBT - Hindi</v>
      </c>
      <c r="Q3305" s="19" t="n">
        <f aca="false">IF(VALUE(L3305)&gt;1000,1,0)</f>
        <v>1</v>
      </c>
      <c r="R3305" s="19" t="n">
        <f aca="false">SUMIFS($Q$1:Q3304,$J$1:$J3304,J3305)+SUMIFS($Q$1:Q3304,$I$1:$I3304,I3305)</f>
        <v>6</v>
      </c>
      <c r="S3305" s="20" t="str">
        <f aca="false">IF(R3305&gt;0,"Repeat","")</f>
        <v>Repeat</v>
      </c>
      <c r="U3305" s="4"/>
      <c r="X3305" s="4"/>
      <c r="Y3305" s="4"/>
      <c r="Z3305" s="4"/>
    </row>
    <row r="3306" customFormat="false" ht="14.25" hidden="false" customHeight="false" outlineLevel="0" collapsed="false">
      <c r="A3306" s="17" t="n">
        <f aca="false">A3305+1</f>
        <v>3305</v>
      </c>
      <c r="B3306" s="5" t="n">
        <v>44884</v>
      </c>
      <c r="C3306" s="1" t="s">
        <v>5239</v>
      </c>
      <c r="D3306" s="1" t="s">
        <v>4</v>
      </c>
      <c r="E3306" s="1" t="s">
        <v>26</v>
      </c>
      <c r="F3306" s="2" t="s">
        <v>35</v>
      </c>
      <c r="G3306" s="1" t="s">
        <v>213</v>
      </c>
      <c r="H3306" s="1" t="n">
        <v>2</v>
      </c>
      <c r="I3306" s="1" t="s">
        <v>391</v>
      </c>
      <c r="J3306" s="18" t="n">
        <v>13476477001</v>
      </c>
      <c r="L3306" s="5" t="n">
        <v>44884</v>
      </c>
      <c r="M3306" s="1" t="str">
        <f aca="false">IF(OR(YEAR(L3306)&gt;2000,LEN(O3306)&gt;0),"Completed","Pending")</f>
        <v>Completed</v>
      </c>
      <c r="N3306" s="1" t="s">
        <v>30</v>
      </c>
      <c r="P3306" s="1" t="str">
        <f aca="false">IF(G3306="Pamplet","",E3306&amp;" - "&amp;F3306)</f>
        <v>GG - English</v>
      </c>
      <c r="Q3306" s="19" t="n">
        <f aca="false">IF(VALUE(L3306)&gt;1000,1,0)</f>
        <v>1</v>
      </c>
      <c r="R3306" s="19" t="n">
        <f aca="false">SUMIFS($Q$1:Q3305,$J$1:$J3305,J3306)+SUMIFS($Q$1:Q3305,$I$1:$I3305,I3306)</f>
        <v>4</v>
      </c>
      <c r="S3306" s="20" t="str">
        <f aca="false">IF(R3306&gt;0,"Repeat","")</f>
        <v>Repeat</v>
      </c>
      <c r="U3306" s="4"/>
      <c r="X3306" s="4"/>
      <c r="Y3306" s="4"/>
      <c r="Z3306" s="4"/>
    </row>
    <row r="3307" customFormat="false" ht="14.25" hidden="false" customHeight="false" outlineLevel="0" collapsed="false">
      <c r="A3307" s="17" t="n">
        <f aca="false">A3306+1</f>
        <v>3306</v>
      </c>
      <c r="B3307" s="5" t="n">
        <v>44884</v>
      </c>
      <c r="C3307" s="1" t="s">
        <v>5239</v>
      </c>
      <c r="D3307" s="1" t="s">
        <v>4</v>
      </c>
      <c r="E3307" s="1" t="s">
        <v>38</v>
      </c>
      <c r="F3307" s="2" t="s">
        <v>35</v>
      </c>
      <c r="G3307" s="1" t="s">
        <v>213</v>
      </c>
      <c r="H3307" s="1" t="n">
        <v>2</v>
      </c>
      <c r="I3307" s="1" t="s">
        <v>391</v>
      </c>
      <c r="J3307" s="18" t="n">
        <v>13476477001</v>
      </c>
      <c r="L3307" s="5" t="n">
        <v>44884</v>
      </c>
      <c r="M3307" s="1" t="str">
        <f aca="false">IF(OR(YEAR(L3307)&gt;2000,LEN(O3307)&gt;0),"Completed","Pending")</f>
        <v>Completed</v>
      </c>
      <c r="N3307" s="1" t="s">
        <v>30</v>
      </c>
      <c r="P3307" s="1" t="str">
        <f aca="false">IF(G3307="Pamplet","",E3307&amp;" - "&amp;F3307)</f>
        <v>JKR - English</v>
      </c>
      <c r="Q3307" s="19" t="n">
        <f aca="false">IF(VALUE(L3307)&gt;1000,1,0)</f>
        <v>1</v>
      </c>
      <c r="R3307" s="19" t="n">
        <f aca="false">SUMIFS($Q$1:Q3306,$J$1:$J3306,J3307)+SUMIFS($Q$1:Q3306,$I$1:$I3306,I3307)</f>
        <v>6</v>
      </c>
      <c r="S3307" s="20" t="str">
        <f aca="false">IF(R3307&gt;0,"Repeat","")</f>
        <v>Repeat</v>
      </c>
      <c r="U3307" s="4"/>
      <c r="X3307" s="4"/>
      <c r="Y3307" s="4"/>
      <c r="Z3307" s="4"/>
    </row>
    <row r="3308" customFormat="false" ht="12.8" hidden="false" customHeight="false" outlineLevel="0" collapsed="false">
      <c r="A3308" s="17" t="n">
        <f aca="false">A3307+1</f>
        <v>3307</v>
      </c>
      <c r="B3308" s="5" t="n">
        <v>44885</v>
      </c>
      <c r="C3308" s="1" t="s">
        <v>1026</v>
      </c>
      <c r="D3308" s="1" t="s">
        <v>4</v>
      </c>
      <c r="E3308" s="1" t="s">
        <v>26</v>
      </c>
      <c r="F3308" s="1" t="s">
        <v>72</v>
      </c>
      <c r="G3308" s="1" t="s">
        <v>213</v>
      </c>
      <c r="H3308" s="1" t="n">
        <v>1</v>
      </c>
      <c r="I3308" s="17" t="s">
        <v>1027</v>
      </c>
      <c r="J3308" s="18" t="n">
        <v>17029456584</v>
      </c>
      <c r="L3308" s="5" t="n">
        <v>44885</v>
      </c>
      <c r="M3308" s="1" t="str">
        <f aca="false">IF(OR(YEAR(L3308)&gt;2000,LEN(O3308)&gt;0),"Completed","Pending")</f>
        <v>Completed</v>
      </c>
      <c r="N3308" s="1" t="s">
        <v>30</v>
      </c>
      <c r="P3308" s="1" t="str">
        <f aca="false">IF(G3308="Pamplet","",E3308&amp;" - "&amp;F3308)</f>
        <v>GG - Nepali</v>
      </c>
      <c r="Q3308" s="19" t="n">
        <f aca="false">IF(VALUE(L3308)&gt;1000,1,0)</f>
        <v>1</v>
      </c>
      <c r="R3308" s="19" t="n">
        <f aca="false">SUMIFS($Q$1:Q3307,$J$1:$J3307,J3308)+SUMIFS($Q$1:Q3307,$I$1:$I3307,I3308)</f>
        <v>8</v>
      </c>
      <c r="S3308" s="20" t="str">
        <f aca="false">IF(R3308&gt;0,"Repeat","")</f>
        <v>Repeat</v>
      </c>
      <c r="U3308" s="4"/>
      <c r="X3308" s="4"/>
      <c r="Y3308" s="4"/>
      <c r="Z3308" s="4"/>
    </row>
    <row r="3309" customFormat="false" ht="12.8" hidden="false" customHeight="false" outlineLevel="0" collapsed="false">
      <c r="A3309" s="17" t="n">
        <f aca="false">A3308+1</f>
        <v>3308</v>
      </c>
      <c r="B3309" s="5" t="n">
        <v>44885</v>
      </c>
      <c r="C3309" s="1" t="s">
        <v>1026</v>
      </c>
      <c r="D3309" s="1" t="s">
        <v>4</v>
      </c>
      <c r="E3309" s="1" t="s">
        <v>40</v>
      </c>
      <c r="F3309" s="1" t="s">
        <v>27</v>
      </c>
      <c r="G3309" s="1" t="s">
        <v>213</v>
      </c>
      <c r="H3309" s="1" t="n">
        <v>1</v>
      </c>
      <c r="I3309" s="17" t="s">
        <v>1027</v>
      </c>
      <c r="J3309" s="18" t="n">
        <v>17029456584</v>
      </c>
      <c r="L3309" s="5" t="n">
        <v>44885</v>
      </c>
      <c r="M3309" s="1" t="str">
        <f aca="false">IF(OR(YEAR(L3309)&gt;2000,LEN(O3309)&gt;0),"Completed","Pending")</f>
        <v>Completed</v>
      </c>
      <c r="N3309" s="1" t="s">
        <v>30</v>
      </c>
      <c r="P3309" s="1" t="str">
        <f aca="false">IF(G3309="Pamplet","",E3309&amp;" - "&amp;F3309)</f>
        <v>YBB - Hindi</v>
      </c>
      <c r="Q3309" s="19" t="n">
        <f aca="false">IF(VALUE(L3309)&gt;1000,1,0)</f>
        <v>1</v>
      </c>
      <c r="R3309" s="19" t="n">
        <f aca="false">SUMIFS($Q$1:Q3308,$J$1:$J3308,J3309)+SUMIFS($Q$1:Q3308,$I$1:$I3308,I3309)</f>
        <v>10</v>
      </c>
      <c r="S3309" s="20" t="str">
        <f aca="false">IF(R3309&gt;0,"Repeat","")</f>
        <v>Repeat</v>
      </c>
      <c r="U3309" s="4"/>
      <c r="X3309" s="4"/>
      <c r="Y3309" s="4"/>
      <c r="Z3309" s="4"/>
    </row>
    <row r="3310" customFormat="false" ht="12.8" hidden="false" customHeight="false" outlineLevel="0" collapsed="false">
      <c r="A3310" s="17" t="n">
        <f aca="false">A3309+1</f>
        <v>3309</v>
      </c>
      <c r="B3310" s="5" t="n">
        <v>44885</v>
      </c>
      <c r="C3310" s="1" t="s">
        <v>1026</v>
      </c>
      <c r="D3310" s="1" t="s">
        <v>4</v>
      </c>
      <c r="E3310" s="1" t="s">
        <v>38</v>
      </c>
      <c r="F3310" s="1" t="s">
        <v>72</v>
      </c>
      <c r="G3310" s="1" t="s">
        <v>213</v>
      </c>
      <c r="H3310" s="1" t="n">
        <v>1</v>
      </c>
      <c r="I3310" s="17" t="s">
        <v>1027</v>
      </c>
      <c r="J3310" s="18" t="n">
        <v>17029456584</v>
      </c>
      <c r="L3310" s="5" t="n">
        <v>44885</v>
      </c>
      <c r="M3310" s="1" t="str">
        <f aca="false">IF(OR(YEAR(L3310)&gt;2000,LEN(O3310)&gt;0),"Completed","Pending")</f>
        <v>Completed</v>
      </c>
      <c r="N3310" s="1" t="s">
        <v>30</v>
      </c>
      <c r="P3310" s="1" t="str">
        <f aca="false">IF(G3310="Pamplet","",E3310&amp;" - "&amp;F3310)</f>
        <v>JKR - Nepali</v>
      </c>
      <c r="Q3310" s="19" t="n">
        <f aca="false">IF(VALUE(L3310)&gt;1000,1,0)</f>
        <v>1</v>
      </c>
      <c r="R3310" s="19" t="n">
        <f aca="false">SUMIFS($Q$1:Q3309,$J$1:$J3309,J3310)+SUMIFS($Q$1:Q3309,$I$1:$I3309,I3310)</f>
        <v>12</v>
      </c>
      <c r="S3310" s="20" t="str">
        <f aca="false">IF(R3310&gt;0,"Repeat","")</f>
        <v>Repeat</v>
      </c>
      <c r="U3310" s="4"/>
      <c r="X3310" s="4"/>
      <c r="Y3310" s="4"/>
      <c r="Z3310" s="4"/>
    </row>
    <row r="3311" customFormat="false" ht="12.8" hidden="false" customHeight="false" outlineLevel="0" collapsed="false">
      <c r="A3311" s="17" t="n">
        <f aca="false">A3310+1</f>
        <v>3310</v>
      </c>
      <c r="B3311" s="5" t="n">
        <v>44885</v>
      </c>
      <c r="C3311" s="1" t="s">
        <v>1026</v>
      </c>
      <c r="D3311" s="1" t="s">
        <v>4</v>
      </c>
      <c r="E3311" s="1" t="s">
        <v>38</v>
      </c>
      <c r="F3311" s="1" t="s">
        <v>72</v>
      </c>
      <c r="G3311" s="1" t="s">
        <v>213</v>
      </c>
      <c r="H3311" s="1" t="n">
        <v>1</v>
      </c>
      <c r="I3311" s="17" t="s">
        <v>1027</v>
      </c>
      <c r="J3311" s="18" t="n">
        <v>17029456584</v>
      </c>
      <c r="L3311" s="5" t="n">
        <v>44885</v>
      </c>
      <c r="M3311" s="1" t="str">
        <f aca="false">IF(OR(YEAR(L3311)&gt;2000,LEN(O3311)&gt;0),"Completed","Pending")</f>
        <v>Completed</v>
      </c>
      <c r="N3311" s="1" t="s">
        <v>30</v>
      </c>
      <c r="P3311" s="1" t="str">
        <f aca="false">IF(G3311="Pamplet","",E3311&amp;" - "&amp;F3311)</f>
        <v>JKR - Nepali</v>
      </c>
      <c r="Q3311" s="19" t="n">
        <f aca="false">IF(VALUE(L3311)&gt;1000,1,0)</f>
        <v>1</v>
      </c>
      <c r="R3311" s="19" t="n">
        <f aca="false">SUMIFS($Q$1:Q3310,$J$1:$J3310,J3311)+SUMIFS($Q$1:Q3310,$I$1:$I3310,I3311)</f>
        <v>14</v>
      </c>
      <c r="S3311" s="20" t="str">
        <f aca="false">IF(R3311&gt;0,"Repeat","")</f>
        <v>Repeat</v>
      </c>
      <c r="U3311" s="4"/>
      <c r="X3311" s="4"/>
      <c r="Y3311" s="4"/>
      <c r="Z3311" s="4"/>
    </row>
    <row r="3312" customFormat="false" ht="14.25" hidden="false" customHeight="false" outlineLevel="0" collapsed="false">
      <c r="A3312" s="17" t="n">
        <f aca="false">A3311+1</f>
        <v>3311</v>
      </c>
      <c r="B3312" s="5" t="n">
        <v>44885</v>
      </c>
      <c r="C3312" s="1" t="s">
        <v>5240</v>
      </c>
      <c r="D3312" s="1" t="s">
        <v>4</v>
      </c>
      <c r="E3312" s="1" t="s">
        <v>38</v>
      </c>
      <c r="F3312" s="2" t="s">
        <v>72</v>
      </c>
      <c r="G3312" s="1" t="s">
        <v>213</v>
      </c>
      <c r="H3312" s="1" t="n">
        <v>1</v>
      </c>
      <c r="I3312" s="23" t="s">
        <v>5241</v>
      </c>
      <c r="J3312" s="23" t="n">
        <v>15023650079</v>
      </c>
      <c r="L3312" s="5" t="n">
        <v>44885</v>
      </c>
      <c r="M3312" s="1" t="str">
        <f aca="false">IF(OR(YEAR(L3312)&gt;2000,LEN(O3312)&gt;0),"Completed","Pending")</f>
        <v>Completed</v>
      </c>
      <c r="N3312" s="1" t="s">
        <v>30</v>
      </c>
      <c r="P3312" s="1" t="str">
        <f aca="false">IF(G3312="Pamplet","",E3312&amp;" - "&amp;F3312)</f>
        <v>JKR - Nepali</v>
      </c>
      <c r="Q3312" s="1" t="n">
        <f aca="false">IF(VALUE(L3312)&gt;1000,1,0)</f>
        <v>1</v>
      </c>
      <c r="R3312" s="19" t="n">
        <f aca="false">SUMIFS($Q$1:Q3311,$J$1:$J3311,J3312)+SUMIFS($Q$1:Q3311,$I$1:$I3311,I3312)</f>
        <v>0</v>
      </c>
      <c r="S3312" s="20" t="str">
        <f aca="false">IF(R3312&gt;0,"Repeat","")</f>
        <v/>
      </c>
      <c r="U3312" s="4"/>
      <c r="X3312" s="4"/>
      <c r="Y3312" s="4"/>
      <c r="Z3312" s="4"/>
    </row>
    <row r="3313" customFormat="false" ht="14.25" hidden="false" customHeight="false" outlineLevel="0" collapsed="false">
      <c r="A3313" s="17" t="n">
        <f aca="false">A3312+1</f>
        <v>3312</v>
      </c>
      <c r="B3313" s="5" t="n">
        <v>44885</v>
      </c>
      <c r="C3313" s="1" t="s">
        <v>5240</v>
      </c>
      <c r="D3313" s="1" t="s">
        <v>4</v>
      </c>
      <c r="E3313" s="1" t="s">
        <v>40</v>
      </c>
      <c r="F3313" s="2" t="s">
        <v>27</v>
      </c>
      <c r="G3313" s="1" t="s">
        <v>213</v>
      </c>
      <c r="H3313" s="1" t="n">
        <v>1</v>
      </c>
      <c r="I3313" s="23" t="s">
        <v>5241</v>
      </c>
      <c r="J3313" s="23" t="n">
        <v>15023650079</v>
      </c>
      <c r="L3313" s="5" t="n">
        <v>44885</v>
      </c>
      <c r="M3313" s="1" t="str">
        <f aca="false">IF(OR(YEAR(L3313)&gt;2000,LEN(O3313)&gt;0),"Completed","Pending")</f>
        <v>Completed</v>
      </c>
      <c r="N3313" s="1" t="s">
        <v>30</v>
      </c>
      <c r="P3313" s="1" t="str">
        <f aca="false">IF(G3313="Pamplet","",E3313&amp;" - "&amp;F3313)</f>
        <v>YBB - Hindi</v>
      </c>
      <c r="Q3313" s="1" t="n">
        <f aca="false">IF(VALUE(L3313)&gt;1000,1,0)</f>
        <v>1</v>
      </c>
      <c r="R3313" s="19" t="n">
        <f aca="false">SUMIFS($Q$1:Q3312,$J$1:$J3312,J3313)+SUMIFS($Q$1:Q3312,$I$1:$I3312,I3313)</f>
        <v>2</v>
      </c>
      <c r="S3313" s="20" t="str">
        <f aca="false">IF(R3313&gt;0,"Repeat","")</f>
        <v>Repeat</v>
      </c>
      <c r="U3313" s="4"/>
      <c r="X3313" s="4"/>
      <c r="Y3313" s="4"/>
      <c r="Z3313" s="4"/>
    </row>
    <row r="3314" customFormat="false" ht="14.25" hidden="false" customHeight="false" outlineLevel="0" collapsed="false">
      <c r="A3314" s="51" t="n">
        <f aca="false">A3313+1</f>
        <v>3313</v>
      </c>
      <c r="B3314" s="5" t="n">
        <v>44885</v>
      </c>
      <c r="C3314" s="25" t="s">
        <v>5242</v>
      </c>
      <c r="D3314" s="25" t="s">
        <v>4</v>
      </c>
      <c r="E3314" s="25" t="s">
        <v>914</v>
      </c>
      <c r="F3314" s="2" t="s">
        <v>27</v>
      </c>
      <c r="G3314" s="25" t="s">
        <v>213</v>
      </c>
      <c r="H3314" s="25" t="n">
        <v>1</v>
      </c>
      <c r="I3314" s="25" t="s">
        <v>5243</v>
      </c>
      <c r="J3314" s="18" t="n">
        <v>15027946228</v>
      </c>
      <c r="L3314" s="5" t="n">
        <v>44885</v>
      </c>
      <c r="M3314" s="1" t="str">
        <f aca="false">IF(OR(YEAR(L3314)&gt;2000,LEN(O3314)&gt;0),"Completed","Pending")</f>
        <v>Completed</v>
      </c>
      <c r="N3314" s="1" t="s">
        <v>30</v>
      </c>
      <c r="P3314" s="1" t="str">
        <f aca="false">IF(G3314="Pamplet","",E3314&amp;" - "&amp;F3314)</f>
        <v>BSBT - Hindi</v>
      </c>
      <c r="Q3314" s="1" t="n">
        <f aca="false">IF(VALUE(L3314)&gt;1000,1,0)</f>
        <v>1</v>
      </c>
      <c r="R3314" s="19" t="n">
        <f aca="false">SUMIFS($Q$1:Q3313,$J$1:$J3313,J3314)+SUMIFS($Q$1:Q3313,$I$1:$I3313,I3314)</f>
        <v>0</v>
      </c>
      <c r="S3314" s="20" t="str">
        <f aca="false">IF(R3314&gt;0,"Repeat","")</f>
        <v/>
      </c>
      <c r="U3314" s="4"/>
      <c r="X3314" s="4"/>
      <c r="Y3314" s="4"/>
      <c r="Z3314" s="4"/>
    </row>
    <row r="3315" customFormat="false" ht="14.25" hidden="false" customHeight="false" outlineLevel="0" collapsed="false">
      <c r="A3315" s="51" t="n">
        <f aca="false">A3314+1</f>
        <v>3314</v>
      </c>
      <c r="B3315" s="5" t="n">
        <v>44885</v>
      </c>
      <c r="C3315" s="25" t="s">
        <v>5242</v>
      </c>
      <c r="D3315" s="25" t="s">
        <v>4</v>
      </c>
      <c r="E3315" s="25" t="s">
        <v>5244</v>
      </c>
      <c r="F3315" s="2" t="s">
        <v>27</v>
      </c>
      <c r="G3315" s="25" t="s">
        <v>213</v>
      </c>
      <c r="H3315" s="25" t="n">
        <v>1</v>
      </c>
      <c r="I3315" s="25" t="s">
        <v>5243</v>
      </c>
      <c r="J3315" s="18" t="n">
        <v>15027946228</v>
      </c>
      <c r="L3315" s="5" t="n">
        <v>44885</v>
      </c>
      <c r="M3315" s="1" t="str">
        <f aca="false">IF(OR(YEAR(L3315)&gt;2000,LEN(O3315)&gt;0),"Completed","Pending")</f>
        <v>Completed</v>
      </c>
      <c r="N3315" s="1" t="s">
        <v>30</v>
      </c>
      <c r="P3315" s="1" t="str">
        <f aca="false">IF(G3315="Pamplet","",E3315&amp;" - "&amp;F3315)</f>
        <v>KP - Hindi</v>
      </c>
      <c r="Q3315" s="1" t="n">
        <f aca="false">IF(VALUE(L3315)&gt;1000,1,0)</f>
        <v>1</v>
      </c>
      <c r="R3315" s="19" t="n">
        <f aca="false">SUMIFS($Q$1:Q3314,$J$1:$J3314,J3315)+SUMIFS($Q$1:Q3314,$I$1:$I3314,I3315)</f>
        <v>2</v>
      </c>
      <c r="S3315" s="20" t="str">
        <f aca="false">IF(R3315&gt;0,"Repeat","")</f>
        <v>Repeat</v>
      </c>
      <c r="U3315" s="4"/>
      <c r="X3315" s="4"/>
      <c r="Y3315" s="4"/>
      <c r="Z3315" s="4"/>
    </row>
    <row r="3316" customFormat="false" ht="14.25" hidden="false" customHeight="false" outlineLevel="0" collapsed="false">
      <c r="A3316" s="51" t="n">
        <f aca="false">A3315+1</f>
        <v>3315</v>
      </c>
      <c r="B3316" s="5" t="n">
        <v>44885</v>
      </c>
      <c r="C3316" s="25" t="s">
        <v>5245</v>
      </c>
      <c r="D3316" s="25" t="s">
        <v>4</v>
      </c>
      <c r="E3316" s="25" t="s">
        <v>5244</v>
      </c>
      <c r="F3316" s="2" t="s">
        <v>27</v>
      </c>
      <c r="G3316" s="25" t="s">
        <v>213</v>
      </c>
      <c r="H3316" s="25" t="n">
        <v>1</v>
      </c>
      <c r="I3316" s="25" t="s">
        <v>5246</v>
      </c>
      <c r="J3316" s="18" t="n">
        <v>15104178535</v>
      </c>
      <c r="L3316" s="5" t="n">
        <v>44885</v>
      </c>
      <c r="M3316" s="25" t="str">
        <f aca="false">IF(OR(YEAR(L3316)&gt;2000,LEN(O3316)&gt;0),"Completed","Pending")</f>
        <v>Completed</v>
      </c>
      <c r="N3316" s="1" t="s">
        <v>30</v>
      </c>
      <c r="P3316" s="1" t="str">
        <f aca="false">IF(G3316="Pamplet","",E3316&amp;" - "&amp;F3316)</f>
        <v>KP - Hindi</v>
      </c>
      <c r="Q3316" s="1" t="n">
        <f aca="false">IF(VALUE(L3316)&gt;1000,1,0)</f>
        <v>1</v>
      </c>
      <c r="R3316" s="19" t="n">
        <f aca="false">SUMIFS($Q$1:Q3315,$J$1:$J3315,J3316)+SUMIFS($Q$1:Q3315,$I$1:$I3315,I3316)</f>
        <v>0</v>
      </c>
      <c r="S3316" s="20" t="str">
        <f aca="false">IF(R3316&gt;0,"Repeat","")</f>
        <v/>
      </c>
      <c r="U3316" s="4"/>
      <c r="X3316" s="4"/>
      <c r="Y3316" s="4"/>
      <c r="Z3316" s="4"/>
    </row>
    <row r="3317" customFormat="false" ht="14.25" hidden="false" customHeight="false" outlineLevel="0" collapsed="false">
      <c r="A3317" s="51" t="n">
        <f aca="false">A3316+1</f>
        <v>3316</v>
      </c>
      <c r="B3317" s="5" t="n">
        <v>44885</v>
      </c>
      <c r="C3317" s="25" t="s">
        <v>78</v>
      </c>
      <c r="D3317" s="25" t="s">
        <v>4</v>
      </c>
      <c r="E3317" s="25" t="s">
        <v>5237</v>
      </c>
      <c r="F3317" s="2" t="s">
        <v>27</v>
      </c>
      <c r="G3317" s="25" t="s">
        <v>213</v>
      </c>
      <c r="H3317" s="25" t="n">
        <v>1</v>
      </c>
      <c r="I3317" s="25" t="s">
        <v>217</v>
      </c>
      <c r="J3317" s="18" t="n">
        <v>18479620855</v>
      </c>
      <c r="L3317" s="5" t="n">
        <v>44885</v>
      </c>
      <c r="M3317" s="25" t="str">
        <f aca="false">IF(OR(YEAR(L3317)&gt;2000,LEN(O3317)&gt;0),"Completed","Pending")</f>
        <v>Completed</v>
      </c>
      <c r="N3317" s="1" t="s">
        <v>30</v>
      </c>
      <c r="P3317" s="1" t="str">
        <f aca="false">IF(G3317="Pamplet","",E3317&amp;" - "&amp;F3317)</f>
        <v>GGK - Hindi</v>
      </c>
      <c r="Q3317" s="1" t="n">
        <f aca="false">IF(VALUE(L3317)&gt;1000,1,0)</f>
        <v>1</v>
      </c>
      <c r="R3317" s="19" t="n">
        <f aca="false">SUMIFS($Q$1:Q3316,$J$1:$J3316,J3317)+SUMIFS($Q$1:Q3316,$I$1:$I3316,I3317)</f>
        <v>31</v>
      </c>
      <c r="S3317" s="20" t="str">
        <f aca="false">IF(R3317&gt;0,"Repeat","")</f>
        <v>Repeat</v>
      </c>
      <c r="U3317" s="4"/>
      <c r="X3317" s="4"/>
      <c r="Y3317" s="4"/>
      <c r="Z3317" s="4"/>
    </row>
    <row r="3318" customFormat="false" ht="14.25" hidden="false" customHeight="false" outlineLevel="0" collapsed="false">
      <c r="A3318" s="51" t="n">
        <f aca="false">A3317+1</f>
        <v>3317</v>
      </c>
      <c r="B3318" s="5" t="n">
        <v>44885</v>
      </c>
      <c r="C3318" s="25" t="s">
        <v>78</v>
      </c>
      <c r="D3318" s="25" t="s">
        <v>4</v>
      </c>
      <c r="E3318" s="25" t="s">
        <v>5244</v>
      </c>
      <c r="F3318" s="2" t="s">
        <v>27</v>
      </c>
      <c r="G3318" s="25" t="s">
        <v>213</v>
      </c>
      <c r="H3318" s="25" t="n">
        <v>1</v>
      </c>
      <c r="I3318" s="25" t="s">
        <v>217</v>
      </c>
      <c r="J3318" s="18" t="n">
        <v>18479620855</v>
      </c>
      <c r="L3318" s="5" t="n">
        <v>44885</v>
      </c>
      <c r="M3318" s="25" t="str">
        <f aca="false">IF(OR(YEAR(L3318)&gt;2000,LEN(O3318)&gt;0),"Completed","Pending")</f>
        <v>Completed</v>
      </c>
      <c r="N3318" s="1" t="s">
        <v>30</v>
      </c>
      <c r="P3318" s="1" t="str">
        <f aca="false">IF(G3318="Pamplet","",E3318&amp;" - "&amp;F3318)</f>
        <v>KP - Hindi</v>
      </c>
      <c r="Q3318" s="1" t="n">
        <f aca="false">IF(VALUE(L3318)&gt;1000,1,0)</f>
        <v>1</v>
      </c>
      <c r="R3318" s="19" t="n">
        <f aca="false">SUMIFS($Q$1:Q3317,$J$1:$J3317,J3318)+SUMIFS($Q$1:Q3317,$I$1:$I3317,I3318)</f>
        <v>33</v>
      </c>
      <c r="S3318" s="20" t="str">
        <f aca="false">IF(R3318&gt;0,"Repeat","")</f>
        <v>Repeat</v>
      </c>
      <c r="U3318" s="4"/>
      <c r="X3318" s="4"/>
      <c r="Y3318" s="4"/>
      <c r="Z3318" s="4"/>
    </row>
    <row r="3319" customFormat="false" ht="14.25" hidden="false" customHeight="false" outlineLevel="0" collapsed="false">
      <c r="A3319" s="51" t="n">
        <f aca="false">A3318+1</f>
        <v>3318</v>
      </c>
      <c r="B3319" s="5" t="n">
        <v>44885</v>
      </c>
      <c r="C3319" s="25" t="s">
        <v>78</v>
      </c>
      <c r="D3319" s="25" t="s">
        <v>4</v>
      </c>
      <c r="E3319" s="25" t="s">
        <v>26</v>
      </c>
      <c r="F3319" s="2" t="s">
        <v>27</v>
      </c>
      <c r="G3319" s="25" t="s">
        <v>213</v>
      </c>
      <c r="H3319" s="25" t="n">
        <v>1</v>
      </c>
      <c r="I3319" s="25" t="s">
        <v>217</v>
      </c>
      <c r="J3319" s="18" t="n">
        <v>18479620855</v>
      </c>
      <c r="L3319" s="5" t="n">
        <v>44885</v>
      </c>
      <c r="M3319" s="25" t="str">
        <f aca="false">IF(OR(YEAR(L3319)&gt;2000,LEN(O3319)&gt;0),"Completed","Pending")</f>
        <v>Completed</v>
      </c>
      <c r="N3319" s="1" t="s">
        <v>30</v>
      </c>
      <c r="P3319" s="1" t="str">
        <f aca="false">IF(G3319="Pamplet","",E3319&amp;" - "&amp;F3319)</f>
        <v>GG - Hindi</v>
      </c>
      <c r="Q3319" s="1" t="n">
        <f aca="false">IF(VALUE(L3319)&gt;1000,1,0)</f>
        <v>1</v>
      </c>
      <c r="R3319" s="19" t="n">
        <f aca="false">SUMIFS($Q$1:Q3318,$J$1:$J3318,J3319)+SUMIFS($Q$1:Q3318,$I$1:$I3318,I3319)</f>
        <v>35</v>
      </c>
      <c r="S3319" s="20" t="str">
        <f aca="false">IF(R3319&gt;0,"Repeat","")</f>
        <v>Repeat</v>
      </c>
      <c r="U3319" s="4"/>
      <c r="X3319" s="4"/>
      <c r="Y3319" s="4"/>
      <c r="Z3319" s="4"/>
    </row>
    <row r="3320" customFormat="false" ht="14.25" hidden="false" customHeight="false" outlineLevel="0" collapsed="false">
      <c r="A3320" s="51" t="n">
        <f aca="false">A3319+1</f>
        <v>3319</v>
      </c>
      <c r="B3320" s="5" t="n">
        <v>44885</v>
      </c>
      <c r="C3320" s="25" t="s">
        <v>151</v>
      </c>
      <c r="D3320" s="25" t="s">
        <v>4</v>
      </c>
      <c r="E3320" s="25" t="s">
        <v>26</v>
      </c>
      <c r="F3320" s="2" t="s">
        <v>35</v>
      </c>
      <c r="G3320" s="25" t="s">
        <v>213</v>
      </c>
      <c r="H3320" s="25" t="n">
        <v>1</v>
      </c>
      <c r="I3320" s="25" t="s">
        <v>152</v>
      </c>
      <c r="J3320" s="18" t="n">
        <v>14437996872</v>
      </c>
      <c r="L3320" s="5" t="n">
        <v>44885</v>
      </c>
      <c r="M3320" s="25" t="str">
        <f aca="false">IF(OR(YEAR(L3320)&gt;2000,LEN(O3320)&gt;0),"Completed","Pending")</f>
        <v>Completed</v>
      </c>
      <c r="N3320" s="1" t="s">
        <v>30</v>
      </c>
      <c r="P3320" s="1" t="str">
        <f aca="false">IF(G3320="Pamplet","",E3320&amp;" - "&amp;F3320)</f>
        <v>GG - English</v>
      </c>
      <c r="Q3320" s="1" t="n">
        <f aca="false">IF(VALUE(L3320)&gt;1000,1,0)</f>
        <v>1</v>
      </c>
      <c r="R3320" s="19" t="n">
        <f aca="false">SUMIFS($Q$1:Q3319,$J$1:$J3319,J3320)+SUMIFS($Q$1:Q3319,$I$1:$I3319,I3320)</f>
        <v>2</v>
      </c>
      <c r="S3320" s="20" t="str">
        <f aca="false">IF(R3320&gt;0,"Repeat","")</f>
        <v>Repeat</v>
      </c>
      <c r="U3320" s="4"/>
      <c r="X3320" s="4"/>
      <c r="Y3320" s="4"/>
      <c r="Z3320" s="4"/>
    </row>
    <row r="3321" customFormat="false" ht="14.25" hidden="false" customHeight="false" outlineLevel="0" collapsed="false">
      <c r="A3321" s="51" t="n">
        <f aca="false">A3320+1</f>
        <v>3320</v>
      </c>
      <c r="B3321" s="5" t="n">
        <v>44886</v>
      </c>
      <c r="C3321" s="25" t="s">
        <v>5247</v>
      </c>
      <c r="D3321" s="25" t="s">
        <v>4</v>
      </c>
      <c r="E3321" s="25" t="s">
        <v>5244</v>
      </c>
      <c r="F3321" s="2" t="s">
        <v>27</v>
      </c>
      <c r="G3321" s="25" t="s">
        <v>213</v>
      </c>
      <c r="H3321" s="25" t="n">
        <v>1</v>
      </c>
      <c r="I3321" s="25" t="s">
        <v>5248</v>
      </c>
      <c r="J3321" s="18" t="n">
        <v>18054156888</v>
      </c>
      <c r="L3321" s="5" t="n">
        <v>44886</v>
      </c>
      <c r="M3321" s="25" t="str">
        <f aca="false">IF(OR(YEAR(L3321)&gt;2000,LEN(O3321)&gt;0),"Completed","Pending")</f>
        <v>Completed</v>
      </c>
      <c r="N3321" s="1" t="s">
        <v>30</v>
      </c>
      <c r="P3321" s="1" t="str">
        <f aca="false">IF(G3321="Pamplet","",E3321&amp;" - "&amp;F3321)</f>
        <v>KP - Hindi</v>
      </c>
      <c r="Q3321" s="1" t="n">
        <f aca="false">IF(VALUE(L3321)&gt;1000,1,0)</f>
        <v>1</v>
      </c>
      <c r="R3321" s="19" t="n">
        <f aca="false">SUMIFS($Q$1:Q3320,$J$1:$J3320,J3321)+SUMIFS($Q$1:Q3320,$I$1:$I3320,I3321)</f>
        <v>0</v>
      </c>
      <c r="S3321" s="20" t="str">
        <f aca="false">IF(R3321&gt;0,"Repeat","")</f>
        <v/>
      </c>
      <c r="U3321" s="4"/>
      <c r="X3321" s="4"/>
      <c r="Y3321" s="4"/>
      <c r="Z3321" s="4"/>
    </row>
    <row r="3322" customFormat="false" ht="14.25" hidden="false" customHeight="false" outlineLevel="0" collapsed="false">
      <c r="A3322" s="51" t="n">
        <f aca="false">A3321+1</f>
        <v>3321</v>
      </c>
      <c r="B3322" s="5" t="n">
        <v>44887</v>
      </c>
      <c r="C3322" s="25" t="s">
        <v>5013</v>
      </c>
      <c r="D3322" s="25" t="s">
        <v>4</v>
      </c>
      <c r="E3322" s="25" t="s">
        <v>38</v>
      </c>
      <c r="F3322" s="2" t="s">
        <v>35</v>
      </c>
      <c r="G3322" s="25" t="s">
        <v>28</v>
      </c>
      <c r="H3322" s="25" t="n">
        <v>1</v>
      </c>
      <c r="I3322" s="25" t="s">
        <v>5249</v>
      </c>
      <c r="J3322" s="38" t="n">
        <v>13476598025</v>
      </c>
      <c r="L3322" s="5" t="n">
        <v>44889</v>
      </c>
      <c r="M3322" s="25" t="str">
        <f aca="false">IF(OR(YEAR(L3322)&gt;2000,LEN(O3322)&gt;0),"Completed","Pending")</f>
        <v>Completed</v>
      </c>
      <c r="N3322" s="1" t="s">
        <v>30</v>
      </c>
      <c r="P3322" s="1" t="str">
        <f aca="false">IF(G3322="Pamplet","",E3322&amp;" - "&amp;F3322)</f>
        <v>JKR - English</v>
      </c>
      <c r="Q3322" s="1" t="n">
        <f aca="false">IF(VALUE(L3322)&gt;1000,1,0)</f>
        <v>1</v>
      </c>
      <c r="R3322" s="19" t="n">
        <f aca="false">SUMIFS($Q$1:Q3321,$J$1:$J3321,J3322)+SUMIFS($Q$1:Q3321,$I$1:$I3321,I3322)</f>
        <v>0</v>
      </c>
      <c r="S3322" s="20" t="str">
        <f aca="false">IF(R3322&gt;0,"Repeat","")</f>
        <v/>
      </c>
      <c r="U3322" s="4"/>
      <c r="X3322" s="4"/>
      <c r="Y3322" s="4"/>
      <c r="Z3322" s="4"/>
    </row>
    <row r="3323" customFormat="false" ht="14.25" hidden="false" customHeight="false" outlineLevel="0" collapsed="false">
      <c r="A3323" s="51" t="n">
        <f aca="false">A3322+1</f>
        <v>3322</v>
      </c>
      <c r="B3323" s="5" t="n">
        <v>44889</v>
      </c>
      <c r="C3323" s="25" t="s">
        <v>5250</v>
      </c>
      <c r="D3323" s="25" t="s">
        <v>861</v>
      </c>
      <c r="E3323" s="25" t="s">
        <v>5160</v>
      </c>
      <c r="F3323" s="2" t="s">
        <v>27</v>
      </c>
      <c r="G3323" s="25" t="s">
        <v>28</v>
      </c>
      <c r="H3323" s="25" t="n">
        <v>0</v>
      </c>
      <c r="I3323" s="25" t="s">
        <v>5251</v>
      </c>
      <c r="J3323" s="38" t="n">
        <v>15513050060</v>
      </c>
      <c r="L3323" s="5" t="n">
        <v>44889</v>
      </c>
      <c r="M3323" s="25" t="str">
        <f aca="false">IF(OR(YEAR(L3323)&gt;2000,LEN(O3323)&gt;0),"Completed","Pending")</f>
        <v>Completed</v>
      </c>
      <c r="N3323" s="1" t="s">
        <v>30</v>
      </c>
      <c r="P3323" s="1" t="str">
        <f aca="false">IF(G3323="Pamplet","",E3323&amp;" - "&amp;F3323)</f>
        <v>BB - Hindi</v>
      </c>
      <c r="Q3323" s="1" t="n">
        <f aca="false">IF(VALUE(L3323)&gt;1000,1,0)</f>
        <v>1</v>
      </c>
      <c r="R3323" s="19" t="n">
        <f aca="false">SUMIFS($Q$1:Q3322,$J$1:$J3322,J3323)+SUMIFS($Q$1:Q3322,$I$1:$I3322,I3323)</f>
        <v>0</v>
      </c>
      <c r="S3323" s="20" t="str">
        <f aca="false">IF(R3323&gt;0,"Repeat","")</f>
        <v/>
      </c>
      <c r="U3323" s="4"/>
      <c r="X3323" s="4"/>
      <c r="Y3323" s="4"/>
      <c r="Z3323" s="4"/>
    </row>
    <row r="3324" customFormat="false" ht="14.25" hidden="false" customHeight="false" outlineLevel="0" collapsed="false">
      <c r="A3324" s="51" t="n">
        <f aca="false">A3323+1</f>
        <v>3323</v>
      </c>
      <c r="B3324" s="5" t="n">
        <v>44889</v>
      </c>
      <c r="C3324" s="25" t="s">
        <v>5060</v>
      </c>
      <c r="D3324" s="25" t="s">
        <v>4</v>
      </c>
      <c r="E3324" s="25" t="s">
        <v>26</v>
      </c>
      <c r="F3324" s="2" t="s">
        <v>35</v>
      </c>
      <c r="G3324" s="25" t="s">
        <v>28</v>
      </c>
      <c r="H3324" s="25" t="n">
        <v>1</v>
      </c>
      <c r="I3324" s="25" t="s">
        <v>5061</v>
      </c>
      <c r="J3324" s="38" t="n">
        <v>15105896789</v>
      </c>
      <c r="L3324" s="5" t="n">
        <v>44889</v>
      </c>
      <c r="M3324" s="25" t="str">
        <f aca="false">IF(OR(YEAR(L3324)&gt;2000,LEN(O3324)&gt;0),"Completed","Pending")</f>
        <v>Completed</v>
      </c>
      <c r="N3324" s="1" t="s">
        <v>30</v>
      </c>
      <c r="P3324" s="1" t="str">
        <f aca="false">IF(G3324="Pamplet","",E3324&amp;" - "&amp;F3324)</f>
        <v>GG - English</v>
      </c>
      <c r="Q3324" s="1" t="n">
        <f aca="false">IF(VALUE(L3324)&gt;1000,1,0)</f>
        <v>1</v>
      </c>
      <c r="R3324" s="19" t="n">
        <f aca="false">SUMIFS($Q$1:Q3323,$J$1:$J3323,J3324)+SUMIFS($Q$1:Q3323,$I$1:$I3323,I3324)</f>
        <v>0</v>
      </c>
      <c r="S3324" s="20" t="str">
        <f aca="false">IF(R3324&gt;0,"Repeat","")</f>
        <v/>
      </c>
      <c r="U3324" s="4"/>
      <c r="X3324" s="4"/>
      <c r="Y3324" s="4"/>
      <c r="Z3324" s="4"/>
    </row>
    <row r="3325" customFormat="false" ht="14.25" hidden="false" customHeight="false" outlineLevel="0" collapsed="false">
      <c r="A3325" s="51" t="n">
        <f aca="false">A3324+1</f>
        <v>3324</v>
      </c>
      <c r="B3325" s="5" t="n">
        <v>44893</v>
      </c>
      <c r="C3325" s="25" t="s">
        <v>5252</v>
      </c>
      <c r="D3325" s="25" t="s">
        <v>4</v>
      </c>
      <c r="E3325" s="25" t="s">
        <v>26</v>
      </c>
      <c r="F3325" s="2" t="s">
        <v>35</v>
      </c>
      <c r="G3325" s="25" t="s">
        <v>28</v>
      </c>
      <c r="H3325" s="25" t="n">
        <v>1</v>
      </c>
      <c r="I3325" s="25" t="s">
        <v>5253</v>
      </c>
      <c r="J3325" s="18"/>
      <c r="L3325" s="5" t="n">
        <v>44895</v>
      </c>
      <c r="M3325" s="25" t="str">
        <f aca="false">IF(OR(YEAR(L3325)&gt;2000,LEN(O3325)&gt;0),"Completed","Pending")</f>
        <v>Completed</v>
      </c>
      <c r="N3325" s="1" t="s">
        <v>30</v>
      </c>
      <c r="P3325" s="1" t="str">
        <f aca="false">IF(G3325="Pamplet","",E3325&amp;" - "&amp;F3325)</f>
        <v>GG - English</v>
      </c>
      <c r="Q3325" s="1" t="n">
        <f aca="false">IF(VALUE(L3325)&gt;1000,1,0)</f>
        <v>1</v>
      </c>
      <c r="R3325" s="19" t="n">
        <f aca="false">SUMIFS($Q$1:Q3324,$J$1:$J3324,J3325)+SUMIFS($Q$1:Q3324,$I$1:$I3324,I3325)</f>
        <v>0</v>
      </c>
      <c r="S3325" s="20" t="str">
        <f aca="false">IF(R3325&gt;0,"Repeat","")</f>
        <v/>
      </c>
      <c r="U3325" s="4"/>
      <c r="X3325" s="4"/>
      <c r="Y3325" s="4"/>
      <c r="Z3325" s="4"/>
    </row>
    <row r="3326" customFormat="false" ht="14.25" hidden="false" customHeight="false" outlineLevel="0" collapsed="false">
      <c r="A3326" s="51" t="n">
        <f aca="false">A3325+1</f>
        <v>3325</v>
      </c>
      <c r="B3326" s="5" t="n">
        <v>44895</v>
      </c>
      <c r="C3326" s="25" t="s">
        <v>5254</v>
      </c>
      <c r="D3326" s="25" t="s">
        <v>4</v>
      </c>
      <c r="E3326" s="25" t="s">
        <v>26</v>
      </c>
      <c r="F3326" s="2" t="s">
        <v>36</v>
      </c>
      <c r="G3326" s="25" t="s">
        <v>28</v>
      </c>
      <c r="H3326" s="25" t="n">
        <v>1</v>
      </c>
      <c r="I3326" s="25" t="s">
        <v>5255</v>
      </c>
      <c r="J3326" s="18" t="n">
        <v>19165127581</v>
      </c>
      <c r="L3326" s="5" t="n">
        <v>44895</v>
      </c>
      <c r="M3326" s="25" t="str">
        <f aca="false">IF(OR(YEAR(L3326)&gt;2000,LEN(O3326)&gt;0),"Completed","Pending")</f>
        <v>Completed</v>
      </c>
      <c r="N3326" s="1" t="s">
        <v>30</v>
      </c>
      <c r="P3326" s="1" t="str">
        <f aca="false">IF(G3326="Pamplet","",E3326&amp;" - "&amp;F3326)</f>
        <v>GG - Punjabi</v>
      </c>
      <c r="Q3326" s="1" t="n">
        <f aca="false">IF(VALUE(L3326)&gt;1000,1,0)</f>
        <v>1</v>
      </c>
      <c r="R3326" s="19" t="n">
        <f aca="false">SUMIFS($Q$1:Q3325,$J$1:$J3325,J3326)+SUMIFS($Q$1:Q3325,$I$1:$I3325,I3326)</f>
        <v>0</v>
      </c>
      <c r="S3326" s="20" t="str">
        <f aca="false">IF(R3326&gt;0,"Repeat","")</f>
        <v/>
      </c>
      <c r="U3326" s="4"/>
      <c r="X3326" s="4"/>
      <c r="Y3326" s="4"/>
      <c r="Z3326" s="4"/>
    </row>
    <row r="3327" customFormat="false" ht="14.25" hidden="false" customHeight="false" outlineLevel="0" collapsed="false">
      <c r="A3327" s="51" t="n">
        <f aca="false">A3326+1</f>
        <v>3326</v>
      </c>
      <c r="B3327" s="5" t="n">
        <v>44896</v>
      </c>
      <c r="C3327" s="25" t="s">
        <v>5256</v>
      </c>
      <c r="D3327" s="25" t="s">
        <v>4</v>
      </c>
      <c r="E3327" s="25" t="s">
        <v>26</v>
      </c>
      <c r="F3327" s="2" t="s">
        <v>72</v>
      </c>
      <c r="G3327" s="25" t="s">
        <v>28</v>
      </c>
      <c r="H3327" s="25" t="n">
        <v>1</v>
      </c>
      <c r="I3327" s="25" t="s">
        <v>5257</v>
      </c>
      <c r="J3327" s="39" t="n">
        <v>17176089828</v>
      </c>
      <c r="L3327" s="5" t="n">
        <v>44904</v>
      </c>
      <c r="M3327" s="25" t="str">
        <f aca="false">IF(OR(YEAR(L3327)&gt;2000,LEN(O3327)&gt;0),"Completed","Pending")</f>
        <v>Completed</v>
      </c>
      <c r="N3327" s="1" t="s">
        <v>30</v>
      </c>
      <c r="P3327" s="1" t="str">
        <f aca="false">IF(G3327="Pamplet","",E3327&amp;" - "&amp;F3327)</f>
        <v>GG - Nepali</v>
      </c>
      <c r="Q3327" s="1" t="n">
        <f aca="false">IF(VALUE(L3327)&gt;1000,1,0)</f>
        <v>1</v>
      </c>
      <c r="R3327" s="19" t="n">
        <f aca="false">SUMIFS($Q$1:Q3326,$J$1:$J3326,J3327)+SUMIFS($Q$1:Q3326,$I$1:$I3326,I3327)</f>
        <v>0</v>
      </c>
      <c r="S3327" s="20" t="str">
        <f aca="false">IF(R3327&gt;0,"Repeat","")</f>
        <v/>
      </c>
      <c r="U3327" s="4"/>
      <c r="X3327" s="4"/>
      <c r="Y3327" s="4"/>
      <c r="Z3327" s="4"/>
    </row>
    <row r="3328" customFormat="false" ht="14.25" hidden="false" customHeight="false" outlineLevel="0" collapsed="false">
      <c r="A3328" s="51" t="n">
        <f aca="false">A3327+1</f>
        <v>3327</v>
      </c>
      <c r="B3328" s="5" t="n">
        <v>44896</v>
      </c>
      <c r="C3328" s="25" t="s">
        <v>5258</v>
      </c>
      <c r="D3328" s="25" t="s">
        <v>4</v>
      </c>
      <c r="E3328" s="25" t="s">
        <v>44</v>
      </c>
      <c r="F3328" s="2" t="s">
        <v>27</v>
      </c>
      <c r="G3328" s="25" t="s">
        <v>28</v>
      </c>
      <c r="H3328" s="25" t="n">
        <v>1</v>
      </c>
      <c r="I3328" s="25" t="s">
        <v>5259</v>
      </c>
      <c r="J3328" s="39" t="n">
        <v>13307856254</v>
      </c>
      <c r="L3328" s="5" t="n">
        <v>44904</v>
      </c>
      <c r="M3328" s="25" t="str">
        <f aca="false">IF(OR(YEAR(L3328)&gt;2000,LEN(O3328)&gt;0),"Completed","Pending")</f>
        <v>Completed</v>
      </c>
      <c r="N3328" s="1" t="s">
        <v>30</v>
      </c>
      <c r="P3328" s="1" t="str">
        <f aca="false">IF(G3328="Pamplet","",E3328&amp;" - "&amp;F3328)</f>
        <v>GTGA - Hindi</v>
      </c>
      <c r="Q3328" s="1" t="n">
        <f aca="false">IF(VALUE(L3328)&gt;1000,1,0)</f>
        <v>1</v>
      </c>
      <c r="R3328" s="19" t="n">
        <f aca="false">SUMIFS($Q$1:Q3327,$J$1:$J3327,J3328)+SUMIFS($Q$1:Q3327,$I$1:$I3327,I3328)</f>
        <v>0</v>
      </c>
      <c r="S3328" s="20" t="str">
        <f aca="false">IF(R3328&gt;0,"Repeat","")</f>
        <v/>
      </c>
      <c r="U3328" s="4"/>
      <c r="X3328" s="4"/>
      <c r="Y3328" s="4"/>
      <c r="Z3328" s="4"/>
    </row>
    <row r="3329" customFormat="false" ht="14.25" hidden="false" customHeight="false" outlineLevel="0" collapsed="false">
      <c r="A3329" s="51" t="n">
        <f aca="false">A3328+1</f>
        <v>3328</v>
      </c>
      <c r="B3329" s="5" t="n">
        <v>44896</v>
      </c>
      <c r="C3329" s="25" t="s">
        <v>2713</v>
      </c>
      <c r="D3329" s="25" t="s">
        <v>4</v>
      </c>
      <c r="E3329" s="25" t="s">
        <v>26</v>
      </c>
      <c r="F3329" s="2" t="s">
        <v>27</v>
      </c>
      <c r="G3329" s="25" t="s">
        <v>28</v>
      </c>
      <c r="H3329" s="25" t="n">
        <v>1</v>
      </c>
      <c r="I3329" s="25" t="s">
        <v>5260</v>
      </c>
      <c r="J3329" s="39" t="n">
        <v>15712441522</v>
      </c>
      <c r="M3329" s="25" t="str">
        <f aca="false">IF(OR(YEAR(L3329)&gt;2000,LEN(O3329)&gt;0),"Completed","Pending")</f>
        <v>Completed</v>
      </c>
      <c r="N3329" s="1" t="s">
        <v>30</v>
      </c>
      <c r="O3329" s="4" t="s">
        <v>58</v>
      </c>
      <c r="P3329" s="1" t="str">
        <f aca="false">IF(G3329="Pamplet","",E3329&amp;" - "&amp;F3329)</f>
        <v>GG - Hindi</v>
      </c>
      <c r="Q3329" s="1" t="n">
        <f aca="false">IF(VALUE(L3329)&gt;1000,1,0)</f>
        <v>0</v>
      </c>
      <c r="R3329" s="19" t="n">
        <f aca="false">SUMIFS($Q$1:Q3328,$J$1:$J3328,J3329)+SUMIFS($Q$1:Q3328,$I$1:$I3328,I3329)</f>
        <v>1</v>
      </c>
      <c r="S3329" s="20" t="str">
        <f aca="false">IF(R3329&gt;0,"Repeat","")</f>
        <v>Repeat</v>
      </c>
      <c r="U3329" s="4"/>
      <c r="X3329" s="4"/>
      <c r="Y3329" s="4"/>
      <c r="Z3329" s="4"/>
    </row>
    <row r="3330" customFormat="false" ht="23.85" hidden="false" customHeight="false" outlineLevel="0" collapsed="false">
      <c r="A3330" s="51" t="n">
        <f aca="false">A3329+1</f>
        <v>3329</v>
      </c>
      <c r="B3330" s="5" t="n">
        <v>44896</v>
      </c>
      <c r="C3330" s="25" t="s">
        <v>5261</v>
      </c>
      <c r="D3330" s="25" t="s">
        <v>4</v>
      </c>
      <c r="E3330" s="25" t="s">
        <v>26</v>
      </c>
      <c r="F3330" s="2" t="s">
        <v>35</v>
      </c>
      <c r="G3330" s="25" t="s">
        <v>28</v>
      </c>
      <c r="H3330" s="25" t="n">
        <v>1</v>
      </c>
      <c r="I3330" s="17" t="s">
        <v>5262</v>
      </c>
      <c r="J3330" s="39" t="n">
        <v>12013108726</v>
      </c>
      <c r="L3330" s="5" t="n">
        <v>44904</v>
      </c>
      <c r="M3330" s="25" t="str">
        <f aca="false">IF(OR(YEAR(L3330)&gt;2000,LEN(O3330)&gt;0),"Completed","Pending")</f>
        <v>Completed</v>
      </c>
      <c r="N3330" s="1" t="s">
        <v>30</v>
      </c>
      <c r="P3330" s="1" t="str">
        <f aca="false">IF(G3330="Pamplet","",E3330&amp;" - "&amp;F3330)</f>
        <v>GG - English</v>
      </c>
      <c r="Q3330" s="1" t="n">
        <f aca="false">IF(VALUE(L3330)&gt;1000,1,0)</f>
        <v>1</v>
      </c>
      <c r="R3330" s="19" t="n">
        <f aca="false">SUMIFS($Q$1:Q3329,$J$1:$J3329,J3330)+SUMIFS($Q$1:Q3329,$I$1:$I3329,I3330)</f>
        <v>0</v>
      </c>
      <c r="S3330" s="20" t="str">
        <f aca="false">IF(R3330&gt;0,"Repeat","")</f>
        <v/>
      </c>
      <c r="U3330" s="4"/>
      <c r="X3330" s="4"/>
      <c r="Y3330" s="4"/>
      <c r="Z3330" s="4"/>
    </row>
    <row r="3331" customFormat="false" ht="14.25" hidden="false" customHeight="false" outlineLevel="0" collapsed="false">
      <c r="A3331" s="51" t="n">
        <f aca="false">A3330+1</f>
        <v>3330</v>
      </c>
      <c r="B3331" s="47" t="n">
        <v>44896</v>
      </c>
      <c r="C3331" s="25" t="s">
        <v>5263</v>
      </c>
      <c r="D3331" s="25" t="s">
        <v>4</v>
      </c>
      <c r="E3331" s="25" t="s">
        <v>38</v>
      </c>
      <c r="F3331" s="2" t="s">
        <v>35</v>
      </c>
      <c r="G3331" s="25" t="s">
        <v>28</v>
      </c>
      <c r="H3331" s="25" t="n">
        <v>1</v>
      </c>
      <c r="I3331" s="25" t="s">
        <v>5264</v>
      </c>
      <c r="J3331" s="2" t="n">
        <v>16789045791</v>
      </c>
      <c r="K3331" s="4" t="s">
        <v>5147</v>
      </c>
      <c r="M3331" s="25" t="str">
        <f aca="false">IF(OR(YEAR(L3331)&gt;2000,LEN(O3331)&gt;0),"Completed","Pending")</f>
        <v>Completed</v>
      </c>
      <c r="N3331" s="1" t="s">
        <v>30</v>
      </c>
      <c r="O3331" s="4" t="s">
        <v>58</v>
      </c>
      <c r="P3331" s="1" t="str">
        <f aca="false">IF(G3331="Pamplet","",E3331&amp;" - "&amp;F3331)</f>
        <v>JKR - English</v>
      </c>
      <c r="Q3331" s="1" t="n">
        <f aca="false">IF(VALUE(L3331)&gt;1000,1,0)</f>
        <v>0</v>
      </c>
      <c r="R3331" s="19" t="n">
        <f aca="false">SUMIFS($Q$1:Q3330,$J$1:$J3330,J3331)+SUMIFS($Q$1:Q3330,$I$1:$I3330,I3331)</f>
        <v>0</v>
      </c>
      <c r="S3331" s="20" t="str">
        <f aca="false">IF(R3331&gt;0,"Repeat","")</f>
        <v/>
      </c>
      <c r="U3331" s="4"/>
      <c r="X3331" s="4"/>
      <c r="Y3331" s="4"/>
      <c r="Z3331" s="4"/>
    </row>
    <row r="3332" customFormat="false" ht="14.25" hidden="false" customHeight="false" outlineLevel="0" collapsed="false">
      <c r="A3332" s="51" t="n">
        <f aca="false">A3331+1</f>
        <v>3331</v>
      </c>
      <c r="B3332" s="5" t="n">
        <v>44896</v>
      </c>
      <c r="C3332" s="25" t="s">
        <v>5265</v>
      </c>
      <c r="D3332" s="25" t="s">
        <v>4</v>
      </c>
      <c r="E3332" s="25" t="s">
        <v>26</v>
      </c>
      <c r="F3332" s="2" t="s">
        <v>35</v>
      </c>
      <c r="G3332" s="25" t="s">
        <v>28</v>
      </c>
      <c r="H3332" s="25" t="n">
        <v>1</v>
      </c>
      <c r="I3332" s="25" t="s">
        <v>5266</v>
      </c>
      <c r="J3332" s="39" t="n">
        <v>12763950026</v>
      </c>
      <c r="M3332" s="25" t="str">
        <f aca="false">IF(OR(YEAR(L3332)&gt;2000,LEN(O3332)&gt;0),"Completed","Pending")</f>
        <v>Completed</v>
      </c>
      <c r="N3332" s="1" t="s">
        <v>30</v>
      </c>
      <c r="O3332" s="4" t="s">
        <v>58</v>
      </c>
      <c r="P3332" s="1" t="str">
        <f aca="false">IF(G3332="Pamplet","",E3332&amp;" - "&amp;F3332)</f>
        <v>GG - English</v>
      </c>
      <c r="Q3332" s="1" t="n">
        <f aca="false">IF(VALUE(L3332)&gt;1000,1,0)</f>
        <v>0</v>
      </c>
      <c r="R3332" s="19" t="n">
        <f aca="false">SUMIFS($Q$1:Q3331,$J$1:$J3331,J3332)+SUMIFS($Q$1:Q3331,$I$1:$I3331,I3332)</f>
        <v>0</v>
      </c>
      <c r="S3332" s="20" t="str">
        <f aca="false">IF(R3332&gt;0,"Repeat","")</f>
        <v/>
      </c>
      <c r="U3332" s="4"/>
      <c r="X3332" s="4"/>
      <c r="Y3332" s="4"/>
      <c r="Z3332" s="4"/>
    </row>
    <row r="3333" customFormat="false" ht="14.25" hidden="false" customHeight="false" outlineLevel="0" collapsed="false">
      <c r="A3333" s="51" t="n">
        <f aca="false">A3332+1</f>
        <v>3332</v>
      </c>
      <c r="B3333" s="5" t="n">
        <v>44896</v>
      </c>
      <c r="C3333" s="25" t="s">
        <v>3416</v>
      </c>
      <c r="D3333" s="25" t="s">
        <v>4</v>
      </c>
      <c r="E3333" s="25" t="s">
        <v>26</v>
      </c>
      <c r="F3333" s="2" t="s">
        <v>35</v>
      </c>
      <c r="G3333" s="25" t="s">
        <v>28</v>
      </c>
      <c r="H3333" s="25" t="n">
        <v>1</v>
      </c>
      <c r="I3333" s="25" t="s">
        <v>5267</v>
      </c>
      <c r="J3333" s="39" t="n">
        <v>15105856028</v>
      </c>
      <c r="L3333" s="5" t="n">
        <v>44904</v>
      </c>
      <c r="M3333" s="25" t="str">
        <f aca="false">IF(OR(YEAR(L3333)&gt;2000,LEN(O3333)&gt;0),"Completed","Pending")</f>
        <v>Completed</v>
      </c>
      <c r="N3333" s="1" t="s">
        <v>30</v>
      </c>
      <c r="P3333" s="1" t="str">
        <f aca="false">IF(G3333="Pamplet","",E3333&amp;" - "&amp;F3333)</f>
        <v>GG - English</v>
      </c>
      <c r="Q3333" s="1" t="n">
        <f aca="false">IF(VALUE(L3333)&gt;1000,1,0)</f>
        <v>1</v>
      </c>
      <c r="R3333" s="19" t="n">
        <f aca="false">SUMIFS($Q$1:Q3332,$J$1:$J3332,J3333)+SUMIFS($Q$1:Q3332,$I$1:$I3332,I3333)</f>
        <v>0</v>
      </c>
      <c r="S3333" s="20" t="str">
        <f aca="false">IF(R3333&gt;0,"Repeat","")</f>
        <v/>
      </c>
      <c r="U3333" s="4"/>
      <c r="X3333" s="4"/>
      <c r="Y3333" s="4"/>
      <c r="Z3333" s="4"/>
    </row>
    <row r="3334" customFormat="false" ht="23.85" hidden="false" customHeight="false" outlineLevel="0" collapsed="false">
      <c r="A3334" s="51" t="n">
        <f aca="false">A3333+1</f>
        <v>3333</v>
      </c>
      <c r="B3334" s="5" t="n">
        <v>44896</v>
      </c>
      <c r="C3334" s="25" t="s">
        <v>5268</v>
      </c>
      <c r="D3334" s="25" t="s">
        <v>4</v>
      </c>
      <c r="E3334" s="25" t="s">
        <v>26</v>
      </c>
      <c r="F3334" s="2" t="s">
        <v>3711</v>
      </c>
      <c r="G3334" s="25" t="s">
        <v>28</v>
      </c>
      <c r="H3334" s="25" t="n">
        <v>1</v>
      </c>
      <c r="I3334" s="17" t="s">
        <v>5269</v>
      </c>
      <c r="J3334" s="39" t="n">
        <v>19142181564</v>
      </c>
      <c r="L3334" s="5" t="n">
        <v>44904</v>
      </c>
      <c r="M3334" s="25" t="str">
        <f aca="false">IF(OR(YEAR(L3334)&gt;2000,LEN(O3334)&gt;0),"Completed","Pending")</f>
        <v>Completed</v>
      </c>
      <c r="N3334" s="1" t="s">
        <v>30</v>
      </c>
      <c r="P3334" s="1" t="str">
        <f aca="false">IF(G3334="Pamplet","",E3334&amp;" - "&amp;F3334)</f>
        <v>GG - Malay</v>
      </c>
      <c r="Q3334" s="1" t="n">
        <f aca="false">IF(VALUE(L3334)&gt;1000,1,0)</f>
        <v>1</v>
      </c>
      <c r="R3334" s="19" t="n">
        <f aca="false">SUMIFS($Q$1:Q3333,$J$1:$J3333,J3334)+SUMIFS($Q$1:Q3333,$I$1:$I3333,I3334)</f>
        <v>0</v>
      </c>
      <c r="S3334" s="20" t="str">
        <f aca="false">IF(R3334&gt;0,"Repeat","")</f>
        <v/>
      </c>
      <c r="U3334" s="4"/>
      <c r="X3334" s="4"/>
      <c r="Y3334" s="4"/>
      <c r="Z3334" s="4"/>
    </row>
    <row r="3335" customFormat="false" ht="23.85" hidden="false" customHeight="false" outlineLevel="0" collapsed="false">
      <c r="A3335" s="51" t="n">
        <f aca="false">A3334+1</f>
        <v>3334</v>
      </c>
      <c r="B3335" s="5" t="n">
        <v>44896</v>
      </c>
      <c r="C3335" s="25" t="s">
        <v>5270</v>
      </c>
      <c r="D3335" s="25" t="s">
        <v>4</v>
      </c>
      <c r="E3335" s="25" t="s">
        <v>26</v>
      </c>
      <c r="F3335" s="2" t="s">
        <v>36</v>
      </c>
      <c r="G3335" s="25" t="s">
        <v>28</v>
      </c>
      <c r="H3335" s="25" t="n">
        <v>1</v>
      </c>
      <c r="I3335" s="17" t="s">
        <v>5271</v>
      </c>
      <c r="J3335" s="39" t="n">
        <v>15106218220</v>
      </c>
      <c r="M3335" s="25" t="str">
        <f aca="false">IF(OR(YEAR(L3335)&gt;2000,LEN(O3335)&gt;0),"Completed","Pending")</f>
        <v>Completed</v>
      </c>
      <c r="N3335" s="1" t="s">
        <v>30</v>
      </c>
      <c r="O3335" s="4" t="s">
        <v>58</v>
      </c>
      <c r="P3335" s="1" t="str">
        <f aca="false">IF(G3335="Pamplet","",E3335&amp;" - "&amp;F3335)</f>
        <v>GG - Punjabi</v>
      </c>
      <c r="Q3335" s="1" t="n">
        <f aca="false">IF(VALUE(L3335)&gt;1000,1,0)</f>
        <v>0</v>
      </c>
      <c r="R3335" s="19" t="n">
        <f aca="false">SUMIFS($Q$1:Q3334,$J$1:$J3334,J3335)+SUMIFS($Q$1:Q3334,$I$1:$I3334,I3335)</f>
        <v>0</v>
      </c>
      <c r="S3335" s="20" t="str">
        <f aca="false">IF(R3335&gt;0,"Repeat","")</f>
        <v/>
      </c>
      <c r="U3335" s="4"/>
      <c r="X3335" s="4"/>
      <c r="Y3335" s="4"/>
      <c r="Z3335" s="4"/>
    </row>
    <row r="3336" customFormat="false" ht="23.85" hidden="false" customHeight="false" outlineLevel="0" collapsed="false">
      <c r="A3336" s="51" t="n">
        <f aca="false">A3335+1</f>
        <v>3335</v>
      </c>
      <c r="B3336" s="5" t="n">
        <v>44896</v>
      </c>
      <c r="C3336" s="25" t="s">
        <v>5272</v>
      </c>
      <c r="D3336" s="25" t="s">
        <v>4</v>
      </c>
      <c r="E3336" s="25" t="s">
        <v>26</v>
      </c>
      <c r="F3336" s="2" t="s">
        <v>127</v>
      </c>
      <c r="G3336" s="25" t="s">
        <v>28</v>
      </c>
      <c r="H3336" s="25" t="n">
        <v>1</v>
      </c>
      <c r="I3336" s="17" t="s">
        <v>5273</v>
      </c>
      <c r="J3336" s="39" t="n">
        <v>18133173018</v>
      </c>
      <c r="L3336" s="5" t="n">
        <v>44904</v>
      </c>
      <c r="M3336" s="25" t="str">
        <f aca="false">IF(OR(YEAR(L3336)&gt;2000,LEN(O3336)&gt;0),"Completed","Pending")</f>
        <v>Completed</v>
      </c>
      <c r="N3336" s="1" t="s">
        <v>30</v>
      </c>
      <c r="P3336" s="1" t="str">
        <f aca="false">IF(G3336="Pamplet","",E3336&amp;" - "&amp;F3336)</f>
        <v>GG - Gujrati</v>
      </c>
      <c r="Q3336" s="1" t="n">
        <f aca="false">IF(VALUE(L3336)&gt;1000,1,0)</f>
        <v>1</v>
      </c>
      <c r="R3336" s="19" t="n">
        <f aca="false">SUMIFS($Q$1:Q3335,$J$1:$J3335,J3336)+SUMIFS($Q$1:Q3335,$I$1:$I3335,I3336)</f>
        <v>0</v>
      </c>
      <c r="S3336" s="20" t="str">
        <f aca="false">IF(R3336&gt;0,"Repeat","")</f>
        <v/>
      </c>
      <c r="U3336" s="4"/>
      <c r="X3336" s="4"/>
      <c r="Y3336" s="4"/>
      <c r="Z3336" s="4"/>
    </row>
    <row r="3337" customFormat="false" ht="23.85" hidden="false" customHeight="false" outlineLevel="0" collapsed="false">
      <c r="A3337" s="51" t="n">
        <f aca="false">A3336+1</f>
        <v>3336</v>
      </c>
      <c r="B3337" s="5" t="n">
        <v>44896</v>
      </c>
      <c r="C3337" s="25" t="s">
        <v>5274</v>
      </c>
      <c r="D3337" s="25" t="s">
        <v>4</v>
      </c>
      <c r="E3337" s="25" t="s">
        <v>26</v>
      </c>
      <c r="F3337" s="2" t="s">
        <v>35</v>
      </c>
      <c r="G3337" s="25" t="s">
        <v>28</v>
      </c>
      <c r="H3337" s="25" t="n">
        <v>1</v>
      </c>
      <c r="I3337" s="17" t="s">
        <v>5275</v>
      </c>
      <c r="J3337" s="39" t="n">
        <v>14434740754</v>
      </c>
      <c r="M3337" s="25" t="str">
        <f aca="false">IF(OR(YEAR(L3337)&gt;2000,LEN(O3337)&gt;0),"Completed","Pending")</f>
        <v>Completed</v>
      </c>
      <c r="N3337" s="1" t="s">
        <v>30</v>
      </c>
      <c r="O3337" s="4" t="s">
        <v>58</v>
      </c>
      <c r="P3337" s="1" t="str">
        <f aca="false">IF(G3337="Pamplet","",E3337&amp;" - "&amp;F3337)</f>
        <v>GG - English</v>
      </c>
      <c r="Q3337" s="1" t="n">
        <f aca="false">IF(VALUE(L3337)&gt;1000,1,0)</f>
        <v>0</v>
      </c>
      <c r="R3337" s="19" t="n">
        <f aca="false">SUMIFS($Q$1:Q3336,$J$1:$J3336,J3337)+SUMIFS($Q$1:Q3336,$I$1:$I3336,I3337)</f>
        <v>0</v>
      </c>
      <c r="S3337" s="20" t="str">
        <f aca="false">IF(R3337&gt;0,"Repeat","")</f>
        <v/>
      </c>
      <c r="U3337" s="4"/>
      <c r="X3337" s="4"/>
      <c r="Y3337" s="4"/>
      <c r="Z3337" s="4"/>
    </row>
    <row r="3338" customFormat="false" ht="14.25" hidden="false" customHeight="false" outlineLevel="0" collapsed="false">
      <c r="A3338" s="51" t="n">
        <f aca="false">A3337+1</f>
        <v>3337</v>
      </c>
      <c r="B3338" s="5" t="n">
        <v>44896</v>
      </c>
      <c r="C3338" s="25" t="s">
        <v>5276</v>
      </c>
      <c r="D3338" s="25" t="s">
        <v>4</v>
      </c>
      <c r="E3338" s="25" t="s">
        <v>38</v>
      </c>
      <c r="F3338" s="2" t="s">
        <v>35</v>
      </c>
      <c r="G3338" s="25" t="s">
        <v>28</v>
      </c>
      <c r="H3338" s="25" t="n">
        <v>1</v>
      </c>
      <c r="I3338" s="25"/>
      <c r="J3338" s="39" t="n">
        <v>13803906994</v>
      </c>
      <c r="M3338" s="25" t="str">
        <f aca="false">IF(OR(YEAR(L3338)&gt;2000,LEN(O3338)&gt;0),"Completed","Pending")</f>
        <v>Completed</v>
      </c>
      <c r="N3338" s="1" t="s">
        <v>30</v>
      </c>
      <c r="O3338" s="4" t="s">
        <v>58</v>
      </c>
      <c r="P3338" s="1" t="str">
        <f aca="false">IF(G3338="Pamplet","",E3338&amp;" - "&amp;F3338)</f>
        <v>JKR - English</v>
      </c>
      <c r="Q3338" s="1" t="n">
        <f aca="false">IF(VALUE(L3338)&gt;1000,1,0)</f>
        <v>0</v>
      </c>
      <c r="R3338" s="19" t="n">
        <f aca="false">SUMIFS($Q$1:Q3337,$J$1:$J3337,J3338)+SUMIFS($Q$1:Q3337,$I$1:$I3337,I3338)</f>
        <v>0</v>
      </c>
      <c r="S3338" s="20" t="str">
        <f aca="false">IF(R3338&gt;0,"Repeat","")</f>
        <v/>
      </c>
      <c r="U3338" s="4"/>
      <c r="X3338" s="4"/>
      <c r="Y3338" s="4"/>
      <c r="Z3338" s="4"/>
    </row>
    <row r="3339" customFormat="false" ht="14.25" hidden="false" customHeight="false" outlineLevel="0" collapsed="false">
      <c r="A3339" s="51" t="n">
        <f aca="false">A3338+1</f>
        <v>3338</v>
      </c>
      <c r="B3339" s="5" t="n">
        <v>44896</v>
      </c>
      <c r="C3339" s="25" t="s">
        <v>5277</v>
      </c>
      <c r="D3339" s="25" t="s">
        <v>4</v>
      </c>
      <c r="E3339" s="25" t="s">
        <v>26</v>
      </c>
      <c r="F3339" s="2" t="s">
        <v>36</v>
      </c>
      <c r="G3339" s="25" t="s">
        <v>28</v>
      </c>
      <c r="H3339" s="25" t="n">
        <v>1</v>
      </c>
      <c r="I3339" s="25" t="s">
        <v>5278</v>
      </c>
      <c r="J3339" s="39" t="n">
        <v>15592449484</v>
      </c>
      <c r="M3339" s="25" t="str">
        <f aca="false">IF(OR(YEAR(L3339)&gt;2000,LEN(O3339)&gt;0),"Completed","Pending")</f>
        <v>Completed</v>
      </c>
      <c r="N3339" s="1" t="s">
        <v>30</v>
      </c>
      <c r="O3339" s="4" t="s">
        <v>58</v>
      </c>
      <c r="P3339" s="1" t="str">
        <f aca="false">IF(G3339="Pamplet","",E3339&amp;" - "&amp;F3339)</f>
        <v>GG - Punjabi</v>
      </c>
      <c r="Q3339" s="1" t="n">
        <f aca="false">IF(VALUE(L3339)&gt;1000,1,0)</f>
        <v>0</v>
      </c>
      <c r="R3339" s="19" t="n">
        <f aca="false">SUMIFS($Q$1:Q3338,$J$1:$J3338,J3339)+SUMIFS($Q$1:Q3338,$I$1:$I3338,I3339)</f>
        <v>0</v>
      </c>
      <c r="S3339" s="20" t="str">
        <f aca="false">IF(R3339&gt;0,"Repeat","")</f>
        <v/>
      </c>
      <c r="U3339" s="4"/>
      <c r="X3339" s="4"/>
      <c r="Y3339" s="4"/>
      <c r="Z3339" s="4"/>
    </row>
    <row r="3340" customFormat="false" ht="14.25" hidden="false" customHeight="false" outlineLevel="0" collapsed="false">
      <c r="A3340" s="51" t="n">
        <f aca="false">A3339+1</f>
        <v>3339</v>
      </c>
      <c r="B3340" s="5" t="n">
        <v>44896</v>
      </c>
      <c r="C3340" s="25" t="s">
        <v>5279</v>
      </c>
      <c r="D3340" s="25" t="s">
        <v>4</v>
      </c>
      <c r="E3340" s="25" t="s">
        <v>26</v>
      </c>
      <c r="F3340" s="2" t="s">
        <v>127</v>
      </c>
      <c r="G3340" s="25" t="s">
        <v>28</v>
      </c>
      <c r="H3340" s="25" t="n">
        <v>1</v>
      </c>
      <c r="I3340" s="25" t="s">
        <v>5280</v>
      </c>
      <c r="J3340" s="39" t="n">
        <v>12819354907</v>
      </c>
      <c r="M3340" s="25" t="str">
        <f aca="false">IF(OR(YEAR(L3340)&gt;2000,LEN(O3340)&gt;0),"Completed","Pending")</f>
        <v>Completed</v>
      </c>
      <c r="N3340" s="1" t="s">
        <v>30</v>
      </c>
      <c r="O3340" s="4" t="s">
        <v>58</v>
      </c>
      <c r="P3340" s="1" t="str">
        <f aca="false">IF(G3340="Pamplet","",E3340&amp;" - "&amp;F3340)</f>
        <v>GG - Gujrati</v>
      </c>
      <c r="Q3340" s="1" t="n">
        <f aca="false">IF(VALUE(L3340)&gt;1000,1,0)</f>
        <v>0</v>
      </c>
      <c r="R3340" s="19" t="n">
        <f aca="false">SUMIFS($Q$1:Q3339,$J$1:$J3339,J3340)+SUMIFS($Q$1:Q3339,$I$1:$I3339,I3340)</f>
        <v>0</v>
      </c>
      <c r="S3340" s="20" t="str">
        <f aca="false">IF(R3340&gt;0,"Repeat","")</f>
        <v/>
      </c>
      <c r="U3340" s="4"/>
      <c r="X3340" s="4"/>
      <c r="Y3340" s="4"/>
      <c r="Z3340" s="4"/>
    </row>
    <row r="3341" customFormat="false" ht="23.85" hidden="false" customHeight="false" outlineLevel="0" collapsed="false">
      <c r="A3341" s="51" t="n">
        <f aca="false">A3340+1</f>
        <v>3340</v>
      </c>
      <c r="B3341" s="5" t="n">
        <v>44896</v>
      </c>
      <c r="C3341" s="25" t="s">
        <v>5281</v>
      </c>
      <c r="D3341" s="25" t="s">
        <v>4</v>
      </c>
      <c r="E3341" s="25" t="s">
        <v>26</v>
      </c>
      <c r="F3341" s="2" t="s">
        <v>27</v>
      </c>
      <c r="G3341" s="25" t="s">
        <v>28</v>
      </c>
      <c r="H3341" s="25" t="n">
        <v>1</v>
      </c>
      <c r="I3341" s="17" t="s">
        <v>5282</v>
      </c>
      <c r="J3341" s="39" t="n">
        <v>16502520184</v>
      </c>
      <c r="M3341" s="25" t="str">
        <f aca="false">IF(OR(YEAR(L3341)&gt;2000,LEN(O3341)&gt;0),"Completed","Pending")</f>
        <v>Completed</v>
      </c>
      <c r="N3341" s="1" t="s">
        <v>30</v>
      </c>
      <c r="O3341" s="4" t="s">
        <v>58</v>
      </c>
      <c r="P3341" s="1" t="str">
        <f aca="false">IF(G3341="Pamplet","",E3341&amp;" - "&amp;F3341)</f>
        <v>GG - Hindi</v>
      </c>
      <c r="Q3341" s="1" t="n">
        <f aca="false">IF(VALUE(L3341)&gt;1000,1,0)</f>
        <v>0</v>
      </c>
      <c r="R3341" s="19" t="n">
        <f aca="false">SUMIFS($Q$1:Q3340,$J$1:$J3340,J3341)+SUMIFS($Q$1:Q3340,$I$1:$I3340,I3341)</f>
        <v>0</v>
      </c>
      <c r="S3341" s="20" t="str">
        <f aca="false">IF(R3341&gt;0,"Repeat","")</f>
        <v/>
      </c>
      <c r="U3341" s="4"/>
      <c r="X3341" s="4"/>
      <c r="Y3341" s="4"/>
      <c r="Z3341" s="4"/>
    </row>
    <row r="3342" customFormat="false" ht="23.85" hidden="false" customHeight="false" outlineLevel="0" collapsed="false">
      <c r="A3342" s="51" t="n">
        <f aca="false">A3341+1</f>
        <v>3341</v>
      </c>
      <c r="B3342" s="5" t="n">
        <v>44896</v>
      </c>
      <c r="C3342" s="25" t="s">
        <v>5171</v>
      </c>
      <c r="D3342" s="25" t="s">
        <v>4</v>
      </c>
      <c r="E3342" s="25" t="s">
        <v>26</v>
      </c>
      <c r="F3342" s="2" t="s">
        <v>27</v>
      </c>
      <c r="G3342" s="25" t="s">
        <v>28</v>
      </c>
      <c r="H3342" s="25" t="n">
        <v>1</v>
      </c>
      <c r="I3342" s="17" t="s">
        <v>5283</v>
      </c>
      <c r="J3342" s="1" t="n">
        <v>1208999279</v>
      </c>
      <c r="M3342" s="25" t="str">
        <f aca="false">IF(OR(YEAR(L3342)&gt;2000,LEN(O3342)&gt;0),"Completed","Pending")</f>
        <v>Completed</v>
      </c>
      <c r="N3342" s="1" t="s">
        <v>30</v>
      </c>
      <c r="O3342" s="4" t="s">
        <v>56</v>
      </c>
      <c r="P3342" s="1" t="str">
        <f aca="false">IF(G3342="Pamplet","",E3342&amp;" - "&amp;F3342)</f>
        <v>GG - Hindi</v>
      </c>
      <c r="Q3342" s="1" t="n">
        <f aca="false">IF(VALUE(L3342)&gt;1000,1,0)</f>
        <v>0</v>
      </c>
      <c r="R3342" s="19" t="n">
        <f aca="false">SUMIFS($Q$1:Q3341,$J$1:$J3341,J3342)+SUMIFS($Q$1:Q3341,$I$1:$I3341,I3342)</f>
        <v>0</v>
      </c>
      <c r="S3342" s="20" t="str">
        <f aca="false">IF(R3342&gt;0,"Repeat","")</f>
        <v/>
      </c>
      <c r="U3342" s="4"/>
      <c r="X3342" s="4"/>
      <c r="Y3342" s="4"/>
      <c r="Z3342" s="4"/>
    </row>
    <row r="3343" customFormat="false" ht="23.85" hidden="false" customHeight="false" outlineLevel="0" collapsed="false">
      <c r="A3343" s="51" t="n">
        <f aca="false">A3342+1</f>
        <v>3342</v>
      </c>
      <c r="B3343" s="5" t="n">
        <v>44896</v>
      </c>
      <c r="C3343" s="25" t="s">
        <v>5284</v>
      </c>
      <c r="D3343" s="25" t="s">
        <v>4</v>
      </c>
      <c r="E3343" s="25" t="s">
        <v>26</v>
      </c>
      <c r="F3343" s="2" t="s">
        <v>35</v>
      </c>
      <c r="G3343" s="25" t="s">
        <v>28</v>
      </c>
      <c r="H3343" s="25" t="n">
        <v>1</v>
      </c>
      <c r="I3343" s="17" t="s">
        <v>5285</v>
      </c>
      <c r="J3343" s="39" t="n">
        <v>12173907819</v>
      </c>
      <c r="M3343" s="25" t="str">
        <f aca="false">IF(OR(YEAR(L3343)&gt;2000,LEN(O3343)&gt;0),"Completed","Pending")</f>
        <v>Completed</v>
      </c>
      <c r="N3343" s="1" t="s">
        <v>30</v>
      </c>
      <c r="O3343" s="4" t="s">
        <v>58</v>
      </c>
      <c r="P3343" s="1" t="str">
        <f aca="false">IF(G3343="Pamplet","",E3343&amp;" - "&amp;F3343)</f>
        <v>GG - English</v>
      </c>
      <c r="Q3343" s="1" t="n">
        <f aca="false">IF(VALUE(L3343)&gt;1000,1,0)</f>
        <v>0</v>
      </c>
      <c r="R3343" s="19" t="n">
        <f aca="false">SUMIFS($Q$1:Q3342,$J$1:$J3342,J3343)+SUMIFS($Q$1:Q3342,$I$1:$I3342,I3343)</f>
        <v>0</v>
      </c>
      <c r="S3343" s="20" t="str">
        <f aca="false">IF(R3343&gt;0,"Repeat","")</f>
        <v/>
      </c>
      <c r="U3343" s="4"/>
      <c r="X3343" s="4"/>
      <c r="Y3343" s="4"/>
      <c r="Z3343" s="4"/>
    </row>
    <row r="3344" customFormat="false" ht="14.25" hidden="false" customHeight="false" outlineLevel="0" collapsed="false">
      <c r="A3344" s="51" t="n">
        <f aca="false">A3343+1</f>
        <v>3343</v>
      </c>
      <c r="B3344" s="5" t="n">
        <v>44896</v>
      </c>
      <c r="C3344" s="25" t="s">
        <v>5286</v>
      </c>
      <c r="D3344" s="25" t="s">
        <v>4</v>
      </c>
      <c r="E3344" s="25" t="s">
        <v>26</v>
      </c>
      <c r="F3344" s="2" t="s">
        <v>27</v>
      </c>
      <c r="G3344" s="25" t="s">
        <v>28</v>
      </c>
      <c r="H3344" s="25" t="n">
        <v>1</v>
      </c>
      <c r="I3344" s="25" t="s">
        <v>5287</v>
      </c>
      <c r="J3344" s="39" t="n">
        <v>19732349817</v>
      </c>
      <c r="M3344" s="25" t="str">
        <f aca="false">IF(OR(YEAR(L3344)&gt;2000,LEN(O3344)&gt;0),"Completed","Pending")</f>
        <v>Completed</v>
      </c>
      <c r="N3344" s="1" t="s">
        <v>30</v>
      </c>
      <c r="O3344" s="4" t="s">
        <v>58</v>
      </c>
      <c r="P3344" s="1" t="str">
        <f aca="false">IF(G3344="Pamplet","",E3344&amp;" - "&amp;F3344)</f>
        <v>GG - Hindi</v>
      </c>
      <c r="Q3344" s="1" t="n">
        <f aca="false">IF(VALUE(L3344)&gt;1000,1,0)</f>
        <v>0</v>
      </c>
      <c r="R3344" s="19" t="n">
        <f aca="false">SUMIFS($Q$1:Q3343,$J$1:$J3343,J3344)+SUMIFS($Q$1:Q3343,$I$1:$I3343,I3344)</f>
        <v>0</v>
      </c>
      <c r="S3344" s="20" t="str">
        <f aca="false">IF(R3344&gt;0,"Repeat","")</f>
        <v/>
      </c>
      <c r="U3344" s="4"/>
      <c r="X3344" s="4"/>
      <c r="Y3344" s="4"/>
      <c r="Z3344" s="4"/>
    </row>
    <row r="3345" customFormat="false" ht="23.85" hidden="false" customHeight="false" outlineLevel="0" collapsed="false">
      <c r="A3345" s="51" t="n">
        <f aca="false">A3344+1</f>
        <v>3344</v>
      </c>
      <c r="B3345" s="5" t="n">
        <v>44896</v>
      </c>
      <c r="C3345" s="25" t="s">
        <v>5288</v>
      </c>
      <c r="D3345" s="25" t="s">
        <v>4</v>
      </c>
      <c r="E3345" s="25" t="s">
        <v>26</v>
      </c>
      <c r="F3345" s="2" t="s">
        <v>27</v>
      </c>
      <c r="G3345" s="25" t="s">
        <v>28</v>
      </c>
      <c r="H3345" s="25" t="n">
        <v>1</v>
      </c>
      <c r="I3345" s="17" t="s">
        <v>5289</v>
      </c>
      <c r="J3345" s="39" t="n">
        <v>14088071047</v>
      </c>
      <c r="L3345" s="5" t="n">
        <v>44904</v>
      </c>
      <c r="M3345" s="25" t="str">
        <f aca="false">IF(OR(YEAR(L3345)&gt;2000,LEN(O3345)&gt;0),"Completed","Pending")</f>
        <v>Completed</v>
      </c>
      <c r="N3345" s="1" t="s">
        <v>30</v>
      </c>
      <c r="P3345" s="1" t="str">
        <f aca="false">IF(G3345="Pamplet","",E3345&amp;" - "&amp;F3345)</f>
        <v>GG - Hindi</v>
      </c>
      <c r="Q3345" s="1" t="n">
        <f aca="false">IF(VALUE(L3345)&gt;1000,1,0)</f>
        <v>1</v>
      </c>
      <c r="R3345" s="19" t="n">
        <f aca="false">SUMIFS($Q$1:Q3344,$J$1:$J3344,J3345)+SUMIFS($Q$1:Q3344,$I$1:$I3344,I3345)</f>
        <v>0</v>
      </c>
      <c r="S3345" s="20" t="str">
        <f aca="false">IF(R3345&gt;0,"Repeat","")</f>
        <v/>
      </c>
      <c r="U3345" s="4"/>
      <c r="X3345" s="4"/>
      <c r="Y3345" s="4"/>
      <c r="Z3345" s="4"/>
    </row>
    <row r="3346" customFormat="false" ht="14.25" hidden="false" customHeight="false" outlineLevel="0" collapsed="false">
      <c r="A3346" s="51" t="n">
        <f aca="false">A3345+1</f>
        <v>3345</v>
      </c>
      <c r="B3346" s="5" t="n">
        <v>44896</v>
      </c>
      <c r="C3346" s="25" t="s">
        <v>5290</v>
      </c>
      <c r="D3346" s="25" t="s">
        <v>4</v>
      </c>
      <c r="E3346" s="25" t="s">
        <v>38</v>
      </c>
      <c r="F3346" s="2" t="s">
        <v>35</v>
      </c>
      <c r="G3346" s="25" t="s">
        <v>28</v>
      </c>
      <c r="H3346" s="25" t="n">
        <v>1</v>
      </c>
      <c r="I3346" s="25"/>
      <c r="J3346" s="39" t="n">
        <v>12139739950</v>
      </c>
      <c r="M3346" s="25" t="str">
        <f aca="false">IF(OR(YEAR(L3346)&gt;2000,LEN(O3346)&gt;0),"Completed","Pending")</f>
        <v>Completed</v>
      </c>
      <c r="N3346" s="1" t="s">
        <v>30</v>
      </c>
      <c r="O3346" s="4" t="s">
        <v>58</v>
      </c>
      <c r="P3346" s="1" t="str">
        <f aca="false">IF(G3346="Pamplet","",E3346&amp;" - "&amp;F3346)</f>
        <v>JKR - English</v>
      </c>
      <c r="Q3346" s="1" t="n">
        <f aca="false">IF(VALUE(L3346)&gt;1000,1,0)</f>
        <v>0</v>
      </c>
      <c r="R3346" s="19" t="n">
        <f aca="false">SUMIFS($Q$1:Q3345,$J$1:$J3345,J3346)+SUMIFS($Q$1:Q3345,$I$1:$I3345,I3346)</f>
        <v>0</v>
      </c>
      <c r="S3346" s="20" t="str">
        <f aca="false">IF(R3346&gt;0,"Repeat","")</f>
        <v/>
      </c>
      <c r="U3346" s="4"/>
      <c r="X3346" s="4"/>
      <c r="Y3346" s="4"/>
      <c r="Z3346" s="4"/>
    </row>
    <row r="3347" customFormat="false" ht="14.25" hidden="false" customHeight="false" outlineLevel="0" collapsed="false">
      <c r="A3347" s="51" t="n">
        <f aca="false">A3346+1</f>
        <v>3346</v>
      </c>
      <c r="B3347" s="5" t="n">
        <v>44896</v>
      </c>
      <c r="C3347" s="25" t="s">
        <v>5291</v>
      </c>
      <c r="D3347" s="25" t="s">
        <v>4</v>
      </c>
      <c r="E3347" s="25" t="s">
        <v>26</v>
      </c>
      <c r="F3347" s="2" t="s">
        <v>36</v>
      </c>
      <c r="G3347" s="25" t="s">
        <v>28</v>
      </c>
      <c r="H3347" s="25" t="n">
        <v>1</v>
      </c>
      <c r="I3347" s="25" t="s">
        <v>5292</v>
      </c>
      <c r="J3347" s="38" t="n">
        <v>15106827092</v>
      </c>
      <c r="L3347" s="5" t="n">
        <v>44904</v>
      </c>
      <c r="M3347" s="25" t="str">
        <f aca="false">IF(OR(YEAR(L3347)&gt;2000,LEN(O3347)&gt;0),"Completed","Pending")</f>
        <v>Completed</v>
      </c>
      <c r="N3347" s="1" t="s">
        <v>30</v>
      </c>
      <c r="P3347" s="1" t="str">
        <f aca="false">IF(G3347="Pamplet","",E3347&amp;" - "&amp;F3347)</f>
        <v>GG - Punjabi</v>
      </c>
      <c r="Q3347" s="1" t="n">
        <f aca="false">IF(VALUE(L3347)&gt;1000,1,0)</f>
        <v>1</v>
      </c>
      <c r="R3347" s="19" t="n">
        <f aca="false">SUMIFS($Q$1:Q3346,$J$1:$J3346,J3347)+SUMIFS($Q$1:Q3346,$I$1:$I3346,I3347)</f>
        <v>0</v>
      </c>
      <c r="S3347" s="20" t="str">
        <f aca="false">IF(R3347&gt;0,"Repeat","")</f>
        <v/>
      </c>
      <c r="U3347" s="4"/>
      <c r="X3347" s="4"/>
      <c r="Y3347" s="4"/>
      <c r="Z3347" s="4"/>
    </row>
    <row r="3348" customFormat="false" ht="14.25" hidden="false" customHeight="false" outlineLevel="0" collapsed="false">
      <c r="A3348" s="51" t="n">
        <f aca="false">A3347+1</f>
        <v>3347</v>
      </c>
      <c r="B3348" s="5" t="n">
        <v>44896</v>
      </c>
      <c r="C3348" s="25" t="s">
        <v>5293</v>
      </c>
      <c r="D3348" s="25" t="s">
        <v>4</v>
      </c>
      <c r="E3348" s="25" t="s">
        <v>26</v>
      </c>
      <c r="F3348" s="2" t="s">
        <v>127</v>
      </c>
      <c r="G3348" s="25" t="s">
        <v>28</v>
      </c>
      <c r="H3348" s="25" t="n">
        <v>1</v>
      </c>
      <c r="I3348" s="25" t="s">
        <v>5294</v>
      </c>
      <c r="J3348" s="38" t="n">
        <v>12566550374</v>
      </c>
      <c r="L3348" s="5" t="n">
        <v>44904</v>
      </c>
      <c r="M3348" s="25" t="str">
        <f aca="false">IF(OR(YEAR(L3348)&gt;2000,LEN(O3348)&gt;0),"Completed","Pending")</f>
        <v>Completed</v>
      </c>
      <c r="N3348" s="1" t="s">
        <v>30</v>
      </c>
      <c r="P3348" s="1" t="str">
        <f aca="false">IF(G3348="Pamplet","",E3348&amp;" - "&amp;F3348)</f>
        <v>GG - Gujrati</v>
      </c>
      <c r="Q3348" s="1" t="n">
        <f aca="false">IF(VALUE(L3348)&gt;1000,1,0)</f>
        <v>1</v>
      </c>
      <c r="R3348" s="19" t="n">
        <f aca="false">SUMIFS($Q$1:Q3347,$J$1:$J3347,J3348)+SUMIFS($Q$1:Q3347,$I$1:$I3347,I3348)</f>
        <v>0</v>
      </c>
      <c r="S3348" s="20" t="str">
        <f aca="false">IF(R3348&gt;0,"Repeat","")</f>
        <v/>
      </c>
      <c r="U3348" s="4"/>
      <c r="X3348" s="4"/>
      <c r="Y3348" s="4"/>
      <c r="Z3348" s="4"/>
    </row>
    <row r="3349" customFormat="false" ht="14.25" hidden="false" customHeight="false" outlineLevel="0" collapsed="false">
      <c r="A3349" s="51" t="n">
        <f aca="false">A3348+1</f>
        <v>3348</v>
      </c>
      <c r="B3349" s="5" t="n">
        <v>44896</v>
      </c>
      <c r="C3349" s="25" t="s">
        <v>1045</v>
      </c>
      <c r="D3349" s="25" t="s">
        <v>4</v>
      </c>
      <c r="E3349" s="25" t="s">
        <v>26</v>
      </c>
      <c r="F3349" s="2" t="s">
        <v>127</v>
      </c>
      <c r="G3349" s="25" t="s">
        <v>28</v>
      </c>
      <c r="H3349" s="25" t="n">
        <v>1</v>
      </c>
      <c r="I3349" s="25" t="s">
        <v>5295</v>
      </c>
      <c r="J3349" s="38" t="n">
        <v>13216981378</v>
      </c>
      <c r="L3349" s="5" t="n">
        <v>44904</v>
      </c>
      <c r="M3349" s="25" t="str">
        <f aca="false">IF(OR(YEAR(L3349)&gt;2000,LEN(O3349)&gt;0),"Completed","Pending")</f>
        <v>Completed</v>
      </c>
      <c r="N3349" s="1" t="s">
        <v>30</v>
      </c>
      <c r="P3349" s="1" t="str">
        <f aca="false">IF(G3349="Pamplet","",E3349&amp;" - "&amp;F3349)</f>
        <v>GG - Gujrati</v>
      </c>
      <c r="Q3349" s="1" t="n">
        <f aca="false">IF(VALUE(L3349)&gt;1000,1,0)</f>
        <v>1</v>
      </c>
      <c r="R3349" s="19" t="n">
        <f aca="false">SUMIFS($Q$1:Q3348,$J$1:$J3348,J3349)+SUMIFS($Q$1:Q3348,$I$1:$I3348,I3349)</f>
        <v>0</v>
      </c>
      <c r="S3349" s="20" t="str">
        <f aca="false">IF(R3349&gt;0,"Repeat","")</f>
        <v/>
      </c>
      <c r="U3349" s="4"/>
      <c r="X3349" s="4"/>
      <c r="Y3349" s="4"/>
      <c r="Z3349" s="4"/>
    </row>
    <row r="3350" customFormat="false" ht="14.25" hidden="false" customHeight="false" outlineLevel="0" collapsed="false">
      <c r="A3350" s="51" t="n">
        <f aca="false">A3349+1</f>
        <v>3349</v>
      </c>
      <c r="B3350" s="5" t="n">
        <v>44896</v>
      </c>
      <c r="C3350" s="25" t="s">
        <v>5296</v>
      </c>
      <c r="D3350" s="25" t="s">
        <v>4</v>
      </c>
      <c r="E3350" s="25" t="s">
        <v>26</v>
      </c>
      <c r="F3350" s="2" t="s">
        <v>72</v>
      </c>
      <c r="G3350" s="25" t="s">
        <v>28</v>
      </c>
      <c r="H3350" s="25" t="n">
        <v>1</v>
      </c>
      <c r="I3350" s="25" t="s">
        <v>5297</v>
      </c>
      <c r="J3350" s="38" t="n">
        <v>14049108640</v>
      </c>
      <c r="L3350" s="5" t="n">
        <v>44904</v>
      </c>
      <c r="M3350" s="25" t="str">
        <f aca="false">IF(OR(YEAR(L3350)&gt;2000,LEN(O3350)&gt;0),"Completed","Pending")</f>
        <v>Completed</v>
      </c>
      <c r="N3350" s="1" t="s">
        <v>30</v>
      </c>
      <c r="P3350" s="1" t="str">
        <f aca="false">IF(G3350="Pamplet","",E3350&amp;" - "&amp;F3350)</f>
        <v>GG - Nepali</v>
      </c>
      <c r="Q3350" s="1" t="n">
        <f aca="false">IF(VALUE(L3350)&gt;1000,1,0)</f>
        <v>1</v>
      </c>
      <c r="R3350" s="19" t="n">
        <f aca="false">SUMIFS($Q$1:Q3349,$J$1:$J3349,J3350)+SUMIFS($Q$1:Q3349,$I$1:$I3349,I3350)</f>
        <v>0</v>
      </c>
      <c r="S3350" s="20" t="str">
        <f aca="false">IF(R3350&gt;0,"Repeat","")</f>
        <v/>
      </c>
      <c r="U3350" s="4"/>
      <c r="X3350" s="4"/>
      <c r="Y3350" s="4"/>
      <c r="Z3350" s="4"/>
    </row>
    <row r="3351" customFormat="false" ht="14.25" hidden="false" customHeight="false" outlineLevel="0" collapsed="false">
      <c r="A3351" s="51" t="n">
        <f aca="false">A3350+1</f>
        <v>3350</v>
      </c>
      <c r="B3351" s="5" t="n">
        <v>44896</v>
      </c>
      <c r="C3351" s="25" t="s">
        <v>5298</v>
      </c>
      <c r="D3351" s="25" t="s">
        <v>4</v>
      </c>
      <c r="E3351" s="25" t="s">
        <v>26</v>
      </c>
      <c r="F3351" s="2" t="s">
        <v>27</v>
      </c>
      <c r="G3351" s="25" t="s">
        <v>28</v>
      </c>
      <c r="H3351" s="25" t="n">
        <v>1</v>
      </c>
      <c r="I3351" s="25" t="s">
        <v>5299</v>
      </c>
      <c r="J3351" s="38" t="n">
        <v>15045967665</v>
      </c>
      <c r="L3351" s="5" t="n">
        <v>44904</v>
      </c>
      <c r="M3351" s="25" t="str">
        <f aca="false">IF(OR(YEAR(L3351)&gt;2000,LEN(O3351)&gt;0),"Completed","Pending")</f>
        <v>Completed</v>
      </c>
      <c r="N3351" s="1" t="s">
        <v>30</v>
      </c>
      <c r="P3351" s="1" t="str">
        <f aca="false">IF(G3351="Pamplet","",E3351&amp;" - "&amp;F3351)</f>
        <v>GG - Hindi</v>
      </c>
      <c r="Q3351" s="1" t="n">
        <f aca="false">IF(VALUE(L3351)&gt;1000,1,0)</f>
        <v>1</v>
      </c>
      <c r="R3351" s="19" t="n">
        <f aca="false">SUMIFS($Q$1:Q3350,$J$1:$J3350,J3351)+SUMIFS($Q$1:Q3350,$I$1:$I3350,I3351)</f>
        <v>0</v>
      </c>
      <c r="S3351" s="20" t="str">
        <f aca="false">IF(R3351&gt;0,"Repeat","")</f>
        <v/>
      </c>
      <c r="U3351" s="4"/>
      <c r="X3351" s="4"/>
      <c r="Y3351" s="4"/>
      <c r="Z3351" s="4"/>
    </row>
    <row r="3352" customFormat="false" ht="14.25" hidden="false" customHeight="false" outlineLevel="0" collapsed="false">
      <c r="A3352" s="51" t="n">
        <f aca="false">A3351+1</f>
        <v>3351</v>
      </c>
      <c r="B3352" s="5" t="n">
        <v>44896</v>
      </c>
      <c r="C3352" s="25" t="s">
        <v>5300</v>
      </c>
      <c r="D3352" s="25" t="s">
        <v>4</v>
      </c>
      <c r="E3352" s="25" t="s">
        <v>26</v>
      </c>
      <c r="F3352" s="2" t="s">
        <v>1052</v>
      </c>
      <c r="G3352" s="25" t="s">
        <v>28</v>
      </c>
      <c r="H3352" s="25" t="n">
        <v>1</v>
      </c>
      <c r="I3352" s="2" t="s">
        <v>5301</v>
      </c>
      <c r="J3352" s="38" t="n">
        <v>17203750759</v>
      </c>
      <c r="L3352" s="5" t="n">
        <v>44904</v>
      </c>
      <c r="M3352" s="25" t="str">
        <f aca="false">IF(OR(YEAR(L3352)&gt;2000,LEN(O3352)&gt;0),"Completed","Pending")</f>
        <v>Completed</v>
      </c>
      <c r="N3352" s="1" t="s">
        <v>30</v>
      </c>
      <c r="P3352" s="1" t="str">
        <f aca="false">IF(G3352="Pamplet","",E3352&amp;" - "&amp;F3352)</f>
        <v>GG - Telegu</v>
      </c>
      <c r="Q3352" s="1" t="n">
        <f aca="false">IF(VALUE(L3352)&gt;1000,1,0)</f>
        <v>1</v>
      </c>
      <c r="R3352" s="19" t="n">
        <f aca="false">SUMIFS($Q$1:Q3351,$J$1:$J3351,J3352)+SUMIFS($Q$1:Q3351,$I$1:$I3351,I3352)</f>
        <v>0</v>
      </c>
      <c r="S3352" s="20" t="str">
        <f aca="false">IF(R3352&gt;0,"Repeat","")</f>
        <v/>
      </c>
      <c r="U3352" s="4"/>
      <c r="X3352" s="4"/>
      <c r="Y3352" s="4"/>
      <c r="Z3352" s="4"/>
    </row>
    <row r="3353" customFormat="false" ht="14.25" hidden="false" customHeight="false" outlineLevel="0" collapsed="false">
      <c r="A3353" s="51" t="n">
        <f aca="false">A3352+1</f>
        <v>3352</v>
      </c>
      <c r="B3353" s="5" t="n">
        <v>44896</v>
      </c>
      <c r="C3353" s="25" t="s">
        <v>5302</v>
      </c>
      <c r="D3353" s="25" t="s">
        <v>4</v>
      </c>
      <c r="E3353" s="25" t="s">
        <v>26</v>
      </c>
      <c r="F3353" s="2" t="s">
        <v>127</v>
      </c>
      <c r="G3353" s="25" t="s">
        <v>28</v>
      </c>
      <c r="H3353" s="25" t="n">
        <v>1</v>
      </c>
      <c r="I3353" s="25" t="s">
        <v>5303</v>
      </c>
      <c r="J3353" s="38" t="n">
        <v>18174557559</v>
      </c>
      <c r="M3353" s="25" t="str">
        <f aca="false">IF(OR(YEAR(L3353)&gt;2000,LEN(O3353)&gt;0),"Completed","Pending")</f>
        <v>Completed</v>
      </c>
      <c r="N3353" s="1" t="s">
        <v>30</v>
      </c>
      <c r="O3353" s="4" t="s">
        <v>58</v>
      </c>
      <c r="P3353" s="1" t="str">
        <f aca="false">IF(G3353="Pamplet","",E3353&amp;" - "&amp;F3353)</f>
        <v>GG - Gujrati</v>
      </c>
      <c r="Q3353" s="1" t="n">
        <f aca="false">IF(VALUE(L3353)&gt;1000,1,0)</f>
        <v>0</v>
      </c>
      <c r="R3353" s="19" t="n">
        <f aca="false">SUMIFS($Q$1:Q3352,$J$1:$J3352,J3353)+SUMIFS($Q$1:Q3352,$I$1:$I3352,I3353)</f>
        <v>0</v>
      </c>
      <c r="S3353" s="20" t="str">
        <f aca="false">IF(R3353&gt;0,"Repeat","")</f>
        <v/>
      </c>
      <c r="U3353" s="4"/>
      <c r="X3353" s="4"/>
      <c r="Y3353" s="4"/>
      <c r="Z3353" s="4"/>
    </row>
    <row r="3354" customFormat="false" ht="14.25" hidden="false" customHeight="false" outlineLevel="0" collapsed="false">
      <c r="A3354" s="51" t="n">
        <f aca="false">A3353+1</f>
        <v>3353</v>
      </c>
      <c r="B3354" s="5" t="n">
        <v>44896</v>
      </c>
      <c r="C3354" s="25" t="s">
        <v>5304</v>
      </c>
      <c r="D3354" s="25" t="s">
        <v>4</v>
      </c>
      <c r="E3354" s="25" t="s">
        <v>38</v>
      </c>
      <c r="F3354" s="2" t="s">
        <v>4493</v>
      </c>
      <c r="G3354" s="25" t="s">
        <v>28</v>
      </c>
      <c r="H3354" s="25" t="n">
        <v>1</v>
      </c>
      <c r="I3354" s="25" t="s">
        <v>5305</v>
      </c>
      <c r="J3354" s="26" t="n">
        <v>19700854993</v>
      </c>
      <c r="M3354" s="25" t="str">
        <f aca="false">IF(OR(YEAR(L3354)&gt;2000,LEN(O3354)&gt;0),"Completed","Pending")</f>
        <v>Completed</v>
      </c>
      <c r="N3354" s="1" t="s">
        <v>30</v>
      </c>
      <c r="O3354" s="4" t="s">
        <v>56</v>
      </c>
      <c r="P3354" s="1" t="str">
        <f aca="false">IF(G3354="Pamplet","",E3354&amp;" - "&amp;F3354)</f>
        <v>JKR - Other</v>
      </c>
      <c r="Q3354" s="1" t="n">
        <f aca="false">IF(VALUE(L3354)&gt;1000,1,0)</f>
        <v>0</v>
      </c>
      <c r="R3354" s="19" t="n">
        <f aca="false">SUMIFS($Q$1:Q3353,$J$1:$J3353,J3354)+SUMIFS($Q$1:Q3353,$I$1:$I3353,I3354)</f>
        <v>0</v>
      </c>
      <c r="S3354" s="20" t="str">
        <f aca="false">IF(R3354&gt;0,"Repeat","")</f>
        <v/>
      </c>
      <c r="U3354" s="4"/>
      <c r="X3354" s="4"/>
      <c r="Y3354" s="4"/>
      <c r="Z3354" s="4"/>
    </row>
    <row r="3355" customFormat="false" ht="14.25" hidden="false" customHeight="false" outlineLevel="0" collapsed="false">
      <c r="A3355" s="51" t="n">
        <f aca="false">A3354+1</f>
        <v>3354</v>
      </c>
      <c r="B3355" s="5" t="n">
        <v>44896</v>
      </c>
      <c r="C3355" s="25" t="s">
        <v>5306</v>
      </c>
      <c r="D3355" s="25" t="s">
        <v>4</v>
      </c>
      <c r="E3355" s="25" t="s">
        <v>26</v>
      </c>
      <c r="G3355" s="25" t="s">
        <v>28</v>
      </c>
      <c r="H3355" s="25" t="n">
        <v>1</v>
      </c>
      <c r="I3355" s="25" t="s">
        <v>5307</v>
      </c>
      <c r="J3355" s="38" t="n">
        <v>15804617007</v>
      </c>
      <c r="M3355" s="25" t="str">
        <f aca="false">IF(OR(YEAR(L3355)&gt;2000,LEN(O3355)&gt;0),"Completed","Pending")</f>
        <v>Completed</v>
      </c>
      <c r="N3355" s="1" t="s">
        <v>30</v>
      </c>
      <c r="O3355" s="4" t="s">
        <v>58</v>
      </c>
      <c r="P3355" s="1" t="str">
        <f aca="false">IF(G3355="Pamplet","",E3355&amp;" - "&amp;F3355)</f>
        <v>GG - </v>
      </c>
      <c r="Q3355" s="1" t="n">
        <f aca="false">IF(VALUE(L3355)&gt;1000,1,0)</f>
        <v>0</v>
      </c>
      <c r="R3355" s="19" t="n">
        <f aca="false">SUMIFS($Q$1:Q3354,$J$1:$J3354,J3355)+SUMIFS($Q$1:Q3354,$I$1:$I3354,I3355)</f>
        <v>1</v>
      </c>
      <c r="S3355" s="20" t="str">
        <f aca="false">IF(R3355&gt;0,"Repeat","")</f>
        <v>Repeat</v>
      </c>
      <c r="U3355" s="4"/>
      <c r="X3355" s="4"/>
      <c r="Y3355" s="4"/>
      <c r="Z3355" s="4"/>
    </row>
    <row r="3356" customFormat="false" ht="14.25" hidden="false" customHeight="false" outlineLevel="0" collapsed="false">
      <c r="A3356" s="51" t="n">
        <f aca="false">A3355+1</f>
        <v>3355</v>
      </c>
      <c r="B3356" s="5" t="n">
        <v>44896</v>
      </c>
      <c r="C3356" s="25" t="s">
        <v>5279</v>
      </c>
      <c r="D3356" s="25" t="s">
        <v>4</v>
      </c>
      <c r="E3356" s="25" t="s">
        <v>26</v>
      </c>
      <c r="F3356" s="2" t="s">
        <v>127</v>
      </c>
      <c r="G3356" s="25" t="s">
        <v>28</v>
      </c>
      <c r="H3356" s="25" t="n">
        <v>1</v>
      </c>
      <c r="I3356" s="25" t="s">
        <v>5280</v>
      </c>
      <c r="J3356" s="18" t="n">
        <v>12819354907</v>
      </c>
      <c r="M3356" s="25" t="str">
        <f aca="false">IF(OR(YEAR(L3356)&gt;2000,LEN(O3356)&gt;0),"Completed","Pending")</f>
        <v>Completed</v>
      </c>
      <c r="N3356" s="1" t="s">
        <v>30</v>
      </c>
      <c r="O3356" s="4" t="s">
        <v>662</v>
      </c>
      <c r="P3356" s="1" t="str">
        <f aca="false">IF(G3356="Pamplet","",E3356&amp;" - "&amp;F3356)</f>
        <v>GG - Gujrati</v>
      </c>
      <c r="Q3356" s="1" t="n">
        <f aca="false">IF(VALUE(L3356)&gt;1000,1,0)</f>
        <v>0</v>
      </c>
      <c r="R3356" s="19" t="n">
        <f aca="false">SUMIFS($Q$1:Q3355,$J$1:$J3355,J3356)+SUMIFS($Q$1:Q3355,$I$1:$I3355,I3356)</f>
        <v>0</v>
      </c>
      <c r="S3356" s="20" t="str">
        <f aca="false">IF(R3356&gt;0,"Repeat","")</f>
        <v/>
      </c>
      <c r="U3356" s="4"/>
      <c r="X3356" s="4"/>
      <c r="Y3356" s="4"/>
      <c r="Z3356" s="4"/>
    </row>
    <row r="3357" customFormat="false" ht="14.25" hidden="false" customHeight="false" outlineLevel="0" collapsed="false">
      <c r="A3357" s="51" t="n">
        <f aca="false">A3356+1</f>
        <v>3356</v>
      </c>
      <c r="B3357" s="5" t="n">
        <v>44896</v>
      </c>
      <c r="C3357" s="25" t="s">
        <v>5308</v>
      </c>
      <c r="D3357" s="25" t="s">
        <v>4</v>
      </c>
      <c r="E3357" s="25" t="s">
        <v>26</v>
      </c>
      <c r="F3357" s="2" t="s">
        <v>127</v>
      </c>
      <c r="G3357" s="25" t="s">
        <v>28</v>
      </c>
      <c r="H3357" s="25" t="n">
        <v>1</v>
      </c>
      <c r="I3357" s="25" t="s">
        <v>5309</v>
      </c>
      <c r="J3357" s="38" t="n">
        <v>14199535040</v>
      </c>
      <c r="L3357" s="5" t="n">
        <v>44904</v>
      </c>
      <c r="M3357" s="25" t="str">
        <f aca="false">IF(OR(YEAR(L3357)&gt;2000,LEN(O3357)&gt;0),"Completed","Pending")</f>
        <v>Completed</v>
      </c>
      <c r="N3357" s="1" t="s">
        <v>30</v>
      </c>
      <c r="P3357" s="1" t="str">
        <f aca="false">IF(G3357="Pamplet","",E3357&amp;" - "&amp;F3357)</f>
        <v>GG - Gujrati</v>
      </c>
      <c r="Q3357" s="1" t="n">
        <f aca="false">IF(VALUE(L3357)&gt;1000,1,0)</f>
        <v>1</v>
      </c>
      <c r="R3357" s="19" t="n">
        <f aca="false">SUMIFS($Q$1:Q3356,$J$1:$J3356,J3357)+SUMIFS($Q$1:Q3356,$I$1:$I3356,I3357)</f>
        <v>1</v>
      </c>
      <c r="S3357" s="20" t="str">
        <f aca="false">IF(R3357&gt;0,"Repeat","")</f>
        <v>Repeat</v>
      </c>
      <c r="U3357" s="4"/>
      <c r="X3357" s="4"/>
      <c r="Y3357" s="4"/>
      <c r="Z3357" s="4"/>
    </row>
    <row r="3358" customFormat="false" ht="14.25" hidden="false" customHeight="false" outlineLevel="0" collapsed="false">
      <c r="A3358" s="51" t="n">
        <f aca="false">A3357+1</f>
        <v>3357</v>
      </c>
      <c r="B3358" s="5" t="n">
        <v>44896</v>
      </c>
      <c r="C3358" s="25" t="s">
        <v>5310</v>
      </c>
      <c r="D3358" s="25" t="s">
        <v>4</v>
      </c>
      <c r="E3358" s="25" t="s">
        <v>38</v>
      </c>
      <c r="F3358" s="2" t="s">
        <v>27</v>
      </c>
      <c r="G3358" s="25" t="s">
        <v>28</v>
      </c>
      <c r="H3358" s="25" t="n">
        <v>1</v>
      </c>
      <c r="I3358" s="25" t="s">
        <v>5311</v>
      </c>
      <c r="J3358" s="38" t="n">
        <v>15107102708</v>
      </c>
      <c r="L3358" s="5" t="n">
        <v>44904</v>
      </c>
      <c r="M3358" s="25" t="str">
        <f aca="false">IF(OR(YEAR(L3358)&gt;2000,LEN(O3358)&gt;0),"Completed","Pending")</f>
        <v>Completed</v>
      </c>
      <c r="N3358" s="1" t="s">
        <v>30</v>
      </c>
      <c r="P3358" s="1" t="str">
        <f aca="false">IF(G3358="Pamplet","",E3358&amp;" - "&amp;F3358)</f>
        <v>JKR - Hindi</v>
      </c>
      <c r="Q3358" s="1" t="n">
        <f aca="false">IF(VALUE(L3358)&gt;1000,1,0)</f>
        <v>1</v>
      </c>
      <c r="R3358" s="19" t="n">
        <f aca="false">SUMIFS($Q$1:Q3357,$J$1:$J3357,J3358)+SUMIFS($Q$1:Q3357,$I$1:$I3357,I3358)</f>
        <v>0</v>
      </c>
      <c r="S3358" s="20" t="str">
        <f aca="false">IF(R3358&gt;0,"Repeat","")</f>
        <v/>
      </c>
      <c r="U3358" s="4"/>
      <c r="X3358" s="4"/>
      <c r="Y3358" s="4"/>
      <c r="Z3358" s="4"/>
    </row>
    <row r="3359" customFormat="false" ht="14.25" hidden="false" customHeight="false" outlineLevel="0" collapsed="false">
      <c r="A3359" s="51" t="n">
        <f aca="false">A3358+1</f>
        <v>3358</v>
      </c>
      <c r="B3359" s="5" t="n">
        <v>44896</v>
      </c>
      <c r="C3359" s="25" t="s">
        <v>157</v>
      </c>
      <c r="D3359" s="25" t="s">
        <v>4</v>
      </c>
      <c r="E3359" s="25" t="s">
        <v>26</v>
      </c>
      <c r="F3359" s="2" t="s">
        <v>35</v>
      </c>
      <c r="G3359" s="25" t="s">
        <v>28</v>
      </c>
      <c r="H3359" s="25" t="n">
        <v>1</v>
      </c>
      <c r="I3359" s="25" t="s">
        <v>5312</v>
      </c>
      <c r="J3359" s="38" t="n">
        <v>18458440061</v>
      </c>
      <c r="M3359" s="25" t="str">
        <f aca="false">IF(OR(YEAR(L3359)&gt;2000,LEN(O3359)&gt;0),"Completed","Pending")</f>
        <v>Completed</v>
      </c>
      <c r="N3359" s="1" t="s">
        <v>30</v>
      </c>
      <c r="O3359" s="4" t="s">
        <v>58</v>
      </c>
      <c r="P3359" s="1" t="str">
        <f aca="false">IF(G3359="Pamplet","",E3359&amp;" - "&amp;F3359)</f>
        <v>GG - English</v>
      </c>
      <c r="Q3359" s="1" t="n">
        <f aca="false">IF(VALUE(L3359)&gt;1000,1,0)</f>
        <v>0</v>
      </c>
      <c r="R3359" s="19" t="n">
        <f aca="false">SUMIFS($Q$1:Q3358,$J$1:$J3358,J3359)+SUMIFS($Q$1:Q3358,$I$1:$I3358,I3359)</f>
        <v>0</v>
      </c>
      <c r="S3359" s="20" t="str">
        <f aca="false">IF(R3359&gt;0,"Repeat","")</f>
        <v/>
      </c>
      <c r="U3359" s="4"/>
      <c r="X3359" s="4"/>
      <c r="Y3359" s="4"/>
      <c r="Z3359" s="4"/>
    </row>
    <row r="3360" customFormat="false" ht="14.25" hidden="false" customHeight="false" outlineLevel="0" collapsed="false">
      <c r="A3360" s="51" t="n">
        <f aca="false">A3359+1</f>
        <v>3359</v>
      </c>
      <c r="B3360" s="5" t="n">
        <v>44896</v>
      </c>
      <c r="C3360" s="25" t="s">
        <v>2699</v>
      </c>
      <c r="D3360" s="25" t="s">
        <v>4</v>
      </c>
      <c r="E3360" s="25" t="s">
        <v>38</v>
      </c>
      <c r="G3360" s="25" t="s">
        <v>28</v>
      </c>
      <c r="H3360" s="25" t="n">
        <v>1</v>
      </c>
      <c r="I3360" s="25" t="s">
        <v>5313</v>
      </c>
      <c r="J3360" s="38" t="n">
        <v>13473553074</v>
      </c>
      <c r="M3360" s="25" t="str">
        <f aca="false">IF(OR(YEAR(L3360)&gt;2000,LEN(O3360)&gt;0),"Completed","Pending")</f>
        <v>Completed</v>
      </c>
      <c r="N3360" s="1" t="s">
        <v>30</v>
      </c>
      <c r="O3360" s="4" t="s">
        <v>58</v>
      </c>
      <c r="P3360" s="1" t="str">
        <f aca="false">IF(G3360="Pamplet","",E3360&amp;" - "&amp;F3360)</f>
        <v>JKR - </v>
      </c>
      <c r="Q3360" s="1" t="n">
        <f aca="false">IF(VALUE(L3360)&gt;1000,1,0)</f>
        <v>0</v>
      </c>
      <c r="R3360" s="19" t="n">
        <f aca="false">SUMIFS($Q$1:Q3359,$J$1:$J3359,J3360)+SUMIFS($Q$1:Q3359,$I$1:$I3359,I3360)</f>
        <v>1</v>
      </c>
      <c r="S3360" s="20" t="str">
        <f aca="false">IF(R3360&gt;0,"Repeat","")</f>
        <v>Repeat</v>
      </c>
      <c r="U3360" s="4"/>
      <c r="X3360" s="4"/>
      <c r="Y3360" s="4"/>
      <c r="Z3360" s="4"/>
    </row>
    <row r="3361" customFormat="false" ht="14.25" hidden="false" customHeight="false" outlineLevel="0" collapsed="false">
      <c r="A3361" s="51" t="n">
        <f aca="false">A3360+1</f>
        <v>3360</v>
      </c>
      <c r="B3361" s="5" t="n">
        <v>44896</v>
      </c>
      <c r="C3361" s="25" t="s">
        <v>1045</v>
      </c>
      <c r="D3361" s="25" t="s">
        <v>4</v>
      </c>
      <c r="E3361" s="25" t="s">
        <v>26</v>
      </c>
      <c r="F3361" s="2" t="s">
        <v>127</v>
      </c>
      <c r="G3361" s="25" t="s">
        <v>28</v>
      </c>
      <c r="H3361" s="25" t="n">
        <v>1</v>
      </c>
      <c r="I3361" s="25" t="s">
        <v>5314</v>
      </c>
      <c r="J3361" s="18" t="n">
        <v>13216981378</v>
      </c>
      <c r="M3361" s="25" t="str">
        <f aca="false">IF(OR(YEAR(L3361)&gt;2000,LEN(O3361)&gt;0),"Completed","Pending")</f>
        <v>Completed</v>
      </c>
      <c r="N3361" s="1" t="s">
        <v>30</v>
      </c>
      <c r="O3361" s="4" t="s">
        <v>662</v>
      </c>
      <c r="P3361" s="1" t="str">
        <f aca="false">IF(G3361="Pamplet","",E3361&amp;" - "&amp;F3361)</f>
        <v>GG - Gujrati</v>
      </c>
      <c r="Q3361" s="1" t="n">
        <f aca="false">IF(VALUE(L3361)&gt;1000,1,0)</f>
        <v>0</v>
      </c>
      <c r="R3361" s="19" t="n">
        <f aca="false">SUMIFS($Q$1:Q3360,$J$1:$J3360,J3361)+SUMIFS($Q$1:Q3360,$I$1:$I3360,I3361)</f>
        <v>1</v>
      </c>
      <c r="S3361" s="20" t="str">
        <f aca="false">IF(R3361&gt;0,"Repeat","")</f>
        <v>Repeat</v>
      </c>
      <c r="U3361" s="4"/>
      <c r="X3361" s="4"/>
      <c r="Y3361" s="4"/>
      <c r="Z3361" s="4"/>
    </row>
    <row r="3362" customFormat="false" ht="14.25" hidden="false" customHeight="false" outlineLevel="0" collapsed="false">
      <c r="A3362" s="51" t="n">
        <f aca="false">A3361+1</f>
        <v>3361</v>
      </c>
      <c r="B3362" s="5" t="n">
        <v>44896</v>
      </c>
      <c r="C3362" s="25" t="s">
        <v>5214</v>
      </c>
      <c r="D3362" s="25" t="s">
        <v>4</v>
      </c>
      <c r="E3362" s="25" t="s">
        <v>26</v>
      </c>
      <c r="F3362" s="2" t="s">
        <v>127</v>
      </c>
      <c r="G3362" s="25" t="s">
        <v>28</v>
      </c>
      <c r="H3362" s="25" t="n">
        <v>1</v>
      </c>
      <c r="I3362" s="25" t="s">
        <v>5315</v>
      </c>
      <c r="J3362" s="18" t="n">
        <v>13366022503</v>
      </c>
      <c r="M3362" s="25" t="str">
        <f aca="false">IF(OR(YEAR(L3362)&gt;2000,LEN(O3362)&gt;0),"Completed","Pending")</f>
        <v>Completed</v>
      </c>
      <c r="N3362" s="1" t="s">
        <v>30</v>
      </c>
      <c r="O3362" s="4" t="s">
        <v>662</v>
      </c>
      <c r="P3362" s="1" t="str">
        <f aca="false">IF(G3362="Pamplet","",E3362&amp;" - "&amp;F3362)</f>
        <v>GG - Gujrati</v>
      </c>
      <c r="Q3362" s="1" t="n">
        <f aca="false">IF(VALUE(L3362)&gt;1000,1,0)</f>
        <v>0</v>
      </c>
      <c r="R3362" s="19" t="n">
        <f aca="false">SUMIFS($Q$1:Q3361,$J$1:$J3361,J3362)+SUMIFS($Q$1:Q3361,$I$1:$I3361,I3362)</f>
        <v>0</v>
      </c>
      <c r="S3362" s="20" t="str">
        <f aca="false">IF(R3362&gt;0,"Repeat","")</f>
        <v/>
      </c>
      <c r="U3362" s="4"/>
      <c r="X3362" s="4"/>
      <c r="Y3362" s="4"/>
      <c r="Z3362" s="4"/>
    </row>
    <row r="3363" customFormat="false" ht="14.25" hidden="false" customHeight="false" outlineLevel="0" collapsed="false">
      <c r="A3363" s="51" t="n">
        <f aca="false">A3362+1</f>
        <v>3362</v>
      </c>
      <c r="B3363" s="5" t="n">
        <v>44896</v>
      </c>
      <c r="C3363" s="25" t="s">
        <v>5316</v>
      </c>
      <c r="D3363" s="25" t="s">
        <v>4</v>
      </c>
      <c r="E3363" s="25" t="s">
        <v>26</v>
      </c>
      <c r="F3363" s="2" t="s">
        <v>127</v>
      </c>
      <c r="G3363" s="25" t="s">
        <v>28</v>
      </c>
      <c r="H3363" s="25" t="n">
        <v>1</v>
      </c>
      <c r="I3363" s="25" t="s">
        <v>5317</v>
      </c>
      <c r="J3363" s="38" t="n">
        <v>13374233377</v>
      </c>
      <c r="L3363" s="5" t="n">
        <v>44904</v>
      </c>
      <c r="M3363" s="25" t="str">
        <f aca="false">IF(OR(YEAR(L3363)&gt;2000,LEN(O3363)&gt;0),"Completed","Pending")</f>
        <v>Completed</v>
      </c>
      <c r="N3363" s="1" t="s">
        <v>30</v>
      </c>
      <c r="P3363" s="1" t="str">
        <f aca="false">IF(G3363="Pamplet","",E3363&amp;" - "&amp;F3363)</f>
        <v>GG - Gujrati</v>
      </c>
      <c r="Q3363" s="1" t="n">
        <f aca="false">IF(VALUE(L3363)&gt;1000,1,0)</f>
        <v>1</v>
      </c>
      <c r="R3363" s="19" t="n">
        <f aca="false">SUMIFS($Q$1:Q3362,$J$1:$J3362,J3363)+SUMIFS($Q$1:Q3362,$I$1:$I3362,I3363)</f>
        <v>0</v>
      </c>
      <c r="S3363" s="20" t="str">
        <f aca="false">IF(R3363&gt;0,"Repeat","")</f>
        <v/>
      </c>
      <c r="U3363" s="4"/>
      <c r="X3363" s="4"/>
      <c r="Y3363" s="4"/>
      <c r="Z3363" s="4"/>
    </row>
    <row r="3364" customFormat="false" ht="14.25" hidden="false" customHeight="false" outlineLevel="0" collapsed="false">
      <c r="A3364" s="51" t="n">
        <f aca="false">A3363+1</f>
        <v>3363</v>
      </c>
      <c r="B3364" s="5" t="n">
        <v>44896</v>
      </c>
      <c r="C3364" s="25" t="s">
        <v>5318</v>
      </c>
      <c r="D3364" s="25" t="s">
        <v>4</v>
      </c>
      <c r="E3364" s="25" t="s">
        <v>26</v>
      </c>
      <c r="F3364" s="2" t="s">
        <v>35</v>
      </c>
      <c r="G3364" s="25" t="s">
        <v>28</v>
      </c>
      <c r="H3364" s="25" t="n">
        <v>1</v>
      </c>
      <c r="I3364" s="25" t="s">
        <v>5319</v>
      </c>
      <c r="J3364" s="38" t="n">
        <v>17406243753</v>
      </c>
      <c r="M3364" s="25" t="str">
        <f aca="false">IF(OR(YEAR(L3364)&gt;2000,LEN(O3364)&gt;0),"Completed","Pending")</f>
        <v>Completed</v>
      </c>
      <c r="N3364" s="1" t="s">
        <v>30</v>
      </c>
      <c r="O3364" s="4" t="s">
        <v>58</v>
      </c>
      <c r="P3364" s="1" t="str">
        <f aca="false">IF(G3364="Pamplet","",E3364&amp;" - "&amp;F3364)</f>
        <v>GG - English</v>
      </c>
      <c r="Q3364" s="1" t="n">
        <f aca="false">IF(VALUE(L3364)&gt;1000,1,0)</f>
        <v>0</v>
      </c>
      <c r="R3364" s="19" t="n">
        <f aca="false">SUMIFS($Q$1:Q3363,$J$1:$J3363,J3364)+SUMIFS($Q$1:Q3363,$I$1:$I3363,I3364)</f>
        <v>0</v>
      </c>
      <c r="S3364" s="20" t="str">
        <f aca="false">IF(R3364&gt;0,"Repeat","")</f>
        <v/>
      </c>
      <c r="U3364" s="4"/>
      <c r="X3364" s="4"/>
      <c r="Y3364" s="4"/>
      <c r="Z3364" s="4"/>
    </row>
    <row r="3365" customFormat="false" ht="14.25" hidden="false" customHeight="false" outlineLevel="0" collapsed="false">
      <c r="A3365" s="51" t="n">
        <f aca="false">A3364+1</f>
        <v>3364</v>
      </c>
      <c r="B3365" s="5" t="n">
        <v>44896</v>
      </c>
      <c r="C3365" s="25" t="s">
        <v>5320</v>
      </c>
      <c r="D3365" s="25" t="s">
        <v>4</v>
      </c>
      <c r="E3365" s="25" t="s">
        <v>26</v>
      </c>
      <c r="F3365" s="55" t="s">
        <v>127</v>
      </c>
      <c r="G3365" s="25" t="s">
        <v>28</v>
      </c>
      <c r="H3365" s="25" t="n">
        <v>1</v>
      </c>
      <c r="I3365" s="42" t="s">
        <v>5321</v>
      </c>
      <c r="J3365" s="38" t="n">
        <v>17327793570</v>
      </c>
      <c r="M3365" s="25" t="str">
        <f aca="false">IF(OR(YEAR(L3365)&gt;2000,LEN(O3365)&gt;0),"Completed","Pending")</f>
        <v>Completed</v>
      </c>
      <c r="N3365" s="1" t="s">
        <v>30</v>
      </c>
      <c r="O3365" s="4" t="s">
        <v>56</v>
      </c>
      <c r="P3365" s="1" t="str">
        <f aca="false">IF(G3365="Pamplet","",E3365&amp;" - "&amp;F3365)</f>
        <v>GG - Gujrati</v>
      </c>
      <c r="Q3365" s="1" t="n">
        <f aca="false">IF(VALUE(L3365)&gt;1000,1,0)</f>
        <v>0</v>
      </c>
      <c r="R3365" s="19" t="n">
        <f aca="false">SUMIFS($Q$1:Q3364,$J$1:$J3364,J3365)+SUMIFS($Q$1:Q3364,$I$1:$I3364,I3365)</f>
        <v>0</v>
      </c>
      <c r="S3365" s="20" t="str">
        <f aca="false">IF(R3365&gt;0,"Repeat","")</f>
        <v/>
      </c>
      <c r="U3365" s="4"/>
      <c r="X3365" s="4"/>
      <c r="Y3365" s="4"/>
      <c r="Z3365" s="4"/>
    </row>
    <row r="3366" customFormat="false" ht="14.25" hidden="false" customHeight="false" outlineLevel="0" collapsed="false">
      <c r="A3366" s="51" t="n">
        <f aca="false">A3365+1</f>
        <v>3365</v>
      </c>
      <c r="B3366" s="5" t="n">
        <v>44896</v>
      </c>
      <c r="C3366" s="25" t="s">
        <v>5322</v>
      </c>
      <c r="D3366" s="25" t="s">
        <v>4</v>
      </c>
      <c r="E3366" s="25" t="s">
        <v>26</v>
      </c>
      <c r="F3366" s="2" t="s">
        <v>35</v>
      </c>
      <c r="G3366" s="25" t="s">
        <v>28</v>
      </c>
      <c r="H3366" s="25" t="n">
        <v>1</v>
      </c>
      <c r="I3366" s="25" t="s">
        <v>5323</v>
      </c>
      <c r="J3366" s="38" t="n">
        <v>18179337548</v>
      </c>
      <c r="L3366" s="5" t="n">
        <v>44904</v>
      </c>
      <c r="M3366" s="25" t="str">
        <f aca="false">IF(OR(YEAR(L3366)&gt;2000,LEN(O3366)&gt;0),"Completed","Pending")</f>
        <v>Completed</v>
      </c>
      <c r="N3366" s="1" t="s">
        <v>30</v>
      </c>
      <c r="P3366" s="1" t="str">
        <f aca="false">IF(G3366="Pamplet","",E3366&amp;" - "&amp;F3366)</f>
        <v>GG - English</v>
      </c>
      <c r="Q3366" s="1" t="n">
        <f aca="false">IF(VALUE(L3366)&gt;1000,1,0)</f>
        <v>1</v>
      </c>
      <c r="R3366" s="19" t="n">
        <f aca="false">SUMIFS($Q$1:Q3365,$J$1:$J3365,J3366)+SUMIFS($Q$1:Q3365,$I$1:$I3365,I3366)</f>
        <v>0</v>
      </c>
      <c r="S3366" s="20" t="str">
        <f aca="false">IF(R3366&gt;0,"Repeat","")</f>
        <v/>
      </c>
      <c r="U3366" s="4"/>
      <c r="X3366" s="4"/>
      <c r="Y3366" s="4"/>
      <c r="Z3366" s="4"/>
    </row>
    <row r="3367" customFormat="false" ht="14.25" hidden="false" customHeight="false" outlineLevel="0" collapsed="false">
      <c r="A3367" s="51" t="n">
        <f aca="false">A3366+1</f>
        <v>3366</v>
      </c>
      <c r="B3367" s="5" t="n">
        <v>44896</v>
      </c>
      <c r="C3367" s="25" t="s">
        <v>5324</v>
      </c>
      <c r="D3367" s="25" t="s">
        <v>4</v>
      </c>
      <c r="E3367" s="25" t="s">
        <v>26</v>
      </c>
      <c r="F3367" s="2" t="s">
        <v>127</v>
      </c>
      <c r="G3367" s="25" t="s">
        <v>28</v>
      </c>
      <c r="H3367" s="25" t="n">
        <v>1</v>
      </c>
      <c r="I3367" s="25" t="s">
        <v>5325</v>
      </c>
      <c r="J3367" s="38" t="n">
        <v>16783603904</v>
      </c>
      <c r="L3367" s="5" t="n">
        <v>44904</v>
      </c>
      <c r="M3367" s="25" t="str">
        <f aca="false">IF(OR(YEAR(L3367)&gt;2000,LEN(O3367)&gt;0),"Completed","Pending")</f>
        <v>Completed</v>
      </c>
      <c r="N3367" s="1" t="s">
        <v>30</v>
      </c>
      <c r="P3367" s="1" t="str">
        <f aca="false">IF(G3367="Pamplet","",E3367&amp;" - "&amp;F3367)</f>
        <v>GG - Gujrati</v>
      </c>
      <c r="Q3367" s="1" t="n">
        <f aca="false">IF(VALUE(L3367)&gt;1000,1,0)</f>
        <v>1</v>
      </c>
      <c r="R3367" s="19" t="n">
        <f aca="false">SUMIFS($Q$1:Q3366,$J$1:$J3366,J3367)+SUMIFS($Q$1:Q3366,$I$1:$I3366,I3367)</f>
        <v>0</v>
      </c>
      <c r="S3367" s="20" t="str">
        <f aca="false">IF(R3367&gt;0,"Repeat","")</f>
        <v/>
      </c>
      <c r="U3367" s="4"/>
      <c r="X3367" s="4"/>
      <c r="Y3367" s="4"/>
      <c r="Z3367" s="4"/>
    </row>
    <row r="3368" customFormat="false" ht="14.25" hidden="false" customHeight="false" outlineLevel="0" collapsed="false">
      <c r="A3368" s="51" t="n">
        <f aca="false">A3367+1</f>
        <v>3367</v>
      </c>
      <c r="B3368" s="5" t="n">
        <v>44896</v>
      </c>
      <c r="C3368" s="25" t="s">
        <v>5326</v>
      </c>
      <c r="D3368" s="25" t="s">
        <v>4</v>
      </c>
      <c r="E3368" s="25" t="s">
        <v>26</v>
      </c>
      <c r="F3368" s="2" t="s">
        <v>36</v>
      </c>
      <c r="G3368" s="25" t="s">
        <v>28</v>
      </c>
      <c r="H3368" s="25" t="n">
        <v>1</v>
      </c>
      <c r="I3368" s="25" t="s">
        <v>5327</v>
      </c>
      <c r="J3368" s="38" t="n">
        <v>15592148590</v>
      </c>
      <c r="M3368" s="25" t="str">
        <f aca="false">IF(OR(YEAR(L3368)&gt;2000,LEN(O3368)&gt;0),"Completed","Pending")</f>
        <v>Completed</v>
      </c>
      <c r="N3368" s="1" t="s">
        <v>30</v>
      </c>
      <c r="O3368" s="4" t="s">
        <v>89</v>
      </c>
      <c r="P3368" s="1" t="str">
        <f aca="false">IF(G3368="Pamplet","",E3368&amp;" - "&amp;F3368)</f>
        <v>GG - Punjabi</v>
      </c>
      <c r="Q3368" s="1" t="n">
        <f aca="false">IF(VALUE(L3368)&gt;1000,1,0)</f>
        <v>0</v>
      </c>
      <c r="R3368" s="19" t="n">
        <f aca="false">SUMIFS($Q$1:Q3367,$J$1:$J3367,J3368)+SUMIFS($Q$1:Q3367,$I$1:$I3367,I3368)</f>
        <v>0</v>
      </c>
      <c r="S3368" s="20" t="str">
        <f aca="false">IF(R3368&gt;0,"Repeat","")</f>
        <v/>
      </c>
      <c r="U3368" s="4"/>
      <c r="X3368" s="4"/>
      <c r="Y3368" s="4"/>
      <c r="Z3368" s="4"/>
    </row>
    <row r="3369" customFormat="false" ht="14.25" hidden="false" customHeight="false" outlineLevel="0" collapsed="false">
      <c r="A3369" s="51" t="n">
        <f aca="false">A3368+1</f>
        <v>3368</v>
      </c>
      <c r="B3369" s="5" t="n">
        <v>44896</v>
      </c>
      <c r="C3369" s="25" t="s">
        <v>5328</v>
      </c>
      <c r="D3369" s="25" t="s">
        <v>4</v>
      </c>
      <c r="E3369" s="25" t="s">
        <v>26</v>
      </c>
      <c r="F3369" s="2" t="s">
        <v>127</v>
      </c>
      <c r="G3369" s="25" t="s">
        <v>28</v>
      </c>
      <c r="H3369" s="25" t="n">
        <v>1</v>
      </c>
      <c r="I3369" s="25" t="s">
        <v>5329</v>
      </c>
      <c r="J3369" s="38" t="n">
        <v>16509069092</v>
      </c>
      <c r="L3369" s="5" t="n">
        <v>44904</v>
      </c>
      <c r="M3369" s="25" t="str">
        <f aca="false">IF(OR(YEAR(L3369)&gt;2000,LEN(O3369)&gt;0),"Completed","Pending")</f>
        <v>Completed</v>
      </c>
      <c r="N3369" s="1" t="s">
        <v>30</v>
      </c>
      <c r="P3369" s="1" t="str">
        <f aca="false">IF(G3369="Pamplet","",E3369&amp;" - "&amp;F3369)</f>
        <v>GG - Gujrati</v>
      </c>
      <c r="Q3369" s="1" t="n">
        <f aca="false">IF(VALUE(L3369)&gt;1000,1,0)</f>
        <v>1</v>
      </c>
      <c r="R3369" s="19" t="n">
        <f aca="false">SUMIFS($Q$1:Q3368,$J$1:$J3368,J3369)+SUMIFS($Q$1:Q3368,$I$1:$I3368,I3369)</f>
        <v>0</v>
      </c>
      <c r="S3369" s="20" t="str">
        <f aca="false">IF(R3369&gt;0,"Repeat","")</f>
        <v/>
      </c>
      <c r="U3369" s="4"/>
      <c r="X3369" s="4"/>
      <c r="Y3369" s="4"/>
      <c r="Z3369" s="4"/>
    </row>
    <row r="3370" customFormat="false" ht="14.25" hidden="false" customHeight="false" outlineLevel="0" collapsed="false">
      <c r="A3370" s="51" t="n">
        <f aca="false">A3369+1</f>
        <v>3369</v>
      </c>
      <c r="B3370" s="5" t="n">
        <v>44896</v>
      </c>
      <c r="C3370" s="25" t="s">
        <v>5330</v>
      </c>
      <c r="D3370" s="25" t="s">
        <v>4</v>
      </c>
      <c r="E3370" s="25" t="s">
        <v>26</v>
      </c>
      <c r="F3370" s="2" t="s">
        <v>27</v>
      </c>
      <c r="G3370" s="25" t="s">
        <v>28</v>
      </c>
      <c r="H3370" s="25" t="n">
        <v>1</v>
      </c>
      <c r="I3370" s="25" t="s">
        <v>5331</v>
      </c>
      <c r="J3370" s="38" t="n">
        <v>16502659360</v>
      </c>
      <c r="M3370" s="25" t="str">
        <f aca="false">IF(OR(YEAR(L3370)&gt;2000,LEN(O3370)&gt;0),"Completed","Pending")</f>
        <v>Completed</v>
      </c>
      <c r="N3370" s="1" t="s">
        <v>30</v>
      </c>
      <c r="O3370" s="4" t="s">
        <v>58</v>
      </c>
      <c r="P3370" s="1" t="str">
        <f aca="false">IF(G3370="Pamplet","",E3370&amp;" - "&amp;F3370)</f>
        <v>GG - Hindi</v>
      </c>
      <c r="Q3370" s="1" t="n">
        <f aca="false">IF(VALUE(L3370)&gt;1000,1,0)</f>
        <v>0</v>
      </c>
      <c r="R3370" s="19" t="n">
        <f aca="false">SUMIFS($Q$1:Q3369,$J$1:$J3369,J3370)+SUMIFS($Q$1:Q3369,$I$1:$I3369,I3370)</f>
        <v>0</v>
      </c>
      <c r="S3370" s="20" t="str">
        <f aca="false">IF(R3370&gt;0,"Repeat","")</f>
        <v/>
      </c>
      <c r="U3370" s="4"/>
      <c r="X3370" s="4"/>
      <c r="Y3370" s="4"/>
      <c r="Z3370" s="4"/>
    </row>
    <row r="3371" customFormat="false" ht="14.25" hidden="false" customHeight="false" outlineLevel="0" collapsed="false">
      <c r="A3371" s="51" t="n">
        <f aca="false">A3370+1</f>
        <v>3370</v>
      </c>
      <c r="B3371" s="5" t="n">
        <v>44896</v>
      </c>
      <c r="C3371" s="25" t="s">
        <v>5332</v>
      </c>
      <c r="D3371" s="25" t="s">
        <v>4</v>
      </c>
      <c r="E3371" s="25" t="s">
        <v>26</v>
      </c>
      <c r="F3371" s="2" t="s">
        <v>36</v>
      </c>
      <c r="G3371" s="25" t="s">
        <v>28</v>
      </c>
      <c r="H3371" s="25" t="n">
        <v>1</v>
      </c>
      <c r="I3371" s="25" t="s">
        <v>5333</v>
      </c>
      <c r="J3371" s="38" t="n">
        <v>14257662188</v>
      </c>
      <c r="L3371" s="5" t="n">
        <v>44904</v>
      </c>
      <c r="M3371" s="25" t="str">
        <f aca="false">IF(OR(YEAR(L3371)&gt;2000,LEN(O3371)&gt;0),"Completed","Pending")</f>
        <v>Completed</v>
      </c>
      <c r="N3371" s="1" t="s">
        <v>30</v>
      </c>
      <c r="P3371" s="1" t="str">
        <f aca="false">IF(G3371="Pamplet","",E3371&amp;" - "&amp;F3371)</f>
        <v>GG - Punjabi</v>
      </c>
      <c r="Q3371" s="1" t="n">
        <f aca="false">IF(VALUE(L3371)&gt;1000,1,0)</f>
        <v>1</v>
      </c>
      <c r="R3371" s="19" t="n">
        <f aca="false">SUMIFS($Q$1:Q3370,$J$1:$J3370,J3371)+SUMIFS($Q$1:Q3370,$I$1:$I3370,I3371)</f>
        <v>0</v>
      </c>
      <c r="S3371" s="20" t="str">
        <f aca="false">IF(R3371&gt;0,"Repeat","")</f>
        <v/>
      </c>
      <c r="U3371" s="4"/>
      <c r="X3371" s="4"/>
      <c r="Y3371" s="4"/>
      <c r="Z3371" s="4"/>
    </row>
    <row r="3372" customFormat="false" ht="14.25" hidden="false" customHeight="false" outlineLevel="0" collapsed="false">
      <c r="A3372" s="51" t="n">
        <f aca="false">A3371+1</f>
        <v>3371</v>
      </c>
      <c r="B3372" s="5" t="n">
        <v>44896</v>
      </c>
      <c r="C3372" s="25" t="s">
        <v>5334</v>
      </c>
      <c r="D3372" s="25" t="s">
        <v>4</v>
      </c>
      <c r="E3372" s="25" t="s">
        <v>26</v>
      </c>
      <c r="G3372" s="25" t="s">
        <v>28</v>
      </c>
      <c r="H3372" s="25" t="n">
        <v>1</v>
      </c>
      <c r="I3372" s="25"/>
      <c r="J3372" s="38" t="n">
        <v>16146206243</v>
      </c>
      <c r="M3372" s="25" t="str">
        <f aca="false">IF(OR(YEAR(L3372)&gt;2000,LEN(O3372)&gt;0),"Completed","Pending")</f>
        <v>Completed</v>
      </c>
      <c r="N3372" s="1" t="s">
        <v>30</v>
      </c>
      <c r="O3372" s="4" t="s">
        <v>58</v>
      </c>
      <c r="P3372" s="1" t="str">
        <f aca="false">IF(G3372="Pamplet","",E3372&amp;" - "&amp;F3372)</f>
        <v>GG - </v>
      </c>
      <c r="Q3372" s="1" t="n">
        <f aca="false">IF(VALUE(L3372)&gt;1000,1,0)</f>
        <v>0</v>
      </c>
      <c r="R3372" s="19" t="n">
        <f aca="false">SUMIFS($Q$1:Q3371,$J$1:$J3371,J3372)+SUMIFS($Q$1:Q3371,$I$1:$I3371,I3372)</f>
        <v>0</v>
      </c>
      <c r="S3372" s="20" t="str">
        <f aca="false">IF(R3372&gt;0,"Repeat","")</f>
        <v/>
      </c>
      <c r="U3372" s="4"/>
      <c r="X3372" s="4"/>
      <c r="Y3372" s="4"/>
      <c r="Z3372" s="4"/>
    </row>
    <row r="3373" customFormat="false" ht="14.25" hidden="false" customHeight="false" outlineLevel="0" collapsed="false">
      <c r="A3373" s="51" t="n">
        <f aca="false">A3372+1</f>
        <v>3372</v>
      </c>
      <c r="B3373" s="47" t="n">
        <v>44896</v>
      </c>
      <c r="C3373" s="25" t="s">
        <v>5335</v>
      </c>
      <c r="D3373" s="25" t="s">
        <v>4</v>
      </c>
      <c r="E3373" s="25" t="s">
        <v>26</v>
      </c>
      <c r="F3373" s="2" t="s">
        <v>35</v>
      </c>
      <c r="G3373" s="25" t="s">
        <v>28</v>
      </c>
      <c r="H3373" s="25" t="n">
        <v>1</v>
      </c>
      <c r="I3373" s="25" t="s">
        <v>5336</v>
      </c>
      <c r="J3373" s="26" t="n">
        <v>18567861184</v>
      </c>
      <c r="K3373" s="4" t="s">
        <v>5147</v>
      </c>
      <c r="M3373" s="25" t="str">
        <f aca="false">IF(OR(YEAR(L3373)&gt;2000,LEN(O3373)&gt;0),"Completed","Pending")</f>
        <v>Completed</v>
      </c>
      <c r="N3373" s="1" t="s">
        <v>30</v>
      </c>
      <c r="O3373" s="4" t="s">
        <v>58</v>
      </c>
      <c r="P3373" s="1" t="str">
        <f aca="false">IF(G3373="Pamplet","",E3373&amp;" - "&amp;F3373)</f>
        <v>GG - English</v>
      </c>
      <c r="Q3373" s="1" t="n">
        <f aca="false">IF(VALUE(L3373)&gt;1000,1,0)</f>
        <v>0</v>
      </c>
      <c r="R3373" s="19" t="n">
        <f aca="false">SUMIFS($Q$1:Q3372,$J$1:$J3372,J3373)+SUMIFS($Q$1:Q3372,$I$1:$I3372,I3373)</f>
        <v>0</v>
      </c>
      <c r="S3373" s="20" t="str">
        <f aca="false">IF(R3373&gt;0,"Repeat","")</f>
        <v/>
      </c>
      <c r="U3373" s="4"/>
      <c r="X3373" s="4"/>
      <c r="Y3373" s="4"/>
      <c r="Z3373" s="4"/>
    </row>
    <row r="3374" customFormat="false" ht="14.25" hidden="false" customHeight="false" outlineLevel="0" collapsed="false">
      <c r="A3374" s="51" t="n">
        <f aca="false">A3373+1</f>
        <v>3373</v>
      </c>
      <c r="B3374" s="5" t="n">
        <v>44896</v>
      </c>
      <c r="C3374" s="25" t="s">
        <v>557</v>
      </c>
      <c r="D3374" s="25" t="s">
        <v>4</v>
      </c>
      <c r="E3374" s="25" t="s">
        <v>26</v>
      </c>
      <c r="F3374" s="2" t="s">
        <v>36</v>
      </c>
      <c r="G3374" s="25" t="s">
        <v>28</v>
      </c>
      <c r="H3374" s="25" t="n">
        <v>1</v>
      </c>
      <c r="I3374" s="25" t="s">
        <v>5337</v>
      </c>
      <c r="J3374" s="38" t="n">
        <v>17083088944</v>
      </c>
      <c r="L3374" s="5" t="n">
        <v>44910</v>
      </c>
      <c r="M3374" s="25" t="str">
        <f aca="false">IF(OR(YEAR(L3374)&gt;2000,LEN(O3374)&gt;0),"Completed","Pending")</f>
        <v>Completed</v>
      </c>
      <c r="N3374" s="1" t="s">
        <v>30</v>
      </c>
      <c r="P3374" s="1" t="str">
        <f aca="false">IF(G3374="Pamplet","",E3374&amp;" - "&amp;F3374)</f>
        <v>GG - Punjabi</v>
      </c>
      <c r="Q3374" s="1" t="n">
        <f aca="false">IF(VALUE(L3374)&gt;1000,1,0)</f>
        <v>1</v>
      </c>
      <c r="R3374" s="19" t="n">
        <f aca="false">SUMIFS($Q$1:Q3373,$J$1:$J3373,J3374)+SUMIFS($Q$1:Q3373,$I$1:$I3373,I3374)</f>
        <v>0</v>
      </c>
      <c r="S3374" s="20" t="str">
        <f aca="false">IF(R3374&gt;0,"Repeat","")</f>
        <v/>
      </c>
      <c r="U3374" s="4"/>
      <c r="X3374" s="4"/>
      <c r="Y3374" s="4"/>
      <c r="Z3374" s="4"/>
    </row>
    <row r="3375" customFormat="false" ht="14.25" hidden="false" customHeight="false" outlineLevel="0" collapsed="false">
      <c r="A3375" s="51" t="n">
        <f aca="false">A3374+1</f>
        <v>3374</v>
      </c>
      <c r="B3375" s="5" t="n">
        <v>44896</v>
      </c>
      <c r="C3375" s="25" t="s">
        <v>5338</v>
      </c>
      <c r="D3375" s="25" t="s">
        <v>4</v>
      </c>
      <c r="E3375" s="25" t="s">
        <v>26</v>
      </c>
      <c r="F3375" s="2" t="s">
        <v>127</v>
      </c>
      <c r="G3375" s="25" t="s">
        <v>28</v>
      </c>
      <c r="H3375" s="25" t="n">
        <v>1</v>
      </c>
      <c r="I3375" s="25" t="s">
        <v>5339</v>
      </c>
      <c r="J3375" s="38" t="n">
        <v>15708777856</v>
      </c>
      <c r="L3375" s="5" t="n">
        <v>44910</v>
      </c>
      <c r="M3375" s="25" t="str">
        <f aca="false">IF(OR(YEAR(L3375)&gt;2000,LEN(O3375)&gt;0),"Completed","Pending")</f>
        <v>Completed</v>
      </c>
      <c r="N3375" s="1" t="s">
        <v>30</v>
      </c>
      <c r="P3375" s="1" t="str">
        <f aca="false">IF(G3375="Pamplet","",E3375&amp;" - "&amp;F3375)</f>
        <v>GG - Gujrati</v>
      </c>
      <c r="Q3375" s="1" t="n">
        <f aca="false">IF(VALUE(L3375)&gt;1000,1,0)</f>
        <v>1</v>
      </c>
      <c r="R3375" s="19" t="n">
        <f aca="false">SUMIFS($Q$1:Q3374,$J$1:$J3374,J3375)+SUMIFS($Q$1:Q3374,$I$1:$I3374,I3375)</f>
        <v>0</v>
      </c>
      <c r="S3375" s="20" t="str">
        <f aca="false">IF(R3375&gt;0,"Repeat","")</f>
        <v/>
      </c>
      <c r="U3375" s="4"/>
      <c r="X3375" s="4"/>
      <c r="Y3375" s="4"/>
      <c r="Z3375" s="4"/>
    </row>
    <row r="3376" customFormat="false" ht="14.25" hidden="false" customHeight="false" outlineLevel="0" collapsed="false">
      <c r="A3376" s="51" t="n">
        <f aca="false">A3375+1</f>
        <v>3375</v>
      </c>
      <c r="B3376" s="5" t="n">
        <v>44896</v>
      </c>
      <c r="C3376" s="25" t="s">
        <v>90</v>
      </c>
      <c r="D3376" s="25" t="s">
        <v>4</v>
      </c>
      <c r="E3376" s="25" t="s">
        <v>26</v>
      </c>
      <c r="F3376" s="2" t="s">
        <v>36</v>
      </c>
      <c r="G3376" s="25" t="s">
        <v>28</v>
      </c>
      <c r="H3376" s="25" t="n">
        <v>1</v>
      </c>
      <c r="I3376" s="25" t="s">
        <v>5340</v>
      </c>
      <c r="J3376" s="38" t="n">
        <v>15596563960</v>
      </c>
      <c r="L3376" s="5" t="n">
        <v>44917</v>
      </c>
      <c r="M3376" s="25" t="str">
        <f aca="false">IF(OR(YEAR(L3376)&gt;2000,LEN(O3376)&gt;0),"Completed","Pending")</f>
        <v>Completed</v>
      </c>
      <c r="N3376" s="1" t="s">
        <v>30</v>
      </c>
      <c r="P3376" s="1" t="str">
        <f aca="false">IF(G3376="Pamplet","",E3376&amp;" - "&amp;F3376)</f>
        <v>GG - Punjabi</v>
      </c>
      <c r="Q3376" s="1" t="n">
        <f aca="false">IF(VALUE(L3376)&gt;1000,1,0)</f>
        <v>1</v>
      </c>
      <c r="R3376" s="19" t="n">
        <f aca="false">SUMIFS($Q$1:Q3375,$J$1:$J3375,J3376)+SUMIFS($Q$1:Q3375,$I$1:$I3375,I3376)</f>
        <v>0</v>
      </c>
      <c r="S3376" s="20" t="str">
        <f aca="false">IF(R3376&gt;0,"Repeat","")</f>
        <v/>
      </c>
      <c r="U3376" s="4"/>
      <c r="X3376" s="4"/>
      <c r="Y3376" s="4"/>
      <c r="Z3376" s="4"/>
    </row>
    <row r="3377" customFormat="false" ht="14.25" hidden="false" customHeight="false" outlineLevel="0" collapsed="false">
      <c r="A3377" s="51" t="n">
        <f aca="false">A3376+1</f>
        <v>3376</v>
      </c>
      <c r="B3377" s="5" t="n">
        <v>44896</v>
      </c>
      <c r="C3377" s="25" t="s">
        <v>5341</v>
      </c>
      <c r="D3377" s="25" t="s">
        <v>4</v>
      </c>
      <c r="E3377" s="25" t="s">
        <v>44</v>
      </c>
      <c r="F3377" s="2" t="s">
        <v>127</v>
      </c>
      <c r="G3377" s="25" t="s">
        <v>28</v>
      </c>
      <c r="H3377" s="25" t="n">
        <v>1</v>
      </c>
      <c r="I3377" s="25" t="s">
        <v>5342</v>
      </c>
      <c r="J3377" s="38" t="n">
        <v>15512085195</v>
      </c>
      <c r="M3377" s="25" t="str">
        <f aca="false">IF(OR(YEAR(L3377)&gt;2000,LEN(O3377)&gt;0),"Completed","Pending")</f>
        <v>Completed</v>
      </c>
      <c r="N3377" s="1" t="s">
        <v>30</v>
      </c>
      <c r="O3377" s="4" t="s">
        <v>662</v>
      </c>
      <c r="P3377" s="1" t="str">
        <f aca="false">IF(G3377="Pamplet","",E3377&amp;" - "&amp;F3377)</f>
        <v>GTGA - Gujrati</v>
      </c>
      <c r="Q3377" s="1" t="n">
        <f aca="false">IF(VALUE(L3377)&gt;1000,1,0)</f>
        <v>0</v>
      </c>
      <c r="R3377" s="19" t="n">
        <f aca="false">SUMIFS($Q$1:Q3376,$J$1:$J3376,J3377)+SUMIFS($Q$1:Q3376,$I$1:$I3376,I3377)</f>
        <v>1</v>
      </c>
      <c r="S3377" s="20" t="str">
        <f aca="false">IF(R3377&gt;0,"Repeat","")</f>
        <v>Repeat</v>
      </c>
      <c r="U3377" s="4"/>
      <c r="X3377" s="4"/>
      <c r="Y3377" s="4"/>
      <c r="Z3377" s="4"/>
    </row>
    <row r="3378" customFormat="false" ht="14.25" hidden="false" customHeight="false" outlineLevel="0" collapsed="false">
      <c r="A3378" s="51" t="n">
        <f aca="false">A3377+1</f>
        <v>3377</v>
      </c>
      <c r="B3378" s="5" t="n">
        <v>44896</v>
      </c>
      <c r="C3378" s="25" t="s">
        <v>5343</v>
      </c>
      <c r="D3378" s="25" t="s">
        <v>4</v>
      </c>
      <c r="E3378" s="25" t="s">
        <v>26</v>
      </c>
      <c r="F3378" s="2" t="s">
        <v>36</v>
      </c>
      <c r="G3378" s="25" t="s">
        <v>28</v>
      </c>
      <c r="H3378" s="25" t="n">
        <v>1</v>
      </c>
      <c r="I3378" s="25" t="s">
        <v>5344</v>
      </c>
      <c r="J3378" s="38" t="n">
        <v>15102953044</v>
      </c>
      <c r="M3378" s="25" t="str">
        <f aca="false">IF(OR(YEAR(L3378)&gt;2000,LEN(O3378)&gt;0),"Completed","Pending")</f>
        <v>Completed</v>
      </c>
      <c r="N3378" s="1" t="s">
        <v>30</v>
      </c>
      <c r="O3378" s="4" t="s">
        <v>89</v>
      </c>
      <c r="P3378" s="1" t="str">
        <f aca="false">IF(G3378="Pamplet","",E3378&amp;" - "&amp;F3378)</f>
        <v>GG - Punjabi</v>
      </c>
      <c r="Q3378" s="1" t="n">
        <f aca="false">IF(VALUE(L3378)&gt;1000,1,0)</f>
        <v>0</v>
      </c>
      <c r="R3378" s="19" t="n">
        <f aca="false">SUMIFS($Q$1:Q3377,$J$1:$J3377,J3378)+SUMIFS($Q$1:Q3377,$I$1:$I3377,I3378)</f>
        <v>0</v>
      </c>
      <c r="S3378" s="20" t="str">
        <f aca="false">IF(R3378&gt;0,"Repeat","")</f>
        <v/>
      </c>
      <c r="U3378" s="4"/>
      <c r="X3378" s="4"/>
      <c r="Y3378" s="4"/>
      <c r="Z3378" s="4"/>
    </row>
    <row r="3379" customFormat="false" ht="14.25" hidden="false" customHeight="false" outlineLevel="0" collapsed="false">
      <c r="A3379" s="51" t="n">
        <f aca="false">A3378+1</f>
        <v>3378</v>
      </c>
      <c r="B3379" s="5" t="n">
        <v>44896</v>
      </c>
      <c r="C3379" s="25" t="s">
        <v>5345</v>
      </c>
      <c r="D3379" s="25" t="s">
        <v>4</v>
      </c>
      <c r="E3379" s="25" t="s">
        <v>26</v>
      </c>
      <c r="F3379" s="2" t="s">
        <v>127</v>
      </c>
      <c r="G3379" s="25" t="s">
        <v>28</v>
      </c>
      <c r="H3379" s="25" t="n">
        <v>1</v>
      </c>
      <c r="I3379" s="25" t="s">
        <v>5346</v>
      </c>
      <c r="J3379" s="38" t="n">
        <v>16094586862</v>
      </c>
      <c r="M3379" s="25" t="str">
        <f aca="false">IF(OR(YEAR(L3379)&gt;2000,LEN(O3379)&gt;0),"Completed","Pending")</f>
        <v>Completed</v>
      </c>
      <c r="N3379" s="1" t="s">
        <v>30</v>
      </c>
      <c r="O3379" s="4" t="s">
        <v>58</v>
      </c>
      <c r="P3379" s="1" t="str">
        <f aca="false">IF(G3379="Pamplet","",E3379&amp;" - "&amp;F3379)</f>
        <v>GG - Gujrati</v>
      </c>
      <c r="Q3379" s="1" t="n">
        <f aca="false">IF(VALUE(L3379)&gt;1000,1,0)</f>
        <v>0</v>
      </c>
      <c r="R3379" s="19" t="n">
        <f aca="false">SUMIFS($Q$1:Q3378,$J$1:$J3378,J3379)+SUMIFS($Q$1:Q3378,$I$1:$I3378,I3379)</f>
        <v>0</v>
      </c>
      <c r="S3379" s="20" t="str">
        <f aca="false">IF(R3379&gt;0,"Repeat","")</f>
        <v/>
      </c>
      <c r="U3379" s="4"/>
      <c r="X3379" s="4"/>
      <c r="Y3379" s="4"/>
      <c r="Z3379" s="4"/>
    </row>
    <row r="3380" customFormat="false" ht="14.25" hidden="false" customHeight="false" outlineLevel="0" collapsed="false">
      <c r="A3380" s="51" t="n">
        <f aca="false">A3379+1</f>
        <v>3379</v>
      </c>
      <c r="B3380" s="5" t="n">
        <v>44896</v>
      </c>
      <c r="C3380" s="25" t="s">
        <v>5347</v>
      </c>
      <c r="D3380" s="25" t="s">
        <v>4</v>
      </c>
      <c r="E3380" s="25" t="s">
        <v>26</v>
      </c>
      <c r="F3380" s="2" t="s">
        <v>27</v>
      </c>
      <c r="G3380" s="25" t="s">
        <v>28</v>
      </c>
      <c r="H3380" s="25" t="n">
        <v>1</v>
      </c>
      <c r="I3380" s="42" t="s">
        <v>5348</v>
      </c>
      <c r="J3380" s="38" t="n">
        <v>19146895697</v>
      </c>
      <c r="M3380" s="25" t="str">
        <f aca="false">IF(OR(YEAR(L3380)&gt;2000,LEN(O3380)&gt;0),"Completed","Pending")</f>
        <v>Completed</v>
      </c>
      <c r="N3380" s="1" t="s">
        <v>30</v>
      </c>
      <c r="O3380" s="4" t="s">
        <v>58</v>
      </c>
      <c r="P3380" s="1" t="str">
        <f aca="false">IF(G3380="Pamplet","",E3380&amp;" - "&amp;F3380)</f>
        <v>GG - Hindi</v>
      </c>
      <c r="Q3380" s="1" t="n">
        <f aca="false">IF(VALUE(L3380)&gt;1000,1,0)</f>
        <v>0</v>
      </c>
      <c r="R3380" s="19" t="n">
        <f aca="false">SUMIFS($Q$1:Q3379,$J$1:$J3379,J3380)+SUMIFS($Q$1:Q3379,$I$1:$I3379,I3380)</f>
        <v>0</v>
      </c>
      <c r="S3380" s="20" t="str">
        <f aca="false">IF(R3380&gt;0,"Repeat","")</f>
        <v/>
      </c>
      <c r="U3380" s="4"/>
      <c r="X3380" s="4"/>
      <c r="Y3380" s="4"/>
      <c r="Z3380" s="4"/>
    </row>
    <row r="3381" customFormat="false" ht="14.25" hidden="false" customHeight="false" outlineLevel="0" collapsed="false">
      <c r="A3381" s="51" t="n">
        <f aca="false">A3380+1</f>
        <v>3380</v>
      </c>
      <c r="B3381" s="5" t="n">
        <v>44896</v>
      </c>
      <c r="C3381" s="25" t="s">
        <v>5349</v>
      </c>
      <c r="D3381" s="25" t="s">
        <v>4</v>
      </c>
      <c r="E3381" s="25" t="s">
        <v>26</v>
      </c>
      <c r="F3381" s="2" t="s">
        <v>27</v>
      </c>
      <c r="G3381" s="25" t="s">
        <v>28</v>
      </c>
      <c r="H3381" s="25" t="n">
        <v>1</v>
      </c>
      <c r="I3381" s="25" t="s">
        <v>5350</v>
      </c>
      <c r="J3381" s="38" t="n">
        <v>17183744683</v>
      </c>
      <c r="L3381" s="5" t="n">
        <v>44917</v>
      </c>
      <c r="M3381" s="25" t="str">
        <f aca="false">IF(OR(YEAR(L3381)&gt;2000,LEN(O3381)&gt;0),"Completed","Pending")</f>
        <v>Completed</v>
      </c>
      <c r="N3381" s="1" t="s">
        <v>30</v>
      </c>
      <c r="P3381" s="1" t="str">
        <f aca="false">IF(G3381="Pamplet","",E3381&amp;" - "&amp;F3381)</f>
        <v>GG - Hindi</v>
      </c>
      <c r="Q3381" s="1" t="n">
        <f aca="false">IF(VALUE(L3381)&gt;1000,1,0)</f>
        <v>1</v>
      </c>
      <c r="R3381" s="19" t="n">
        <f aca="false">SUMIFS($Q$1:Q3380,$J$1:$J3380,J3381)+SUMIFS($Q$1:Q3380,$I$1:$I3380,I3381)</f>
        <v>0</v>
      </c>
      <c r="S3381" s="20" t="str">
        <f aca="false">IF(R3381&gt;0,"Repeat","")</f>
        <v/>
      </c>
      <c r="U3381" s="4"/>
      <c r="X3381" s="4"/>
      <c r="Y3381" s="4"/>
      <c r="Z3381" s="4"/>
    </row>
    <row r="3382" customFormat="false" ht="14.25" hidden="false" customHeight="false" outlineLevel="0" collapsed="false">
      <c r="A3382" s="51" t="n">
        <f aca="false">A3381+1</f>
        <v>3381</v>
      </c>
      <c r="B3382" s="5" t="n">
        <v>44896</v>
      </c>
      <c r="C3382" s="25" t="s">
        <v>5351</v>
      </c>
      <c r="D3382" s="25" t="s">
        <v>4</v>
      </c>
      <c r="E3382" s="25" t="s">
        <v>26</v>
      </c>
      <c r="F3382" s="2" t="s">
        <v>127</v>
      </c>
      <c r="G3382" s="25" t="s">
        <v>28</v>
      </c>
      <c r="H3382" s="25" t="n">
        <v>1</v>
      </c>
      <c r="I3382" s="25" t="s">
        <v>5352</v>
      </c>
      <c r="J3382" s="38" t="n">
        <v>14045785298</v>
      </c>
      <c r="M3382" s="25" t="str">
        <f aca="false">IF(OR(YEAR(L3382)&gt;2000,LEN(O3382)&gt;0),"Completed","Pending")</f>
        <v>Completed</v>
      </c>
      <c r="N3382" s="1" t="s">
        <v>30</v>
      </c>
      <c r="O3382" s="4" t="s">
        <v>58</v>
      </c>
      <c r="P3382" s="1" t="str">
        <f aca="false">IF(G3382="Pamplet","",E3382&amp;" - "&amp;F3382)</f>
        <v>GG - Gujrati</v>
      </c>
      <c r="Q3382" s="1" t="n">
        <f aca="false">IF(VALUE(L3382)&gt;1000,1,0)</f>
        <v>0</v>
      </c>
      <c r="R3382" s="19" t="n">
        <f aca="false">SUMIFS($Q$1:Q3381,$J$1:$J3381,J3382)+SUMIFS($Q$1:Q3381,$I$1:$I3381,I3382)</f>
        <v>0</v>
      </c>
      <c r="S3382" s="20" t="str">
        <f aca="false">IF(R3382&gt;0,"Repeat","")</f>
        <v/>
      </c>
      <c r="U3382" s="4"/>
      <c r="X3382" s="4"/>
      <c r="Y3382" s="4"/>
      <c r="Z3382" s="4"/>
    </row>
    <row r="3383" customFormat="false" ht="14.25" hidden="false" customHeight="false" outlineLevel="0" collapsed="false">
      <c r="A3383" s="51" t="n">
        <f aca="false">A3382+1</f>
        <v>3382</v>
      </c>
      <c r="B3383" s="5" t="n">
        <v>44896</v>
      </c>
      <c r="C3383" s="25" t="s">
        <v>5351</v>
      </c>
      <c r="D3383" s="25" t="s">
        <v>4</v>
      </c>
      <c r="E3383" s="25" t="s">
        <v>26</v>
      </c>
      <c r="F3383" s="2" t="s">
        <v>35</v>
      </c>
      <c r="G3383" s="25" t="s">
        <v>28</v>
      </c>
      <c r="H3383" s="25" t="n">
        <v>1</v>
      </c>
      <c r="I3383" s="25" t="s">
        <v>5352</v>
      </c>
      <c r="J3383" s="18" t="n">
        <v>14045785298</v>
      </c>
      <c r="M3383" s="25" t="str">
        <f aca="false">IF(OR(YEAR(L3383)&gt;2000,LEN(O3383)&gt;0),"Completed","Pending")</f>
        <v>Completed</v>
      </c>
      <c r="N3383" s="1" t="s">
        <v>30</v>
      </c>
      <c r="O3383" s="4" t="s">
        <v>662</v>
      </c>
      <c r="P3383" s="1" t="str">
        <f aca="false">IF(G3383="Pamplet","",E3383&amp;" - "&amp;F3383)</f>
        <v>GG - English</v>
      </c>
      <c r="Q3383" s="1" t="n">
        <f aca="false">IF(VALUE(L3383)&gt;1000,1,0)</f>
        <v>0</v>
      </c>
      <c r="R3383" s="19" t="n">
        <f aca="false">SUMIFS($Q$1:Q3382,$J$1:$J3382,J3383)+SUMIFS($Q$1:Q3382,$I$1:$I3382,I3383)</f>
        <v>0</v>
      </c>
      <c r="S3383" s="20" t="str">
        <f aca="false">IF(R3383&gt;0,"Repeat","")</f>
        <v/>
      </c>
      <c r="U3383" s="4"/>
      <c r="X3383" s="4"/>
      <c r="Y3383" s="4"/>
      <c r="Z3383" s="4"/>
    </row>
    <row r="3384" customFormat="false" ht="14.25" hidden="false" customHeight="false" outlineLevel="0" collapsed="false">
      <c r="A3384" s="51" t="n">
        <f aca="false">A3383+1</f>
        <v>3383</v>
      </c>
      <c r="B3384" s="5" t="n">
        <v>44896</v>
      </c>
      <c r="C3384" s="25" t="s">
        <v>5353</v>
      </c>
      <c r="D3384" s="25" t="s">
        <v>4</v>
      </c>
      <c r="E3384" s="25" t="s">
        <v>26</v>
      </c>
      <c r="F3384" s="2" t="s">
        <v>127</v>
      </c>
      <c r="G3384" s="25" t="s">
        <v>28</v>
      </c>
      <c r="H3384" s="25" t="n">
        <v>1</v>
      </c>
      <c r="I3384" s="25" t="s">
        <v>5354</v>
      </c>
      <c r="J3384" s="38" t="n">
        <v>12299470828</v>
      </c>
      <c r="L3384" s="5" t="n">
        <v>44910</v>
      </c>
      <c r="M3384" s="25" t="str">
        <f aca="false">IF(OR(YEAR(L3384)&gt;2000,LEN(O3384)&gt;0),"Completed","Pending")</f>
        <v>Completed</v>
      </c>
      <c r="N3384" s="1" t="s">
        <v>30</v>
      </c>
      <c r="P3384" s="1" t="str">
        <f aca="false">IF(G3384="Pamplet","",E3384&amp;" - "&amp;F3384)</f>
        <v>GG - Gujrati</v>
      </c>
      <c r="Q3384" s="1" t="n">
        <f aca="false">IF(VALUE(L3384)&gt;1000,1,0)</f>
        <v>1</v>
      </c>
      <c r="R3384" s="19" t="n">
        <f aca="false">SUMIFS($Q$1:Q3383,$J$1:$J3383,J3384)+SUMIFS($Q$1:Q3383,$I$1:$I3383,I3384)</f>
        <v>0</v>
      </c>
      <c r="S3384" s="20" t="str">
        <f aca="false">IF(R3384&gt;0,"Repeat","")</f>
        <v/>
      </c>
      <c r="U3384" s="4"/>
      <c r="X3384" s="4"/>
      <c r="Y3384" s="4"/>
      <c r="Z3384" s="4"/>
    </row>
    <row r="3385" customFormat="false" ht="23.85" hidden="false" customHeight="false" outlineLevel="0" collapsed="false">
      <c r="A3385" s="51" t="n">
        <f aca="false">A3384+1</f>
        <v>3384</v>
      </c>
      <c r="B3385" s="5" t="n">
        <v>44896</v>
      </c>
      <c r="C3385" s="25" t="s">
        <v>5355</v>
      </c>
      <c r="D3385" s="25" t="s">
        <v>4</v>
      </c>
      <c r="E3385" s="25" t="s">
        <v>38</v>
      </c>
      <c r="F3385" s="2" t="s">
        <v>1052</v>
      </c>
      <c r="G3385" s="25" t="s">
        <v>28</v>
      </c>
      <c r="H3385" s="25" t="n">
        <v>1</v>
      </c>
      <c r="I3385" s="17" t="s">
        <v>5356</v>
      </c>
      <c r="J3385" s="39" t="n">
        <v>17039898747</v>
      </c>
      <c r="M3385" s="25" t="str">
        <f aca="false">IF(OR(YEAR(L3385)&gt;2000,LEN(O3385)&gt;0),"Completed","Pending")</f>
        <v>Completed</v>
      </c>
      <c r="N3385" s="1" t="s">
        <v>30</v>
      </c>
      <c r="O3385" s="4" t="s">
        <v>58</v>
      </c>
      <c r="P3385" s="1" t="str">
        <f aca="false">IF(G3385="Pamplet","",E3385&amp;" - "&amp;F3385)</f>
        <v>JKR - Telegu</v>
      </c>
      <c r="Q3385" s="1" t="n">
        <f aca="false">IF(VALUE(L3385)&gt;1000,1,0)</f>
        <v>0</v>
      </c>
      <c r="R3385" s="19" t="n">
        <f aca="false">SUMIFS($Q$1:Q3384,$J$1:$J3384,J3385)+SUMIFS($Q$1:Q3384,$I$1:$I3384,I3385)</f>
        <v>1</v>
      </c>
      <c r="S3385" s="20" t="str">
        <f aca="false">IF(R3385&gt;0,"Repeat","")</f>
        <v>Repeat</v>
      </c>
      <c r="U3385" s="4"/>
      <c r="X3385" s="4"/>
      <c r="Y3385" s="4"/>
      <c r="Z3385" s="4"/>
    </row>
    <row r="3386" customFormat="false" ht="14.25" hidden="false" customHeight="false" outlineLevel="0" collapsed="false">
      <c r="A3386" s="51" t="n">
        <f aca="false">A3385+1</f>
        <v>3385</v>
      </c>
      <c r="B3386" s="5" t="n">
        <v>44896</v>
      </c>
      <c r="C3386" s="25" t="s">
        <v>5357</v>
      </c>
      <c r="D3386" s="25" t="s">
        <v>4</v>
      </c>
      <c r="E3386" s="25" t="s">
        <v>26</v>
      </c>
      <c r="G3386" s="25" t="s">
        <v>28</v>
      </c>
      <c r="H3386" s="25" t="n">
        <v>1</v>
      </c>
      <c r="I3386" s="25" t="s">
        <v>5358</v>
      </c>
      <c r="J3386" s="38" t="n">
        <v>18144339244</v>
      </c>
      <c r="M3386" s="25" t="str">
        <f aca="false">IF(OR(YEAR(L3386)&gt;2000,LEN(O3386)&gt;0),"Completed","Pending")</f>
        <v>Completed</v>
      </c>
      <c r="N3386" s="1" t="s">
        <v>30</v>
      </c>
      <c r="O3386" s="4" t="s">
        <v>58</v>
      </c>
      <c r="P3386" s="1" t="str">
        <f aca="false">IF(G3386="Pamplet","",E3386&amp;" - "&amp;F3386)</f>
        <v>GG - </v>
      </c>
      <c r="Q3386" s="1" t="n">
        <f aca="false">IF(VALUE(L3386)&gt;1000,1,0)</f>
        <v>0</v>
      </c>
      <c r="R3386" s="19" t="n">
        <f aca="false">SUMIFS($Q$1:Q3385,$J$1:$J3385,J3386)+SUMIFS($Q$1:Q3385,$I$1:$I3385,I3386)</f>
        <v>0</v>
      </c>
      <c r="S3386" s="20" t="str">
        <f aca="false">IF(R3386&gt;0,"Repeat","")</f>
        <v/>
      </c>
      <c r="U3386" s="4"/>
      <c r="X3386" s="4"/>
      <c r="Y3386" s="4"/>
      <c r="Z3386" s="4"/>
    </row>
    <row r="3387" customFormat="false" ht="14.25" hidden="false" customHeight="false" outlineLevel="0" collapsed="false">
      <c r="A3387" s="51" t="n">
        <f aca="false">A3386+1</f>
        <v>3386</v>
      </c>
      <c r="B3387" s="5" t="n">
        <v>44896</v>
      </c>
      <c r="C3387" s="25" t="s">
        <v>5359</v>
      </c>
      <c r="D3387" s="25" t="s">
        <v>4</v>
      </c>
      <c r="E3387" s="25" t="s">
        <v>38</v>
      </c>
      <c r="F3387" s="2" t="s">
        <v>35</v>
      </c>
      <c r="G3387" s="25" t="s">
        <v>28</v>
      </c>
      <c r="H3387" s="25" t="n">
        <v>1</v>
      </c>
      <c r="I3387" s="25" t="s">
        <v>5360</v>
      </c>
      <c r="J3387" s="38" t="n">
        <v>19152701305</v>
      </c>
      <c r="L3387" s="5" t="n">
        <v>44910</v>
      </c>
      <c r="M3387" s="25" t="str">
        <f aca="false">IF(OR(YEAR(L3387)&gt;2000,LEN(O3387)&gt;0),"Completed","Pending")</f>
        <v>Completed</v>
      </c>
      <c r="N3387" s="1" t="s">
        <v>30</v>
      </c>
      <c r="P3387" s="1" t="str">
        <f aca="false">IF(G3387="Pamplet","",E3387&amp;" - "&amp;F3387)</f>
        <v>JKR - English</v>
      </c>
      <c r="Q3387" s="1" t="n">
        <f aca="false">IF(VALUE(L3387)&gt;1000,1,0)</f>
        <v>1</v>
      </c>
      <c r="R3387" s="19" t="n">
        <f aca="false">SUMIFS($Q$1:Q3386,$J$1:$J3386,J3387)+SUMIFS($Q$1:Q3386,$I$1:$I3386,I3387)</f>
        <v>0</v>
      </c>
      <c r="S3387" s="20" t="str">
        <f aca="false">IF(R3387&gt;0,"Repeat","")</f>
        <v/>
      </c>
      <c r="U3387" s="4"/>
      <c r="X3387" s="4"/>
      <c r="Y3387" s="4"/>
      <c r="Z3387" s="4"/>
    </row>
    <row r="3388" customFormat="false" ht="14.25" hidden="false" customHeight="false" outlineLevel="0" collapsed="false">
      <c r="A3388" s="51" t="n">
        <f aca="false">A3387+1</f>
        <v>3387</v>
      </c>
      <c r="B3388" s="5" t="n">
        <v>44896</v>
      </c>
      <c r="C3388" s="25" t="s">
        <v>1721</v>
      </c>
      <c r="D3388" s="25" t="s">
        <v>4</v>
      </c>
      <c r="E3388" s="25" t="s">
        <v>26</v>
      </c>
      <c r="G3388" s="25" t="s">
        <v>28</v>
      </c>
      <c r="H3388" s="25" t="n">
        <v>1</v>
      </c>
      <c r="I3388" s="25" t="s">
        <v>4966</v>
      </c>
      <c r="J3388" s="38" t="n">
        <v>13093402425</v>
      </c>
      <c r="M3388" s="25" t="str">
        <f aca="false">IF(OR(YEAR(L3388)&gt;2000,LEN(O3388)&gt;0),"Completed","Pending")</f>
        <v>Completed</v>
      </c>
      <c r="N3388" s="1" t="s">
        <v>30</v>
      </c>
      <c r="O3388" s="4" t="s">
        <v>58</v>
      </c>
      <c r="P3388" s="1" t="str">
        <f aca="false">IF(G3388="Pamplet","",E3388&amp;" - "&amp;F3388)</f>
        <v>GG - </v>
      </c>
      <c r="Q3388" s="1" t="n">
        <f aca="false">IF(VALUE(L3388)&gt;1000,1,0)</f>
        <v>0</v>
      </c>
      <c r="R3388" s="19" t="n">
        <f aca="false">SUMIFS($Q$1:Q3387,$J$1:$J3387,J3388)+SUMIFS($Q$1:Q3387,$I$1:$I3387,I3388)</f>
        <v>2</v>
      </c>
      <c r="S3388" s="20" t="str">
        <f aca="false">IF(R3388&gt;0,"Repeat","")</f>
        <v>Repeat</v>
      </c>
      <c r="U3388" s="4"/>
      <c r="X3388" s="4"/>
      <c r="Y3388" s="4"/>
      <c r="Z3388" s="4"/>
    </row>
    <row r="3389" customFormat="false" ht="13.8" hidden="false" customHeight="false" outlineLevel="0" collapsed="false">
      <c r="A3389" s="51" t="n">
        <f aca="false">A3388+1</f>
        <v>3388</v>
      </c>
      <c r="B3389" s="5" t="n">
        <v>44896</v>
      </c>
      <c r="C3389" s="25" t="s">
        <v>5361</v>
      </c>
      <c r="D3389" s="25" t="s">
        <v>4</v>
      </c>
      <c r="E3389" s="25" t="s">
        <v>26</v>
      </c>
      <c r="G3389" s="25" t="s">
        <v>28</v>
      </c>
      <c r="H3389" s="25" t="n">
        <v>1</v>
      </c>
      <c r="I3389" s="25" t="s">
        <v>5362</v>
      </c>
      <c r="J3389" s="18" t="n">
        <v>17607067425</v>
      </c>
      <c r="M3389" s="25" t="str">
        <f aca="false">IF(OR(YEAR(L3389)&gt;2000,LEN(O3389)&gt;0),"Completed","Pending")</f>
        <v>Completed</v>
      </c>
      <c r="N3389" s="1" t="s">
        <v>30</v>
      </c>
      <c r="O3389" s="4" t="s">
        <v>56</v>
      </c>
      <c r="P3389" s="1" t="str">
        <f aca="false">IF(G3389="Pamplet","",E3389&amp;" - "&amp;F3389)</f>
        <v>GG - </v>
      </c>
      <c r="Q3389" s="1" t="n">
        <f aca="false">IF(VALUE(L3389)&gt;1000,1,0)</f>
        <v>0</v>
      </c>
      <c r="R3389" s="19" t="n">
        <f aca="false">SUMIFS($Q$1:Q3388,$J$1:$J3388,J3389)+SUMIFS($Q$1:Q3388,$I$1:$I3388,I3389)</f>
        <v>0</v>
      </c>
      <c r="S3389" s="20" t="str">
        <f aca="false">IF(R3389&gt;0,"Repeat","")</f>
        <v/>
      </c>
      <c r="U3389" s="4"/>
      <c r="X3389" s="4"/>
      <c r="Y3389" s="4"/>
      <c r="Z3389" s="4"/>
    </row>
    <row r="3390" customFormat="false" ht="14.25" hidden="false" customHeight="false" outlineLevel="0" collapsed="false">
      <c r="A3390" s="51" t="n">
        <f aca="false">A3389+1</f>
        <v>3389</v>
      </c>
      <c r="B3390" s="5" t="n">
        <v>44896</v>
      </c>
      <c r="C3390" s="25" t="s">
        <v>5363</v>
      </c>
      <c r="D3390" s="25" t="s">
        <v>4</v>
      </c>
      <c r="E3390" s="25" t="s">
        <v>26</v>
      </c>
      <c r="F3390" s="2" t="s">
        <v>27</v>
      </c>
      <c r="G3390" s="25" t="s">
        <v>28</v>
      </c>
      <c r="H3390" s="25" t="n">
        <v>1</v>
      </c>
      <c r="I3390" s="25" t="s">
        <v>5364</v>
      </c>
      <c r="J3390" s="26" t="n">
        <v>19132541052</v>
      </c>
      <c r="K3390" s="4" t="s">
        <v>5147</v>
      </c>
      <c r="M3390" s="25" t="str">
        <f aca="false">IF(OR(YEAR(L3390)&gt;2000,LEN(O3390)&gt;0),"Completed","Pending")</f>
        <v>Completed</v>
      </c>
      <c r="N3390" s="1" t="s">
        <v>30</v>
      </c>
      <c r="O3390" s="4" t="s">
        <v>662</v>
      </c>
      <c r="P3390" s="1" t="str">
        <f aca="false">IF(G3390="Pamplet","",E3390&amp;" - "&amp;F3390)</f>
        <v>GG - Hindi</v>
      </c>
      <c r="Q3390" s="1" t="n">
        <f aca="false">IF(VALUE(L3390)&gt;1000,1,0)</f>
        <v>0</v>
      </c>
      <c r="R3390" s="19" t="n">
        <f aca="false">SUMIFS($Q$1:Q3389,$J$1:$J3389,J3390)+SUMIFS($Q$1:Q3389,$I$1:$I3389,I3390)</f>
        <v>1</v>
      </c>
      <c r="S3390" s="20" t="str">
        <f aca="false">IF(R3390&gt;0,"Repeat","")</f>
        <v>Repeat</v>
      </c>
      <c r="U3390" s="4"/>
      <c r="X3390" s="4"/>
      <c r="Y3390" s="4"/>
      <c r="Z3390" s="4"/>
    </row>
    <row r="3391" customFormat="false" ht="14.25" hidden="false" customHeight="false" outlineLevel="0" collapsed="false">
      <c r="A3391" s="51" t="n">
        <f aca="false">A3390+1</f>
        <v>3390</v>
      </c>
      <c r="B3391" s="5" t="n">
        <v>44896</v>
      </c>
      <c r="C3391" s="25" t="s">
        <v>5365</v>
      </c>
      <c r="D3391" s="25" t="s">
        <v>4</v>
      </c>
      <c r="E3391" s="25" t="s">
        <v>26</v>
      </c>
      <c r="F3391" s="2" t="s">
        <v>35</v>
      </c>
      <c r="G3391" s="25" t="s">
        <v>28</v>
      </c>
      <c r="H3391" s="25" t="n">
        <v>1</v>
      </c>
      <c r="I3391" s="25" t="s">
        <v>5366</v>
      </c>
      <c r="J3391" s="38" t="n">
        <v>14082304080</v>
      </c>
      <c r="L3391" s="5" t="n">
        <v>44910</v>
      </c>
      <c r="M3391" s="25" t="str">
        <f aca="false">IF(OR(YEAR(L3391)&gt;2000,LEN(O3391)&gt;0),"Completed","Pending")</f>
        <v>Completed</v>
      </c>
      <c r="N3391" s="1" t="s">
        <v>30</v>
      </c>
      <c r="P3391" s="1" t="str">
        <f aca="false">IF(G3391="Pamplet","",E3391&amp;" - "&amp;F3391)</f>
        <v>GG - English</v>
      </c>
      <c r="Q3391" s="1" t="n">
        <f aca="false">IF(VALUE(L3391)&gt;1000,1,0)</f>
        <v>1</v>
      </c>
      <c r="R3391" s="19" t="n">
        <f aca="false">SUMIFS($Q$1:Q3390,$J$1:$J3390,J3391)+SUMIFS($Q$1:Q3390,$I$1:$I3390,I3391)</f>
        <v>0</v>
      </c>
      <c r="S3391" s="20" t="str">
        <f aca="false">IF(R3391&gt;0,"Repeat","")</f>
        <v/>
      </c>
      <c r="U3391" s="4"/>
      <c r="X3391" s="4"/>
      <c r="Y3391" s="4"/>
      <c r="Z3391" s="4"/>
    </row>
    <row r="3392" customFormat="false" ht="13.8" hidden="false" customHeight="false" outlineLevel="0" collapsed="false">
      <c r="A3392" s="51" t="n">
        <f aca="false">A3391+1</f>
        <v>3391</v>
      </c>
      <c r="B3392" s="5" t="n">
        <v>44896</v>
      </c>
      <c r="C3392" s="25" t="s">
        <v>4388</v>
      </c>
      <c r="D3392" s="25" t="s">
        <v>4</v>
      </c>
      <c r="E3392" s="25" t="s">
        <v>38</v>
      </c>
      <c r="G3392" s="25" t="s">
        <v>28</v>
      </c>
      <c r="H3392" s="25" t="n">
        <v>1</v>
      </c>
      <c r="I3392" s="25" t="s">
        <v>5367</v>
      </c>
      <c r="J3392" s="18" t="n">
        <v>18905916486</v>
      </c>
      <c r="M3392" s="25" t="str">
        <f aca="false">IF(OR(YEAR(L3392)&gt;2000,LEN(O3392)&gt;0),"Completed","Pending")</f>
        <v>Completed</v>
      </c>
      <c r="N3392" s="1" t="s">
        <v>30</v>
      </c>
      <c r="O3392" s="4" t="s">
        <v>56</v>
      </c>
      <c r="P3392" s="1" t="str">
        <f aca="false">IF(G3392="Pamplet","",E3392&amp;" - "&amp;F3392)</f>
        <v>JKR - </v>
      </c>
      <c r="Q3392" s="1" t="n">
        <f aca="false">IF(VALUE(L3392)&gt;1000,1,0)</f>
        <v>0</v>
      </c>
      <c r="R3392" s="19" t="n">
        <f aca="false">SUMIFS($Q$1:Q3391,$J$1:$J3391,J3392)+SUMIFS($Q$1:Q3391,$I$1:$I3391,I3392)</f>
        <v>0</v>
      </c>
      <c r="S3392" s="20" t="str">
        <f aca="false">IF(R3392&gt;0,"Repeat","")</f>
        <v/>
      </c>
      <c r="U3392" s="4"/>
      <c r="X3392" s="4"/>
      <c r="Y3392" s="4"/>
      <c r="Z3392" s="4"/>
    </row>
    <row r="3393" customFormat="false" ht="14.25" hidden="false" customHeight="false" outlineLevel="0" collapsed="false">
      <c r="A3393" s="51" t="n">
        <f aca="false">A3392+1</f>
        <v>3392</v>
      </c>
      <c r="B3393" s="5" t="n">
        <v>44896</v>
      </c>
      <c r="C3393" s="25" t="s">
        <v>5368</v>
      </c>
      <c r="D3393" s="25" t="s">
        <v>4</v>
      </c>
      <c r="E3393" s="25" t="s">
        <v>26</v>
      </c>
      <c r="F3393" s="2" t="s">
        <v>127</v>
      </c>
      <c r="G3393" s="25" t="s">
        <v>28</v>
      </c>
      <c r="H3393" s="25" t="n">
        <v>1</v>
      </c>
      <c r="I3393" s="25" t="s">
        <v>5369</v>
      </c>
      <c r="J3393" s="38" t="n">
        <v>17739682580</v>
      </c>
      <c r="L3393" s="5" t="n">
        <v>44917</v>
      </c>
      <c r="M3393" s="25" t="str">
        <f aca="false">IF(OR(YEAR(L3393)&gt;2000,LEN(O3393)&gt;0),"Completed","Pending")</f>
        <v>Completed</v>
      </c>
      <c r="N3393" s="1" t="s">
        <v>30</v>
      </c>
      <c r="P3393" s="1" t="str">
        <f aca="false">IF(G3393="Pamplet","",E3393&amp;" - "&amp;F3393)</f>
        <v>GG - Gujrati</v>
      </c>
      <c r="Q3393" s="1" t="n">
        <f aca="false">IF(VALUE(L3393)&gt;1000,1,0)</f>
        <v>1</v>
      </c>
      <c r="R3393" s="19" t="n">
        <f aca="false">SUMIFS($Q$1:Q3392,$J$1:$J3392,J3393)+SUMIFS($Q$1:Q3392,$I$1:$I3392,I3393)</f>
        <v>0</v>
      </c>
      <c r="S3393" s="20" t="str">
        <f aca="false">IF(R3393&gt;0,"Repeat","")</f>
        <v/>
      </c>
      <c r="U3393" s="4"/>
      <c r="X3393" s="4"/>
      <c r="Y3393" s="4"/>
      <c r="Z3393" s="4"/>
    </row>
    <row r="3394" customFormat="false" ht="14.25" hidden="false" customHeight="false" outlineLevel="0" collapsed="false">
      <c r="A3394" s="51" t="n">
        <f aca="false">A3393+1</f>
        <v>3393</v>
      </c>
      <c r="B3394" s="5" t="n">
        <v>44896</v>
      </c>
      <c r="C3394" s="25" t="s">
        <v>5351</v>
      </c>
      <c r="D3394" s="25" t="s">
        <v>4</v>
      </c>
      <c r="E3394" s="25" t="s">
        <v>38</v>
      </c>
      <c r="F3394" s="2" t="s">
        <v>808</v>
      </c>
      <c r="G3394" s="25" t="s">
        <v>28</v>
      </c>
      <c r="H3394" s="25" t="n">
        <v>1</v>
      </c>
      <c r="I3394" s="25" t="s">
        <v>5352</v>
      </c>
      <c r="J3394" s="18" t="n">
        <v>14045785298</v>
      </c>
      <c r="M3394" s="25" t="str">
        <f aca="false">IF(OR(YEAR(L3394)&gt;2000,LEN(O3394)&gt;0),"Completed","Pending")</f>
        <v>Completed</v>
      </c>
      <c r="N3394" s="1" t="s">
        <v>30</v>
      </c>
      <c r="O3394" s="4" t="s">
        <v>662</v>
      </c>
      <c r="P3394" s="1" t="str">
        <f aca="false">IF(G3394="Pamplet","",E3394&amp;" - "&amp;F3394)</f>
        <v>JKR - Bengali</v>
      </c>
      <c r="Q3394" s="1" t="n">
        <f aca="false">IF(VALUE(L3394)&gt;1000,1,0)</f>
        <v>0</v>
      </c>
      <c r="R3394" s="19" t="n">
        <f aca="false">SUMIFS($Q$1:Q3393,$J$1:$J3393,J3394)+SUMIFS($Q$1:Q3393,$I$1:$I3393,I3394)</f>
        <v>0</v>
      </c>
      <c r="S3394" s="20" t="str">
        <f aca="false">IF(R3394&gt;0,"Repeat","")</f>
        <v/>
      </c>
      <c r="U3394" s="4"/>
      <c r="X3394" s="4"/>
      <c r="Y3394" s="4"/>
      <c r="Z3394" s="4"/>
    </row>
    <row r="3395" customFormat="false" ht="14.25" hidden="false" customHeight="false" outlineLevel="0" collapsed="false">
      <c r="A3395" s="51" t="n">
        <f aca="false">A3394+1</f>
        <v>3394</v>
      </c>
      <c r="B3395" s="5" t="n">
        <v>44896</v>
      </c>
      <c r="C3395" s="25" t="s">
        <v>4620</v>
      </c>
      <c r="D3395" s="25" t="s">
        <v>4</v>
      </c>
      <c r="E3395" s="25" t="s">
        <v>26</v>
      </c>
      <c r="F3395" s="2" t="s">
        <v>36</v>
      </c>
      <c r="G3395" s="25" t="s">
        <v>28</v>
      </c>
      <c r="H3395" s="25" t="n">
        <v>1</v>
      </c>
      <c r="I3395" s="25" t="s">
        <v>5370</v>
      </c>
      <c r="J3395" s="38" t="n">
        <v>12096508105</v>
      </c>
      <c r="L3395" s="5" t="n">
        <v>44917</v>
      </c>
      <c r="M3395" s="25" t="str">
        <f aca="false">IF(OR(YEAR(L3395)&gt;2000,LEN(O3395)&gt;0),"Completed","Pending")</f>
        <v>Completed</v>
      </c>
      <c r="N3395" s="1" t="s">
        <v>30</v>
      </c>
      <c r="P3395" s="1" t="str">
        <f aca="false">IF(G3395="Pamplet","",E3395&amp;" - "&amp;F3395)</f>
        <v>GG - Punjabi</v>
      </c>
      <c r="Q3395" s="1" t="n">
        <f aca="false">IF(VALUE(L3395)&gt;1000,1,0)</f>
        <v>1</v>
      </c>
      <c r="R3395" s="19" t="n">
        <f aca="false">SUMIFS($Q$1:Q3394,$J$1:$J3394,J3395)+SUMIFS($Q$1:Q3394,$I$1:$I3394,I3395)</f>
        <v>1</v>
      </c>
      <c r="S3395" s="20" t="str">
        <f aca="false">IF(R3395&gt;0,"Repeat","")</f>
        <v>Repeat</v>
      </c>
      <c r="U3395" s="4"/>
      <c r="X3395" s="4"/>
      <c r="Y3395" s="4"/>
      <c r="Z3395" s="4"/>
    </row>
    <row r="3396" customFormat="false" ht="14.25" hidden="false" customHeight="false" outlineLevel="0" collapsed="false">
      <c r="A3396" s="51" t="n">
        <f aca="false">A3395+1</f>
        <v>3395</v>
      </c>
      <c r="B3396" s="5" t="n">
        <v>44896</v>
      </c>
      <c r="C3396" s="25" t="s">
        <v>5371</v>
      </c>
      <c r="D3396" s="25" t="s">
        <v>4</v>
      </c>
      <c r="E3396" s="25" t="s">
        <v>26</v>
      </c>
      <c r="F3396" s="2" t="s">
        <v>36</v>
      </c>
      <c r="G3396" s="25" t="s">
        <v>28</v>
      </c>
      <c r="H3396" s="25" t="n">
        <v>1</v>
      </c>
      <c r="I3396" s="25" t="s">
        <v>5372</v>
      </c>
      <c r="J3396" s="38" t="n">
        <v>12093956981</v>
      </c>
      <c r="M3396" s="25" t="str">
        <f aca="false">IF(OR(YEAR(L3396)&gt;2000,LEN(O3396)&gt;0),"Completed","Pending")</f>
        <v>Completed</v>
      </c>
      <c r="N3396" s="1" t="s">
        <v>30</v>
      </c>
      <c r="O3396" s="4" t="s">
        <v>58</v>
      </c>
      <c r="P3396" s="1" t="str">
        <f aca="false">IF(G3396="Pamplet","",E3396&amp;" - "&amp;F3396)</f>
        <v>GG - Punjabi</v>
      </c>
      <c r="Q3396" s="1" t="n">
        <f aca="false">IF(VALUE(L3396)&gt;1000,1,0)</f>
        <v>0</v>
      </c>
      <c r="R3396" s="19" t="n">
        <f aca="false">SUMIFS($Q$1:Q3395,$J$1:$J3395,J3396)+SUMIFS($Q$1:Q3395,$I$1:$I3395,I3396)</f>
        <v>0</v>
      </c>
      <c r="S3396" s="20" t="str">
        <f aca="false">IF(R3396&gt;0,"Repeat","")</f>
        <v/>
      </c>
      <c r="U3396" s="4"/>
      <c r="X3396" s="4"/>
      <c r="Y3396" s="4"/>
      <c r="Z3396" s="4"/>
    </row>
    <row r="3397" customFormat="false" ht="14.25" hidden="false" customHeight="false" outlineLevel="0" collapsed="false">
      <c r="A3397" s="51" t="n">
        <f aca="false">A3396+1</f>
        <v>3396</v>
      </c>
      <c r="B3397" s="5" t="n">
        <v>44896</v>
      </c>
      <c r="C3397" s="25" t="s">
        <v>5373</v>
      </c>
      <c r="D3397" s="25" t="s">
        <v>4</v>
      </c>
      <c r="E3397" s="25" t="s">
        <v>44</v>
      </c>
      <c r="F3397" s="2" t="s">
        <v>127</v>
      </c>
      <c r="G3397" s="25" t="s">
        <v>28</v>
      </c>
      <c r="H3397" s="25" t="n">
        <v>1</v>
      </c>
      <c r="I3397" s="25" t="s">
        <v>5374</v>
      </c>
      <c r="J3397" s="38" t="n">
        <v>14438832195</v>
      </c>
      <c r="L3397" s="5" t="n">
        <v>44941</v>
      </c>
      <c r="M3397" s="25" t="str">
        <f aca="false">IF(OR(YEAR(L3397)&gt;2000,LEN(O3397)&gt;0),"Completed","Pending")</f>
        <v>Completed</v>
      </c>
      <c r="N3397" s="1" t="s">
        <v>30</v>
      </c>
      <c r="P3397" s="1" t="str">
        <f aca="false">IF(G3397="Pamplet","",E3397&amp;" - "&amp;F3397)</f>
        <v>GTGA - Gujrati</v>
      </c>
      <c r="Q3397" s="1" t="n">
        <f aca="false">IF(VALUE(L3397)&gt;1000,1,0)</f>
        <v>1</v>
      </c>
      <c r="R3397" s="19" t="n">
        <f aca="false">SUMIFS($Q$1:Q3396,$J$1:$J3396,J3397)+SUMIFS($Q$1:Q3396,$I$1:$I3396,I3397)</f>
        <v>0</v>
      </c>
      <c r="S3397" s="20" t="str">
        <f aca="false">IF(R3397&gt;0,"Repeat","")</f>
        <v/>
      </c>
      <c r="U3397" s="4"/>
      <c r="X3397" s="4"/>
      <c r="Y3397" s="4"/>
      <c r="Z3397" s="4"/>
    </row>
    <row r="3398" customFormat="false" ht="14.25" hidden="false" customHeight="false" outlineLevel="0" collapsed="false">
      <c r="A3398" s="51" t="n">
        <f aca="false">A3397+1</f>
        <v>3397</v>
      </c>
      <c r="B3398" s="5" t="n">
        <v>44896</v>
      </c>
      <c r="C3398" s="25" t="s">
        <v>3760</v>
      </c>
      <c r="D3398" s="25" t="s">
        <v>4</v>
      </c>
      <c r="E3398" s="25" t="s">
        <v>26</v>
      </c>
      <c r="F3398" s="2" t="s">
        <v>27</v>
      </c>
      <c r="G3398" s="25" t="s">
        <v>28</v>
      </c>
      <c r="H3398" s="25" t="n">
        <v>1</v>
      </c>
      <c r="I3398" s="25" t="s">
        <v>5375</v>
      </c>
      <c r="J3398" s="38" t="n">
        <v>15712441522</v>
      </c>
      <c r="M3398" s="25" t="str">
        <f aca="false">IF(OR(YEAR(L3398)&gt;2000,LEN(O3398)&gt;0),"Completed","Pending")</f>
        <v>Completed</v>
      </c>
      <c r="N3398" s="1" t="s">
        <v>30</v>
      </c>
      <c r="O3398" s="4" t="s">
        <v>58</v>
      </c>
      <c r="P3398" s="1" t="str">
        <f aca="false">IF(G3398="Pamplet","",E3398&amp;" - "&amp;F3398)</f>
        <v>GG - Hindi</v>
      </c>
      <c r="Q3398" s="1" t="n">
        <f aca="false">IF(VALUE(L3398)&gt;1000,1,0)</f>
        <v>0</v>
      </c>
      <c r="R3398" s="19" t="n">
        <f aca="false">SUMIFS($Q$1:Q3397,$J$1:$J3397,J3398)+SUMIFS($Q$1:Q3397,$I$1:$I3397,I3398)</f>
        <v>1</v>
      </c>
      <c r="S3398" s="20" t="str">
        <f aca="false">IF(R3398&gt;0,"Repeat","")</f>
        <v>Repeat</v>
      </c>
      <c r="U3398" s="4"/>
      <c r="X3398" s="4"/>
      <c r="Y3398" s="4"/>
      <c r="Z3398" s="4"/>
    </row>
    <row r="3399" customFormat="false" ht="14.25" hidden="false" customHeight="false" outlineLevel="0" collapsed="false">
      <c r="A3399" s="51" t="n">
        <f aca="false">A3398+1</f>
        <v>3398</v>
      </c>
      <c r="B3399" s="5" t="n">
        <v>44896</v>
      </c>
      <c r="C3399" s="25" t="s">
        <v>5376</v>
      </c>
      <c r="D3399" s="25" t="s">
        <v>4</v>
      </c>
      <c r="E3399" s="25" t="s">
        <v>26</v>
      </c>
      <c r="F3399" s="2" t="s">
        <v>127</v>
      </c>
      <c r="G3399" s="25" t="s">
        <v>28</v>
      </c>
      <c r="H3399" s="25" t="n">
        <v>1</v>
      </c>
      <c r="I3399" s="25" t="s">
        <v>5377</v>
      </c>
      <c r="J3399" s="38" t="n">
        <v>15712441522</v>
      </c>
      <c r="M3399" s="25" t="str">
        <f aca="false">IF(OR(YEAR(L3399)&gt;2000,LEN(O3399)&gt;0),"Completed","Pending")</f>
        <v>Completed</v>
      </c>
      <c r="N3399" s="1" t="s">
        <v>30</v>
      </c>
      <c r="O3399" s="4" t="s">
        <v>58</v>
      </c>
      <c r="P3399" s="1" t="str">
        <f aca="false">IF(G3399="Pamplet","",E3399&amp;" - "&amp;F3399)</f>
        <v>GG - Gujrati</v>
      </c>
      <c r="Q3399" s="1" t="n">
        <f aca="false">IF(VALUE(L3399)&gt;1000,1,0)</f>
        <v>0</v>
      </c>
      <c r="R3399" s="19" t="n">
        <f aca="false">SUMIFS($Q$1:Q3398,$J$1:$J3398,J3399)+SUMIFS($Q$1:Q3398,$I$1:$I3398,I3399)</f>
        <v>1</v>
      </c>
      <c r="S3399" s="20" t="str">
        <f aca="false">IF(R3399&gt;0,"Repeat","")</f>
        <v>Repeat</v>
      </c>
      <c r="U3399" s="4"/>
      <c r="X3399" s="4"/>
      <c r="Y3399" s="4"/>
      <c r="Z3399" s="4"/>
    </row>
    <row r="3400" customFormat="false" ht="14.25" hidden="false" customHeight="false" outlineLevel="0" collapsed="false">
      <c r="A3400" s="51" t="n">
        <f aca="false">A3399+1</f>
        <v>3399</v>
      </c>
      <c r="B3400" s="47" t="n">
        <v>44896</v>
      </c>
      <c r="C3400" s="25" t="s">
        <v>5378</v>
      </c>
      <c r="D3400" s="25" t="s">
        <v>4</v>
      </c>
      <c r="E3400" s="25" t="s">
        <v>26</v>
      </c>
      <c r="F3400" s="2" t="s">
        <v>35</v>
      </c>
      <c r="G3400" s="25" t="s">
        <v>28</v>
      </c>
      <c r="H3400" s="25" t="n">
        <v>1</v>
      </c>
      <c r="I3400" s="25" t="s">
        <v>5379</v>
      </c>
      <c r="J3400" s="26" t="n">
        <v>13037766455</v>
      </c>
      <c r="K3400" s="4" t="s">
        <v>5174</v>
      </c>
      <c r="M3400" s="25" t="str">
        <f aca="false">IF(OR(YEAR(L3400)&gt;2000,LEN(O3400)&gt;0),"Completed","Pending")</f>
        <v>Completed</v>
      </c>
      <c r="N3400" s="1" t="s">
        <v>30</v>
      </c>
      <c r="O3400" s="4" t="s">
        <v>56</v>
      </c>
      <c r="P3400" s="1" t="str">
        <f aca="false">IF(G3400="Pamplet","",E3400&amp;" - "&amp;F3400)</f>
        <v>GG - English</v>
      </c>
      <c r="Q3400" s="1" t="n">
        <f aca="false">IF(VALUE(L3400)&gt;1000,1,0)</f>
        <v>0</v>
      </c>
      <c r="R3400" s="19" t="n">
        <f aca="false">SUMIFS($Q$1:Q3399,$J$1:$J3399,J3400)+SUMIFS($Q$1:Q3399,$I$1:$I3399,I3400)</f>
        <v>0</v>
      </c>
      <c r="S3400" s="20" t="str">
        <f aca="false">IF(R3400&gt;0,"Repeat","")</f>
        <v/>
      </c>
      <c r="U3400" s="4"/>
      <c r="X3400" s="4"/>
      <c r="Y3400" s="4"/>
      <c r="Z3400" s="4"/>
    </row>
    <row r="3401" customFormat="false" ht="14.25" hidden="false" customHeight="false" outlineLevel="0" collapsed="false">
      <c r="A3401" s="51" t="n">
        <f aca="false">A3400+1</f>
        <v>3400</v>
      </c>
      <c r="B3401" s="5" t="n">
        <v>44896</v>
      </c>
      <c r="C3401" s="25" t="s">
        <v>5380</v>
      </c>
      <c r="D3401" s="25" t="s">
        <v>4</v>
      </c>
      <c r="E3401" s="25" t="s">
        <v>26</v>
      </c>
      <c r="F3401" s="2" t="s">
        <v>1052</v>
      </c>
      <c r="G3401" s="25" t="s">
        <v>28</v>
      </c>
      <c r="H3401" s="25" t="n">
        <v>1</v>
      </c>
      <c r="I3401" s="25" t="s">
        <v>5381</v>
      </c>
      <c r="J3401" s="38" t="n">
        <v>13042181138</v>
      </c>
      <c r="L3401" s="5" t="n">
        <v>44910</v>
      </c>
      <c r="M3401" s="25" t="str">
        <f aca="false">IF(OR(YEAR(L3401)&gt;2000,LEN(O3401)&gt;0),"Completed","Pending")</f>
        <v>Completed</v>
      </c>
      <c r="N3401" s="1" t="s">
        <v>30</v>
      </c>
      <c r="P3401" s="1" t="str">
        <f aca="false">IF(G3401="Pamplet","",E3401&amp;" - "&amp;F3401)</f>
        <v>GG - Telegu</v>
      </c>
      <c r="Q3401" s="1" t="n">
        <f aca="false">IF(VALUE(L3401)&gt;1000,1,0)</f>
        <v>1</v>
      </c>
      <c r="R3401" s="19" t="n">
        <f aca="false">SUMIFS($Q$1:Q3400,$J$1:$J3400,J3401)+SUMIFS($Q$1:Q3400,$I$1:$I3400,I3401)</f>
        <v>0</v>
      </c>
      <c r="S3401" s="20" t="str">
        <f aca="false">IF(R3401&gt;0,"Repeat","")</f>
        <v/>
      </c>
      <c r="U3401" s="4"/>
      <c r="X3401" s="4"/>
      <c r="Y3401" s="4"/>
      <c r="Z3401" s="4"/>
    </row>
    <row r="3402" customFormat="false" ht="14.25" hidden="false" customHeight="false" outlineLevel="0" collapsed="false">
      <c r="A3402" s="51" t="n">
        <f aca="false">A3401+1</f>
        <v>3401</v>
      </c>
      <c r="B3402" s="5" t="n">
        <v>44896</v>
      </c>
      <c r="C3402" s="25" t="s">
        <v>5382</v>
      </c>
      <c r="D3402" s="25" t="s">
        <v>4</v>
      </c>
      <c r="E3402" s="25" t="s">
        <v>26</v>
      </c>
      <c r="F3402" s="2" t="s">
        <v>35</v>
      </c>
      <c r="G3402" s="25" t="s">
        <v>28</v>
      </c>
      <c r="H3402" s="25" t="n">
        <v>1</v>
      </c>
      <c r="I3402" s="25" t="s">
        <v>5383</v>
      </c>
      <c r="J3402" s="38" t="n">
        <v>19417871179</v>
      </c>
      <c r="M3402" s="25" t="str">
        <f aca="false">IF(OR(YEAR(L3402)&gt;2000,LEN(O3402)&gt;0),"Completed","Pending")</f>
        <v>Completed</v>
      </c>
      <c r="N3402" s="1" t="s">
        <v>30</v>
      </c>
      <c r="O3402" s="4" t="s">
        <v>58</v>
      </c>
      <c r="P3402" s="1" t="str">
        <f aca="false">IF(G3402="Pamplet","",E3402&amp;" - "&amp;F3402)</f>
        <v>GG - English</v>
      </c>
      <c r="Q3402" s="1" t="n">
        <f aca="false">IF(VALUE(L3402)&gt;1000,1,0)</f>
        <v>0</v>
      </c>
      <c r="R3402" s="19" t="n">
        <f aca="false">SUMIFS($Q$1:Q3401,$J$1:$J3401,J3402)+SUMIFS($Q$1:Q3401,$I$1:$I3401,I3402)</f>
        <v>0</v>
      </c>
      <c r="S3402" s="20" t="str">
        <f aca="false">IF(R3402&gt;0,"Repeat","")</f>
        <v/>
      </c>
      <c r="U3402" s="4"/>
      <c r="X3402" s="4"/>
      <c r="Y3402" s="4"/>
      <c r="Z3402" s="4"/>
    </row>
    <row r="3403" customFormat="false" ht="14.25" hidden="false" customHeight="false" outlineLevel="0" collapsed="false">
      <c r="A3403" s="51" t="n">
        <f aca="false">A3402+1</f>
        <v>3402</v>
      </c>
      <c r="B3403" s="5" t="n">
        <v>44896</v>
      </c>
      <c r="C3403" s="25" t="s">
        <v>5384</v>
      </c>
      <c r="D3403" s="25" t="s">
        <v>4</v>
      </c>
      <c r="E3403" s="25" t="s">
        <v>38</v>
      </c>
      <c r="F3403" s="2" t="s">
        <v>35</v>
      </c>
      <c r="G3403" s="25" t="s">
        <v>28</v>
      </c>
      <c r="H3403" s="25" t="n">
        <v>1</v>
      </c>
      <c r="I3403" s="25" t="s">
        <v>5385</v>
      </c>
      <c r="J3403" s="38" t="n">
        <v>19512039633</v>
      </c>
      <c r="L3403" s="5" t="n">
        <v>44910</v>
      </c>
      <c r="M3403" s="25" t="str">
        <f aca="false">IF(OR(YEAR(L3403)&gt;2000,LEN(O3403)&gt;0),"Completed","Pending")</f>
        <v>Completed</v>
      </c>
      <c r="N3403" s="1" t="s">
        <v>30</v>
      </c>
      <c r="P3403" s="1" t="str">
        <f aca="false">IF(G3403="Pamplet","",E3403&amp;" - "&amp;F3403)</f>
        <v>JKR - English</v>
      </c>
      <c r="Q3403" s="1" t="n">
        <f aca="false">IF(VALUE(L3403)&gt;1000,1,0)</f>
        <v>1</v>
      </c>
      <c r="R3403" s="19" t="n">
        <f aca="false">SUMIFS($Q$1:Q3402,$J$1:$J3402,J3403)+SUMIFS($Q$1:Q3402,$I$1:$I3402,I3403)</f>
        <v>0</v>
      </c>
      <c r="S3403" s="20" t="str">
        <f aca="false">IF(R3403&gt;0,"Repeat","")</f>
        <v/>
      </c>
      <c r="U3403" s="4"/>
      <c r="X3403" s="4"/>
      <c r="Y3403" s="4"/>
      <c r="Z3403" s="4"/>
    </row>
    <row r="3404" customFormat="false" ht="14.25" hidden="false" customHeight="false" outlineLevel="0" collapsed="false">
      <c r="A3404" s="51" t="n">
        <f aca="false">A3403+1</f>
        <v>3403</v>
      </c>
      <c r="B3404" s="5" t="n">
        <v>44896</v>
      </c>
      <c r="C3404" s="25" t="s">
        <v>5284</v>
      </c>
      <c r="D3404" s="25" t="s">
        <v>4</v>
      </c>
      <c r="E3404" s="25" t="s">
        <v>26</v>
      </c>
      <c r="F3404" s="2" t="s">
        <v>127</v>
      </c>
      <c r="G3404" s="25" t="s">
        <v>28</v>
      </c>
      <c r="H3404" s="25" t="n">
        <v>1</v>
      </c>
      <c r="I3404" s="25" t="s">
        <v>5386</v>
      </c>
      <c r="J3404" s="38" t="n">
        <v>12173907819</v>
      </c>
      <c r="M3404" s="25" t="str">
        <f aca="false">IF(OR(YEAR(L3404)&gt;2000,LEN(O3404)&gt;0),"Completed","Pending")</f>
        <v>Completed</v>
      </c>
      <c r="N3404" s="1" t="s">
        <v>30</v>
      </c>
      <c r="O3404" s="4" t="s">
        <v>58</v>
      </c>
      <c r="P3404" s="1" t="str">
        <f aca="false">IF(G3404="Pamplet","",E3404&amp;" - "&amp;F3404)</f>
        <v>GG - Gujrati</v>
      </c>
      <c r="Q3404" s="1" t="n">
        <f aca="false">IF(VALUE(L3404)&gt;1000,1,0)</f>
        <v>0</v>
      </c>
      <c r="R3404" s="19" t="n">
        <f aca="false">SUMIFS($Q$1:Q3403,$J$1:$J3403,J3404)+SUMIFS($Q$1:Q3403,$I$1:$I3403,I3404)</f>
        <v>0</v>
      </c>
      <c r="S3404" s="20" t="str">
        <f aca="false">IF(R3404&gt;0,"Repeat","")</f>
        <v/>
      </c>
      <c r="U3404" s="4"/>
      <c r="X3404" s="4"/>
      <c r="Y3404" s="4"/>
      <c r="Z3404" s="4"/>
    </row>
    <row r="3405" customFormat="false" ht="14.25" hidden="false" customHeight="false" outlineLevel="0" collapsed="false">
      <c r="A3405" s="51" t="n">
        <f aca="false">A3404+1</f>
        <v>3404</v>
      </c>
      <c r="B3405" s="5" t="n">
        <v>44896</v>
      </c>
      <c r="C3405" s="25" t="s">
        <v>5387</v>
      </c>
      <c r="D3405" s="25" t="s">
        <v>4</v>
      </c>
      <c r="E3405" s="25" t="s">
        <v>26</v>
      </c>
      <c r="F3405" s="2" t="s">
        <v>36</v>
      </c>
      <c r="G3405" s="25" t="s">
        <v>28</v>
      </c>
      <c r="H3405" s="25" t="n">
        <v>1</v>
      </c>
      <c r="I3405" s="25" t="s">
        <v>5388</v>
      </c>
      <c r="J3405" s="38" t="n">
        <v>14082308718</v>
      </c>
      <c r="L3405" s="5" t="n">
        <v>44910</v>
      </c>
      <c r="M3405" s="25" t="str">
        <f aca="false">IF(OR(YEAR(L3405)&gt;2000,LEN(O3405)&gt;0),"Completed","Pending")</f>
        <v>Completed</v>
      </c>
      <c r="N3405" s="1" t="s">
        <v>30</v>
      </c>
      <c r="P3405" s="1" t="str">
        <f aca="false">IF(G3405="Pamplet","",E3405&amp;" - "&amp;F3405)</f>
        <v>GG - Punjabi</v>
      </c>
      <c r="Q3405" s="1" t="n">
        <f aca="false">IF(VALUE(L3405)&gt;1000,1,0)</f>
        <v>1</v>
      </c>
      <c r="R3405" s="19" t="n">
        <f aca="false">SUMIFS($Q$1:Q3404,$J$1:$J3404,J3405)+SUMIFS($Q$1:Q3404,$I$1:$I3404,I3405)</f>
        <v>0</v>
      </c>
      <c r="S3405" s="20" t="str">
        <f aca="false">IF(R3405&gt;0,"Repeat","")</f>
        <v/>
      </c>
      <c r="U3405" s="4"/>
      <c r="X3405" s="4"/>
      <c r="Y3405" s="4"/>
      <c r="Z3405" s="4"/>
    </row>
    <row r="3406" customFormat="false" ht="14.25" hidden="false" customHeight="false" outlineLevel="0" collapsed="false">
      <c r="A3406" s="51" t="n">
        <f aca="false">A3405+1</f>
        <v>3405</v>
      </c>
      <c r="B3406" s="5" t="n">
        <v>44896</v>
      </c>
      <c r="C3406" s="25" t="s">
        <v>5389</v>
      </c>
      <c r="D3406" s="25" t="s">
        <v>4</v>
      </c>
      <c r="E3406" s="25" t="s">
        <v>38</v>
      </c>
      <c r="F3406" s="2" t="s">
        <v>35</v>
      </c>
      <c r="G3406" s="25" t="s">
        <v>28</v>
      </c>
      <c r="H3406" s="25" t="n">
        <v>1</v>
      </c>
      <c r="I3406" s="25" t="s">
        <v>5390</v>
      </c>
      <c r="J3406" s="38" t="n">
        <v>17068364171</v>
      </c>
      <c r="M3406" s="25" t="str">
        <f aca="false">IF(OR(YEAR(L3406)&gt;2000,LEN(O3406)&gt;0),"Completed","Pending")</f>
        <v>Completed</v>
      </c>
      <c r="N3406" s="1" t="s">
        <v>30</v>
      </c>
      <c r="O3406" s="4" t="s">
        <v>58</v>
      </c>
      <c r="P3406" s="1" t="str">
        <f aca="false">IF(G3406="Pamplet","",E3406&amp;" - "&amp;F3406)</f>
        <v>JKR - English</v>
      </c>
      <c r="Q3406" s="1" t="n">
        <f aca="false">IF(VALUE(L3406)&gt;1000,1,0)</f>
        <v>0</v>
      </c>
      <c r="R3406" s="19" t="n">
        <f aca="false">SUMIFS($Q$1:Q3405,$J$1:$J3405,J3406)+SUMIFS($Q$1:Q3405,$I$1:$I3405,I3406)</f>
        <v>0</v>
      </c>
      <c r="S3406" s="20" t="str">
        <f aca="false">IF(R3406&gt;0,"Repeat","")</f>
        <v/>
      </c>
      <c r="U3406" s="4"/>
      <c r="X3406" s="4"/>
      <c r="Y3406" s="4"/>
      <c r="Z3406" s="4"/>
    </row>
    <row r="3407" customFormat="false" ht="14.25" hidden="false" customHeight="false" outlineLevel="0" collapsed="false">
      <c r="A3407" s="51" t="n">
        <f aca="false">A3406+1</f>
        <v>3406</v>
      </c>
      <c r="B3407" s="5" t="n">
        <v>44896</v>
      </c>
      <c r="C3407" s="25" t="s">
        <v>5391</v>
      </c>
      <c r="D3407" s="25" t="s">
        <v>4</v>
      </c>
      <c r="E3407" s="25" t="s">
        <v>26</v>
      </c>
      <c r="F3407" s="2" t="s">
        <v>27</v>
      </c>
      <c r="G3407" s="25" t="s">
        <v>28</v>
      </c>
      <c r="H3407" s="25" t="n">
        <v>1</v>
      </c>
      <c r="I3407" s="25" t="s">
        <v>5392</v>
      </c>
      <c r="J3407" s="38" t="n">
        <v>16615258168</v>
      </c>
      <c r="L3407" s="5" t="n">
        <v>44910</v>
      </c>
      <c r="M3407" s="25" t="str">
        <f aca="false">IF(OR(YEAR(L3407)&gt;2000,LEN(O3407)&gt;0),"Completed","Pending")</f>
        <v>Completed</v>
      </c>
      <c r="N3407" s="1" t="s">
        <v>30</v>
      </c>
      <c r="P3407" s="1" t="str">
        <f aca="false">IF(G3407="Pamplet","",E3407&amp;" - "&amp;F3407)</f>
        <v>GG - Hindi</v>
      </c>
      <c r="Q3407" s="1" t="n">
        <f aca="false">IF(VALUE(L3407)&gt;1000,1,0)</f>
        <v>1</v>
      </c>
      <c r="R3407" s="19" t="n">
        <f aca="false">SUMIFS($Q$1:Q3406,$J$1:$J3406,J3407)+SUMIFS($Q$1:Q3406,$I$1:$I3406,I3407)</f>
        <v>0</v>
      </c>
      <c r="S3407" s="20" t="str">
        <f aca="false">IF(R3407&gt;0,"Repeat","")</f>
        <v/>
      </c>
      <c r="U3407" s="4"/>
      <c r="X3407" s="4"/>
      <c r="Y3407" s="4"/>
      <c r="Z3407" s="4"/>
    </row>
    <row r="3408" customFormat="false" ht="14.25" hidden="false" customHeight="false" outlineLevel="0" collapsed="false">
      <c r="A3408" s="51" t="n">
        <f aca="false">A3407+1</f>
        <v>3407</v>
      </c>
      <c r="B3408" s="5" t="n">
        <v>44896</v>
      </c>
      <c r="C3408" s="25" t="s">
        <v>5393</v>
      </c>
      <c r="D3408" s="25" t="s">
        <v>4</v>
      </c>
      <c r="E3408" s="25" t="s">
        <v>26</v>
      </c>
      <c r="F3408" s="2" t="s">
        <v>27</v>
      </c>
      <c r="G3408" s="25" t="s">
        <v>28</v>
      </c>
      <c r="H3408" s="25" t="n">
        <v>1</v>
      </c>
      <c r="I3408" s="25" t="s">
        <v>5394</v>
      </c>
      <c r="J3408" s="38" t="n">
        <v>19733423816</v>
      </c>
      <c r="M3408" s="25" t="str">
        <f aca="false">IF(OR(YEAR(L3408)&gt;2000,LEN(O3408)&gt;0),"Completed","Pending")</f>
        <v>Completed</v>
      </c>
      <c r="N3408" s="1" t="s">
        <v>30</v>
      </c>
      <c r="O3408" s="4" t="s">
        <v>58</v>
      </c>
      <c r="P3408" s="1" t="str">
        <f aca="false">IF(G3408="Pamplet","",E3408&amp;" - "&amp;F3408)</f>
        <v>GG - Hindi</v>
      </c>
      <c r="Q3408" s="1" t="n">
        <f aca="false">IF(VALUE(L3408)&gt;1000,1,0)</f>
        <v>0</v>
      </c>
      <c r="R3408" s="19" t="n">
        <f aca="false">SUMIFS($Q$1:Q3407,$J$1:$J3407,J3408)+SUMIFS($Q$1:Q3407,$I$1:$I3407,I3408)</f>
        <v>0</v>
      </c>
      <c r="S3408" s="20" t="str">
        <f aca="false">IF(R3408&gt;0,"Repeat","")</f>
        <v/>
      </c>
      <c r="U3408" s="4"/>
      <c r="X3408" s="4"/>
      <c r="Y3408" s="4"/>
      <c r="Z3408" s="4"/>
    </row>
    <row r="3409" customFormat="false" ht="14.25" hidden="false" customHeight="false" outlineLevel="0" collapsed="false">
      <c r="A3409" s="51" t="n">
        <f aca="false">A3408+1</f>
        <v>3408</v>
      </c>
      <c r="B3409" s="5" t="n">
        <v>44896</v>
      </c>
      <c r="C3409" s="25" t="s">
        <v>5395</v>
      </c>
      <c r="D3409" s="25" t="s">
        <v>4</v>
      </c>
      <c r="E3409" s="25" t="s">
        <v>44</v>
      </c>
      <c r="F3409" s="2" t="s">
        <v>127</v>
      </c>
      <c r="G3409" s="25" t="s">
        <v>28</v>
      </c>
      <c r="H3409" s="25" t="n">
        <v>1</v>
      </c>
      <c r="I3409" s="25" t="s">
        <v>5396</v>
      </c>
      <c r="J3409" s="38" t="n">
        <v>12672182881</v>
      </c>
      <c r="L3409" s="5" t="n">
        <v>44910</v>
      </c>
      <c r="M3409" s="25" t="str">
        <f aca="false">IF(OR(YEAR(L3409)&gt;2000,LEN(O3409)&gt;0),"Completed","Pending")</f>
        <v>Completed</v>
      </c>
      <c r="N3409" s="1" t="s">
        <v>30</v>
      </c>
      <c r="P3409" s="1" t="str">
        <f aca="false">IF(G3409="Pamplet","",E3409&amp;" - "&amp;F3409)</f>
        <v>GTGA - Gujrati</v>
      </c>
      <c r="Q3409" s="1" t="n">
        <f aca="false">IF(VALUE(L3409)&gt;1000,1,0)</f>
        <v>1</v>
      </c>
      <c r="R3409" s="19" t="n">
        <f aca="false">SUMIFS($Q$1:Q3408,$J$1:$J3408,J3409)+SUMIFS($Q$1:Q3408,$I$1:$I3408,I3409)</f>
        <v>0</v>
      </c>
      <c r="S3409" s="20" t="str">
        <f aca="false">IF(R3409&gt;0,"Repeat","")</f>
        <v/>
      </c>
      <c r="U3409" s="4"/>
      <c r="X3409" s="4"/>
      <c r="Y3409" s="4"/>
      <c r="Z3409" s="4"/>
    </row>
    <row r="3410" customFormat="false" ht="14.25" hidden="false" customHeight="false" outlineLevel="0" collapsed="false">
      <c r="A3410" s="51" t="n">
        <f aca="false">A3409+1</f>
        <v>3409</v>
      </c>
      <c r="B3410" s="47" t="n">
        <v>44896</v>
      </c>
      <c r="C3410" s="25" t="s">
        <v>5214</v>
      </c>
      <c r="D3410" s="25" t="s">
        <v>4</v>
      </c>
      <c r="E3410" s="25" t="s">
        <v>26</v>
      </c>
      <c r="F3410" s="2" t="s">
        <v>127</v>
      </c>
      <c r="G3410" s="25" t="s">
        <v>28</v>
      </c>
      <c r="H3410" s="25" t="n">
        <v>1</v>
      </c>
      <c r="I3410" s="2" t="s">
        <v>5397</v>
      </c>
      <c r="J3410" s="26" t="n">
        <v>13366022503</v>
      </c>
      <c r="K3410" s="4" t="s">
        <v>5174</v>
      </c>
      <c r="L3410" s="5" t="n">
        <v>45030</v>
      </c>
      <c r="M3410" s="25" t="str">
        <f aca="false">IF(OR(YEAR(L3410)&gt;2000,LEN(O3410)&gt;0),"Completed","Pending")</f>
        <v>Completed</v>
      </c>
      <c r="N3410" s="1" t="s">
        <v>30</v>
      </c>
      <c r="P3410" s="1" t="str">
        <f aca="false">IF(G3410="Pamplet","",E3410&amp;" - "&amp;F3410)</f>
        <v>GG - Gujrati</v>
      </c>
      <c r="Q3410" s="1" t="n">
        <f aca="false">IF(VALUE(L3410)&gt;1000,1,0)</f>
        <v>1</v>
      </c>
      <c r="R3410" s="19" t="n">
        <f aca="false">SUMIFS($Q$1:Q3409,$J$1:$J3409,J3410)+SUMIFS($Q$1:Q3409,$I$1:$I3409,I3410)</f>
        <v>0</v>
      </c>
      <c r="S3410" s="20" t="str">
        <f aca="false">IF(R3410&gt;0,"Repeat","")</f>
        <v/>
      </c>
      <c r="U3410" s="4"/>
      <c r="X3410" s="4"/>
      <c r="Y3410" s="4"/>
      <c r="Z3410" s="4"/>
    </row>
    <row r="3411" customFormat="false" ht="14.25" hidden="false" customHeight="false" outlineLevel="0" collapsed="false">
      <c r="A3411" s="51" t="n">
        <f aca="false">A3410+1</f>
        <v>3410</v>
      </c>
      <c r="B3411" s="5" t="n">
        <v>44896</v>
      </c>
      <c r="C3411" s="25" t="s">
        <v>1758</v>
      </c>
      <c r="D3411" s="25" t="s">
        <v>4</v>
      </c>
      <c r="E3411" s="25" t="s">
        <v>26</v>
      </c>
      <c r="F3411" s="2" t="s">
        <v>127</v>
      </c>
      <c r="G3411" s="25" t="s">
        <v>28</v>
      </c>
      <c r="H3411" s="25" t="n">
        <v>1</v>
      </c>
      <c r="I3411" s="25" t="s">
        <v>5398</v>
      </c>
      <c r="J3411" s="38" t="n">
        <v>13474535255</v>
      </c>
      <c r="M3411" s="25" t="str">
        <f aca="false">IF(OR(YEAR(L3411)&gt;2000,LEN(O3411)&gt;0),"Completed","Pending")</f>
        <v>Completed</v>
      </c>
      <c r="N3411" s="1" t="s">
        <v>30</v>
      </c>
      <c r="O3411" s="4" t="s">
        <v>58</v>
      </c>
      <c r="P3411" s="1" t="str">
        <f aca="false">IF(G3411="Pamplet","",E3411&amp;" - "&amp;F3411)</f>
        <v>GG - Gujrati</v>
      </c>
      <c r="Q3411" s="1" t="n">
        <f aca="false">IF(VALUE(L3411)&gt;1000,1,0)</f>
        <v>0</v>
      </c>
      <c r="R3411" s="19" t="n">
        <f aca="false">SUMIFS($Q$1:Q3410,$J$1:$J3410,J3411)+SUMIFS($Q$1:Q3410,$I$1:$I3410,I3411)</f>
        <v>1</v>
      </c>
      <c r="S3411" s="20" t="str">
        <f aca="false">IF(R3411&gt;0,"Repeat","")</f>
        <v>Repeat</v>
      </c>
      <c r="U3411" s="4"/>
      <c r="X3411" s="4"/>
      <c r="Y3411" s="4"/>
      <c r="Z3411" s="4"/>
    </row>
    <row r="3412" customFormat="false" ht="14.25" hidden="false" customHeight="false" outlineLevel="0" collapsed="false">
      <c r="A3412" s="51" t="n">
        <f aca="false">A3411+1</f>
        <v>3411</v>
      </c>
      <c r="B3412" s="5" t="n">
        <v>44896</v>
      </c>
      <c r="C3412" s="25" t="s">
        <v>5399</v>
      </c>
      <c r="D3412" s="25" t="s">
        <v>4</v>
      </c>
      <c r="E3412" s="25" t="s">
        <v>26</v>
      </c>
      <c r="F3412" s="2" t="s">
        <v>36</v>
      </c>
      <c r="G3412" s="25" t="s">
        <v>28</v>
      </c>
      <c r="H3412" s="25" t="n">
        <v>1</v>
      </c>
      <c r="I3412" s="25" t="s">
        <v>5400</v>
      </c>
      <c r="J3412" s="38" t="n">
        <v>15108813311</v>
      </c>
      <c r="L3412" s="5" t="n">
        <v>44910</v>
      </c>
      <c r="M3412" s="25" t="str">
        <f aca="false">IF(OR(YEAR(L3412)&gt;2000,LEN(O3412)&gt;0),"Completed","Pending")</f>
        <v>Completed</v>
      </c>
      <c r="N3412" s="1" t="s">
        <v>30</v>
      </c>
      <c r="P3412" s="1" t="str">
        <f aca="false">IF(G3412="Pamplet","",E3412&amp;" - "&amp;F3412)</f>
        <v>GG - Punjabi</v>
      </c>
      <c r="Q3412" s="1" t="n">
        <f aca="false">IF(VALUE(L3412)&gt;1000,1,0)</f>
        <v>1</v>
      </c>
      <c r="R3412" s="19" t="n">
        <f aca="false">SUMIFS($Q$1:Q3411,$J$1:$J3411,J3412)+SUMIFS($Q$1:Q3411,$I$1:$I3411,I3412)</f>
        <v>0</v>
      </c>
      <c r="S3412" s="20" t="str">
        <f aca="false">IF(R3412&gt;0,"Repeat","")</f>
        <v/>
      </c>
      <c r="U3412" s="4"/>
      <c r="X3412" s="4"/>
      <c r="Y3412" s="4"/>
      <c r="Z3412" s="4"/>
    </row>
    <row r="3413" customFormat="false" ht="14.25" hidden="false" customHeight="false" outlineLevel="0" collapsed="false">
      <c r="A3413" s="51" t="n">
        <f aca="false">A3412+1</f>
        <v>3412</v>
      </c>
      <c r="B3413" s="5" t="n">
        <v>44896</v>
      </c>
      <c r="C3413" s="25" t="s">
        <v>5401</v>
      </c>
      <c r="D3413" s="25" t="s">
        <v>4</v>
      </c>
      <c r="E3413" s="25" t="s">
        <v>26</v>
      </c>
      <c r="F3413" s="2" t="s">
        <v>36</v>
      </c>
      <c r="G3413" s="25" t="s">
        <v>28</v>
      </c>
      <c r="H3413" s="25" t="n">
        <v>1</v>
      </c>
      <c r="I3413" s="25" t="s">
        <v>5402</v>
      </c>
      <c r="J3413" s="38" t="n">
        <v>15594955593</v>
      </c>
      <c r="M3413" s="25" t="str">
        <f aca="false">IF(OR(YEAR(L3413)&gt;2000,LEN(O3413)&gt;0),"Completed","Pending")</f>
        <v>Completed</v>
      </c>
      <c r="N3413" s="1" t="s">
        <v>30</v>
      </c>
      <c r="O3413" s="4" t="s">
        <v>58</v>
      </c>
      <c r="P3413" s="1" t="str">
        <f aca="false">IF(G3413="Pamplet","",E3413&amp;" - "&amp;F3413)</f>
        <v>GG - Punjabi</v>
      </c>
      <c r="Q3413" s="1" t="n">
        <f aca="false">IF(VALUE(L3413)&gt;1000,1,0)</f>
        <v>0</v>
      </c>
      <c r="R3413" s="19" t="n">
        <f aca="false">SUMIFS($Q$1:Q3412,$J$1:$J3412,J3413)+SUMIFS($Q$1:Q3412,$I$1:$I3412,I3413)</f>
        <v>0</v>
      </c>
      <c r="S3413" s="20" t="str">
        <f aca="false">IF(R3413&gt;0,"Repeat","")</f>
        <v/>
      </c>
      <c r="U3413" s="4"/>
      <c r="X3413" s="4"/>
      <c r="Y3413" s="4"/>
      <c r="Z3413" s="4"/>
    </row>
    <row r="3414" customFormat="false" ht="14.25" hidden="false" customHeight="false" outlineLevel="0" collapsed="false">
      <c r="A3414" s="51" t="n">
        <f aca="false">A3413+1</f>
        <v>3413</v>
      </c>
      <c r="B3414" s="5" t="n">
        <v>44896</v>
      </c>
      <c r="C3414" s="25" t="s">
        <v>5403</v>
      </c>
      <c r="D3414" s="25" t="s">
        <v>4</v>
      </c>
      <c r="E3414" s="25" t="s">
        <v>38</v>
      </c>
      <c r="F3414" s="2" t="s">
        <v>35</v>
      </c>
      <c r="G3414" s="25" t="s">
        <v>28</v>
      </c>
      <c r="H3414" s="25" t="n">
        <v>1</v>
      </c>
      <c r="I3414" s="25" t="s">
        <v>5404</v>
      </c>
      <c r="J3414" s="38" t="n">
        <v>19717274983</v>
      </c>
      <c r="M3414" s="25" t="str">
        <f aca="false">IF(OR(YEAR(L3414)&gt;2000,LEN(O3414)&gt;0),"Completed","Pending")</f>
        <v>Completed</v>
      </c>
      <c r="N3414" s="1" t="s">
        <v>30</v>
      </c>
      <c r="O3414" s="4" t="s">
        <v>58</v>
      </c>
      <c r="P3414" s="1" t="str">
        <f aca="false">IF(G3414="Pamplet","",E3414&amp;" - "&amp;F3414)</f>
        <v>JKR - English</v>
      </c>
      <c r="Q3414" s="1" t="n">
        <f aca="false">IF(VALUE(L3414)&gt;1000,1,0)</f>
        <v>0</v>
      </c>
      <c r="R3414" s="19" t="n">
        <f aca="false">SUMIFS($Q$1:Q3413,$J$1:$J3413,J3414)+SUMIFS($Q$1:Q3413,$I$1:$I3413,I3414)</f>
        <v>0</v>
      </c>
      <c r="S3414" s="20" t="str">
        <f aca="false">IF(R3414&gt;0,"Repeat","")</f>
        <v/>
      </c>
      <c r="U3414" s="4"/>
      <c r="X3414" s="4"/>
      <c r="Y3414" s="4"/>
      <c r="Z3414" s="4"/>
    </row>
    <row r="3415" customFormat="false" ht="14.25" hidden="false" customHeight="false" outlineLevel="0" collapsed="false">
      <c r="A3415" s="51" t="n">
        <f aca="false">A3414+1</f>
        <v>3414</v>
      </c>
      <c r="B3415" s="5" t="n">
        <v>44896</v>
      </c>
      <c r="C3415" s="25" t="s">
        <v>5405</v>
      </c>
      <c r="D3415" s="25" t="s">
        <v>4</v>
      </c>
      <c r="E3415" s="25" t="s">
        <v>26</v>
      </c>
      <c r="F3415" s="2" t="s">
        <v>1052</v>
      </c>
      <c r="G3415" s="25" t="s">
        <v>28</v>
      </c>
      <c r="H3415" s="25" t="n">
        <v>1</v>
      </c>
      <c r="I3415" s="25" t="s">
        <v>5406</v>
      </c>
      <c r="J3415" s="38" t="n">
        <v>12053567000</v>
      </c>
      <c r="M3415" s="25" t="str">
        <f aca="false">IF(OR(YEAR(L3415)&gt;2000,LEN(O3415)&gt;0),"Completed","Pending")</f>
        <v>Completed</v>
      </c>
      <c r="N3415" s="1" t="s">
        <v>30</v>
      </c>
      <c r="O3415" s="4" t="s">
        <v>58</v>
      </c>
      <c r="P3415" s="1" t="str">
        <f aca="false">IF(G3415="Pamplet","",E3415&amp;" - "&amp;F3415)</f>
        <v>GG - Telegu</v>
      </c>
      <c r="Q3415" s="1" t="n">
        <f aca="false">IF(VALUE(L3415)&gt;1000,1,0)</f>
        <v>0</v>
      </c>
      <c r="R3415" s="19" t="n">
        <f aca="false">SUMIFS($Q$1:Q3414,$J$1:$J3414,J3415)+SUMIFS($Q$1:Q3414,$I$1:$I3414,I3415)</f>
        <v>0</v>
      </c>
      <c r="S3415" s="20" t="str">
        <f aca="false">IF(R3415&gt;0,"Repeat","")</f>
        <v/>
      </c>
      <c r="U3415" s="4"/>
      <c r="X3415" s="4"/>
      <c r="Y3415" s="4"/>
      <c r="Z3415" s="4"/>
    </row>
    <row r="3416" customFormat="false" ht="14.25" hidden="false" customHeight="false" outlineLevel="0" collapsed="false">
      <c r="A3416" s="51" t="n">
        <f aca="false">A3415+1</f>
        <v>3415</v>
      </c>
      <c r="B3416" s="5" t="n">
        <v>44896</v>
      </c>
      <c r="C3416" s="25" t="s">
        <v>1408</v>
      </c>
      <c r="D3416" s="25" t="s">
        <v>4</v>
      </c>
      <c r="E3416" s="25" t="s">
        <v>26</v>
      </c>
      <c r="F3416" s="2" t="s">
        <v>27</v>
      </c>
      <c r="G3416" s="25" t="s">
        <v>28</v>
      </c>
      <c r="H3416" s="25" t="n">
        <v>1</v>
      </c>
      <c r="I3416" s="25" t="s">
        <v>5407</v>
      </c>
      <c r="J3416" s="38" t="n">
        <v>17185785365</v>
      </c>
      <c r="M3416" s="25" t="str">
        <f aca="false">IF(OR(YEAR(L3416)&gt;2000,LEN(O3416)&gt;0),"Completed","Pending")</f>
        <v>Completed</v>
      </c>
      <c r="N3416" s="1" t="s">
        <v>30</v>
      </c>
      <c r="O3416" s="4" t="s">
        <v>662</v>
      </c>
      <c r="P3416" s="1" t="str">
        <f aca="false">IF(G3416="Pamplet","",E3416&amp;" - "&amp;F3416)</f>
        <v>GG - Hindi</v>
      </c>
      <c r="Q3416" s="1" t="n">
        <f aca="false">IF(VALUE(L3416)&gt;1000,1,0)</f>
        <v>0</v>
      </c>
      <c r="R3416" s="19" t="n">
        <f aca="false">SUMIFS($Q$1:Q3415,$J$1:$J3415,J3416)+SUMIFS($Q$1:Q3415,$I$1:$I3415,I3416)</f>
        <v>1</v>
      </c>
      <c r="S3416" s="20" t="str">
        <f aca="false">IF(R3416&gt;0,"Repeat","")</f>
        <v>Repeat</v>
      </c>
      <c r="U3416" s="4"/>
      <c r="X3416" s="4"/>
      <c r="Y3416" s="4"/>
      <c r="Z3416" s="4"/>
    </row>
    <row r="3417" customFormat="false" ht="14.25" hidden="false" customHeight="false" outlineLevel="0" collapsed="false">
      <c r="A3417" s="51" t="n">
        <f aca="false">A3416+1</f>
        <v>3416</v>
      </c>
      <c r="B3417" s="5" t="n">
        <v>44896</v>
      </c>
      <c r="C3417" s="25" t="s">
        <v>5408</v>
      </c>
      <c r="D3417" s="25" t="s">
        <v>4</v>
      </c>
      <c r="E3417" s="25" t="s">
        <v>26</v>
      </c>
      <c r="F3417" s="2" t="s">
        <v>127</v>
      </c>
      <c r="G3417" s="25" t="s">
        <v>28</v>
      </c>
      <c r="H3417" s="25" t="n">
        <v>1</v>
      </c>
      <c r="I3417" s="25" t="s">
        <v>5409</v>
      </c>
      <c r="J3417" s="38" t="n">
        <v>17604860067</v>
      </c>
      <c r="M3417" s="25" t="str">
        <f aca="false">IF(OR(YEAR(L3417)&gt;2000,LEN(O3417)&gt;0),"Completed","Pending")</f>
        <v>Completed</v>
      </c>
      <c r="N3417" s="1" t="s">
        <v>30</v>
      </c>
      <c r="O3417" s="4" t="s">
        <v>58</v>
      </c>
      <c r="P3417" s="1" t="str">
        <f aca="false">IF(G3417="Pamplet","",E3417&amp;" - "&amp;F3417)</f>
        <v>GG - Gujrati</v>
      </c>
      <c r="Q3417" s="1" t="n">
        <f aca="false">IF(VALUE(L3417)&gt;1000,1,0)</f>
        <v>0</v>
      </c>
      <c r="R3417" s="19" t="n">
        <f aca="false">SUMIFS($Q$1:Q3416,$J$1:$J3416,J3417)+SUMIFS($Q$1:Q3416,$I$1:$I3416,I3417)</f>
        <v>0</v>
      </c>
      <c r="S3417" s="20" t="str">
        <f aca="false">IF(R3417&gt;0,"Repeat","")</f>
        <v/>
      </c>
      <c r="U3417" s="4"/>
      <c r="X3417" s="4"/>
      <c r="Y3417" s="4"/>
      <c r="Z3417" s="4"/>
    </row>
    <row r="3418" customFormat="false" ht="14.25" hidden="false" customHeight="false" outlineLevel="0" collapsed="false">
      <c r="A3418" s="51" t="n">
        <f aca="false">A3417+1</f>
        <v>3417</v>
      </c>
      <c r="B3418" s="5" t="n">
        <v>44896</v>
      </c>
      <c r="C3418" s="25" t="s">
        <v>5410</v>
      </c>
      <c r="D3418" s="25" t="s">
        <v>4</v>
      </c>
      <c r="E3418" s="25" t="s">
        <v>26</v>
      </c>
      <c r="F3418" s="2" t="s">
        <v>27</v>
      </c>
      <c r="G3418" s="25" t="s">
        <v>28</v>
      </c>
      <c r="H3418" s="25" t="n">
        <v>1</v>
      </c>
      <c r="I3418" s="25" t="s">
        <v>5411</v>
      </c>
      <c r="J3418" s="38" t="n">
        <v>15307744575</v>
      </c>
      <c r="M3418" s="25" t="str">
        <f aca="false">IF(OR(YEAR(L3418)&gt;2000,LEN(O3418)&gt;0),"Completed","Pending")</f>
        <v>Completed</v>
      </c>
      <c r="N3418" s="1" t="s">
        <v>30</v>
      </c>
      <c r="O3418" s="4" t="s">
        <v>58</v>
      </c>
      <c r="P3418" s="1" t="str">
        <f aca="false">IF(G3418="Pamplet","",E3418&amp;" - "&amp;F3418)</f>
        <v>GG - Hindi</v>
      </c>
      <c r="Q3418" s="1" t="n">
        <f aca="false">IF(VALUE(L3418)&gt;1000,1,0)</f>
        <v>0</v>
      </c>
      <c r="R3418" s="19" t="n">
        <f aca="false">SUMIFS($Q$1:Q3417,$J$1:$J3417,J3418)+SUMIFS($Q$1:Q3417,$I$1:$I3417,I3418)</f>
        <v>2</v>
      </c>
      <c r="S3418" s="20" t="str">
        <f aca="false">IF(R3418&gt;0,"Repeat","")</f>
        <v>Repeat</v>
      </c>
      <c r="U3418" s="4"/>
      <c r="X3418" s="4"/>
      <c r="Y3418" s="4"/>
      <c r="Z3418" s="4"/>
    </row>
    <row r="3419" customFormat="false" ht="14.25" hidden="false" customHeight="false" outlineLevel="0" collapsed="false">
      <c r="A3419" s="51" t="n">
        <f aca="false">A3418+1</f>
        <v>3418</v>
      </c>
      <c r="B3419" s="5" t="n">
        <v>44896</v>
      </c>
      <c r="C3419" s="25" t="s">
        <v>5412</v>
      </c>
      <c r="D3419" s="25" t="s">
        <v>4</v>
      </c>
      <c r="E3419" s="25" t="s">
        <v>26</v>
      </c>
      <c r="F3419" s="2" t="s">
        <v>127</v>
      </c>
      <c r="G3419" s="25" t="s">
        <v>28</v>
      </c>
      <c r="H3419" s="25" t="n">
        <v>1</v>
      </c>
      <c r="I3419" s="25" t="s">
        <v>5413</v>
      </c>
      <c r="J3419" s="38" t="n">
        <v>16304783400</v>
      </c>
      <c r="M3419" s="25" t="str">
        <f aca="false">IF(OR(YEAR(L3419)&gt;2000,LEN(O3419)&gt;0),"Completed","Pending")</f>
        <v>Completed</v>
      </c>
      <c r="N3419" s="1" t="s">
        <v>30</v>
      </c>
      <c r="O3419" s="4" t="s">
        <v>58</v>
      </c>
      <c r="P3419" s="1" t="str">
        <f aca="false">IF(G3419="Pamplet","",E3419&amp;" - "&amp;F3419)</f>
        <v>GG - Gujrati</v>
      </c>
      <c r="Q3419" s="1" t="n">
        <f aca="false">IF(VALUE(L3419)&gt;1000,1,0)</f>
        <v>0</v>
      </c>
      <c r="R3419" s="19" t="n">
        <f aca="false">SUMIFS($Q$1:Q3418,$J$1:$J3418,J3419)+SUMIFS($Q$1:Q3418,$I$1:$I3418,I3419)</f>
        <v>0</v>
      </c>
      <c r="S3419" s="20" t="str">
        <f aca="false">IF(R3419&gt;0,"Repeat","")</f>
        <v/>
      </c>
      <c r="U3419" s="4"/>
      <c r="X3419" s="4"/>
      <c r="Y3419" s="4"/>
      <c r="Z3419" s="4"/>
    </row>
    <row r="3420" customFormat="false" ht="14.25" hidden="false" customHeight="false" outlineLevel="0" collapsed="false">
      <c r="A3420" s="51" t="n">
        <f aca="false">A3419+1</f>
        <v>3419</v>
      </c>
      <c r="B3420" s="5" t="n">
        <v>44896</v>
      </c>
      <c r="C3420" s="25" t="s">
        <v>5414</v>
      </c>
      <c r="D3420" s="25" t="s">
        <v>4</v>
      </c>
      <c r="E3420" s="25" t="s">
        <v>26</v>
      </c>
      <c r="F3420" s="2" t="s">
        <v>36</v>
      </c>
      <c r="G3420" s="25" t="s">
        <v>28</v>
      </c>
      <c r="H3420" s="25" t="n">
        <v>1</v>
      </c>
      <c r="I3420" s="25" t="s">
        <v>5415</v>
      </c>
      <c r="J3420" s="38" t="n">
        <v>12064729106</v>
      </c>
      <c r="L3420" s="5" t="n">
        <v>44917</v>
      </c>
      <c r="M3420" s="25" t="str">
        <f aca="false">IF(OR(YEAR(L3420)&gt;2000,LEN(O3420)&gt;0),"Completed","Pending")</f>
        <v>Completed</v>
      </c>
      <c r="N3420" s="1" t="s">
        <v>30</v>
      </c>
      <c r="P3420" s="1" t="str">
        <f aca="false">IF(G3420="Pamplet","",E3420&amp;" - "&amp;F3420)</f>
        <v>GG - Punjabi</v>
      </c>
      <c r="Q3420" s="1" t="n">
        <f aca="false">IF(VALUE(L3420)&gt;1000,1,0)</f>
        <v>1</v>
      </c>
      <c r="R3420" s="19" t="n">
        <f aca="false">SUMIFS($Q$1:Q3419,$J$1:$J3419,J3420)+SUMIFS($Q$1:Q3419,$I$1:$I3419,I3420)</f>
        <v>0</v>
      </c>
      <c r="S3420" s="20" t="str">
        <f aca="false">IF(R3420&gt;0,"Repeat","")</f>
        <v/>
      </c>
      <c r="U3420" s="4"/>
      <c r="X3420" s="4"/>
      <c r="Y3420" s="4"/>
      <c r="Z3420" s="4"/>
    </row>
    <row r="3421" customFormat="false" ht="14.25" hidden="false" customHeight="false" outlineLevel="0" collapsed="false">
      <c r="A3421" s="51" t="n">
        <f aca="false">A3420+1</f>
        <v>3420</v>
      </c>
      <c r="B3421" s="5" t="n">
        <v>44896</v>
      </c>
      <c r="C3421" s="25" t="s">
        <v>5416</v>
      </c>
      <c r="D3421" s="25" t="s">
        <v>4</v>
      </c>
      <c r="E3421" s="25" t="s">
        <v>26</v>
      </c>
      <c r="F3421" s="2" t="s">
        <v>35</v>
      </c>
      <c r="G3421" s="25" t="s">
        <v>28</v>
      </c>
      <c r="H3421" s="25" t="n">
        <v>1</v>
      </c>
      <c r="I3421" s="25" t="s">
        <v>5417</v>
      </c>
      <c r="J3421" s="38" t="n">
        <v>19713530934</v>
      </c>
      <c r="L3421" s="5" t="n">
        <v>44910</v>
      </c>
      <c r="M3421" s="25" t="str">
        <f aca="false">IF(OR(YEAR(L3421)&gt;2000,LEN(O3421)&gt;0),"Completed","Pending")</f>
        <v>Completed</v>
      </c>
      <c r="N3421" s="1" t="s">
        <v>30</v>
      </c>
      <c r="P3421" s="1" t="str">
        <f aca="false">IF(G3421="Pamplet","",E3421&amp;" - "&amp;F3421)</f>
        <v>GG - English</v>
      </c>
      <c r="Q3421" s="1" t="n">
        <f aca="false">IF(VALUE(L3421)&gt;1000,1,0)</f>
        <v>1</v>
      </c>
      <c r="R3421" s="19" t="n">
        <f aca="false">SUMIFS($Q$1:Q3420,$J$1:$J3420,J3421)+SUMIFS($Q$1:Q3420,$I$1:$I3420,I3421)</f>
        <v>0</v>
      </c>
      <c r="S3421" s="20" t="str">
        <f aca="false">IF(R3421&gt;0,"Repeat","")</f>
        <v/>
      </c>
      <c r="U3421" s="4"/>
      <c r="X3421" s="4"/>
      <c r="Y3421" s="4"/>
      <c r="Z3421" s="4"/>
    </row>
    <row r="3422" customFormat="false" ht="14.25" hidden="false" customHeight="false" outlineLevel="0" collapsed="false">
      <c r="A3422" s="51" t="n">
        <f aca="false">A3421+1</f>
        <v>3421</v>
      </c>
      <c r="B3422" s="5" t="n">
        <v>44896</v>
      </c>
      <c r="C3422" s="25" t="s">
        <v>5418</v>
      </c>
      <c r="D3422" s="25" t="s">
        <v>4</v>
      </c>
      <c r="E3422" s="25" t="s">
        <v>26</v>
      </c>
      <c r="G3422" s="25" t="s">
        <v>28</v>
      </c>
      <c r="H3422" s="25" t="n">
        <v>1</v>
      </c>
      <c r="I3422" s="25" t="s">
        <v>5419</v>
      </c>
      <c r="J3422" s="38" t="n">
        <v>12095859223</v>
      </c>
      <c r="M3422" s="25" t="str">
        <f aca="false">IF(OR(YEAR(L3422)&gt;2000,LEN(O3422)&gt;0),"Completed","Pending")</f>
        <v>Completed</v>
      </c>
      <c r="N3422" s="1" t="s">
        <v>30</v>
      </c>
      <c r="O3422" s="4" t="s">
        <v>58</v>
      </c>
      <c r="P3422" s="1" t="str">
        <f aca="false">IF(G3422="Pamplet","",E3422&amp;" - "&amp;F3422)</f>
        <v>GG - </v>
      </c>
      <c r="Q3422" s="1" t="n">
        <f aca="false">IF(VALUE(L3422)&gt;1000,1,0)</f>
        <v>0</v>
      </c>
      <c r="R3422" s="19" t="n">
        <f aca="false">SUMIFS($Q$1:Q3421,$J$1:$J3421,J3422)+SUMIFS($Q$1:Q3421,$I$1:$I3421,I3422)</f>
        <v>0</v>
      </c>
      <c r="S3422" s="20" t="str">
        <f aca="false">IF(R3422&gt;0,"Repeat","")</f>
        <v/>
      </c>
      <c r="U3422" s="4"/>
      <c r="X3422" s="4"/>
      <c r="Y3422" s="4"/>
      <c r="Z3422" s="4"/>
    </row>
    <row r="3423" customFormat="false" ht="14.25" hidden="false" customHeight="false" outlineLevel="0" collapsed="false">
      <c r="A3423" s="51" t="n">
        <f aca="false">A3422+1</f>
        <v>3422</v>
      </c>
      <c r="B3423" s="5" t="n">
        <v>44896</v>
      </c>
      <c r="C3423" s="25" t="s">
        <v>5420</v>
      </c>
      <c r="D3423" s="25" t="s">
        <v>4</v>
      </c>
      <c r="E3423" s="25" t="s">
        <v>44</v>
      </c>
      <c r="F3423" s="2" t="s">
        <v>72</v>
      </c>
      <c r="G3423" s="25" t="s">
        <v>28</v>
      </c>
      <c r="H3423" s="25" t="n">
        <v>1</v>
      </c>
      <c r="I3423" s="25" t="s">
        <v>5421</v>
      </c>
      <c r="J3423" s="38" t="n">
        <v>14434228863</v>
      </c>
      <c r="M3423" s="25" t="str">
        <f aca="false">IF(OR(YEAR(L3423)&gt;2000,LEN(O3423)&gt;0),"Completed","Pending")</f>
        <v>Completed</v>
      </c>
      <c r="N3423" s="1" t="s">
        <v>30</v>
      </c>
      <c r="O3423" s="4" t="s">
        <v>58</v>
      </c>
      <c r="P3423" s="1" t="str">
        <f aca="false">IF(G3423="Pamplet","",E3423&amp;" - "&amp;F3423)</f>
        <v>GTGA - Nepali</v>
      </c>
      <c r="Q3423" s="1" t="n">
        <f aca="false">IF(VALUE(L3423)&gt;1000,1,0)</f>
        <v>0</v>
      </c>
      <c r="R3423" s="19" t="n">
        <f aca="false">SUMIFS($Q$1:Q3422,$J$1:$J3422,J3423)+SUMIFS($Q$1:Q3422,$I$1:$I3422,I3423)</f>
        <v>0</v>
      </c>
      <c r="S3423" s="20" t="str">
        <f aca="false">IF(R3423&gt;0,"Repeat","")</f>
        <v/>
      </c>
      <c r="U3423" s="4"/>
      <c r="X3423" s="4"/>
      <c r="Y3423" s="4"/>
      <c r="Z3423" s="4"/>
    </row>
    <row r="3424" customFormat="false" ht="14.25" hidden="false" customHeight="false" outlineLevel="0" collapsed="false">
      <c r="A3424" s="51" t="n">
        <f aca="false">A3423+1</f>
        <v>3423</v>
      </c>
      <c r="B3424" s="5" t="n">
        <v>44896</v>
      </c>
      <c r="C3424" s="25" t="s">
        <v>5422</v>
      </c>
      <c r="D3424" s="25" t="s">
        <v>4</v>
      </c>
      <c r="E3424" s="25" t="s">
        <v>26</v>
      </c>
      <c r="F3424" s="2" t="s">
        <v>35</v>
      </c>
      <c r="G3424" s="25" t="s">
        <v>28</v>
      </c>
      <c r="H3424" s="25" t="n">
        <v>1</v>
      </c>
      <c r="I3424" s="25" t="s">
        <v>5423</v>
      </c>
      <c r="J3424" s="38" t="n">
        <v>14423408854</v>
      </c>
      <c r="M3424" s="25" t="str">
        <f aca="false">IF(OR(YEAR(L3424)&gt;2000,LEN(O3424)&gt;0),"Completed","Pending")</f>
        <v>Completed</v>
      </c>
      <c r="N3424" s="1" t="s">
        <v>30</v>
      </c>
      <c r="O3424" s="4" t="s">
        <v>58</v>
      </c>
      <c r="P3424" s="1" t="str">
        <f aca="false">IF(G3424="Pamplet","",E3424&amp;" - "&amp;F3424)</f>
        <v>GG - English</v>
      </c>
      <c r="Q3424" s="1" t="n">
        <f aca="false">IF(VALUE(L3424)&gt;1000,1,0)</f>
        <v>0</v>
      </c>
      <c r="R3424" s="19" t="n">
        <f aca="false">SUMIFS($Q$1:Q3423,$J$1:$J3423,J3424)+SUMIFS($Q$1:Q3423,$I$1:$I3423,I3424)</f>
        <v>0</v>
      </c>
      <c r="S3424" s="20" t="str">
        <f aca="false">IF(R3424&gt;0,"Repeat","")</f>
        <v/>
      </c>
      <c r="U3424" s="4"/>
      <c r="X3424" s="4"/>
      <c r="Y3424" s="4"/>
      <c r="Z3424" s="4"/>
    </row>
    <row r="3425" customFormat="false" ht="14.25" hidden="false" customHeight="false" outlineLevel="0" collapsed="false">
      <c r="A3425" s="51" t="n">
        <f aca="false">A3424+1</f>
        <v>3424</v>
      </c>
      <c r="B3425" s="5" t="n">
        <v>44896</v>
      </c>
      <c r="C3425" s="25" t="s">
        <v>5424</v>
      </c>
      <c r="D3425" s="25" t="s">
        <v>4</v>
      </c>
      <c r="E3425" s="25" t="s">
        <v>26</v>
      </c>
      <c r="F3425" s="2" t="s">
        <v>35</v>
      </c>
      <c r="G3425" s="25" t="s">
        <v>28</v>
      </c>
      <c r="H3425" s="25" t="n">
        <v>1</v>
      </c>
      <c r="I3425" s="25" t="s">
        <v>5425</v>
      </c>
      <c r="J3425" s="38" t="n">
        <v>17192464700</v>
      </c>
      <c r="M3425" s="25" t="str">
        <f aca="false">IF(OR(YEAR(L3425)&gt;2000,LEN(O3425)&gt;0),"Completed","Pending")</f>
        <v>Completed</v>
      </c>
      <c r="N3425" s="1" t="s">
        <v>30</v>
      </c>
      <c r="O3425" s="4" t="s">
        <v>58</v>
      </c>
      <c r="P3425" s="1" t="str">
        <f aca="false">IF(G3425="Pamplet","",E3425&amp;" - "&amp;F3425)</f>
        <v>GG - English</v>
      </c>
      <c r="Q3425" s="1" t="n">
        <f aca="false">IF(VALUE(L3425)&gt;1000,1,0)</f>
        <v>0</v>
      </c>
      <c r="R3425" s="19" t="n">
        <f aca="false">SUMIFS($Q$1:Q3424,$J$1:$J3424,J3425)+SUMIFS($Q$1:Q3424,$I$1:$I3424,I3425)</f>
        <v>0</v>
      </c>
      <c r="S3425" s="20" t="str">
        <f aca="false">IF(R3425&gt;0,"Repeat","")</f>
        <v/>
      </c>
      <c r="U3425" s="4"/>
      <c r="X3425" s="4"/>
      <c r="Y3425" s="4"/>
      <c r="Z3425" s="4"/>
    </row>
    <row r="3426" customFormat="false" ht="14.25" hidden="false" customHeight="false" outlineLevel="0" collapsed="false">
      <c r="A3426" s="51" t="n">
        <f aca="false">A3425+1</f>
        <v>3425</v>
      </c>
      <c r="B3426" s="5" t="n">
        <v>44896</v>
      </c>
      <c r="C3426" s="25" t="s">
        <v>5426</v>
      </c>
      <c r="D3426" s="25" t="s">
        <v>4</v>
      </c>
      <c r="E3426" s="25" t="s">
        <v>26</v>
      </c>
      <c r="G3426" s="25" t="s">
        <v>28</v>
      </c>
      <c r="H3426" s="25" t="n">
        <v>1</v>
      </c>
      <c r="I3426" s="25" t="s">
        <v>5427</v>
      </c>
      <c r="J3426" s="38" t="n">
        <v>18109231388</v>
      </c>
      <c r="M3426" s="25" t="str">
        <f aca="false">IF(OR(YEAR(L3426)&gt;2000,LEN(O3426)&gt;0),"Completed","Pending")</f>
        <v>Completed</v>
      </c>
      <c r="N3426" s="1" t="s">
        <v>30</v>
      </c>
      <c r="O3426" s="4" t="s">
        <v>58</v>
      </c>
      <c r="P3426" s="1" t="str">
        <f aca="false">IF(G3426="Pamplet","",E3426&amp;" - "&amp;F3426)</f>
        <v>GG - </v>
      </c>
      <c r="Q3426" s="1" t="n">
        <f aca="false">IF(VALUE(L3426)&gt;1000,1,0)</f>
        <v>0</v>
      </c>
      <c r="R3426" s="19" t="n">
        <f aca="false">SUMIFS($Q$1:Q3425,$J$1:$J3425,J3426)+SUMIFS($Q$1:Q3425,$I$1:$I3425,I3426)</f>
        <v>0</v>
      </c>
      <c r="S3426" s="20" t="str">
        <f aca="false">IF(R3426&gt;0,"Repeat","")</f>
        <v/>
      </c>
      <c r="U3426" s="4"/>
      <c r="X3426" s="4"/>
      <c r="Y3426" s="4"/>
      <c r="Z3426" s="4"/>
    </row>
    <row r="3427" customFormat="false" ht="14.25" hidden="false" customHeight="false" outlineLevel="0" collapsed="false">
      <c r="A3427" s="51" t="n">
        <f aca="false">A3426+1</f>
        <v>3426</v>
      </c>
      <c r="B3427" s="5" t="n">
        <v>44896</v>
      </c>
      <c r="C3427" s="25" t="s">
        <v>5428</v>
      </c>
      <c r="D3427" s="25" t="s">
        <v>4</v>
      </c>
      <c r="E3427" s="25" t="s">
        <v>38</v>
      </c>
      <c r="F3427" s="2" t="s">
        <v>35</v>
      </c>
      <c r="G3427" s="25" t="s">
        <v>28</v>
      </c>
      <c r="H3427" s="25" t="n">
        <v>1</v>
      </c>
      <c r="I3427" s="25" t="s">
        <v>5429</v>
      </c>
      <c r="J3427" s="38" t="n">
        <v>19547273609</v>
      </c>
      <c r="L3427" s="5" t="n">
        <v>44917</v>
      </c>
      <c r="M3427" s="25" t="str">
        <f aca="false">IF(OR(YEAR(L3427)&gt;2000,LEN(O3427)&gt;0),"Completed","Pending")</f>
        <v>Completed</v>
      </c>
      <c r="N3427" s="1" t="s">
        <v>30</v>
      </c>
      <c r="P3427" s="1" t="str">
        <f aca="false">IF(G3427="Pamplet","",E3427&amp;" - "&amp;F3427)</f>
        <v>JKR - English</v>
      </c>
      <c r="Q3427" s="1" t="n">
        <f aca="false">IF(VALUE(L3427)&gt;1000,1,0)</f>
        <v>1</v>
      </c>
      <c r="R3427" s="19" t="n">
        <f aca="false">SUMIFS($Q$1:Q3426,$J$1:$J3426,J3427)+SUMIFS($Q$1:Q3426,$I$1:$I3426,I3427)</f>
        <v>0</v>
      </c>
      <c r="S3427" s="20" t="str">
        <f aca="false">IF(R3427&gt;0,"Repeat","")</f>
        <v/>
      </c>
      <c r="U3427" s="4"/>
      <c r="X3427" s="4"/>
      <c r="Y3427" s="4"/>
      <c r="Z3427" s="4"/>
    </row>
    <row r="3428" customFormat="false" ht="14.25" hidden="false" customHeight="false" outlineLevel="0" collapsed="false">
      <c r="A3428" s="51" t="n">
        <f aca="false">A3427+1</f>
        <v>3427</v>
      </c>
      <c r="B3428" s="5" t="n">
        <v>44896</v>
      </c>
      <c r="C3428" s="25" t="s">
        <v>4615</v>
      </c>
      <c r="D3428" s="25" t="s">
        <v>4</v>
      </c>
      <c r="E3428" s="25" t="s">
        <v>26</v>
      </c>
      <c r="F3428" s="2" t="s">
        <v>36</v>
      </c>
      <c r="G3428" s="25" t="s">
        <v>28</v>
      </c>
      <c r="H3428" s="25" t="n">
        <v>1</v>
      </c>
      <c r="I3428" s="25" t="s">
        <v>5430</v>
      </c>
      <c r="J3428" s="38" t="n">
        <v>14083688730</v>
      </c>
      <c r="L3428" s="5" t="n">
        <v>44917</v>
      </c>
      <c r="M3428" s="25" t="str">
        <f aca="false">IF(OR(YEAR(L3428)&gt;2000,LEN(O3428)&gt;0),"Completed","Pending")</f>
        <v>Completed</v>
      </c>
      <c r="N3428" s="1" t="s">
        <v>30</v>
      </c>
      <c r="P3428" s="1" t="str">
        <f aca="false">IF(G3428="Pamplet","",E3428&amp;" - "&amp;F3428)</f>
        <v>GG - Punjabi</v>
      </c>
      <c r="Q3428" s="1" t="n">
        <f aca="false">IF(VALUE(L3428)&gt;1000,1,0)</f>
        <v>1</v>
      </c>
      <c r="R3428" s="19" t="n">
        <f aca="false">SUMIFS($Q$1:Q3427,$J$1:$J3427,J3428)+SUMIFS($Q$1:Q3427,$I$1:$I3427,I3428)</f>
        <v>0</v>
      </c>
      <c r="S3428" s="20" t="str">
        <f aca="false">IF(R3428&gt;0,"Repeat","")</f>
        <v/>
      </c>
      <c r="U3428" s="4"/>
      <c r="X3428" s="4"/>
      <c r="Y3428" s="4"/>
      <c r="Z3428" s="4"/>
    </row>
    <row r="3429" customFormat="false" ht="14.25" hidden="false" customHeight="false" outlineLevel="0" collapsed="false">
      <c r="A3429" s="51" t="n">
        <f aca="false">A3428+1</f>
        <v>3428</v>
      </c>
      <c r="B3429" s="5" t="n">
        <v>44896</v>
      </c>
      <c r="C3429" s="25" t="s">
        <v>5431</v>
      </c>
      <c r="D3429" s="25" t="s">
        <v>4</v>
      </c>
      <c r="E3429" s="25" t="s">
        <v>44</v>
      </c>
      <c r="F3429" s="2" t="s">
        <v>127</v>
      </c>
      <c r="G3429" s="25" t="s">
        <v>28</v>
      </c>
      <c r="H3429" s="25" t="n">
        <v>1</v>
      </c>
      <c r="I3429" s="25" t="s">
        <v>5432</v>
      </c>
      <c r="J3429" s="18" t="n">
        <v>2002246465</v>
      </c>
      <c r="M3429" s="25" t="str">
        <f aca="false">IF(OR(YEAR(L3429)&gt;2000,LEN(O3429)&gt;0),"Completed","Pending")</f>
        <v>Completed</v>
      </c>
      <c r="N3429" s="1" t="s">
        <v>30</v>
      </c>
      <c r="O3429" s="4" t="s">
        <v>56</v>
      </c>
      <c r="P3429" s="1" t="str">
        <f aca="false">IF(G3429="Pamplet","",E3429&amp;" - "&amp;F3429)</f>
        <v>GTGA - Gujrati</v>
      </c>
      <c r="Q3429" s="1" t="n">
        <f aca="false">IF(VALUE(L3429)&gt;1000,1,0)</f>
        <v>0</v>
      </c>
      <c r="R3429" s="19" t="n">
        <f aca="false">SUMIFS($Q$1:Q3428,$J$1:$J3428,J3429)+SUMIFS($Q$1:Q3428,$I$1:$I3428,I3429)</f>
        <v>0</v>
      </c>
      <c r="S3429" s="20" t="str">
        <f aca="false">IF(R3429&gt;0,"Repeat","")</f>
        <v/>
      </c>
    </row>
    <row r="3430" customFormat="false" ht="14.25" hidden="false" customHeight="false" outlineLevel="0" collapsed="false">
      <c r="A3430" s="51" t="n">
        <f aca="false">A3429+1</f>
        <v>3429</v>
      </c>
      <c r="B3430" s="5" t="n">
        <v>44896</v>
      </c>
      <c r="C3430" s="25" t="s">
        <v>5433</v>
      </c>
      <c r="D3430" s="25" t="s">
        <v>4</v>
      </c>
      <c r="E3430" s="25" t="s">
        <v>38</v>
      </c>
      <c r="F3430" s="2" t="s">
        <v>27</v>
      </c>
      <c r="G3430" s="25" t="s">
        <v>28</v>
      </c>
      <c r="H3430" s="25" t="n">
        <v>1</v>
      </c>
      <c r="I3430" s="25" t="s">
        <v>5434</v>
      </c>
      <c r="J3430" s="38" t="n">
        <v>15593609139</v>
      </c>
      <c r="L3430" s="5" t="n">
        <v>44931</v>
      </c>
      <c r="M3430" s="25" t="str">
        <f aca="false">IF(OR(YEAR(L3430)&gt;2000,LEN(O3430)&gt;0),"Completed","Pending")</f>
        <v>Completed</v>
      </c>
      <c r="N3430" s="1" t="s">
        <v>30</v>
      </c>
      <c r="P3430" s="1" t="str">
        <f aca="false">IF(G3430="Pamplet","",E3430&amp;" - "&amp;F3430)</f>
        <v>JKR - Hindi</v>
      </c>
      <c r="Q3430" s="1" t="n">
        <f aca="false">IF(VALUE(L3430)&gt;1000,1,0)</f>
        <v>1</v>
      </c>
      <c r="R3430" s="19" t="n">
        <f aca="false">SUMIFS($Q$1:Q3429,$J$1:$J3429,J3430)+SUMIFS($Q$1:Q3429,$I$1:$I3429,I3430)</f>
        <v>0</v>
      </c>
      <c r="S3430" s="20" t="str">
        <f aca="false">IF(R3430&gt;0,"Repeat","")</f>
        <v/>
      </c>
      <c r="U3430" s="4"/>
      <c r="X3430" s="4"/>
      <c r="Y3430" s="4"/>
      <c r="Z3430" s="4"/>
    </row>
    <row r="3431" customFormat="false" ht="14.25" hidden="false" customHeight="false" outlineLevel="0" collapsed="false">
      <c r="A3431" s="51" t="n">
        <f aca="false">A3430+1</f>
        <v>3430</v>
      </c>
      <c r="B3431" s="5" t="n">
        <v>44896</v>
      </c>
      <c r="C3431" s="25" t="s">
        <v>5435</v>
      </c>
      <c r="D3431" s="25" t="s">
        <v>4</v>
      </c>
      <c r="E3431" s="25" t="s">
        <v>26</v>
      </c>
      <c r="F3431" s="2" t="s">
        <v>127</v>
      </c>
      <c r="G3431" s="25" t="s">
        <v>28</v>
      </c>
      <c r="H3431" s="25" t="n">
        <v>1</v>
      </c>
      <c r="I3431" s="25" t="s">
        <v>5436</v>
      </c>
      <c r="J3431" s="38" t="n">
        <v>16095922986</v>
      </c>
      <c r="M3431" s="25" t="str">
        <f aca="false">IF(OR(YEAR(L3431)&gt;2000,LEN(O3431)&gt;0),"Completed","Pending")</f>
        <v>Completed</v>
      </c>
      <c r="N3431" s="1" t="s">
        <v>30</v>
      </c>
      <c r="O3431" s="4" t="s">
        <v>58</v>
      </c>
      <c r="P3431" s="1" t="str">
        <f aca="false">IF(G3431="Pamplet","",E3431&amp;" - "&amp;F3431)</f>
        <v>GG - Gujrati</v>
      </c>
      <c r="Q3431" s="1" t="n">
        <f aca="false">IF(VALUE(L3431)&gt;1000,1,0)</f>
        <v>0</v>
      </c>
      <c r="R3431" s="19" t="n">
        <f aca="false">SUMIFS($Q$1:Q3430,$J$1:$J3430,J3431)+SUMIFS($Q$1:Q3430,$I$1:$I3430,I3431)</f>
        <v>0</v>
      </c>
      <c r="S3431" s="20" t="str">
        <f aca="false">IF(R3431&gt;0,"Repeat","")</f>
        <v/>
      </c>
      <c r="U3431" s="4"/>
      <c r="X3431" s="4"/>
      <c r="Y3431" s="4"/>
      <c r="Z3431" s="4"/>
    </row>
    <row r="3432" customFormat="false" ht="14.25" hidden="false" customHeight="false" outlineLevel="0" collapsed="false">
      <c r="A3432" s="51" t="n">
        <f aca="false">A3431+1</f>
        <v>3431</v>
      </c>
      <c r="B3432" s="47" t="n">
        <v>44896</v>
      </c>
      <c r="C3432" s="25" t="s">
        <v>5437</v>
      </c>
      <c r="D3432" s="25" t="s">
        <v>4</v>
      </c>
      <c r="E3432" s="25" t="s">
        <v>26</v>
      </c>
      <c r="F3432" s="2" t="s">
        <v>27</v>
      </c>
      <c r="G3432" s="25" t="s">
        <v>28</v>
      </c>
      <c r="H3432" s="25" t="n">
        <v>1</v>
      </c>
      <c r="I3432" s="25" t="s">
        <v>5438</v>
      </c>
      <c r="J3432" s="26" t="n">
        <v>18058421813</v>
      </c>
      <c r="K3432" s="4" t="s">
        <v>5174</v>
      </c>
      <c r="M3432" s="25" t="str">
        <f aca="false">IF(OR(YEAR(L3432)&gt;2000,LEN(O3432)&gt;0),"Completed","Pending")</f>
        <v>Completed</v>
      </c>
      <c r="N3432" s="1" t="s">
        <v>30</v>
      </c>
      <c r="O3432" s="4" t="s">
        <v>58</v>
      </c>
      <c r="P3432" s="1" t="str">
        <f aca="false">IF(G3432="Pamplet","",E3432&amp;" - "&amp;F3432)</f>
        <v>GG - Hindi</v>
      </c>
      <c r="Q3432" s="1" t="n">
        <f aca="false">IF(VALUE(L3432)&gt;1000,1,0)</f>
        <v>0</v>
      </c>
      <c r="R3432" s="19" t="n">
        <f aca="false">SUMIFS($Q$1:Q3431,$J$1:$J3431,J3432)+SUMIFS($Q$1:Q3431,$I$1:$I3431,I3432)</f>
        <v>0</v>
      </c>
      <c r="S3432" s="20" t="str">
        <f aca="false">IF(R3432&gt;0,"Repeat","")</f>
        <v/>
      </c>
      <c r="U3432" s="4"/>
      <c r="X3432" s="4"/>
      <c r="Y3432" s="4"/>
      <c r="Z3432" s="4"/>
    </row>
    <row r="3433" customFormat="false" ht="14.25" hidden="false" customHeight="false" outlineLevel="0" collapsed="false">
      <c r="A3433" s="51" t="n">
        <f aca="false">A3432+1</f>
        <v>3432</v>
      </c>
      <c r="B3433" s="5" t="n">
        <v>44896</v>
      </c>
      <c r="C3433" s="25" t="s">
        <v>5439</v>
      </c>
      <c r="D3433" s="25" t="s">
        <v>4</v>
      </c>
      <c r="E3433" s="25" t="s">
        <v>38</v>
      </c>
      <c r="F3433" s="2" t="s">
        <v>27</v>
      </c>
      <c r="G3433" s="25" t="s">
        <v>28</v>
      </c>
      <c r="H3433" s="25" t="n">
        <v>1</v>
      </c>
      <c r="I3433" s="25" t="s">
        <v>5440</v>
      </c>
      <c r="J3433" s="38" t="n">
        <v>12013947054</v>
      </c>
      <c r="L3433" s="5" t="n">
        <v>44917</v>
      </c>
      <c r="M3433" s="25" t="str">
        <f aca="false">IF(OR(YEAR(L3433)&gt;2000,LEN(O3433)&gt;0),"Completed","Pending")</f>
        <v>Completed</v>
      </c>
      <c r="N3433" s="1" t="s">
        <v>30</v>
      </c>
      <c r="P3433" s="1" t="str">
        <f aca="false">IF(G3433="Pamplet","",E3433&amp;" - "&amp;F3433)</f>
        <v>JKR - Hindi</v>
      </c>
      <c r="Q3433" s="1" t="n">
        <f aca="false">IF(VALUE(L3433)&gt;1000,1,0)</f>
        <v>1</v>
      </c>
      <c r="R3433" s="19" t="n">
        <f aca="false">SUMIFS($Q$1:Q3432,$J$1:$J3432,J3433)+SUMIFS($Q$1:Q3432,$I$1:$I3432,I3433)</f>
        <v>0</v>
      </c>
      <c r="S3433" s="20" t="str">
        <f aca="false">IF(R3433&gt;0,"Repeat","")</f>
        <v/>
      </c>
      <c r="U3433" s="4"/>
      <c r="X3433" s="4"/>
      <c r="Y3433" s="4"/>
      <c r="Z3433" s="4"/>
    </row>
    <row r="3434" customFormat="false" ht="14.25" hidden="false" customHeight="false" outlineLevel="0" collapsed="false">
      <c r="A3434" s="51" t="n">
        <f aca="false">A3433+1</f>
        <v>3433</v>
      </c>
      <c r="B3434" s="5" t="n">
        <v>44896</v>
      </c>
      <c r="C3434" s="25" t="s">
        <v>5441</v>
      </c>
      <c r="D3434" s="25" t="s">
        <v>4</v>
      </c>
      <c r="E3434" s="25" t="s">
        <v>26</v>
      </c>
      <c r="F3434" s="2" t="s">
        <v>27</v>
      </c>
      <c r="G3434" s="25" t="s">
        <v>28</v>
      </c>
      <c r="H3434" s="25" t="n">
        <v>1</v>
      </c>
      <c r="I3434" s="25" t="s">
        <v>5442</v>
      </c>
      <c r="J3434" s="38" t="n">
        <v>12016652193</v>
      </c>
      <c r="L3434" s="5" t="n">
        <v>44917</v>
      </c>
      <c r="M3434" s="25" t="str">
        <f aca="false">IF(OR(YEAR(L3434)&gt;2000,LEN(O3434)&gt;0),"Completed","Pending")</f>
        <v>Completed</v>
      </c>
      <c r="N3434" s="1" t="s">
        <v>30</v>
      </c>
      <c r="P3434" s="1" t="str">
        <f aca="false">IF(G3434="Pamplet","",E3434&amp;" - "&amp;F3434)</f>
        <v>GG - Hindi</v>
      </c>
      <c r="Q3434" s="1" t="n">
        <f aca="false">IF(VALUE(L3434)&gt;1000,1,0)</f>
        <v>1</v>
      </c>
      <c r="R3434" s="19" t="n">
        <f aca="false">SUMIFS($Q$1:Q3433,$J$1:$J3433,J3434)+SUMIFS($Q$1:Q3433,$I$1:$I3433,I3434)</f>
        <v>0</v>
      </c>
      <c r="S3434" s="20" t="str">
        <f aca="false">IF(R3434&gt;0,"Repeat","")</f>
        <v/>
      </c>
      <c r="U3434" s="4"/>
      <c r="X3434" s="4"/>
      <c r="Y3434" s="4"/>
      <c r="Z3434" s="4"/>
    </row>
    <row r="3435" customFormat="false" ht="14.25" hidden="false" customHeight="false" outlineLevel="0" collapsed="false">
      <c r="A3435" s="51" t="n">
        <f aca="false">A3434+1</f>
        <v>3434</v>
      </c>
      <c r="B3435" s="5" t="n">
        <v>44896</v>
      </c>
      <c r="C3435" s="25" t="s">
        <v>5443</v>
      </c>
      <c r="D3435" s="25" t="s">
        <v>4</v>
      </c>
      <c r="E3435" s="25" t="s">
        <v>26</v>
      </c>
      <c r="F3435" s="2" t="s">
        <v>36</v>
      </c>
      <c r="G3435" s="25" t="s">
        <v>28</v>
      </c>
      <c r="H3435" s="25" t="n">
        <v>1</v>
      </c>
      <c r="I3435" s="25" t="s">
        <v>5444</v>
      </c>
      <c r="J3435" s="38" t="n">
        <v>15105484420</v>
      </c>
      <c r="L3435" s="5" t="n">
        <v>44917</v>
      </c>
      <c r="M3435" s="25" t="str">
        <f aca="false">IF(OR(YEAR(L3435)&gt;2000,LEN(O3435)&gt;0),"Completed","Pending")</f>
        <v>Completed</v>
      </c>
      <c r="N3435" s="1" t="s">
        <v>30</v>
      </c>
      <c r="P3435" s="1" t="str">
        <f aca="false">IF(G3435="Pamplet","",E3435&amp;" - "&amp;F3435)</f>
        <v>GG - Punjabi</v>
      </c>
      <c r="Q3435" s="1" t="n">
        <f aca="false">IF(VALUE(L3435)&gt;1000,1,0)</f>
        <v>1</v>
      </c>
      <c r="R3435" s="19" t="n">
        <f aca="false">SUMIFS($Q$1:Q3434,$J$1:$J3434,J3435)+SUMIFS($Q$1:Q3434,$I$1:$I3434,I3435)</f>
        <v>0</v>
      </c>
      <c r="S3435" s="20" t="str">
        <f aca="false">IF(R3435&gt;0,"Repeat","")</f>
        <v/>
      </c>
      <c r="U3435" s="4"/>
      <c r="X3435" s="4"/>
      <c r="Y3435" s="4"/>
      <c r="Z3435" s="4"/>
    </row>
    <row r="3436" customFormat="false" ht="14.25" hidden="false" customHeight="false" outlineLevel="0" collapsed="false">
      <c r="A3436" s="51" t="n">
        <f aca="false">A3435+1</f>
        <v>3435</v>
      </c>
      <c r="B3436" s="5" t="n">
        <v>44896</v>
      </c>
      <c r="C3436" s="25" t="s">
        <v>5445</v>
      </c>
      <c r="D3436" s="25" t="s">
        <v>4</v>
      </c>
      <c r="E3436" s="25" t="s">
        <v>38</v>
      </c>
      <c r="F3436" s="2" t="s">
        <v>127</v>
      </c>
      <c r="G3436" s="25" t="s">
        <v>28</v>
      </c>
      <c r="H3436" s="25" t="n">
        <v>1</v>
      </c>
      <c r="I3436" s="25" t="s">
        <v>5446</v>
      </c>
      <c r="J3436" s="38" t="n">
        <v>17179914567</v>
      </c>
      <c r="L3436" s="5" t="n">
        <v>44917</v>
      </c>
      <c r="M3436" s="25" t="str">
        <f aca="false">IF(OR(YEAR(L3436)&gt;2000,LEN(O3436)&gt;0),"Completed","Pending")</f>
        <v>Completed</v>
      </c>
      <c r="N3436" s="1" t="s">
        <v>30</v>
      </c>
      <c r="P3436" s="1" t="str">
        <f aca="false">IF(G3436="Pamplet","",E3436&amp;" - "&amp;F3436)</f>
        <v>JKR - Gujrati</v>
      </c>
      <c r="Q3436" s="1" t="n">
        <f aca="false">IF(VALUE(L3436)&gt;1000,1,0)</f>
        <v>1</v>
      </c>
      <c r="R3436" s="19" t="n">
        <f aca="false">SUMIFS($Q$1:Q3435,$J$1:$J3435,J3436)+SUMIFS($Q$1:Q3435,$I$1:$I3435,I3436)</f>
        <v>0</v>
      </c>
      <c r="S3436" s="20" t="str">
        <f aca="false">IF(R3436&gt;0,"Repeat","")</f>
        <v/>
      </c>
      <c r="U3436" s="4"/>
      <c r="X3436" s="4"/>
      <c r="Y3436" s="4"/>
      <c r="Z3436" s="4"/>
    </row>
    <row r="3437" customFormat="false" ht="14.25" hidden="false" customHeight="false" outlineLevel="0" collapsed="false">
      <c r="A3437" s="51" t="n">
        <f aca="false">A3436+1</f>
        <v>3436</v>
      </c>
      <c r="B3437" s="5" t="n">
        <v>44896</v>
      </c>
      <c r="C3437" s="25" t="s">
        <v>5447</v>
      </c>
      <c r="D3437" s="25" t="s">
        <v>4</v>
      </c>
      <c r="E3437" s="25" t="s">
        <v>26</v>
      </c>
      <c r="F3437" s="2" t="s">
        <v>35</v>
      </c>
      <c r="G3437" s="25" t="s">
        <v>28</v>
      </c>
      <c r="H3437" s="25" t="n">
        <v>1</v>
      </c>
      <c r="I3437" s="25" t="s">
        <v>5448</v>
      </c>
      <c r="J3437" s="38" t="n">
        <v>18654567820</v>
      </c>
      <c r="L3437" s="5" t="n">
        <v>44917</v>
      </c>
      <c r="M3437" s="25" t="str">
        <f aca="false">IF(OR(YEAR(L3437)&gt;2000,LEN(O3437)&gt;0),"Completed","Pending")</f>
        <v>Completed</v>
      </c>
      <c r="N3437" s="1" t="s">
        <v>30</v>
      </c>
      <c r="P3437" s="1" t="str">
        <f aca="false">IF(G3437="Pamplet","",E3437&amp;" - "&amp;F3437)</f>
        <v>GG - English</v>
      </c>
      <c r="Q3437" s="1" t="n">
        <f aca="false">IF(VALUE(L3437)&gt;1000,1,0)</f>
        <v>1</v>
      </c>
      <c r="R3437" s="19" t="n">
        <f aca="false">SUMIFS($Q$1:Q3436,$J$1:$J3436,J3437)+SUMIFS($Q$1:Q3436,$I$1:$I3436,I3437)</f>
        <v>0</v>
      </c>
      <c r="S3437" s="20" t="str">
        <f aca="false">IF(R3437&gt;0,"Repeat","")</f>
        <v/>
      </c>
      <c r="U3437" s="4"/>
      <c r="X3437" s="4"/>
      <c r="Y3437" s="4"/>
      <c r="Z3437" s="4"/>
    </row>
    <row r="3438" customFormat="false" ht="14.25" hidden="false" customHeight="false" outlineLevel="0" collapsed="false">
      <c r="A3438" s="51" t="n">
        <f aca="false">A3437+1</f>
        <v>3437</v>
      </c>
      <c r="B3438" s="5" t="n">
        <v>44896</v>
      </c>
      <c r="C3438" s="25" t="s">
        <v>5449</v>
      </c>
      <c r="D3438" s="25" t="s">
        <v>4</v>
      </c>
      <c r="E3438" s="25" t="s">
        <v>26</v>
      </c>
      <c r="F3438" s="2" t="s">
        <v>35</v>
      </c>
      <c r="G3438" s="25" t="s">
        <v>28</v>
      </c>
      <c r="H3438" s="25" t="n">
        <v>1</v>
      </c>
      <c r="I3438" s="25" t="s">
        <v>5450</v>
      </c>
      <c r="J3438" s="38" t="n">
        <v>18087457739</v>
      </c>
      <c r="M3438" s="25" t="str">
        <f aca="false">IF(OR(YEAR(L3438)&gt;2000,LEN(O3438)&gt;0),"Completed","Pending")</f>
        <v>Completed</v>
      </c>
      <c r="N3438" s="1" t="s">
        <v>30</v>
      </c>
      <c r="O3438" s="4" t="s">
        <v>58</v>
      </c>
      <c r="P3438" s="1" t="str">
        <f aca="false">IF(G3438="Pamplet","",E3438&amp;" - "&amp;F3438)</f>
        <v>GG - English</v>
      </c>
      <c r="Q3438" s="1" t="n">
        <f aca="false">IF(VALUE(L3438)&gt;1000,1,0)</f>
        <v>0</v>
      </c>
      <c r="R3438" s="19" t="n">
        <f aca="false">SUMIFS($Q$1:Q3437,$J$1:$J3437,J3438)+SUMIFS($Q$1:Q3437,$I$1:$I3437,I3438)</f>
        <v>0</v>
      </c>
      <c r="S3438" s="20" t="str">
        <f aca="false">IF(R3438&gt;0,"Repeat","")</f>
        <v/>
      </c>
      <c r="U3438" s="4"/>
      <c r="X3438" s="4"/>
      <c r="Y3438" s="4"/>
      <c r="Z3438" s="4"/>
    </row>
    <row r="3439" customFormat="false" ht="14.25" hidden="false" customHeight="false" outlineLevel="0" collapsed="false">
      <c r="A3439" s="51" t="n">
        <f aca="false">A3438+1</f>
        <v>3438</v>
      </c>
      <c r="B3439" s="47" t="n">
        <v>44896</v>
      </c>
      <c r="C3439" s="25" t="s">
        <v>5451</v>
      </c>
      <c r="D3439" s="25" t="s">
        <v>4</v>
      </c>
      <c r="E3439" s="25" t="s">
        <v>26</v>
      </c>
      <c r="G3439" s="25" t="s">
        <v>28</v>
      </c>
      <c r="H3439" s="25" t="n">
        <v>1</v>
      </c>
      <c r="I3439" s="25" t="s">
        <v>5452</v>
      </c>
      <c r="J3439" s="26" t="n">
        <v>12092226368</v>
      </c>
      <c r="K3439" s="4" t="s">
        <v>5147</v>
      </c>
      <c r="M3439" s="25" t="str">
        <f aca="false">IF(OR(YEAR(L3439)&gt;2000,LEN(O3439)&gt;0),"Completed","Pending")</f>
        <v>Completed</v>
      </c>
      <c r="N3439" s="1" t="s">
        <v>30</v>
      </c>
      <c r="O3439" s="4" t="s">
        <v>58</v>
      </c>
      <c r="P3439" s="1" t="str">
        <f aca="false">IF(G3439="Pamplet","",E3439&amp;" - "&amp;F3439)</f>
        <v>GG - </v>
      </c>
      <c r="Q3439" s="1" t="n">
        <f aca="false">IF(VALUE(L3439)&gt;1000,1,0)</f>
        <v>0</v>
      </c>
      <c r="R3439" s="19" t="n">
        <f aca="false">SUMIFS($Q$1:Q3438,$J$1:$J3438,J3439)+SUMIFS($Q$1:Q3438,$I$1:$I3438,I3439)</f>
        <v>0</v>
      </c>
      <c r="S3439" s="20" t="str">
        <f aca="false">IF(R3439&gt;0,"Repeat","")</f>
        <v/>
      </c>
      <c r="U3439" s="4"/>
      <c r="X3439" s="4"/>
      <c r="Y3439" s="4"/>
      <c r="Z3439" s="4"/>
    </row>
    <row r="3440" customFormat="false" ht="14.25" hidden="false" customHeight="false" outlineLevel="0" collapsed="false">
      <c r="A3440" s="51" t="n">
        <f aca="false">A3439+1</f>
        <v>3439</v>
      </c>
      <c r="B3440" s="5" t="n">
        <v>44896</v>
      </c>
      <c r="C3440" s="25" t="s">
        <v>5453</v>
      </c>
      <c r="D3440" s="25" t="s">
        <v>4</v>
      </c>
      <c r="E3440" s="25" t="s">
        <v>26</v>
      </c>
      <c r="F3440" s="2" t="s">
        <v>36</v>
      </c>
      <c r="G3440" s="25" t="s">
        <v>28</v>
      </c>
      <c r="H3440" s="25" t="n">
        <v>1</v>
      </c>
      <c r="I3440" s="25" t="s">
        <v>5454</v>
      </c>
      <c r="J3440" s="38" t="n">
        <v>17076551539</v>
      </c>
      <c r="L3440" s="5" t="n">
        <v>44917</v>
      </c>
      <c r="M3440" s="25" t="str">
        <f aca="false">IF(OR(YEAR(L3440)&gt;2000,LEN(O3440)&gt;0),"Completed","Pending")</f>
        <v>Completed</v>
      </c>
      <c r="N3440" s="1" t="s">
        <v>30</v>
      </c>
      <c r="P3440" s="1" t="str">
        <f aca="false">IF(G3440="Pamplet","",E3440&amp;" - "&amp;F3440)</f>
        <v>GG - Punjabi</v>
      </c>
      <c r="Q3440" s="1" t="n">
        <f aca="false">IF(VALUE(L3440)&gt;1000,1,0)</f>
        <v>1</v>
      </c>
      <c r="R3440" s="19" t="n">
        <f aca="false">SUMIFS($Q$1:Q3439,$J$1:$J3439,J3440)+SUMIFS($Q$1:Q3439,$I$1:$I3439,I3440)</f>
        <v>0</v>
      </c>
      <c r="S3440" s="20" t="str">
        <f aca="false">IF(R3440&gt;0,"Repeat","")</f>
        <v/>
      </c>
      <c r="U3440" s="4"/>
      <c r="X3440" s="4"/>
      <c r="Y3440" s="4"/>
      <c r="Z3440" s="4"/>
    </row>
    <row r="3441" customFormat="false" ht="14.25" hidden="false" customHeight="false" outlineLevel="0" collapsed="false">
      <c r="A3441" s="51" t="n">
        <f aca="false">A3440+1</f>
        <v>3440</v>
      </c>
      <c r="B3441" s="5" t="n">
        <v>44896</v>
      </c>
      <c r="C3441" s="25" t="s">
        <v>5455</v>
      </c>
      <c r="D3441" s="25" t="s">
        <v>4</v>
      </c>
      <c r="E3441" s="25" t="s">
        <v>38</v>
      </c>
      <c r="F3441" s="2" t="s">
        <v>127</v>
      </c>
      <c r="G3441" s="25" t="s">
        <v>28</v>
      </c>
      <c r="H3441" s="25" t="n">
        <v>1</v>
      </c>
      <c r="I3441" s="25" t="s">
        <v>5456</v>
      </c>
      <c r="J3441" s="38" t="n">
        <v>12672446359</v>
      </c>
      <c r="M3441" s="25" t="str">
        <f aca="false">IF(OR(YEAR(L3441)&gt;2000,LEN(O3441)&gt;0),"Completed","Pending")</f>
        <v>Completed</v>
      </c>
      <c r="N3441" s="1" t="s">
        <v>30</v>
      </c>
      <c r="O3441" s="4" t="s">
        <v>58</v>
      </c>
      <c r="P3441" s="1" t="str">
        <f aca="false">IF(G3441="Pamplet","",E3441&amp;" - "&amp;F3441)</f>
        <v>JKR - Gujrati</v>
      </c>
      <c r="Q3441" s="1" t="n">
        <f aca="false">IF(VALUE(L3441)&gt;1000,1,0)</f>
        <v>0</v>
      </c>
      <c r="R3441" s="19" t="n">
        <f aca="false">SUMIFS($Q$1:Q3440,$J$1:$J3440,J3441)+SUMIFS($Q$1:Q3440,$I$1:$I3440,I3441)</f>
        <v>0</v>
      </c>
      <c r="S3441" s="20" t="str">
        <f aca="false">IF(R3441&gt;0,"Repeat","")</f>
        <v/>
      </c>
      <c r="U3441" s="4"/>
      <c r="X3441" s="4"/>
      <c r="Y3441" s="4"/>
      <c r="Z3441" s="4"/>
    </row>
    <row r="3442" customFormat="false" ht="14.25" hidden="false" customHeight="false" outlineLevel="0" collapsed="false">
      <c r="A3442" s="51" t="n">
        <f aca="false">A3441+1</f>
        <v>3441</v>
      </c>
      <c r="B3442" s="5" t="n">
        <v>44896</v>
      </c>
      <c r="C3442" s="25" t="s">
        <v>5457</v>
      </c>
      <c r="D3442" s="25" t="s">
        <v>4</v>
      </c>
      <c r="E3442" s="25" t="s">
        <v>26</v>
      </c>
      <c r="F3442" s="2" t="s">
        <v>27</v>
      </c>
      <c r="G3442" s="25" t="s">
        <v>28</v>
      </c>
      <c r="H3442" s="25" t="n">
        <v>1</v>
      </c>
      <c r="I3442" s="25" t="s">
        <v>5458</v>
      </c>
      <c r="J3442" s="38" t="n">
        <v>15803400980</v>
      </c>
      <c r="L3442" s="5" t="n">
        <v>44931</v>
      </c>
      <c r="M3442" s="25" t="str">
        <f aca="false">IF(OR(YEAR(L3442)&gt;2000,LEN(O3442)&gt;0),"Completed","Pending")</f>
        <v>Completed</v>
      </c>
      <c r="N3442" s="1" t="s">
        <v>30</v>
      </c>
      <c r="P3442" s="1" t="str">
        <f aca="false">IF(G3442="Pamplet","",E3442&amp;" - "&amp;F3442)</f>
        <v>GG - Hindi</v>
      </c>
      <c r="Q3442" s="1" t="n">
        <f aca="false">IF(VALUE(L3442)&gt;1000,1,0)</f>
        <v>1</v>
      </c>
      <c r="R3442" s="19" t="n">
        <f aca="false">SUMIFS($Q$1:Q3441,$J$1:$J3441,J3442)+SUMIFS($Q$1:Q3441,$I$1:$I3441,I3442)</f>
        <v>0</v>
      </c>
      <c r="S3442" s="20" t="str">
        <f aca="false">IF(R3442&gt;0,"Repeat","")</f>
        <v/>
      </c>
      <c r="U3442" s="4"/>
      <c r="X3442" s="4"/>
      <c r="Y3442" s="4"/>
      <c r="Z3442" s="4"/>
    </row>
    <row r="3443" customFormat="false" ht="14.25" hidden="false" customHeight="false" outlineLevel="0" collapsed="false">
      <c r="A3443" s="51" t="n">
        <f aca="false">A3442+1</f>
        <v>3442</v>
      </c>
      <c r="B3443" s="5" t="n">
        <v>44896</v>
      </c>
      <c r="C3443" s="25" t="s">
        <v>5459</v>
      </c>
      <c r="D3443" s="25" t="s">
        <v>4</v>
      </c>
      <c r="E3443" s="25" t="s">
        <v>26</v>
      </c>
      <c r="F3443" s="2" t="s">
        <v>36</v>
      </c>
      <c r="G3443" s="25" t="s">
        <v>28</v>
      </c>
      <c r="H3443" s="25" t="n">
        <v>1</v>
      </c>
      <c r="I3443" s="25" t="s">
        <v>5460</v>
      </c>
      <c r="J3443" s="38" t="n">
        <v>14803758168</v>
      </c>
      <c r="M3443" s="25" t="str">
        <f aca="false">IF(OR(YEAR(L3443)&gt;2000,LEN(O3443)&gt;0),"Completed","Pending")</f>
        <v>Completed</v>
      </c>
      <c r="N3443" s="1" t="s">
        <v>30</v>
      </c>
      <c r="O3443" s="4" t="s">
        <v>89</v>
      </c>
      <c r="P3443" s="1" t="str">
        <f aca="false">IF(G3443="Pamplet","",E3443&amp;" - "&amp;F3443)</f>
        <v>GG - Punjabi</v>
      </c>
      <c r="Q3443" s="1" t="n">
        <f aca="false">IF(VALUE(L3443)&gt;1000,1,0)</f>
        <v>0</v>
      </c>
      <c r="R3443" s="19" t="n">
        <f aca="false">SUMIFS($Q$1:Q3442,$J$1:$J3442,J3443)+SUMIFS($Q$1:Q3442,$I$1:$I3442,I3443)</f>
        <v>0</v>
      </c>
      <c r="S3443" s="20" t="str">
        <f aca="false">IF(R3443&gt;0,"Repeat","")</f>
        <v/>
      </c>
      <c r="U3443" s="4"/>
      <c r="X3443" s="4"/>
      <c r="Y3443" s="4"/>
      <c r="Z3443" s="4"/>
    </row>
    <row r="3444" customFormat="false" ht="14.25" hidden="false" customHeight="false" outlineLevel="0" collapsed="false">
      <c r="A3444" s="51" t="n">
        <f aca="false">A3443+1</f>
        <v>3443</v>
      </c>
      <c r="B3444" s="5" t="n">
        <v>44896</v>
      </c>
      <c r="C3444" s="25" t="s">
        <v>542</v>
      </c>
      <c r="D3444" s="25" t="s">
        <v>4</v>
      </c>
      <c r="E3444" s="25" t="s">
        <v>26</v>
      </c>
      <c r="F3444" s="2" t="s">
        <v>36</v>
      </c>
      <c r="G3444" s="25" t="s">
        <v>28</v>
      </c>
      <c r="H3444" s="25" t="n">
        <v>1</v>
      </c>
      <c r="I3444" s="25" t="s">
        <v>5461</v>
      </c>
      <c r="J3444" s="38" t="n">
        <v>15304913220</v>
      </c>
      <c r="M3444" s="25" t="str">
        <f aca="false">IF(OR(YEAR(L3444)&gt;2000,LEN(O3444)&gt;0),"Completed","Pending")</f>
        <v>Completed</v>
      </c>
      <c r="N3444" s="1" t="s">
        <v>30</v>
      </c>
      <c r="O3444" s="4" t="s">
        <v>58</v>
      </c>
      <c r="P3444" s="1" t="str">
        <f aca="false">IF(G3444="Pamplet","",E3444&amp;" - "&amp;F3444)</f>
        <v>GG - Punjabi</v>
      </c>
      <c r="Q3444" s="1" t="n">
        <f aca="false">IF(VALUE(L3444)&gt;1000,1,0)</f>
        <v>0</v>
      </c>
      <c r="R3444" s="19" t="n">
        <f aca="false">SUMIFS($Q$1:Q3443,$J$1:$J3443,J3444)+SUMIFS($Q$1:Q3443,$I$1:$I3443,I3444)</f>
        <v>0</v>
      </c>
      <c r="S3444" s="20" t="str">
        <f aca="false">IF(R3444&gt;0,"Repeat","")</f>
        <v/>
      </c>
      <c r="U3444" s="4"/>
      <c r="X3444" s="4"/>
      <c r="Y3444" s="4"/>
      <c r="Z3444" s="4"/>
    </row>
    <row r="3445" customFormat="false" ht="14.25" hidden="false" customHeight="false" outlineLevel="0" collapsed="false">
      <c r="A3445" s="51" t="n">
        <f aca="false">A3444+1</f>
        <v>3444</v>
      </c>
      <c r="B3445" s="5" t="n">
        <v>44896</v>
      </c>
      <c r="C3445" s="25" t="s">
        <v>5462</v>
      </c>
      <c r="D3445" s="25" t="s">
        <v>4</v>
      </c>
      <c r="E3445" s="25" t="s">
        <v>38</v>
      </c>
      <c r="G3445" s="25" t="s">
        <v>28</v>
      </c>
      <c r="H3445" s="25" t="n">
        <v>1</v>
      </c>
      <c r="I3445" s="25" t="s">
        <v>5463</v>
      </c>
      <c r="J3445" s="38" t="n">
        <v>15626320179</v>
      </c>
      <c r="M3445" s="25" t="str">
        <f aca="false">IF(OR(YEAR(L3445)&gt;2000,LEN(O3445)&gt;0),"Completed","Pending")</f>
        <v>Completed</v>
      </c>
      <c r="N3445" s="1" t="s">
        <v>30</v>
      </c>
      <c r="O3445" s="4" t="s">
        <v>58</v>
      </c>
      <c r="P3445" s="1" t="str">
        <f aca="false">IF(G3445="Pamplet","",E3445&amp;" - "&amp;F3445)</f>
        <v>JKR - </v>
      </c>
      <c r="Q3445" s="1" t="n">
        <f aca="false">IF(VALUE(L3445)&gt;1000,1,0)</f>
        <v>0</v>
      </c>
      <c r="R3445" s="19" t="n">
        <f aca="false">SUMIFS($Q$1:Q3444,$J$1:$J3444,J3445)+SUMIFS($Q$1:Q3444,$I$1:$I3444,I3445)</f>
        <v>1</v>
      </c>
      <c r="S3445" s="20" t="str">
        <f aca="false">IF(R3445&gt;0,"Repeat","")</f>
        <v>Repeat</v>
      </c>
      <c r="U3445" s="4"/>
      <c r="X3445" s="4"/>
      <c r="Y3445" s="4"/>
      <c r="Z3445" s="4"/>
    </row>
    <row r="3446" customFormat="false" ht="14.25" hidden="false" customHeight="false" outlineLevel="0" collapsed="false">
      <c r="A3446" s="51" t="n">
        <f aca="false">A3445+1</f>
        <v>3445</v>
      </c>
      <c r="B3446" s="47" t="n">
        <v>44917</v>
      </c>
      <c r="C3446" s="25" t="s">
        <v>5464</v>
      </c>
      <c r="D3446" s="25" t="s">
        <v>4</v>
      </c>
      <c r="E3446" s="25" t="s">
        <v>38</v>
      </c>
      <c r="F3446" s="2" t="s">
        <v>35</v>
      </c>
      <c r="G3446" s="25" t="s">
        <v>28</v>
      </c>
      <c r="H3446" s="25" t="n">
        <v>1</v>
      </c>
      <c r="I3446" s="42" t="s">
        <v>5465</v>
      </c>
      <c r="J3446" s="18" t="n">
        <v>12702146533</v>
      </c>
      <c r="K3446" s="4" t="s">
        <v>5147</v>
      </c>
      <c r="M3446" s="25" t="str">
        <f aca="false">IF(OR(YEAR(L3446)&gt;2000,LEN(O3446)&gt;0),"Completed","Pending")</f>
        <v>Completed</v>
      </c>
      <c r="N3446" s="1" t="s">
        <v>30</v>
      </c>
      <c r="O3446" s="4" t="s">
        <v>58</v>
      </c>
      <c r="P3446" s="1" t="str">
        <f aca="false">IF(G3446="Pamplet","",E3446&amp;" - "&amp;F3446)</f>
        <v>JKR - English</v>
      </c>
      <c r="Q3446" s="1" t="n">
        <f aca="false">IF(VALUE(L3446)&gt;1000,1,0)</f>
        <v>0</v>
      </c>
      <c r="R3446" s="19" t="n">
        <f aca="false">SUMIFS($Q$1:Q3445,$J$1:$J3445,J3446)+SUMIFS($Q$1:Q3445,$I$1:$I3445,I3446)</f>
        <v>0</v>
      </c>
      <c r="S3446" s="20" t="str">
        <f aca="false">IF(R3446&gt;0,"Repeat","")</f>
        <v/>
      </c>
      <c r="U3446" s="4"/>
      <c r="X3446" s="4"/>
      <c r="Y3446" s="4"/>
      <c r="Z3446" s="4"/>
    </row>
    <row r="3447" customFormat="false" ht="14.25" hidden="false" customHeight="false" outlineLevel="0" collapsed="false">
      <c r="A3447" s="51" t="n">
        <f aca="false">A3446+1</f>
        <v>3446</v>
      </c>
      <c r="B3447" s="5" t="n">
        <v>44917</v>
      </c>
      <c r="C3447" s="25" t="s">
        <v>5466</v>
      </c>
      <c r="D3447" s="25" t="s">
        <v>4</v>
      </c>
      <c r="E3447" s="25" t="s">
        <v>38</v>
      </c>
      <c r="F3447" s="2" t="s">
        <v>35</v>
      </c>
      <c r="G3447" s="25" t="s">
        <v>28</v>
      </c>
      <c r="H3447" s="25" t="n">
        <v>1</v>
      </c>
      <c r="I3447" s="2" t="s">
        <v>5467</v>
      </c>
      <c r="J3447" s="26" t="n">
        <v>12766191100</v>
      </c>
      <c r="M3447" s="25" t="str">
        <f aca="false">IF(OR(YEAR(L3447)&gt;2000,LEN(O3447)&gt;0),"Completed","Pending")</f>
        <v>Completed</v>
      </c>
      <c r="N3447" s="1" t="s">
        <v>30</v>
      </c>
      <c r="O3447" s="4" t="s">
        <v>58</v>
      </c>
      <c r="P3447" s="1" t="str">
        <f aca="false">IF(G3447="Pamplet","",E3447&amp;" - "&amp;F3447)</f>
        <v>JKR - English</v>
      </c>
      <c r="Q3447" s="1" t="n">
        <f aca="false">IF(VALUE(L3447)&gt;1000,1,0)</f>
        <v>0</v>
      </c>
      <c r="R3447" s="19" t="n">
        <f aca="false">SUMIFS($Q$1:Q3446,$J$1:$J3446,J3447)+SUMIFS($Q$1:Q3446,$I$1:$I3446,I3447)</f>
        <v>0</v>
      </c>
      <c r="S3447" s="20" t="str">
        <f aca="false">IF(R3447&gt;0,"Repeat","")</f>
        <v/>
      </c>
      <c r="U3447" s="4"/>
      <c r="X3447" s="4"/>
      <c r="Y3447" s="4"/>
      <c r="Z3447" s="4"/>
    </row>
    <row r="3448" customFormat="false" ht="14.25" hidden="false" customHeight="false" outlineLevel="0" collapsed="false">
      <c r="A3448" s="51" t="n">
        <f aca="false">A3447+1</f>
        <v>3447</v>
      </c>
      <c r="B3448" s="5" t="n">
        <v>44917</v>
      </c>
      <c r="C3448" s="25" t="s">
        <v>5468</v>
      </c>
      <c r="D3448" s="25" t="s">
        <v>4</v>
      </c>
      <c r="E3448" s="25" t="s">
        <v>38</v>
      </c>
      <c r="F3448" s="2" t="s">
        <v>35</v>
      </c>
      <c r="G3448" s="25" t="s">
        <v>28</v>
      </c>
      <c r="H3448" s="25" t="n">
        <v>1</v>
      </c>
      <c r="I3448" s="42" t="s">
        <v>5469</v>
      </c>
      <c r="J3448" s="38" t="n">
        <v>15615031401</v>
      </c>
      <c r="M3448" s="25" t="str">
        <f aca="false">IF(OR(YEAR(L3448)&gt;2000,LEN(O3448)&gt;0),"Completed","Pending")</f>
        <v>Completed</v>
      </c>
      <c r="N3448" s="1" t="s">
        <v>30</v>
      </c>
      <c r="O3448" s="4" t="s">
        <v>89</v>
      </c>
      <c r="P3448" s="1" t="str">
        <f aca="false">IF(G3448="Pamplet","",E3448&amp;" - "&amp;F3448)</f>
        <v>JKR - English</v>
      </c>
      <c r="Q3448" s="1" t="n">
        <f aca="false">IF(VALUE(L3448)&gt;1000,1,0)</f>
        <v>0</v>
      </c>
      <c r="R3448" s="19" t="n">
        <f aca="false">SUMIFS($Q$1:Q3447,$J$1:$J3447,J3448)+SUMIFS($Q$1:Q3447,$I$1:$I3447,I3448)</f>
        <v>0</v>
      </c>
      <c r="S3448" s="20" t="str">
        <f aca="false">IF(R3448&gt;0,"Repeat","")</f>
        <v/>
      </c>
      <c r="U3448" s="4"/>
      <c r="X3448" s="4"/>
      <c r="Y3448" s="4"/>
      <c r="Z3448" s="4"/>
    </row>
    <row r="3449" customFormat="false" ht="14.25" hidden="false" customHeight="false" outlineLevel="0" collapsed="false">
      <c r="A3449" s="51" t="n">
        <f aca="false">A3448+1</f>
        <v>3448</v>
      </c>
      <c r="B3449" s="5" t="n">
        <v>44917</v>
      </c>
      <c r="C3449" s="25" t="s">
        <v>5470</v>
      </c>
      <c r="D3449" s="25" t="s">
        <v>4</v>
      </c>
      <c r="E3449" s="25" t="s">
        <v>26</v>
      </c>
      <c r="F3449" s="2" t="s">
        <v>127</v>
      </c>
      <c r="G3449" s="25" t="s">
        <v>28</v>
      </c>
      <c r="H3449" s="25" t="n">
        <v>1</v>
      </c>
      <c r="I3449" s="2" t="s">
        <v>5471</v>
      </c>
      <c r="J3449" s="38" t="n">
        <v>19182067269</v>
      </c>
      <c r="L3449" s="5" t="n">
        <v>44584</v>
      </c>
      <c r="M3449" s="25" t="str">
        <f aca="false">IF(OR(YEAR(L3449)&gt;2000,LEN(O3449)&gt;0),"Completed","Pending")</f>
        <v>Completed</v>
      </c>
      <c r="N3449" s="1" t="s">
        <v>30</v>
      </c>
      <c r="P3449" s="1" t="str">
        <f aca="false">IF(G3449="Pamplet","",E3449&amp;" - "&amp;F3449)</f>
        <v>GG - Gujrati</v>
      </c>
      <c r="Q3449" s="1" t="n">
        <f aca="false">IF(VALUE(L3449)&gt;1000,1,0)</f>
        <v>1</v>
      </c>
      <c r="R3449" s="19" t="n">
        <f aca="false">SUMIFS($Q$1:Q3448,$J$1:$J3448,J3449)+SUMIFS($Q$1:Q3448,$I$1:$I3448,I3449)</f>
        <v>0</v>
      </c>
      <c r="S3449" s="20" t="str">
        <f aca="false">IF(R3449&gt;0,"Repeat","")</f>
        <v/>
      </c>
      <c r="U3449" s="4"/>
      <c r="X3449" s="4"/>
      <c r="Y3449" s="4"/>
      <c r="Z3449" s="4"/>
    </row>
    <row r="3450" customFormat="false" ht="14.25" hidden="false" customHeight="false" outlineLevel="0" collapsed="false">
      <c r="A3450" s="51" t="n">
        <f aca="false">A3449+1</f>
        <v>3449</v>
      </c>
      <c r="B3450" s="5" t="n">
        <v>44930</v>
      </c>
      <c r="C3450" s="25" t="s">
        <v>5472</v>
      </c>
      <c r="D3450" s="25" t="s">
        <v>4</v>
      </c>
      <c r="E3450" s="25" t="s">
        <v>26</v>
      </c>
      <c r="F3450" s="2" t="s">
        <v>27</v>
      </c>
      <c r="G3450" s="25" t="s">
        <v>28</v>
      </c>
      <c r="H3450" s="25" t="n">
        <v>1</v>
      </c>
      <c r="I3450" s="25" t="s">
        <v>5473</v>
      </c>
      <c r="J3450" s="18" t="n">
        <v>15633401654</v>
      </c>
      <c r="L3450" s="5" t="n">
        <v>44931</v>
      </c>
      <c r="M3450" s="25" t="str">
        <f aca="false">IF(OR(YEAR(L3450)&gt;2000,LEN(O3450)&gt;0),"Completed","Pending")</f>
        <v>Completed</v>
      </c>
      <c r="N3450" s="1" t="s">
        <v>30</v>
      </c>
      <c r="P3450" s="1" t="str">
        <f aca="false">IF(G3450="Pamplet","",E3450&amp;" - "&amp;F3450)</f>
        <v>GG - Hindi</v>
      </c>
      <c r="Q3450" s="1" t="n">
        <f aca="false">IF(VALUE(L3450)&gt;1000,1,0)</f>
        <v>1</v>
      </c>
      <c r="R3450" s="19" t="n">
        <f aca="false">SUMIFS($Q$1:Q3449,$J$1:$J3449,J3450)+SUMIFS($Q$1:Q3449,$I$1:$I3449,I3450)</f>
        <v>0</v>
      </c>
      <c r="S3450" s="20" t="str">
        <f aca="false">IF(R3450&gt;0,"Repeat","")</f>
        <v/>
      </c>
      <c r="U3450" s="4"/>
      <c r="X3450" s="4"/>
      <c r="Y3450" s="4"/>
      <c r="Z3450" s="4"/>
    </row>
    <row r="3451" customFormat="false" ht="14.25" hidden="false" customHeight="false" outlineLevel="0" collapsed="false">
      <c r="A3451" s="51" t="n">
        <f aca="false">A3450+1</f>
        <v>3450</v>
      </c>
      <c r="B3451" s="5" t="n">
        <v>44934</v>
      </c>
      <c r="C3451" s="25" t="s">
        <v>1104</v>
      </c>
      <c r="D3451" s="25" t="s">
        <v>4</v>
      </c>
      <c r="E3451" s="25" t="s">
        <v>26</v>
      </c>
      <c r="G3451" s="25" t="s">
        <v>28</v>
      </c>
      <c r="H3451" s="25" t="n">
        <v>1</v>
      </c>
      <c r="I3451" s="25" t="s">
        <v>5474</v>
      </c>
      <c r="J3451" s="26" t="n">
        <v>19168495084</v>
      </c>
      <c r="M3451" s="25" t="str">
        <f aca="false">IF(OR(YEAR(L3451)&gt;2000,LEN(O3451)&gt;0),"Completed","Pending")</f>
        <v>Completed</v>
      </c>
      <c r="N3451" s="1" t="s">
        <v>30</v>
      </c>
      <c r="O3451" s="4" t="s">
        <v>58</v>
      </c>
      <c r="P3451" s="1" t="str">
        <f aca="false">IF(G3451="Pamplet","",E3451&amp;" - "&amp;F3451)</f>
        <v>GG - </v>
      </c>
      <c r="Q3451" s="1" t="n">
        <f aca="false">IF(VALUE(L3451)&gt;1000,1,0)</f>
        <v>0</v>
      </c>
      <c r="R3451" s="19" t="n">
        <f aca="false">SUMIFS($Q$1:Q3450,$J$1:$J3450,J3451)+SUMIFS($Q$1:Q3450,$I$1:$I3450,I3451)</f>
        <v>0</v>
      </c>
      <c r="S3451" s="20" t="str">
        <f aca="false">IF(R3451&gt;0,"Repeat","")</f>
        <v/>
      </c>
      <c r="U3451" s="4"/>
      <c r="X3451" s="4"/>
      <c r="Y3451" s="4"/>
      <c r="Z3451" s="4"/>
    </row>
    <row r="3452" customFormat="false" ht="14.25" hidden="false" customHeight="false" outlineLevel="0" collapsed="false">
      <c r="A3452" s="51" t="n">
        <f aca="false">A3451+1</f>
        <v>3451</v>
      </c>
      <c r="B3452" s="5" t="n">
        <v>44934</v>
      </c>
      <c r="C3452" s="25" t="s">
        <v>2650</v>
      </c>
      <c r="D3452" s="25" t="s">
        <v>4</v>
      </c>
      <c r="E3452" s="25" t="s">
        <v>38</v>
      </c>
      <c r="F3452" s="2" t="s">
        <v>35</v>
      </c>
      <c r="G3452" s="25" t="s">
        <v>28</v>
      </c>
      <c r="H3452" s="25" t="n">
        <v>1</v>
      </c>
      <c r="I3452" s="25" t="s">
        <v>5475</v>
      </c>
      <c r="J3452" s="38" t="n">
        <v>15517956927</v>
      </c>
      <c r="M3452" s="25" t="str">
        <f aca="false">IF(OR(YEAR(L3452)&gt;2000,LEN(O3452)&gt;0),"Completed","Pending")</f>
        <v>Completed</v>
      </c>
      <c r="N3452" s="1" t="s">
        <v>30</v>
      </c>
      <c r="O3452" s="4" t="s">
        <v>58</v>
      </c>
      <c r="P3452" s="1" t="str">
        <f aca="false">IF(G3452="Pamplet","",E3452&amp;" - "&amp;F3452)</f>
        <v>JKR - English</v>
      </c>
      <c r="Q3452" s="1" t="n">
        <f aca="false">IF(VALUE(L3452)&gt;1000,1,0)</f>
        <v>0</v>
      </c>
      <c r="R3452" s="19" t="n">
        <f aca="false">SUMIFS($Q$1:Q3451,$J$1:$J3451,J3452)+SUMIFS($Q$1:Q3451,$I$1:$I3451,I3452)</f>
        <v>0</v>
      </c>
      <c r="S3452" s="20" t="str">
        <f aca="false">IF(R3452&gt;0,"Repeat","")</f>
        <v/>
      </c>
      <c r="U3452" s="4"/>
      <c r="X3452" s="4"/>
      <c r="Y3452" s="4"/>
      <c r="Z3452" s="4"/>
    </row>
    <row r="3453" customFormat="false" ht="14.25" hidden="false" customHeight="false" outlineLevel="0" collapsed="false">
      <c r="A3453" s="51" t="n">
        <f aca="false">A3452+1</f>
        <v>3452</v>
      </c>
      <c r="B3453" s="5" t="n">
        <v>44934</v>
      </c>
      <c r="C3453" s="25" t="s">
        <v>5129</v>
      </c>
      <c r="D3453" s="25" t="s">
        <v>4</v>
      </c>
      <c r="E3453" s="25" t="s">
        <v>26</v>
      </c>
      <c r="F3453" s="2" t="s">
        <v>127</v>
      </c>
      <c r="G3453" s="25" t="s">
        <v>28</v>
      </c>
      <c r="H3453" s="25" t="n">
        <v>1</v>
      </c>
      <c r="I3453" s="25" t="s">
        <v>5476</v>
      </c>
      <c r="J3453" s="38" t="n">
        <v>13526675336</v>
      </c>
      <c r="L3453" s="5" t="n">
        <v>44941</v>
      </c>
      <c r="M3453" s="25" t="str">
        <f aca="false">IF(OR(YEAR(L3453)&gt;2000,LEN(O3453)&gt;0),"Completed","Pending")</f>
        <v>Completed</v>
      </c>
      <c r="N3453" s="1" t="s">
        <v>30</v>
      </c>
      <c r="P3453" s="1" t="str">
        <f aca="false">IF(G3453="Pamplet","",E3453&amp;" - "&amp;F3453)</f>
        <v>GG - Gujrati</v>
      </c>
      <c r="Q3453" s="1" t="n">
        <f aca="false">IF(VALUE(L3453)&gt;1000,1,0)</f>
        <v>1</v>
      </c>
      <c r="R3453" s="19" t="n">
        <f aca="false">SUMIFS($Q$1:Q3452,$J$1:$J3452,J3453)+SUMIFS($Q$1:Q3452,$I$1:$I3452,I3453)</f>
        <v>0</v>
      </c>
      <c r="S3453" s="20" t="str">
        <f aca="false">IF(R3453&gt;0,"Repeat","")</f>
        <v/>
      </c>
      <c r="U3453" s="4"/>
      <c r="X3453" s="4"/>
      <c r="Y3453" s="4"/>
      <c r="Z3453" s="4"/>
    </row>
    <row r="3454" customFormat="false" ht="14.25" hidden="false" customHeight="false" outlineLevel="0" collapsed="false">
      <c r="A3454" s="51" t="n">
        <f aca="false">A3453+1</f>
        <v>3453</v>
      </c>
      <c r="B3454" s="5" t="n">
        <v>44934</v>
      </c>
      <c r="C3454" s="25" t="s">
        <v>5477</v>
      </c>
      <c r="D3454" s="25" t="s">
        <v>4</v>
      </c>
      <c r="E3454" s="25" t="s">
        <v>26</v>
      </c>
      <c r="G3454" s="25" t="s">
        <v>28</v>
      </c>
      <c r="H3454" s="25" t="n">
        <v>1</v>
      </c>
      <c r="I3454" s="25" t="s">
        <v>5478</v>
      </c>
      <c r="J3454" s="38" t="n">
        <v>18479710573</v>
      </c>
      <c r="M3454" s="25" t="str">
        <f aca="false">IF(OR(YEAR(L3454)&gt;2000,LEN(O3454)&gt;0),"Completed","Pending")</f>
        <v>Completed</v>
      </c>
      <c r="N3454" s="1" t="s">
        <v>30</v>
      </c>
      <c r="O3454" s="4" t="s">
        <v>58</v>
      </c>
      <c r="P3454" s="1" t="str">
        <f aca="false">IF(G3454="Pamplet","",E3454&amp;" - "&amp;F3454)</f>
        <v>GG - </v>
      </c>
      <c r="Q3454" s="1" t="n">
        <f aca="false">IF(VALUE(L3454)&gt;1000,1,0)</f>
        <v>0</v>
      </c>
      <c r="R3454" s="19" t="n">
        <f aca="false">SUMIFS($Q$1:Q3453,$J$1:$J3453,J3454)+SUMIFS($Q$1:Q3453,$I$1:$I3453,I3454)</f>
        <v>0</v>
      </c>
      <c r="S3454" s="20" t="str">
        <f aca="false">IF(R3454&gt;0,"Repeat","")</f>
        <v/>
      </c>
      <c r="U3454" s="4"/>
      <c r="X3454" s="4"/>
      <c r="Y3454" s="4"/>
      <c r="Z3454" s="4"/>
    </row>
    <row r="3455" customFormat="false" ht="14.25" hidden="false" customHeight="false" outlineLevel="0" collapsed="false">
      <c r="A3455" s="51" t="n">
        <f aca="false">A3454+1</f>
        <v>3454</v>
      </c>
      <c r="B3455" s="5" t="n">
        <v>44934</v>
      </c>
      <c r="C3455" s="25" t="s">
        <v>5479</v>
      </c>
      <c r="D3455" s="25" t="s">
        <v>4</v>
      </c>
      <c r="E3455" s="25" t="s">
        <v>26</v>
      </c>
      <c r="F3455" s="2" t="s">
        <v>35</v>
      </c>
      <c r="G3455" s="25" t="s">
        <v>28</v>
      </c>
      <c r="H3455" s="25" t="n">
        <v>1</v>
      </c>
      <c r="I3455" s="25" t="s">
        <v>5480</v>
      </c>
      <c r="J3455" s="38" t="n">
        <v>16822182348</v>
      </c>
      <c r="M3455" s="25" t="str">
        <f aca="false">IF(OR(YEAR(L3455)&gt;2000,LEN(O3455)&gt;0),"Completed","Pending")</f>
        <v>Completed</v>
      </c>
      <c r="N3455" s="1" t="s">
        <v>30</v>
      </c>
      <c r="O3455" s="4" t="s">
        <v>58</v>
      </c>
      <c r="P3455" s="1" t="str">
        <f aca="false">IF(G3455="Pamplet","",E3455&amp;" - "&amp;F3455)</f>
        <v>GG - English</v>
      </c>
      <c r="Q3455" s="1" t="n">
        <f aca="false">IF(VALUE(L3455)&gt;1000,1,0)</f>
        <v>0</v>
      </c>
      <c r="R3455" s="19" t="n">
        <f aca="false">SUMIFS($Q$1:Q3454,$J$1:$J3454,J3455)+SUMIFS($Q$1:Q3454,$I$1:$I3454,I3455)</f>
        <v>0</v>
      </c>
      <c r="S3455" s="20" t="str">
        <f aca="false">IF(R3455&gt;0,"Repeat","")</f>
        <v/>
      </c>
      <c r="U3455" s="4"/>
      <c r="X3455" s="4"/>
      <c r="Y3455" s="4"/>
      <c r="Z3455" s="4"/>
    </row>
    <row r="3456" customFormat="false" ht="14.25" hidden="false" customHeight="false" outlineLevel="0" collapsed="false">
      <c r="A3456" s="51" t="n">
        <f aca="false">A3455+1</f>
        <v>3455</v>
      </c>
      <c r="B3456" s="5" t="n">
        <v>44934</v>
      </c>
      <c r="C3456" s="25" t="s">
        <v>1104</v>
      </c>
      <c r="D3456" s="25" t="s">
        <v>4</v>
      </c>
      <c r="E3456" s="25" t="s">
        <v>26</v>
      </c>
      <c r="F3456" s="2" t="s">
        <v>1052</v>
      </c>
      <c r="G3456" s="25" t="s">
        <v>28</v>
      </c>
      <c r="H3456" s="25" t="n">
        <v>1</v>
      </c>
      <c r="I3456" s="25" t="s">
        <v>5192</v>
      </c>
      <c r="J3456" s="38" t="n">
        <v>14632504885</v>
      </c>
      <c r="M3456" s="25" t="str">
        <f aca="false">IF(OR(YEAR(L3456)&gt;2000,LEN(O3456)&gt;0),"Completed","Pending")</f>
        <v>Completed</v>
      </c>
      <c r="N3456" s="1" t="s">
        <v>30</v>
      </c>
      <c r="O3456" s="4" t="s">
        <v>662</v>
      </c>
      <c r="P3456" s="1" t="str">
        <f aca="false">IF(G3456="Pamplet","",E3456&amp;" - "&amp;F3456)</f>
        <v>GG - Telegu</v>
      </c>
      <c r="Q3456" s="1" t="n">
        <f aca="false">IF(VALUE(L3456)&gt;1000,1,0)</f>
        <v>0</v>
      </c>
      <c r="R3456" s="19" t="n">
        <f aca="false">SUMIFS($Q$1:Q3455,$J$1:$J3455,J3456)+SUMIFS($Q$1:Q3455,$I$1:$I3455,I3456)</f>
        <v>2</v>
      </c>
      <c r="S3456" s="20" t="str">
        <f aca="false">IF(R3456&gt;0,"Repeat","")</f>
        <v>Repeat</v>
      </c>
      <c r="U3456" s="4"/>
      <c r="X3456" s="4"/>
      <c r="Y3456" s="4"/>
      <c r="Z3456" s="4"/>
    </row>
    <row r="3457" customFormat="false" ht="13.8" hidden="false" customHeight="false" outlineLevel="0" collapsed="false">
      <c r="A3457" s="51" t="n">
        <f aca="false">A3456+1</f>
        <v>3456</v>
      </c>
      <c r="B3457" s="5" t="n">
        <v>44934</v>
      </c>
      <c r="C3457" s="25" t="s">
        <v>5408</v>
      </c>
      <c r="D3457" s="25" t="s">
        <v>4</v>
      </c>
      <c r="E3457" s="25" t="s">
        <v>26</v>
      </c>
      <c r="G3457" s="25" t="s">
        <v>28</v>
      </c>
      <c r="H3457" s="25" t="n">
        <v>1</v>
      </c>
      <c r="I3457" s="25"/>
      <c r="J3457" s="18" t="n">
        <v>1923958759</v>
      </c>
      <c r="M3457" s="25" t="str">
        <f aca="false">IF(OR(YEAR(L3457)&gt;2000,LEN(O3457)&gt;0),"Completed","Pending")</f>
        <v>Completed</v>
      </c>
      <c r="N3457" s="1" t="s">
        <v>30</v>
      </c>
      <c r="O3457" s="4" t="s">
        <v>56</v>
      </c>
      <c r="P3457" s="1" t="str">
        <f aca="false">IF(G3457="Pamplet","",E3457&amp;" - "&amp;F3457)</f>
        <v>GG - </v>
      </c>
      <c r="Q3457" s="1" t="n">
        <f aca="false">IF(VALUE(L3457)&gt;1000,1,0)</f>
        <v>0</v>
      </c>
      <c r="R3457" s="19" t="n">
        <f aca="false">SUMIFS($Q$1:Q3456,$J$1:$J3456,J3457)+SUMIFS($Q$1:Q3456,$I$1:$I3456,I3457)</f>
        <v>0</v>
      </c>
      <c r="S3457" s="20" t="str">
        <f aca="false">IF(R3457&gt;0,"Repeat","")</f>
        <v/>
      </c>
    </row>
    <row r="3458" customFormat="false" ht="14.25" hidden="false" customHeight="false" outlineLevel="0" collapsed="false">
      <c r="A3458" s="51" t="n">
        <f aca="false">A3457+1</f>
        <v>3457</v>
      </c>
      <c r="B3458" s="5" t="n">
        <v>44934</v>
      </c>
      <c r="C3458" s="25" t="s">
        <v>5481</v>
      </c>
      <c r="D3458" s="25" t="s">
        <v>4</v>
      </c>
      <c r="E3458" s="25" t="s">
        <v>26</v>
      </c>
      <c r="F3458" s="2" t="s">
        <v>35</v>
      </c>
      <c r="G3458" s="25" t="s">
        <v>28</v>
      </c>
      <c r="H3458" s="25" t="n">
        <v>1</v>
      </c>
      <c r="I3458" s="25" t="s">
        <v>5482</v>
      </c>
      <c r="J3458" s="18" t="n">
        <v>16822182348</v>
      </c>
      <c r="M3458" s="25" t="str">
        <f aca="false">IF(OR(YEAR(L3458)&gt;2000,LEN(O3458)&gt;0),"Completed","Pending")</f>
        <v>Completed</v>
      </c>
      <c r="N3458" s="1" t="s">
        <v>30</v>
      </c>
      <c r="O3458" s="4" t="s">
        <v>662</v>
      </c>
      <c r="P3458" s="1" t="str">
        <f aca="false">IF(G3458="Pamplet","",E3458&amp;" - "&amp;F3458)</f>
        <v>GG - English</v>
      </c>
      <c r="Q3458" s="1" t="n">
        <f aca="false">IF(VALUE(L3458)&gt;1000,1,0)</f>
        <v>0</v>
      </c>
      <c r="R3458" s="19" t="n">
        <f aca="false">SUMIFS($Q$1:Q3457,$J$1:$J3457,J3458)+SUMIFS($Q$1:Q3457,$I$1:$I3457,I3458)</f>
        <v>1</v>
      </c>
      <c r="S3458" s="20" t="str">
        <f aca="false">IF(R3458&gt;0,"Repeat","")</f>
        <v>Repeat</v>
      </c>
    </row>
    <row r="3459" customFormat="false" ht="14.25" hidden="false" customHeight="false" outlineLevel="0" collapsed="false">
      <c r="A3459" s="51" t="n">
        <f aca="false">A3458+1</f>
        <v>3458</v>
      </c>
      <c r="B3459" s="5" t="n">
        <v>44934</v>
      </c>
      <c r="C3459" s="25" t="s">
        <v>1404</v>
      </c>
      <c r="D3459" s="25" t="s">
        <v>4</v>
      </c>
      <c r="E3459" s="25" t="s">
        <v>26</v>
      </c>
      <c r="F3459" s="2" t="s">
        <v>127</v>
      </c>
      <c r="G3459" s="25" t="s">
        <v>28</v>
      </c>
      <c r="H3459" s="25" t="n">
        <v>1</v>
      </c>
      <c r="I3459" s="25" t="s">
        <v>5483</v>
      </c>
      <c r="J3459" s="18" t="n">
        <v>1630873014</v>
      </c>
      <c r="M3459" s="25" t="str">
        <f aca="false">IF(OR(YEAR(L3459)&gt;2000,LEN(O3459)&gt;0),"Completed","Pending")</f>
        <v>Completed</v>
      </c>
      <c r="N3459" s="1" t="s">
        <v>30</v>
      </c>
      <c r="O3459" s="4" t="s">
        <v>56</v>
      </c>
      <c r="P3459" s="1" t="str">
        <f aca="false">IF(G3459="Pamplet","",E3459&amp;" - "&amp;F3459)</f>
        <v>GG - Gujrati</v>
      </c>
      <c r="Q3459" s="1" t="n">
        <f aca="false">IF(VALUE(L3459)&gt;1000,1,0)</f>
        <v>0</v>
      </c>
      <c r="R3459" s="19" t="n">
        <f aca="false">SUMIFS($Q$1:Q3458,$J$1:$J3458,J3459)+SUMIFS($Q$1:Q3458,$I$1:$I3458,I3459)</f>
        <v>0</v>
      </c>
      <c r="S3459" s="20" t="str">
        <f aca="false">IF(R3459&gt;0,"Repeat","")</f>
        <v/>
      </c>
    </row>
    <row r="3460" customFormat="false" ht="14.25" hidden="false" customHeight="false" outlineLevel="0" collapsed="false">
      <c r="A3460" s="51" t="n">
        <f aca="false">A3459+1</f>
        <v>3459</v>
      </c>
      <c r="B3460" s="5" t="n">
        <v>44934</v>
      </c>
      <c r="C3460" s="25" t="s">
        <v>5484</v>
      </c>
      <c r="D3460" s="25" t="s">
        <v>4</v>
      </c>
      <c r="E3460" s="25" t="s">
        <v>44</v>
      </c>
      <c r="F3460" s="2" t="s">
        <v>127</v>
      </c>
      <c r="G3460" s="25" t="s">
        <v>28</v>
      </c>
      <c r="H3460" s="25" t="n">
        <v>1</v>
      </c>
      <c r="I3460" s="25" t="s">
        <v>5432</v>
      </c>
      <c r="J3460" s="18" t="n">
        <v>12002246465</v>
      </c>
      <c r="M3460" s="25" t="str">
        <f aca="false">IF(OR(YEAR(L3460)&gt;2000,LEN(O3460)&gt;0),"Completed","Pending")</f>
        <v>Completed</v>
      </c>
      <c r="N3460" s="1" t="s">
        <v>30</v>
      </c>
      <c r="O3460" s="4" t="s">
        <v>56</v>
      </c>
      <c r="P3460" s="1" t="str">
        <f aca="false">IF(G3460="Pamplet","",E3460&amp;" - "&amp;F3460)</f>
        <v>GTGA - Gujrati</v>
      </c>
      <c r="Q3460" s="1" t="n">
        <f aca="false">IF(VALUE(L3460)&gt;1000,1,0)</f>
        <v>0</v>
      </c>
      <c r="R3460" s="19" t="n">
        <f aca="false">SUMIFS($Q$1:Q3459,$J$1:$J3459,J3460)+SUMIFS($Q$1:Q3459,$I$1:$I3459,I3460)</f>
        <v>0</v>
      </c>
      <c r="S3460" s="20" t="str">
        <f aca="false">IF(R3460&gt;0,"Repeat","")</f>
        <v/>
      </c>
    </row>
    <row r="3461" customFormat="false" ht="14.25" hidden="false" customHeight="false" outlineLevel="0" collapsed="false">
      <c r="A3461" s="51" t="n">
        <f aca="false">A3460+1</f>
        <v>3460</v>
      </c>
      <c r="B3461" s="5" t="n">
        <v>44934</v>
      </c>
      <c r="C3461" s="25" t="s">
        <v>536</v>
      </c>
      <c r="D3461" s="25" t="s">
        <v>4</v>
      </c>
      <c r="E3461" s="25" t="s">
        <v>26</v>
      </c>
      <c r="F3461" s="2" t="s">
        <v>27</v>
      </c>
      <c r="G3461" s="25" t="s">
        <v>28</v>
      </c>
      <c r="H3461" s="25" t="n">
        <v>1</v>
      </c>
      <c r="I3461" s="25" t="s">
        <v>5485</v>
      </c>
      <c r="J3461" s="38" t="n">
        <v>15134614026</v>
      </c>
      <c r="M3461" s="25" t="str">
        <f aca="false">IF(OR(YEAR(L3461)&gt;2000,LEN(O3461)&gt;0),"Completed","Pending")</f>
        <v>Completed</v>
      </c>
      <c r="N3461" s="1" t="s">
        <v>30</v>
      </c>
      <c r="O3461" s="4" t="s">
        <v>58</v>
      </c>
      <c r="P3461" s="1" t="str">
        <f aca="false">IF(G3461="Pamplet","",E3461&amp;" - "&amp;F3461)</f>
        <v>GG - Hindi</v>
      </c>
      <c r="Q3461" s="1" t="n">
        <f aca="false">IF(VALUE(L3461)&gt;1000,1,0)</f>
        <v>0</v>
      </c>
      <c r="R3461" s="19" t="n">
        <f aca="false">SUMIFS($Q$1:Q3460,$J$1:$J3460,J3461)+SUMIFS($Q$1:Q3460,$I$1:$I3460,I3461)</f>
        <v>1</v>
      </c>
      <c r="S3461" s="20" t="str">
        <f aca="false">IF(R3461&gt;0,"Repeat","")</f>
        <v>Repeat</v>
      </c>
      <c r="U3461" s="4"/>
      <c r="X3461" s="4"/>
      <c r="Y3461" s="4"/>
      <c r="Z3461" s="4"/>
    </row>
    <row r="3462" customFormat="false" ht="14.25" hidden="false" customHeight="false" outlineLevel="0" collapsed="false">
      <c r="A3462" s="51" t="n">
        <f aca="false">A3461+1</f>
        <v>3461</v>
      </c>
      <c r="B3462" s="5" t="n">
        <v>44934</v>
      </c>
      <c r="C3462" s="25" t="s">
        <v>5486</v>
      </c>
      <c r="D3462" s="25" t="s">
        <v>4</v>
      </c>
      <c r="E3462" s="25" t="s">
        <v>26</v>
      </c>
      <c r="G3462" s="25" t="s">
        <v>28</v>
      </c>
      <c r="H3462" s="25" t="n">
        <v>1</v>
      </c>
      <c r="I3462" s="25" t="s">
        <v>5487</v>
      </c>
      <c r="J3462" s="38" t="n">
        <v>17739682580</v>
      </c>
      <c r="M3462" s="25" t="str">
        <f aca="false">IF(OR(YEAR(L3462)&gt;2000,LEN(O3462)&gt;0),"Completed","Pending")</f>
        <v>Completed</v>
      </c>
      <c r="N3462" s="1" t="s">
        <v>30</v>
      </c>
      <c r="O3462" s="4" t="s">
        <v>58</v>
      </c>
      <c r="P3462" s="1" t="str">
        <f aca="false">IF(G3462="Pamplet","",E3462&amp;" - "&amp;F3462)</f>
        <v>GG - </v>
      </c>
      <c r="Q3462" s="1" t="n">
        <f aca="false">IF(VALUE(L3462)&gt;1000,1,0)</f>
        <v>0</v>
      </c>
      <c r="R3462" s="19" t="n">
        <f aca="false">SUMIFS($Q$1:Q3461,$J$1:$J3461,J3462)+SUMIFS($Q$1:Q3461,$I$1:$I3461,I3462)</f>
        <v>1</v>
      </c>
      <c r="S3462" s="20" t="str">
        <f aca="false">IF(R3462&gt;0,"Repeat","")</f>
        <v>Repeat</v>
      </c>
      <c r="U3462" s="4"/>
      <c r="X3462" s="4"/>
      <c r="Y3462" s="4"/>
      <c r="Z3462" s="4"/>
    </row>
    <row r="3463" customFormat="false" ht="14.25" hidden="false" customHeight="false" outlineLevel="0" collapsed="false">
      <c r="A3463" s="51" t="n">
        <f aca="false">A3462+1</f>
        <v>3462</v>
      </c>
      <c r="B3463" s="5" t="n">
        <v>44934</v>
      </c>
      <c r="C3463" s="25" t="s">
        <v>5488</v>
      </c>
      <c r="D3463" s="25" t="s">
        <v>4</v>
      </c>
      <c r="E3463" s="25" t="s">
        <v>26</v>
      </c>
      <c r="F3463" s="2" t="s">
        <v>808</v>
      </c>
      <c r="G3463" s="25" t="s">
        <v>28</v>
      </c>
      <c r="H3463" s="25" t="n">
        <v>1</v>
      </c>
      <c r="I3463" s="25" t="s">
        <v>5489</v>
      </c>
      <c r="J3463" s="38" t="n">
        <v>13474002896</v>
      </c>
      <c r="M3463" s="25" t="str">
        <f aca="false">IF(OR(YEAR(L3463)&gt;2000,LEN(O3463)&gt;0),"Completed","Pending")</f>
        <v>Completed</v>
      </c>
      <c r="N3463" s="1" t="s">
        <v>30</v>
      </c>
      <c r="O3463" s="4" t="s">
        <v>58</v>
      </c>
      <c r="P3463" s="1" t="str">
        <f aca="false">IF(G3463="Pamplet","",E3463&amp;" - "&amp;F3463)</f>
        <v>GG - Bengali</v>
      </c>
      <c r="Q3463" s="1" t="n">
        <f aca="false">IF(VALUE(L3463)&gt;1000,1,0)</f>
        <v>0</v>
      </c>
      <c r="R3463" s="19" t="n">
        <f aca="false">SUMIFS($Q$1:Q3462,$J$1:$J3462,J3463)+SUMIFS($Q$1:Q3462,$I$1:$I3462,I3463)</f>
        <v>1</v>
      </c>
      <c r="S3463" s="20" t="str">
        <f aca="false">IF(R3463&gt;0,"Repeat","")</f>
        <v>Repeat</v>
      </c>
      <c r="U3463" s="4"/>
      <c r="X3463" s="4"/>
      <c r="Y3463" s="4"/>
      <c r="Z3463" s="4"/>
    </row>
    <row r="3464" customFormat="false" ht="14.25" hidden="false" customHeight="false" outlineLevel="0" collapsed="false">
      <c r="A3464" s="51" t="n">
        <f aca="false">A3463+1</f>
        <v>3463</v>
      </c>
      <c r="B3464" s="5" t="n">
        <v>44934</v>
      </c>
      <c r="C3464" s="25" t="s">
        <v>5490</v>
      </c>
      <c r="D3464" s="25" t="s">
        <v>4</v>
      </c>
      <c r="E3464" s="25" t="s">
        <v>26</v>
      </c>
      <c r="F3464" s="2" t="s">
        <v>72</v>
      </c>
      <c r="G3464" s="25" t="s">
        <v>28</v>
      </c>
      <c r="H3464" s="25" t="n">
        <v>1</v>
      </c>
      <c r="I3464" s="25" t="s">
        <v>5491</v>
      </c>
      <c r="J3464" s="38" t="n">
        <v>14158583328</v>
      </c>
      <c r="L3464" s="5" t="n">
        <v>44941</v>
      </c>
      <c r="M3464" s="25" t="str">
        <f aca="false">IF(OR(YEAR(L3464)&gt;2000,LEN(O3464)&gt;0),"Completed","Pending")</f>
        <v>Completed</v>
      </c>
      <c r="N3464" s="1" t="s">
        <v>30</v>
      </c>
      <c r="P3464" s="1" t="str">
        <f aca="false">IF(G3464="Pamplet","",E3464&amp;" - "&amp;F3464)</f>
        <v>GG - Nepali</v>
      </c>
      <c r="Q3464" s="1" t="n">
        <f aca="false">IF(VALUE(L3464)&gt;1000,1,0)</f>
        <v>1</v>
      </c>
      <c r="R3464" s="19" t="n">
        <f aca="false">SUMIFS($Q$1:Q3463,$J$1:$J3463,J3464)+SUMIFS($Q$1:Q3463,$I$1:$I3463,I3464)</f>
        <v>0</v>
      </c>
      <c r="S3464" s="20" t="str">
        <f aca="false">IF(R3464&gt;0,"Repeat","")</f>
        <v/>
      </c>
      <c r="U3464" s="4"/>
      <c r="X3464" s="4"/>
      <c r="Y3464" s="4"/>
      <c r="Z3464" s="4"/>
    </row>
    <row r="3465" customFormat="false" ht="14.25" hidden="false" customHeight="false" outlineLevel="0" collapsed="false">
      <c r="A3465" s="51" t="n">
        <f aca="false">A3464+1</f>
        <v>3464</v>
      </c>
      <c r="B3465" s="5" t="n">
        <v>44934</v>
      </c>
      <c r="C3465" s="25" t="s">
        <v>5492</v>
      </c>
      <c r="D3465" s="25" t="s">
        <v>4</v>
      </c>
      <c r="E3465" s="25" t="s">
        <v>26</v>
      </c>
      <c r="F3465" s="2" t="s">
        <v>27</v>
      </c>
      <c r="G3465" s="25" t="s">
        <v>28</v>
      </c>
      <c r="H3465" s="25" t="n">
        <v>1</v>
      </c>
      <c r="I3465" s="25" t="s">
        <v>5493</v>
      </c>
      <c r="J3465" s="38" t="n">
        <v>19294136634</v>
      </c>
      <c r="M3465" s="25" t="str">
        <f aca="false">IF(OR(YEAR(L3465)&gt;2000,LEN(O3465)&gt;0),"Completed","Pending")</f>
        <v>Completed</v>
      </c>
      <c r="N3465" s="1" t="s">
        <v>30</v>
      </c>
      <c r="O3465" s="4" t="s">
        <v>58</v>
      </c>
      <c r="P3465" s="1" t="str">
        <f aca="false">IF(G3465="Pamplet","",E3465&amp;" - "&amp;F3465)</f>
        <v>GG - Hindi</v>
      </c>
      <c r="Q3465" s="1" t="n">
        <f aca="false">IF(VALUE(L3465)&gt;1000,1,0)</f>
        <v>0</v>
      </c>
      <c r="R3465" s="19" t="n">
        <f aca="false">SUMIFS($Q$1:Q3464,$J$1:$J3464,J3465)+SUMIFS($Q$1:Q3464,$I$1:$I3464,I3465)</f>
        <v>0</v>
      </c>
      <c r="S3465" s="20" t="str">
        <f aca="false">IF(R3465&gt;0,"Repeat","")</f>
        <v/>
      </c>
      <c r="U3465" s="4"/>
      <c r="X3465" s="4"/>
      <c r="Y3465" s="4"/>
      <c r="Z3465" s="4"/>
    </row>
    <row r="3466" customFormat="false" ht="14.25" hidden="false" customHeight="false" outlineLevel="0" collapsed="false">
      <c r="A3466" s="51" t="n">
        <f aca="false">A3465+1</f>
        <v>3465</v>
      </c>
      <c r="B3466" s="5" t="n">
        <v>44934</v>
      </c>
      <c r="C3466" s="25" t="s">
        <v>5494</v>
      </c>
      <c r="D3466" s="25" t="s">
        <v>4</v>
      </c>
      <c r="E3466" s="25" t="s">
        <v>26</v>
      </c>
      <c r="F3466" s="2" t="s">
        <v>35</v>
      </c>
      <c r="G3466" s="25" t="s">
        <v>28</v>
      </c>
      <c r="H3466" s="25" t="n">
        <v>1</v>
      </c>
      <c r="I3466" s="25" t="s">
        <v>5495</v>
      </c>
      <c r="J3466" s="38" t="n">
        <v>19162713041</v>
      </c>
      <c r="M3466" s="25" t="str">
        <f aca="false">IF(OR(YEAR(L3466)&gt;2000,LEN(O3466)&gt;0),"Completed","Pending")</f>
        <v>Completed</v>
      </c>
      <c r="N3466" s="1" t="s">
        <v>30</v>
      </c>
      <c r="O3466" s="4" t="s">
        <v>58</v>
      </c>
      <c r="P3466" s="1" t="str">
        <f aca="false">IF(G3466="Pamplet","",E3466&amp;" - "&amp;F3466)</f>
        <v>GG - English</v>
      </c>
      <c r="Q3466" s="1" t="n">
        <f aca="false">IF(VALUE(L3466)&gt;1000,1,0)</f>
        <v>0</v>
      </c>
      <c r="R3466" s="19" t="n">
        <f aca="false">SUMIFS($Q$1:Q3465,$J$1:$J3465,J3466)+SUMIFS($Q$1:Q3465,$I$1:$I3465,I3466)</f>
        <v>0</v>
      </c>
      <c r="S3466" s="20" t="str">
        <f aca="false">IF(R3466&gt;0,"Repeat","")</f>
        <v/>
      </c>
      <c r="U3466" s="4"/>
      <c r="X3466" s="4"/>
      <c r="Y3466" s="4"/>
      <c r="Z3466" s="4"/>
    </row>
    <row r="3467" customFormat="false" ht="14.25" hidden="false" customHeight="false" outlineLevel="0" collapsed="false">
      <c r="A3467" s="51" t="n">
        <f aca="false">A3466+1</f>
        <v>3466</v>
      </c>
      <c r="B3467" s="47" t="n">
        <v>44934</v>
      </c>
      <c r="C3467" s="25" t="s">
        <v>5496</v>
      </c>
      <c r="D3467" s="25" t="s">
        <v>4</v>
      </c>
      <c r="E3467" s="25" t="s">
        <v>26</v>
      </c>
      <c r="F3467" s="2" t="s">
        <v>127</v>
      </c>
      <c r="G3467" s="25" t="s">
        <v>28</v>
      </c>
      <c r="H3467" s="25" t="n">
        <v>1</v>
      </c>
      <c r="I3467" s="25" t="s">
        <v>5497</v>
      </c>
      <c r="J3467" s="18" t="n">
        <v>18303342622</v>
      </c>
      <c r="K3467" s="4" t="s">
        <v>5174</v>
      </c>
      <c r="L3467" s="5" t="n">
        <v>45029</v>
      </c>
      <c r="M3467" s="25" t="str">
        <f aca="false">IF(OR(YEAR(L3467)&gt;2000,LEN(O3467)&gt;0),"Completed","Pending")</f>
        <v>Completed</v>
      </c>
      <c r="N3467" s="1" t="s">
        <v>30</v>
      </c>
      <c r="P3467" s="1" t="str">
        <f aca="false">IF(G3467="Pamplet","",E3467&amp;" - "&amp;F3467)</f>
        <v>GG - Gujrati</v>
      </c>
      <c r="Q3467" s="1" t="n">
        <f aca="false">IF(VALUE(L3467)&gt;1000,1,0)</f>
        <v>1</v>
      </c>
      <c r="R3467" s="19" t="n">
        <f aca="false">SUMIFS($Q$1:Q3466,$J$1:$J3466,J3467)+SUMIFS($Q$1:Q3466,$I$1:$I3466,I3467)</f>
        <v>0</v>
      </c>
      <c r="S3467" s="20" t="str">
        <f aca="false">IF(R3467&gt;0,"Repeat","")</f>
        <v/>
      </c>
      <c r="U3467" s="4"/>
      <c r="X3467" s="4"/>
      <c r="Y3467" s="4"/>
      <c r="Z3467" s="4"/>
    </row>
    <row r="3468" customFormat="false" ht="14.25" hidden="false" customHeight="false" outlineLevel="0" collapsed="false">
      <c r="A3468" s="51" t="n">
        <f aca="false">A3467+1</f>
        <v>3467</v>
      </c>
      <c r="B3468" s="5" t="n">
        <v>44934</v>
      </c>
      <c r="C3468" s="25" t="s">
        <v>5498</v>
      </c>
      <c r="D3468" s="25" t="s">
        <v>4</v>
      </c>
      <c r="E3468" s="25" t="s">
        <v>26</v>
      </c>
      <c r="F3468" s="2" t="s">
        <v>127</v>
      </c>
      <c r="G3468" s="25" t="s">
        <v>28</v>
      </c>
      <c r="H3468" s="25" t="n">
        <v>1</v>
      </c>
      <c r="I3468" s="25" t="s">
        <v>5499</v>
      </c>
      <c r="J3468" s="38" t="n">
        <v>18638377743</v>
      </c>
      <c r="M3468" s="25" t="str">
        <f aca="false">IF(OR(YEAR(L3468)&gt;2000,LEN(O3468)&gt;0),"Completed","Pending")</f>
        <v>Completed</v>
      </c>
      <c r="N3468" s="1" t="s">
        <v>30</v>
      </c>
      <c r="O3468" s="4" t="s">
        <v>58</v>
      </c>
      <c r="P3468" s="1" t="str">
        <f aca="false">IF(G3468="Pamplet","",E3468&amp;" - "&amp;F3468)</f>
        <v>GG - Gujrati</v>
      </c>
      <c r="Q3468" s="1" t="n">
        <f aca="false">IF(VALUE(L3468)&gt;1000,1,0)</f>
        <v>0</v>
      </c>
      <c r="R3468" s="19" t="n">
        <f aca="false">SUMIFS($Q$1:Q3467,$J$1:$J3467,J3468)+SUMIFS($Q$1:Q3467,$I$1:$I3467,I3468)</f>
        <v>1</v>
      </c>
      <c r="S3468" s="20" t="str">
        <f aca="false">IF(R3468&gt;0,"Repeat","")</f>
        <v>Repeat</v>
      </c>
      <c r="U3468" s="4"/>
      <c r="X3468" s="4"/>
      <c r="Y3468" s="4"/>
      <c r="Z3468" s="4"/>
    </row>
    <row r="3469" customFormat="false" ht="14.25" hidden="false" customHeight="false" outlineLevel="0" collapsed="false">
      <c r="A3469" s="51" t="n">
        <f aca="false">A3468+1</f>
        <v>3468</v>
      </c>
      <c r="B3469" s="5" t="n">
        <v>44934</v>
      </c>
      <c r="C3469" s="25" t="s">
        <v>5500</v>
      </c>
      <c r="D3469" s="25" t="s">
        <v>4</v>
      </c>
      <c r="E3469" s="25" t="s">
        <v>26</v>
      </c>
      <c r="F3469" s="2" t="s">
        <v>36</v>
      </c>
      <c r="G3469" s="25" t="s">
        <v>28</v>
      </c>
      <c r="H3469" s="25" t="n">
        <v>1</v>
      </c>
      <c r="I3469" s="25" t="s">
        <v>5501</v>
      </c>
      <c r="J3469" s="38" t="n">
        <v>12094990199</v>
      </c>
      <c r="M3469" s="25" t="str">
        <f aca="false">IF(OR(YEAR(L3469)&gt;2000,LEN(O3469)&gt;0),"Completed","Pending")</f>
        <v>Completed</v>
      </c>
      <c r="N3469" s="1" t="s">
        <v>30</v>
      </c>
      <c r="O3469" s="4" t="s">
        <v>58</v>
      </c>
      <c r="P3469" s="1" t="str">
        <f aca="false">IF(G3469="Pamplet","",E3469&amp;" - "&amp;F3469)</f>
        <v>GG - Punjabi</v>
      </c>
      <c r="Q3469" s="1" t="n">
        <f aca="false">IF(VALUE(L3469)&gt;1000,1,0)</f>
        <v>0</v>
      </c>
      <c r="R3469" s="19" t="n">
        <f aca="false">SUMIFS($Q$1:Q3468,$J$1:$J3468,J3469)+SUMIFS($Q$1:Q3468,$I$1:$I3468,I3469)</f>
        <v>0</v>
      </c>
      <c r="S3469" s="20" t="str">
        <f aca="false">IF(R3469&gt;0,"Repeat","")</f>
        <v/>
      </c>
      <c r="U3469" s="4"/>
      <c r="X3469" s="4"/>
      <c r="Y3469" s="4"/>
      <c r="Z3469" s="4"/>
    </row>
    <row r="3470" customFormat="false" ht="14.25" hidden="false" customHeight="false" outlineLevel="0" collapsed="false">
      <c r="A3470" s="51" t="n">
        <f aca="false">A3469+1</f>
        <v>3469</v>
      </c>
      <c r="B3470" s="5" t="n">
        <v>44934</v>
      </c>
      <c r="C3470" s="25" t="s">
        <v>5502</v>
      </c>
      <c r="D3470" s="25" t="s">
        <v>4</v>
      </c>
      <c r="E3470" s="25" t="s">
        <v>26</v>
      </c>
      <c r="F3470" s="2" t="s">
        <v>127</v>
      </c>
      <c r="G3470" s="25" t="s">
        <v>28</v>
      </c>
      <c r="H3470" s="25" t="n">
        <v>1</v>
      </c>
      <c r="I3470" s="25" t="s">
        <v>5436</v>
      </c>
      <c r="J3470" s="38" t="n">
        <v>16095922986</v>
      </c>
      <c r="L3470" s="5" t="n">
        <v>44941</v>
      </c>
      <c r="M3470" s="25" t="str">
        <f aca="false">IF(OR(YEAR(L3470)&gt;2000,LEN(O3470)&gt;0),"Completed","Pending")</f>
        <v>Completed</v>
      </c>
      <c r="N3470" s="1" t="s">
        <v>30</v>
      </c>
      <c r="P3470" s="1" t="str">
        <f aca="false">IF(G3470="Pamplet","",E3470&amp;" - "&amp;F3470)</f>
        <v>GG - Gujrati</v>
      </c>
      <c r="Q3470" s="1" t="n">
        <f aca="false">IF(VALUE(L3470)&gt;1000,1,0)</f>
        <v>1</v>
      </c>
      <c r="R3470" s="19" t="n">
        <f aca="false">SUMIFS($Q$1:Q3469,$J$1:$J3469,J3470)+SUMIFS($Q$1:Q3469,$I$1:$I3469,I3470)</f>
        <v>0</v>
      </c>
      <c r="S3470" s="20" t="str">
        <f aca="false">IF(R3470&gt;0,"Repeat","")</f>
        <v/>
      </c>
      <c r="U3470" s="4"/>
      <c r="X3470" s="4"/>
      <c r="Y3470" s="4"/>
      <c r="Z3470" s="4"/>
    </row>
    <row r="3471" customFormat="false" ht="14.25" hidden="false" customHeight="false" outlineLevel="0" collapsed="false">
      <c r="A3471" s="51" t="n">
        <f aca="false">A3470+1</f>
        <v>3470</v>
      </c>
      <c r="B3471" s="5" t="n">
        <v>44937</v>
      </c>
      <c r="C3471" s="25" t="s">
        <v>5503</v>
      </c>
      <c r="D3471" s="25" t="s">
        <v>4</v>
      </c>
      <c r="E3471" s="25" t="s">
        <v>26</v>
      </c>
      <c r="F3471" s="2" t="s">
        <v>808</v>
      </c>
      <c r="G3471" s="25" t="s">
        <v>28</v>
      </c>
      <c r="H3471" s="25" t="n">
        <v>1</v>
      </c>
      <c r="I3471" s="25" t="s">
        <v>5504</v>
      </c>
      <c r="J3471" s="18"/>
      <c r="M3471" s="25" t="str">
        <f aca="false">IF(OR(YEAR(L3471)&gt;2000,LEN(O3471)&gt;0),"Completed","Pending")</f>
        <v>Completed</v>
      </c>
      <c r="N3471" s="1" t="s">
        <v>30</v>
      </c>
      <c r="O3471" s="4" t="s">
        <v>112</v>
      </c>
      <c r="P3471" s="1" t="str">
        <f aca="false">IF(G3471="Pamplet","",E3471&amp;" - "&amp;F3471)</f>
        <v>GG - Bengali</v>
      </c>
      <c r="Q3471" s="1" t="n">
        <f aca="false">IF(VALUE(L3471)&gt;1000,1,0)</f>
        <v>0</v>
      </c>
      <c r="R3471" s="19" t="n">
        <f aca="false">SUMIFS($Q$1:Q3470,$J$1:$J3470,J3471)+SUMIFS($Q$1:Q3470,$I$1:$I3470,I3471)</f>
        <v>0</v>
      </c>
      <c r="S3471" s="20" t="str">
        <f aca="false">IF(R3471&gt;0,"Repeat","")</f>
        <v/>
      </c>
    </row>
    <row r="3472" customFormat="false" ht="14.25" hidden="false" customHeight="false" outlineLevel="0" collapsed="false">
      <c r="A3472" s="51" t="n">
        <f aca="false">A3471+1</f>
        <v>3471</v>
      </c>
      <c r="B3472" s="5" t="n">
        <v>44937</v>
      </c>
      <c r="C3472" s="25" t="s">
        <v>663</v>
      </c>
      <c r="D3472" s="25" t="s">
        <v>4</v>
      </c>
      <c r="E3472" s="25" t="s">
        <v>26</v>
      </c>
      <c r="F3472" s="2" t="s">
        <v>35</v>
      </c>
      <c r="G3472" s="25" t="s">
        <v>28</v>
      </c>
      <c r="H3472" s="25" t="n">
        <v>1</v>
      </c>
      <c r="I3472" s="51" t="s">
        <v>895</v>
      </c>
      <c r="J3472" s="18" t="n">
        <v>19124335837</v>
      </c>
      <c r="L3472" s="5" t="n">
        <v>44941</v>
      </c>
      <c r="M3472" s="25" t="str">
        <f aca="false">IF(OR(YEAR(L3472)&gt;2000,LEN(O3472)&gt;0),"Completed","Pending")</f>
        <v>Completed</v>
      </c>
      <c r="N3472" s="1" t="s">
        <v>30</v>
      </c>
      <c r="P3472" s="1" t="str">
        <f aca="false">IF(G3472="Pamplet","",E3472&amp;" - "&amp;F3472)</f>
        <v>GG - English</v>
      </c>
      <c r="Q3472" s="1" t="n">
        <f aca="false">IF(VALUE(L3472)&gt;1000,1,0)</f>
        <v>1</v>
      </c>
      <c r="R3472" s="19" t="n">
        <f aca="false">SUMIFS($Q$1:Q3471,$J$1:$J3471,J3472)+SUMIFS($Q$1:Q3471,$I$1:$I3471,I3472)</f>
        <v>2</v>
      </c>
      <c r="S3472" s="20" t="str">
        <f aca="false">IF(R3472&gt;0,"Repeat","")</f>
        <v>Repeat</v>
      </c>
    </row>
    <row r="3473" customFormat="false" ht="14.25" hidden="false" customHeight="false" outlineLevel="0" collapsed="false">
      <c r="A3473" s="51" t="n">
        <f aca="false">A3472+1</f>
        <v>3472</v>
      </c>
      <c r="B3473" s="5" t="n">
        <v>44939</v>
      </c>
      <c r="C3473" s="25" t="s">
        <v>5505</v>
      </c>
      <c r="D3473" s="25" t="s">
        <v>4</v>
      </c>
      <c r="E3473" s="25" t="s">
        <v>26</v>
      </c>
      <c r="F3473" s="2" t="s">
        <v>72</v>
      </c>
      <c r="G3473" s="25" t="s">
        <v>28</v>
      </c>
      <c r="H3473" s="25" t="n">
        <v>1</v>
      </c>
      <c r="I3473" s="25" t="s">
        <v>5506</v>
      </c>
      <c r="J3473" s="18" t="n">
        <v>14438589254</v>
      </c>
      <c r="L3473" s="5" t="n">
        <v>44941</v>
      </c>
      <c r="M3473" s="25" t="str">
        <f aca="false">IF(OR(YEAR(L3473)&gt;2000,LEN(O3473)&gt;0),"Completed","Pending")</f>
        <v>Completed</v>
      </c>
      <c r="N3473" s="1" t="s">
        <v>30</v>
      </c>
      <c r="P3473" s="1" t="str">
        <f aca="false">IF(G3473="Pamplet","",E3473&amp;" - "&amp;F3473)</f>
        <v>GG - Nepali</v>
      </c>
      <c r="Q3473" s="1" t="n">
        <f aca="false">IF(VALUE(L3473)&gt;1000,1,0)</f>
        <v>1</v>
      </c>
      <c r="R3473" s="19" t="n">
        <f aca="false">SUMIFS($Q$1:Q3472,$J$1:$J3472,J3473)+SUMIFS($Q$1:Q3472,$I$1:$I3472,I3473)</f>
        <v>0</v>
      </c>
      <c r="S3473" s="20" t="str">
        <f aca="false">IF(R3473&gt;0,"Repeat","")</f>
        <v/>
      </c>
    </row>
    <row r="3474" customFormat="false" ht="14.25" hidden="false" customHeight="false" outlineLevel="0" collapsed="false">
      <c r="A3474" s="51" t="n">
        <f aca="false">A3473+1</f>
        <v>3473</v>
      </c>
      <c r="B3474" s="5" t="n">
        <v>44942</v>
      </c>
      <c r="C3474" s="25" t="s">
        <v>5507</v>
      </c>
      <c r="D3474" s="25" t="s">
        <v>4</v>
      </c>
      <c r="E3474" s="25" t="s">
        <v>38</v>
      </c>
      <c r="F3474" s="2" t="s">
        <v>127</v>
      </c>
      <c r="G3474" s="25" t="s">
        <v>28</v>
      </c>
      <c r="H3474" s="25" t="n">
        <v>1</v>
      </c>
      <c r="I3474" s="25" t="s">
        <v>5508</v>
      </c>
      <c r="J3474" s="38" t="n">
        <v>18126474884</v>
      </c>
      <c r="L3474" s="5" t="n">
        <v>44584</v>
      </c>
      <c r="M3474" s="25" t="str">
        <f aca="false">IF(OR(YEAR(L3474)&gt;2000,LEN(O3474)&gt;0),"Completed","Pending")</f>
        <v>Completed</v>
      </c>
      <c r="N3474" s="1" t="s">
        <v>30</v>
      </c>
      <c r="P3474" s="1" t="str">
        <f aca="false">IF(G3474="Pamplet","",E3474&amp;" - "&amp;F3474)</f>
        <v>JKR - Gujrati</v>
      </c>
      <c r="Q3474" s="1" t="n">
        <f aca="false">IF(VALUE(L3474)&gt;1000,1,0)</f>
        <v>1</v>
      </c>
      <c r="R3474" s="19" t="n">
        <f aca="false">SUMIFS($Q$1:Q3473,$J$1:$J3473,J3474)+SUMIFS($Q$1:Q3473,$I$1:$I3473,I3474)</f>
        <v>0</v>
      </c>
      <c r="S3474" s="20" t="str">
        <f aca="false">IF(R3474&gt;0,"Repeat","")</f>
        <v/>
      </c>
    </row>
    <row r="3475" customFormat="false" ht="14.25" hidden="false" customHeight="false" outlineLevel="0" collapsed="false">
      <c r="A3475" s="51" t="n">
        <f aca="false">A3474+1</f>
        <v>3474</v>
      </c>
      <c r="B3475" s="5" t="n">
        <v>44942</v>
      </c>
      <c r="C3475" s="25" t="s">
        <v>4397</v>
      </c>
      <c r="D3475" s="25" t="s">
        <v>4</v>
      </c>
      <c r="E3475" s="25" t="s">
        <v>26</v>
      </c>
      <c r="F3475" s="2" t="s">
        <v>127</v>
      </c>
      <c r="G3475" s="25" t="s">
        <v>28</v>
      </c>
      <c r="H3475" s="25" t="n">
        <v>1</v>
      </c>
      <c r="I3475" s="25" t="s">
        <v>4739</v>
      </c>
      <c r="J3475" s="38" t="n">
        <v>13136522938</v>
      </c>
      <c r="M3475" s="25" t="str">
        <f aca="false">IF(OR(YEAR(L3475)&gt;2000,LEN(O3475)&gt;0),"Completed","Pending")</f>
        <v>Completed</v>
      </c>
      <c r="N3475" s="1" t="s">
        <v>30</v>
      </c>
      <c r="O3475" s="4" t="s">
        <v>662</v>
      </c>
      <c r="P3475" s="1" t="str">
        <f aca="false">IF(G3475="Pamplet","",E3475&amp;" - "&amp;F3475)</f>
        <v>GG - Gujrati</v>
      </c>
      <c r="Q3475" s="1" t="n">
        <f aca="false">IF(VALUE(L3475)&gt;1000,1,0)</f>
        <v>0</v>
      </c>
      <c r="R3475" s="19" t="n">
        <f aca="false">SUMIFS($Q$1:Q3474,$J$1:$J3474,J3475)+SUMIFS($Q$1:Q3474,$I$1:$I3474,I3475)</f>
        <v>2</v>
      </c>
      <c r="S3475" s="20" t="str">
        <f aca="false">IF(R3475&gt;0,"Repeat","")</f>
        <v>Repeat</v>
      </c>
      <c r="U3475" s="4"/>
      <c r="X3475" s="4"/>
      <c r="Y3475" s="4"/>
      <c r="Z3475" s="4"/>
    </row>
    <row r="3476" customFormat="false" ht="14.25" hidden="false" customHeight="false" outlineLevel="0" collapsed="false">
      <c r="A3476" s="51" t="n">
        <f aca="false">A3475+1</f>
        <v>3475</v>
      </c>
      <c r="B3476" s="5" t="n">
        <v>44942</v>
      </c>
      <c r="C3476" s="25" t="s">
        <v>5509</v>
      </c>
      <c r="D3476" s="25" t="s">
        <v>4</v>
      </c>
      <c r="E3476" s="25" t="s">
        <v>26</v>
      </c>
      <c r="F3476" s="2" t="s">
        <v>35</v>
      </c>
      <c r="G3476" s="25" t="s">
        <v>28</v>
      </c>
      <c r="H3476" s="25" t="n">
        <v>1</v>
      </c>
      <c r="I3476" s="25" t="s">
        <v>5510</v>
      </c>
      <c r="J3476" s="38" t="n">
        <v>12145623755</v>
      </c>
      <c r="M3476" s="25" t="str">
        <f aca="false">IF(OR(YEAR(L3476)&gt;2000,LEN(O3476)&gt;0),"Completed","Pending")</f>
        <v>Completed</v>
      </c>
      <c r="N3476" s="1" t="s">
        <v>30</v>
      </c>
      <c r="O3476" s="4" t="s">
        <v>58</v>
      </c>
      <c r="P3476" s="1" t="str">
        <f aca="false">IF(G3476="Pamplet","",E3476&amp;" - "&amp;F3476)</f>
        <v>GG - English</v>
      </c>
      <c r="Q3476" s="1" t="n">
        <f aca="false">IF(VALUE(L3476)&gt;1000,1,0)</f>
        <v>0</v>
      </c>
      <c r="R3476" s="19" t="n">
        <f aca="false">SUMIFS($Q$1:Q3475,$J$1:$J3475,J3476)+SUMIFS($Q$1:Q3475,$I$1:$I3475,I3476)</f>
        <v>0</v>
      </c>
      <c r="S3476" s="20" t="str">
        <f aca="false">IF(R3476&gt;0,"Repeat","")</f>
        <v/>
      </c>
      <c r="U3476" s="4"/>
      <c r="X3476" s="4"/>
      <c r="Y3476" s="4"/>
      <c r="Z3476" s="4"/>
    </row>
    <row r="3477" customFormat="false" ht="23.85" hidden="false" customHeight="false" outlineLevel="0" collapsed="false">
      <c r="A3477" s="51" t="n">
        <f aca="false">A3476+1</f>
        <v>3476</v>
      </c>
      <c r="B3477" s="5" t="n">
        <v>44942</v>
      </c>
      <c r="C3477" s="25" t="s">
        <v>5511</v>
      </c>
      <c r="D3477" s="25" t="s">
        <v>4</v>
      </c>
      <c r="E3477" s="25" t="s">
        <v>38</v>
      </c>
      <c r="F3477" s="2" t="s">
        <v>35</v>
      </c>
      <c r="G3477" s="25" t="s">
        <v>28</v>
      </c>
      <c r="H3477" s="25" t="n">
        <v>1</v>
      </c>
      <c r="I3477" s="17" t="s">
        <v>5512</v>
      </c>
      <c r="J3477" s="38" t="n">
        <v>13472216964</v>
      </c>
      <c r="M3477" s="25" t="str">
        <f aca="false">IF(OR(YEAR(L3477)&gt;2000,LEN(O3477)&gt;0),"Completed","Pending")</f>
        <v>Completed</v>
      </c>
      <c r="N3477" s="1" t="s">
        <v>30</v>
      </c>
      <c r="O3477" s="4" t="s">
        <v>58</v>
      </c>
      <c r="P3477" s="1" t="str">
        <f aca="false">IF(G3477="Pamplet","",E3477&amp;" - "&amp;F3477)</f>
        <v>JKR - English</v>
      </c>
      <c r="Q3477" s="1" t="n">
        <f aca="false">IF(VALUE(L3477)&gt;1000,1,0)</f>
        <v>0</v>
      </c>
      <c r="R3477" s="19" t="n">
        <f aca="false">SUMIFS($Q$1:Q3476,$J$1:$J3476,J3477)+SUMIFS($Q$1:Q3476,$I$1:$I3476,I3477)</f>
        <v>0</v>
      </c>
      <c r="S3477" s="20" t="str">
        <f aca="false">IF(R3477&gt;0,"Repeat","")</f>
        <v/>
      </c>
      <c r="U3477" s="4"/>
      <c r="X3477" s="4"/>
      <c r="Y3477" s="4"/>
      <c r="Z3477" s="4"/>
    </row>
    <row r="3478" customFormat="false" ht="14.25" hidden="false" customHeight="false" outlineLevel="0" collapsed="false">
      <c r="A3478" s="51" t="n">
        <f aca="false">A3477+1</f>
        <v>3477</v>
      </c>
      <c r="B3478" s="5" t="n">
        <v>44942</v>
      </c>
      <c r="C3478" s="25" t="s">
        <v>5047</v>
      </c>
      <c r="D3478" s="25" t="s">
        <v>4</v>
      </c>
      <c r="E3478" s="25" t="s">
        <v>26</v>
      </c>
      <c r="F3478" s="2" t="s">
        <v>127</v>
      </c>
      <c r="G3478" s="25" t="s">
        <v>28</v>
      </c>
      <c r="H3478" s="25" t="n">
        <v>1</v>
      </c>
      <c r="I3478" s="25" t="s">
        <v>5048</v>
      </c>
      <c r="J3478" s="38" t="n">
        <v>14076806797</v>
      </c>
      <c r="M3478" s="25" t="str">
        <f aca="false">IF(OR(YEAR(L3478)&gt;2000,LEN(O3478)&gt;0),"Completed","Pending")</f>
        <v>Completed</v>
      </c>
      <c r="N3478" s="1" t="s">
        <v>30</v>
      </c>
      <c r="O3478" s="4" t="s">
        <v>58</v>
      </c>
      <c r="P3478" s="1" t="str">
        <f aca="false">IF(G3478="Pamplet","",E3478&amp;" - "&amp;F3478)</f>
        <v>GG - Gujrati</v>
      </c>
      <c r="Q3478" s="1" t="n">
        <f aca="false">IF(VALUE(L3478)&gt;1000,1,0)</f>
        <v>0</v>
      </c>
      <c r="R3478" s="19" t="n">
        <f aca="false">SUMIFS($Q$1:Q3477,$J$1:$J3477,J3478)+SUMIFS($Q$1:Q3477,$I$1:$I3477,I3478)</f>
        <v>2</v>
      </c>
      <c r="S3478" s="20" t="str">
        <f aca="false">IF(R3478&gt;0,"Repeat","")</f>
        <v>Repeat</v>
      </c>
      <c r="U3478" s="4"/>
      <c r="X3478" s="4"/>
      <c r="Y3478" s="4"/>
      <c r="Z3478" s="4"/>
    </row>
    <row r="3479" customFormat="false" ht="14.25" hidden="false" customHeight="false" outlineLevel="0" collapsed="false">
      <c r="A3479" s="51" t="n">
        <f aca="false">A3478+1</f>
        <v>3478</v>
      </c>
      <c r="B3479" s="5" t="n">
        <v>44942</v>
      </c>
      <c r="C3479" s="25" t="s">
        <v>5513</v>
      </c>
      <c r="D3479" s="25" t="s">
        <v>4</v>
      </c>
      <c r="E3479" s="25" t="s">
        <v>26</v>
      </c>
      <c r="F3479" s="2" t="s">
        <v>808</v>
      </c>
      <c r="G3479" s="25" t="s">
        <v>28</v>
      </c>
      <c r="H3479" s="25" t="n">
        <v>1</v>
      </c>
      <c r="I3479" s="25" t="s">
        <v>5514</v>
      </c>
      <c r="J3479" s="38" t="n">
        <v>15863544377</v>
      </c>
      <c r="M3479" s="25" t="str">
        <f aca="false">IF(OR(YEAR(L3479)&gt;2000,LEN(O3479)&gt;0),"Completed","Pending")</f>
        <v>Completed</v>
      </c>
      <c r="N3479" s="1" t="s">
        <v>30</v>
      </c>
      <c r="O3479" s="4" t="s">
        <v>58</v>
      </c>
      <c r="P3479" s="1" t="str">
        <f aca="false">IF(G3479="Pamplet","",E3479&amp;" - "&amp;F3479)</f>
        <v>GG - Bengali</v>
      </c>
      <c r="Q3479" s="1" t="n">
        <f aca="false">IF(VALUE(L3479)&gt;1000,1,0)</f>
        <v>0</v>
      </c>
      <c r="R3479" s="19" t="n">
        <f aca="false">SUMIFS($Q$1:Q3478,$J$1:$J3478,J3479)+SUMIFS($Q$1:Q3478,$I$1:$I3478,I3479)</f>
        <v>0</v>
      </c>
      <c r="S3479" s="20" t="str">
        <f aca="false">IF(R3479&gt;0,"Repeat","")</f>
        <v/>
      </c>
      <c r="U3479" s="4"/>
      <c r="X3479" s="4"/>
      <c r="Y3479" s="4"/>
      <c r="Z3479" s="4"/>
    </row>
    <row r="3480" customFormat="false" ht="14.25" hidden="false" customHeight="false" outlineLevel="0" collapsed="false">
      <c r="A3480" s="51" t="n">
        <f aca="false">A3479+1</f>
        <v>3479</v>
      </c>
      <c r="B3480" s="5" t="n">
        <v>44942</v>
      </c>
      <c r="C3480" s="25" t="s">
        <v>5515</v>
      </c>
      <c r="D3480" s="25" t="s">
        <v>4</v>
      </c>
      <c r="E3480" s="25" t="s">
        <v>44</v>
      </c>
      <c r="F3480" s="2" t="s">
        <v>72</v>
      </c>
      <c r="G3480" s="25" t="s">
        <v>28</v>
      </c>
      <c r="H3480" s="25" t="n">
        <v>1</v>
      </c>
      <c r="I3480" s="25" t="s">
        <v>5516</v>
      </c>
      <c r="J3480" s="26" t="n">
        <v>16155933165</v>
      </c>
      <c r="M3480" s="25" t="str">
        <f aca="false">IF(OR(YEAR(L3480)&gt;2000,LEN(O3480)&gt;0),"Completed","Pending")</f>
        <v>Completed</v>
      </c>
      <c r="N3480" s="1" t="s">
        <v>30</v>
      </c>
      <c r="O3480" s="4" t="s">
        <v>58</v>
      </c>
      <c r="P3480" s="1" t="str">
        <f aca="false">IF(G3480="Pamplet","",E3480&amp;" - "&amp;F3480)</f>
        <v>GTGA - Nepali</v>
      </c>
      <c r="Q3480" s="1" t="n">
        <f aca="false">IF(VALUE(L3480)&gt;1000,1,0)</f>
        <v>0</v>
      </c>
      <c r="R3480" s="19" t="n">
        <f aca="false">SUMIFS($Q$1:Q3479,$J$1:$J3479,J3480)+SUMIFS($Q$1:Q3479,$I$1:$I3479,I3480)</f>
        <v>0</v>
      </c>
      <c r="S3480" s="20" t="str">
        <f aca="false">IF(R3480&gt;0,"Repeat","")</f>
        <v/>
      </c>
      <c r="U3480" s="4"/>
      <c r="X3480" s="4"/>
      <c r="Y3480" s="4"/>
      <c r="Z3480" s="4"/>
    </row>
    <row r="3481" customFormat="false" ht="23.85" hidden="false" customHeight="false" outlineLevel="0" collapsed="false">
      <c r="A3481" s="51" t="n">
        <f aca="false">A3480+1</f>
        <v>3480</v>
      </c>
      <c r="B3481" s="5" t="n">
        <v>44942</v>
      </c>
      <c r="C3481" s="25" t="s">
        <v>5517</v>
      </c>
      <c r="D3481" s="25" t="s">
        <v>4</v>
      </c>
      <c r="E3481" s="25" t="s">
        <v>26</v>
      </c>
      <c r="F3481" s="2" t="s">
        <v>35</v>
      </c>
      <c r="G3481" s="25" t="s">
        <v>28</v>
      </c>
      <c r="H3481" s="25" t="n">
        <v>1</v>
      </c>
      <c r="I3481" s="17" t="s">
        <v>5518</v>
      </c>
      <c r="J3481" s="38" t="n">
        <v>18087853750</v>
      </c>
      <c r="L3481" s="5" t="n">
        <v>44977</v>
      </c>
      <c r="M3481" s="25" t="str">
        <f aca="false">IF(OR(YEAR(L3481)&gt;2000,LEN(O3481)&gt;0),"Completed","Pending")</f>
        <v>Completed</v>
      </c>
      <c r="N3481" s="1" t="s">
        <v>30</v>
      </c>
      <c r="P3481" s="1" t="str">
        <f aca="false">IF(G3481="Pamplet","",E3481&amp;" - "&amp;F3481)</f>
        <v>GG - English</v>
      </c>
      <c r="Q3481" s="1" t="n">
        <f aca="false">IF(VALUE(L3481)&gt;1000,1,0)</f>
        <v>1</v>
      </c>
      <c r="R3481" s="19" t="n">
        <f aca="false">SUMIFS($Q$1:Q3480,$J$1:$J3480,J3481)+SUMIFS($Q$1:Q3480,$I$1:$I3480,I3481)</f>
        <v>0</v>
      </c>
      <c r="S3481" s="20" t="str">
        <f aca="false">IF(R3481&gt;0,"Repeat","")</f>
        <v/>
      </c>
      <c r="U3481" s="4"/>
      <c r="X3481" s="4"/>
      <c r="Y3481" s="4"/>
      <c r="Z3481" s="4"/>
    </row>
    <row r="3482" customFormat="false" ht="14.25" hidden="false" customHeight="false" outlineLevel="0" collapsed="false">
      <c r="A3482" s="51" t="n">
        <f aca="false">A3481+1</f>
        <v>3481</v>
      </c>
      <c r="B3482" s="5" t="n">
        <v>44942</v>
      </c>
      <c r="C3482" s="25" t="s">
        <v>5308</v>
      </c>
      <c r="D3482" s="25" t="s">
        <v>4</v>
      </c>
      <c r="E3482" s="25" t="s">
        <v>38</v>
      </c>
      <c r="F3482" s="2" t="s">
        <v>35</v>
      </c>
      <c r="G3482" s="25" t="s">
        <v>28</v>
      </c>
      <c r="H3482" s="25" t="n">
        <v>1</v>
      </c>
      <c r="I3482" s="25" t="s">
        <v>5519</v>
      </c>
      <c r="J3482" s="18" t="n">
        <v>1419535040</v>
      </c>
      <c r="M3482" s="25" t="str">
        <f aca="false">IF(OR(YEAR(L3482)&gt;2000,LEN(O3482)&gt;0),"Completed","Pending")</f>
        <v>Completed</v>
      </c>
      <c r="N3482" s="1" t="s">
        <v>30</v>
      </c>
      <c r="O3482" s="4" t="s">
        <v>56</v>
      </c>
      <c r="P3482" s="1" t="str">
        <f aca="false">IF(G3482="Pamplet","",E3482&amp;" - "&amp;F3482)</f>
        <v>JKR - English</v>
      </c>
      <c r="Q3482" s="1" t="n">
        <f aca="false">IF(VALUE(L3482)&gt;1000,1,0)</f>
        <v>0</v>
      </c>
      <c r="R3482" s="19" t="n">
        <f aca="false">SUMIFS($Q$1:Q3481,$J$1:$J3481,J3482)+SUMIFS($Q$1:Q3481,$I$1:$I3481,I3482)</f>
        <v>0</v>
      </c>
      <c r="S3482" s="20" t="str">
        <f aca="false">IF(R3482&gt;0,"Repeat","")</f>
        <v/>
      </c>
    </row>
    <row r="3483" customFormat="false" ht="14.25" hidden="false" customHeight="false" outlineLevel="0" collapsed="false">
      <c r="A3483" s="51" t="n">
        <f aca="false">A3482+1</f>
        <v>3482</v>
      </c>
      <c r="B3483" s="5" t="n">
        <v>44942</v>
      </c>
      <c r="C3483" s="25" t="s">
        <v>5520</v>
      </c>
      <c r="D3483" s="25" t="s">
        <v>4</v>
      </c>
      <c r="E3483" s="25" t="s">
        <v>26</v>
      </c>
      <c r="F3483" s="2" t="s">
        <v>27</v>
      </c>
      <c r="G3483" s="25" t="s">
        <v>28</v>
      </c>
      <c r="H3483" s="25" t="n">
        <v>1</v>
      </c>
      <c r="I3483" s="25" t="s">
        <v>5521</v>
      </c>
      <c r="J3483" s="38" t="n">
        <v>19089925401</v>
      </c>
      <c r="M3483" s="25" t="str">
        <f aca="false">IF(OR(YEAR(L3483)&gt;2000,LEN(O3483)&gt;0),"Completed","Pending")</f>
        <v>Completed</v>
      </c>
      <c r="N3483" s="1" t="s">
        <v>30</v>
      </c>
      <c r="O3483" s="4" t="s">
        <v>58</v>
      </c>
      <c r="P3483" s="1" t="str">
        <f aca="false">IF(G3483="Pamplet","",E3483&amp;" - "&amp;F3483)</f>
        <v>GG - Hindi</v>
      </c>
      <c r="Q3483" s="1" t="n">
        <f aca="false">IF(VALUE(L3483)&gt;1000,1,0)</f>
        <v>0</v>
      </c>
      <c r="R3483" s="19" t="n">
        <f aca="false">SUMIFS($Q$1:Q3482,$J$1:$J3482,J3483)+SUMIFS($Q$1:Q3482,$I$1:$I3482,I3483)</f>
        <v>0</v>
      </c>
      <c r="S3483" s="20" t="str">
        <f aca="false">IF(R3483&gt;0,"Repeat","")</f>
        <v/>
      </c>
      <c r="U3483" s="4"/>
      <c r="X3483" s="4"/>
      <c r="Y3483" s="4"/>
      <c r="Z3483" s="4"/>
    </row>
    <row r="3484" customFormat="false" ht="14.25" hidden="false" customHeight="false" outlineLevel="0" collapsed="false">
      <c r="A3484" s="51" t="n">
        <f aca="false">A3483+1</f>
        <v>3483</v>
      </c>
      <c r="B3484" s="5" t="n">
        <v>44942</v>
      </c>
      <c r="C3484" s="25" t="s">
        <v>5522</v>
      </c>
      <c r="D3484" s="25" t="s">
        <v>4</v>
      </c>
      <c r="E3484" s="25" t="s">
        <v>26</v>
      </c>
      <c r="G3484" s="25" t="s">
        <v>28</v>
      </c>
      <c r="H3484" s="25" t="n">
        <v>1</v>
      </c>
      <c r="I3484" s="25" t="s">
        <v>5523</v>
      </c>
      <c r="J3484" s="26" t="n">
        <v>18176890277</v>
      </c>
      <c r="M3484" s="25" t="str">
        <f aca="false">IF(OR(YEAR(L3484)&gt;2000,LEN(O3484)&gt;0),"Completed","Pending")</f>
        <v>Completed</v>
      </c>
      <c r="N3484" s="1" t="s">
        <v>30</v>
      </c>
      <c r="O3484" s="4" t="s">
        <v>58</v>
      </c>
      <c r="P3484" s="1" t="str">
        <f aca="false">IF(G3484="Pamplet","",E3484&amp;" - "&amp;F3484)</f>
        <v>GG - </v>
      </c>
      <c r="Q3484" s="1" t="n">
        <f aca="false">IF(VALUE(L3484)&gt;1000,1,0)</f>
        <v>0</v>
      </c>
      <c r="R3484" s="19" t="n">
        <f aca="false">SUMIFS($Q$1:Q3483,$J$1:$J3483,J3484)+SUMIFS($Q$1:Q3483,$I$1:$I3483,I3484)</f>
        <v>0</v>
      </c>
      <c r="S3484" s="20" t="str">
        <f aca="false">IF(R3484&gt;0,"Repeat","")</f>
        <v/>
      </c>
      <c r="U3484" s="4"/>
      <c r="X3484" s="4"/>
      <c r="Y3484" s="4"/>
      <c r="Z3484" s="4"/>
    </row>
    <row r="3485" customFormat="false" ht="14.25" hidden="false" customHeight="false" outlineLevel="0" collapsed="false">
      <c r="A3485" s="51" t="n">
        <f aca="false">A3484+1</f>
        <v>3484</v>
      </c>
      <c r="B3485" s="5" t="n">
        <v>44942</v>
      </c>
      <c r="C3485" s="25" t="s">
        <v>5524</v>
      </c>
      <c r="D3485" s="25" t="s">
        <v>4</v>
      </c>
      <c r="E3485" s="25" t="s">
        <v>26</v>
      </c>
      <c r="F3485" s="2" t="s">
        <v>72</v>
      </c>
      <c r="G3485" s="25" t="s">
        <v>28</v>
      </c>
      <c r="H3485" s="25" t="n">
        <v>1</v>
      </c>
      <c r="I3485" s="25"/>
      <c r="J3485" s="26" t="n">
        <v>16145158799</v>
      </c>
      <c r="M3485" s="25" t="str">
        <f aca="false">IF(OR(YEAR(L3485)&gt;2000,LEN(O3485)&gt;0),"Completed","Pending")</f>
        <v>Completed</v>
      </c>
      <c r="N3485" s="1" t="s">
        <v>30</v>
      </c>
      <c r="O3485" s="4" t="s">
        <v>58</v>
      </c>
      <c r="P3485" s="1" t="str">
        <f aca="false">IF(G3485="Pamplet","",E3485&amp;" - "&amp;F3485)</f>
        <v>GG - Nepali</v>
      </c>
      <c r="Q3485" s="1" t="n">
        <f aca="false">IF(VALUE(L3485)&gt;1000,1,0)</f>
        <v>0</v>
      </c>
      <c r="R3485" s="19" t="n">
        <f aca="false">SUMIFS($Q$1:Q3484,$J$1:$J3484,J3485)+SUMIFS($Q$1:Q3484,$I$1:$I3484,I3485)</f>
        <v>0</v>
      </c>
      <c r="S3485" s="20" t="str">
        <f aca="false">IF(R3485&gt;0,"Repeat","")</f>
        <v/>
      </c>
      <c r="U3485" s="4"/>
      <c r="X3485" s="4"/>
      <c r="Y3485" s="4"/>
      <c r="Z3485" s="4"/>
    </row>
    <row r="3486" customFormat="false" ht="14.25" hidden="false" customHeight="false" outlineLevel="0" collapsed="false">
      <c r="A3486" s="51" t="n">
        <f aca="false">A3485+1</f>
        <v>3485</v>
      </c>
      <c r="B3486" s="5" t="n">
        <v>44942</v>
      </c>
      <c r="C3486" s="25" t="s">
        <v>5525</v>
      </c>
      <c r="D3486" s="25" t="s">
        <v>4</v>
      </c>
      <c r="E3486" s="25" t="s">
        <v>26</v>
      </c>
      <c r="F3486" s="2" t="s">
        <v>27</v>
      </c>
      <c r="G3486" s="25" t="s">
        <v>28</v>
      </c>
      <c r="H3486" s="25" t="n">
        <v>1</v>
      </c>
      <c r="I3486" s="25" t="s">
        <v>5526</v>
      </c>
      <c r="J3486" s="38" t="n">
        <v>19252061543</v>
      </c>
      <c r="M3486" s="25" t="str">
        <f aca="false">IF(OR(YEAR(L3486)&gt;2000,LEN(O3486)&gt;0),"Completed","Pending")</f>
        <v>Completed</v>
      </c>
      <c r="N3486" s="1" t="s">
        <v>30</v>
      </c>
      <c r="O3486" s="4" t="s">
        <v>58</v>
      </c>
      <c r="P3486" s="1" t="str">
        <f aca="false">IF(G3486="Pamplet","",E3486&amp;" - "&amp;F3486)</f>
        <v>GG - Hindi</v>
      </c>
      <c r="Q3486" s="1" t="n">
        <f aca="false">IF(VALUE(L3486)&gt;1000,1,0)</f>
        <v>0</v>
      </c>
      <c r="R3486" s="19" t="n">
        <f aca="false">SUMIFS($Q$1:Q3485,$J$1:$J3485,J3486)+SUMIFS($Q$1:Q3485,$I$1:$I3485,I3486)</f>
        <v>0</v>
      </c>
      <c r="S3486" s="20" t="str">
        <f aca="false">IF(R3486&gt;0,"Repeat","")</f>
        <v/>
      </c>
      <c r="U3486" s="4"/>
      <c r="X3486" s="4"/>
      <c r="Y3486" s="4"/>
      <c r="Z3486" s="4"/>
    </row>
    <row r="3487" customFormat="false" ht="14.25" hidden="false" customHeight="false" outlineLevel="0" collapsed="false">
      <c r="A3487" s="51" t="n">
        <f aca="false">A3486+1</f>
        <v>3486</v>
      </c>
      <c r="B3487" s="5" t="n">
        <v>44942</v>
      </c>
      <c r="C3487" s="25" t="s">
        <v>5272</v>
      </c>
      <c r="D3487" s="25" t="s">
        <v>4</v>
      </c>
      <c r="E3487" s="25" t="s">
        <v>26</v>
      </c>
      <c r="F3487" s="2" t="s">
        <v>27</v>
      </c>
      <c r="G3487" s="25" t="s">
        <v>28</v>
      </c>
      <c r="H3487" s="25" t="n">
        <v>1</v>
      </c>
      <c r="I3487" s="25" t="s">
        <v>5527</v>
      </c>
      <c r="J3487" s="38" t="n">
        <v>17032236197</v>
      </c>
      <c r="L3487" s="5" t="n">
        <v>44977</v>
      </c>
      <c r="M3487" s="25" t="str">
        <f aca="false">IF(OR(YEAR(L3487)&gt;2000,LEN(O3487)&gt;0),"Completed","Pending")</f>
        <v>Completed</v>
      </c>
      <c r="N3487" s="1" t="s">
        <v>30</v>
      </c>
      <c r="P3487" s="1" t="str">
        <f aca="false">IF(G3487="Pamplet","",E3487&amp;" - "&amp;F3487)</f>
        <v>GG - Hindi</v>
      </c>
      <c r="Q3487" s="1" t="n">
        <f aca="false">IF(VALUE(L3487)&gt;1000,1,0)</f>
        <v>1</v>
      </c>
      <c r="R3487" s="19" t="n">
        <f aca="false">SUMIFS($Q$1:Q3486,$J$1:$J3486,J3487)+SUMIFS($Q$1:Q3486,$I$1:$I3486,I3487)</f>
        <v>0</v>
      </c>
      <c r="S3487" s="20" t="str">
        <f aca="false">IF(R3487&gt;0,"Repeat","")</f>
        <v/>
      </c>
      <c r="U3487" s="4"/>
      <c r="X3487" s="4"/>
      <c r="Y3487" s="4"/>
      <c r="Z3487" s="4"/>
    </row>
    <row r="3488" customFormat="false" ht="14.25" hidden="false" customHeight="false" outlineLevel="0" collapsed="false">
      <c r="A3488" s="51" t="n">
        <f aca="false">A3487+1</f>
        <v>3487</v>
      </c>
      <c r="B3488" s="5" t="n">
        <v>44942</v>
      </c>
      <c r="C3488" s="25" t="s">
        <v>5528</v>
      </c>
      <c r="D3488" s="25" t="s">
        <v>4</v>
      </c>
      <c r="E3488" s="25" t="s">
        <v>26</v>
      </c>
      <c r="F3488" s="2" t="s">
        <v>35</v>
      </c>
      <c r="G3488" s="25" t="s">
        <v>28</v>
      </c>
      <c r="H3488" s="25" t="n">
        <v>1</v>
      </c>
      <c r="I3488" s="25" t="s">
        <v>5529</v>
      </c>
      <c r="J3488" s="38" t="n">
        <v>12096228514</v>
      </c>
      <c r="M3488" s="25" t="str">
        <f aca="false">IF(OR(YEAR(L3488)&gt;2000,LEN(O3488)&gt;0),"Completed","Pending")</f>
        <v>Completed</v>
      </c>
      <c r="N3488" s="1" t="s">
        <v>30</v>
      </c>
      <c r="O3488" s="4" t="s">
        <v>58</v>
      </c>
      <c r="P3488" s="1" t="str">
        <f aca="false">IF(G3488="Pamplet","",E3488&amp;" - "&amp;F3488)</f>
        <v>GG - English</v>
      </c>
      <c r="Q3488" s="1" t="n">
        <f aca="false">IF(VALUE(L3488)&gt;1000,1,0)</f>
        <v>0</v>
      </c>
      <c r="R3488" s="19" t="n">
        <f aca="false">SUMIFS($Q$1:Q3487,$J$1:$J3487,J3488)+SUMIFS($Q$1:Q3487,$I$1:$I3487,I3488)</f>
        <v>0</v>
      </c>
      <c r="S3488" s="20" t="str">
        <f aca="false">IF(R3488&gt;0,"Repeat","")</f>
        <v/>
      </c>
      <c r="U3488" s="4"/>
      <c r="X3488" s="4"/>
      <c r="Y3488" s="4"/>
      <c r="Z3488" s="4"/>
    </row>
    <row r="3489" customFormat="false" ht="14.25" hidden="false" customHeight="false" outlineLevel="0" collapsed="false">
      <c r="A3489" s="51" t="n">
        <f aca="false">A3488+1</f>
        <v>3488</v>
      </c>
      <c r="B3489" s="5" t="n">
        <v>44942</v>
      </c>
      <c r="C3489" s="25" t="s">
        <v>5530</v>
      </c>
      <c r="D3489" s="25" t="s">
        <v>4</v>
      </c>
      <c r="E3489" s="25" t="s">
        <v>26</v>
      </c>
      <c r="F3489" s="2" t="s">
        <v>127</v>
      </c>
      <c r="G3489" s="25" t="s">
        <v>28</v>
      </c>
      <c r="H3489" s="25" t="n">
        <v>1</v>
      </c>
      <c r="I3489" s="25" t="s">
        <v>5531</v>
      </c>
      <c r="J3489" s="38" t="n">
        <v>18283017323</v>
      </c>
      <c r="L3489" s="5" t="n">
        <v>44977</v>
      </c>
      <c r="M3489" s="25" t="str">
        <f aca="false">IF(OR(YEAR(L3489)&gt;2000,LEN(O3489)&gt;0),"Completed","Pending")</f>
        <v>Completed</v>
      </c>
      <c r="N3489" s="1" t="s">
        <v>30</v>
      </c>
      <c r="P3489" s="1" t="str">
        <f aca="false">IF(G3489="Pamplet","",E3489&amp;" - "&amp;F3489)</f>
        <v>GG - Gujrati</v>
      </c>
      <c r="Q3489" s="1" t="n">
        <f aca="false">IF(VALUE(L3489)&gt;1000,1,0)</f>
        <v>1</v>
      </c>
      <c r="R3489" s="19" t="n">
        <f aca="false">SUMIFS($Q$1:Q3488,$J$1:$J3488,J3489)+SUMIFS($Q$1:Q3488,$I$1:$I3488,I3489)</f>
        <v>0</v>
      </c>
      <c r="S3489" s="20" t="str">
        <f aca="false">IF(R3489&gt;0,"Repeat","")</f>
        <v/>
      </c>
      <c r="U3489" s="4"/>
      <c r="X3489" s="4"/>
      <c r="Y3489" s="4"/>
      <c r="Z3489" s="4"/>
    </row>
    <row r="3490" customFormat="false" ht="14.25" hidden="false" customHeight="false" outlineLevel="0" collapsed="false">
      <c r="A3490" s="51" t="n">
        <f aca="false">A3489+1</f>
        <v>3489</v>
      </c>
      <c r="B3490" s="5" t="n">
        <v>44942</v>
      </c>
      <c r="C3490" s="25" t="s">
        <v>5532</v>
      </c>
      <c r="D3490" s="25" t="s">
        <v>4</v>
      </c>
      <c r="E3490" s="25" t="s">
        <v>44</v>
      </c>
      <c r="F3490" s="2" t="s">
        <v>127</v>
      </c>
      <c r="G3490" s="25" t="s">
        <v>28</v>
      </c>
      <c r="H3490" s="25" t="n">
        <v>1</v>
      </c>
      <c r="I3490" s="25" t="s">
        <v>5533</v>
      </c>
      <c r="J3490" s="38" t="n">
        <v>18476877711</v>
      </c>
      <c r="L3490" s="5" t="n">
        <v>44977</v>
      </c>
      <c r="M3490" s="25" t="str">
        <f aca="false">IF(OR(YEAR(L3490)&gt;2000,LEN(O3490)&gt;0),"Completed","Pending")</f>
        <v>Completed</v>
      </c>
      <c r="N3490" s="1" t="s">
        <v>30</v>
      </c>
      <c r="P3490" s="1" t="str">
        <f aca="false">IF(G3490="Pamplet","",E3490&amp;" - "&amp;F3490)</f>
        <v>GTGA - Gujrati</v>
      </c>
      <c r="Q3490" s="1" t="n">
        <f aca="false">IF(VALUE(L3490)&gt;1000,1,0)</f>
        <v>1</v>
      </c>
      <c r="R3490" s="19" t="n">
        <f aca="false">SUMIFS($Q$1:Q3489,$J$1:$J3489,J3490)+SUMIFS($Q$1:Q3489,$I$1:$I3489,I3490)</f>
        <v>0</v>
      </c>
      <c r="S3490" s="20" t="str">
        <f aca="false">IF(R3490&gt;0,"Repeat","")</f>
        <v/>
      </c>
      <c r="U3490" s="4"/>
      <c r="X3490" s="4"/>
      <c r="Y3490" s="4"/>
      <c r="Z3490" s="4"/>
    </row>
    <row r="3491" customFormat="false" ht="14.25" hidden="false" customHeight="false" outlineLevel="0" collapsed="false">
      <c r="A3491" s="51" t="n">
        <f aca="false">A3490+1</f>
        <v>3490</v>
      </c>
      <c r="B3491" s="47" t="n">
        <v>44942</v>
      </c>
      <c r="C3491" s="25" t="s">
        <v>5534</v>
      </c>
      <c r="D3491" s="25" t="s">
        <v>4</v>
      </c>
      <c r="E3491" s="25" t="s">
        <v>26</v>
      </c>
      <c r="F3491" s="2" t="s">
        <v>35</v>
      </c>
      <c r="G3491" s="25" t="s">
        <v>28</v>
      </c>
      <c r="H3491" s="25" t="n">
        <v>1</v>
      </c>
      <c r="I3491" s="25" t="s">
        <v>5535</v>
      </c>
      <c r="J3491" s="18" t="n">
        <v>14088254514</v>
      </c>
      <c r="K3491" s="4" t="s">
        <v>5147</v>
      </c>
      <c r="M3491" s="25" t="str">
        <f aca="false">IF(OR(YEAR(L3491)&gt;2000,LEN(O3491)&gt;0),"Completed","Pending")</f>
        <v>Completed</v>
      </c>
      <c r="N3491" s="1" t="s">
        <v>30</v>
      </c>
      <c r="O3491" s="4" t="s">
        <v>58</v>
      </c>
      <c r="P3491" s="1" t="str">
        <f aca="false">IF(G3491="Pamplet","",E3491&amp;" - "&amp;F3491)</f>
        <v>GG - English</v>
      </c>
      <c r="Q3491" s="1" t="n">
        <f aca="false">IF(VALUE(L3491)&gt;1000,1,0)</f>
        <v>0</v>
      </c>
      <c r="R3491" s="19" t="n">
        <f aca="false">SUMIFS($Q$1:Q3490,$J$1:$J3490,J3491)+SUMIFS($Q$1:Q3490,$I$1:$I3490,I3491)</f>
        <v>0</v>
      </c>
      <c r="S3491" s="20" t="str">
        <f aca="false">IF(R3491&gt;0,"Repeat","")</f>
        <v/>
      </c>
    </row>
    <row r="3492" customFormat="false" ht="14.25" hidden="false" customHeight="false" outlineLevel="0" collapsed="false">
      <c r="A3492" s="51" t="n">
        <f aca="false">A3491+1</f>
        <v>3491</v>
      </c>
      <c r="B3492" s="5" t="n">
        <v>44942</v>
      </c>
      <c r="C3492" s="25" t="s">
        <v>5536</v>
      </c>
      <c r="D3492" s="25" t="s">
        <v>4</v>
      </c>
      <c r="E3492" s="25" t="s">
        <v>26</v>
      </c>
      <c r="F3492" s="2" t="s">
        <v>35</v>
      </c>
      <c r="G3492" s="25" t="s">
        <v>28</v>
      </c>
      <c r="H3492" s="25" t="n">
        <v>1</v>
      </c>
      <c r="I3492" s="25" t="s">
        <v>5537</v>
      </c>
      <c r="J3492" s="38" t="n">
        <v>17252859328</v>
      </c>
      <c r="M3492" s="25" t="str">
        <f aca="false">IF(OR(YEAR(L3492)&gt;2000,LEN(O3492)&gt;0),"Completed","Pending")</f>
        <v>Completed</v>
      </c>
      <c r="N3492" s="1" t="s">
        <v>30</v>
      </c>
      <c r="O3492" s="4" t="s">
        <v>58</v>
      </c>
      <c r="P3492" s="1" t="str">
        <f aca="false">IF(G3492="Pamplet","",E3492&amp;" - "&amp;F3492)</f>
        <v>GG - English</v>
      </c>
      <c r="Q3492" s="1" t="n">
        <f aca="false">IF(VALUE(L3492)&gt;1000,1,0)</f>
        <v>0</v>
      </c>
      <c r="R3492" s="19" t="n">
        <f aca="false">SUMIFS($Q$1:Q3491,$J$1:$J3491,J3492)+SUMIFS($Q$1:Q3491,$I$1:$I3491,I3492)</f>
        <v>0</v>
      </c>
      <c r="S3492" s="20" t="str">
        <f aca="false">IF(R3492&gt;0,"Repeat","")</f>
        <v/>
      </c>
      <c r="U3492" s="4"/>
      <c r="X3492" s="4"/>
      <c r="Y3492" s="4"/>
      <c r="Z3492" s="4"/>
    </row>
    <row r="3493" customFormat="false" ht="14.25" hidden="false" customHeight="false" outlineLevel="0" collapsed="false">
      <c r="A3493" s="51" t="n">
        <f aca="false">A3492+1</f>
        <v>3492</v>
      </c>
      <c r="B3493" s="5" t="n">
        <v>44942</v>
      </c>
      <c r="C3493" s="25" t="s">
        <v>5538</v>
      </c>
      <c r="D3493" s="25" t="s">
        <v>4</v>
      </c>
      <c r="E3493" s="25" t="s">
        <v>38</v>
      </c>
      <c r="F3493" s="2" t="s">
        <v>35</v>
      </c>
      <c r="G3493" s="25" t="s">
        <v>28</v>
      </c>
      <c r="H3493" s="25" t="n">
        <v>1</v>
      </c>
      <c r="I3493" s="25" t="s">
        <v>5539</v>
      </c>
      <c r="J3493" s="38" t="n">
        <v>13475933448</v>
      </c>
      <c r="L3493" s="5" t="n">
        <v>44977</v>
      </c>
      <c r="M3493" s="25" t="str">
        <f aca="false">IF(OR(YEAR(L3493)&gt;2000,LEN(O3493)&gt;0),"Completed","Pending")</f>
        <v>Completed</v>
      </c>
      <c r="N3493" s="1" t="s">
        <v>30</v>
      </c>
      <c r="P3493" s="1" t="str">
        <f aca="false">IF(G3493="Pamplet","",E3493&amp;" - "&amp;F3493)</f>
        <v>JKR - English</v>
      </c>
      <c r="Q3493" s="1" t="n">
        <f aca="false">IF(VALUE(L3493)&gt;1000,1,0)</f>
        <v>1</v>
      </c>
      <c r="R3493" s="19" t="n">
        <f aca="false">SUMIFS($Q$1:Q3492,$J$1:$J3492,J3493)+SUMIFS($Q$1:Q3492,$I$1:$I3492,I3493)</f>
        <v>0</v>
      </c>
      <c r="S3493" s="20" t="str">
        <f aca="false">IF(R3493&gt;0,"Repeat","")</f>
        <v/>
      </c>
      <c r="U3493" s="4"/>
      <c r="X3493" s="4"/>
      <c r="Y3493" s="4"/>
      <c r="Z3493" s="4"/>
    </row>
    <row r="3494" customFormat="false" ht="14.25" hidden="false" customHeight="false" outlineLevel="0" collapsed="false">
      <c r="A3494" s="51" t="n">
        <f aca="false">A3493+1</f>
        <v>3493</v>
      </c>
      <c r="B3494" s="5" t="n">
        <v>44942</v>
      </c>
      <c r="C3494" s="25" t="s">
        <v>3634</v>
      </c>
      <c r="D3494" s="25" t="s">
        <v>4</v>
      </c>
      <c r="E3494" s="25" t="s">
        <v>26</v>
      </c>
      <c r="F3494" s="2" t="s">
        <v>808</v>
      </c>
      <c r="G3494" s="25" t="s">
        <v>28</v>
      </c>
      <c r="H3494" s="25" t="n">
        <v>1</v>
      </c>
      <c r="I3494" s="25" t="s">
        <v>5540</v>
      </c>
      <c r="J3494" s="38" t="n">
        <v>13478489838</v>
      </c>
      <c r="M3494" s="25" t="str">
        <f aca="false">IF(OR(YEAR(L3494)&gt;2000,LEN(O3494)&gt;0),"Completed","Pending")</f>
        <v>Completed</v>
      </c>
      <c r="N3494" s="1" t="s">
        <v>30</v>
      </c>
      <c r="O3494" s="4" t="s">
        <v>58</v>
      </c>
      <c r="P3494" s="1" t="str">
        <f aca="false">IF(G3494="Pamplet","",E3494&amp;" - "&amp;F3494)</f>
        <v>GG - Bengali</v>
      </c>
      <c r="Q3494" s="1" t="n">
        <f aca="false">IF(VALUE(L3494)&gt;1000,1,0)</f>
        <v>0</v>
      </c>
      <c r="R3494" s="19" t="n">
        <f aca="false">SUMIFS($Q$1:Q3493,$J$1:$J3493,J3494)+SUMIFS($Q$1:Q3493,$I$1:$I3493,I3494)</f>
        <v>0</v>
      </c>
      <c r="S3494" s="20" t="str">
        <f aca="false">IF(R3494&gt;0,"Repeat","")</f>
        <v/>
      </c>
      <c r="U3494" s="4"/>
      <c r="X3494" s="4"/>
      <c r="Y3494" s="4"/>
      <c r="Z3494" s="4"/>
    </row>
    <row r="3495" customFormat="false" ht="14.25" hidden="false" customHeight="false" outlineLevel="0" collapsed="false">
      <c r="A3495" s="51" t="n">
        <f aca="false">A3494+1</f>
        <v>3494</v>
      </c>
      <c r="B3495" s="5" t="n">
        <v>44946</v>
      </c>
      <c r="C3495" s="25" t="s">
        <v>4279</v>
      </c>
      <c r="D3495" s="25" t="s">
        <v>4</v>
      </c>
      <c r="E3495" s="25" t="s">
        <v>26</v>
      </c>
      <c r="F3495" s="2" t="s">
        <v>35</v>
      </c>
      <c r="G3495" s="25" t="s">
        <v>213</v>
      </c>
      <c r="H3495" s="25" t="n">
        <v>5</v>
      </c>
      <c r="I3495" s="25" t="s">
        <v>4280</v>
      </c>
      <c r="J3495" s="38" t="n">
        <v>18433679863</v>
      </c>
      <c r="L3495" s="5" t="n">
        <v>44947</v>
      </c>
      <c r="M3495" s="25" t="str">
        <f aca="false">IF(OR(YEAR(L3495)&gt;2000,LEN(O3495)&gt;0),"Completed","Pending")</f>
        <v>Completed</v>
      </c>
      <c r="N3495" s="1" t="s">
        <v>30</v>
      </c>
      <c r="P3495" s="1" t="str">
        <f aca="false">IF(G3495="Pamplet","",E3495&amp;" - "&amp;F3495)</f>
        <v>GG - English</v>
      </c>
      <c r="Q3495" s="1" t="n">
        <f aca="false">IF(VALUE(L3495)&gt;1000,1,0)</f>
        <v>1</v>
      </c>
      <c r="R3495" s="19" t="n">
        <f aca="false">SUMIFS($Q$1:Q3494,$J$1:$J3494,J3495)+SUMIFS($Q$1:Q3494,$I$1:$I3494,I3495)</f>
        <v>10</v>
      </c>
      <c r="S3495" s="20" t="str">
        <f aca="false">IF(R3495&gt;0,"Repeat","")</f>
        <v>Repeat</v>
      </c>
    </row>
    <row r="3496" customFormat="false" ht="14.25" hidden="false" customHeight="false" outlineLevel="0" collapsed="false">
      <c r="A3496" s="51" t="n">
        <f aca="false">A3495+1</f>
        <v>3495</v>
      </c>
      <c r="B3496" s="5" t="n">
        <v>44948</v>
      </c>
      <c r="C3496" s="25" t="s">
        <v>5541</v>
      </c>
      <c r="D3496" s="25" t="s">
        <v>4</v>
      </c>
      <c r="E3496" s="25" t="s">
        <v>26</v>
      </c>
      <c r="F3496" s="2" t="s">
        <v>35</v>
      </c>
      <c r="G3496" s="25" t="s">
        <v>213</v>
      </c>
      <c r="H3496" s="25" t="n">
        <v>1</v>
      </c>
      <c r="I3496" s="25"/>
      <c r="J3496" s="18" t="n">
        <v>9845217713</v>
      </c>
      <c r="L3496" s="5" t="n">
        <v>44948</v>
      </c>
      <c r="M3496" s="25" t="str">
        <f aca="false">IF(OR(YEAR(L3496)&gt;2000,LEN(O3496)&gt;0),"Completed","Pending")</f>
        <v>Completed</v>
      </c>
      <c r="N3496" s="1" t="s">
        <v>30</v>
      </c>
      <c r="P3496" s="1" t="str">
        <f aca="false">IF(G3496="Pamplet","",E3496&amp;" - "&amp;F3496)</f>
        <v>GG - English</v>
      </c>
      <c r="Q3496" s="1" t="n">
        <f aca="false">IF(VALUE(L3496)&gt;1000,1,0)</f>
        <v>1</v>
      </c>
      <c r="R3496" s="19" t="n">
        <f aca="false">SUMIFS($Q$1:Q3495,$J$1:$J3495,J3496)+SUMIFS($Q$1:Q3495,$I$1:$I3495,I3496)</f>
        <v>0</v>
      </c>
      <c r="S3496" s="20" t="str">
        <f aca="false">IF(R3496&gt;0,"Repeat","")</f>
        <v/>
      </c>
    </row>
    <row r="3497" customFormat="false" ht="14.25" hidden="false" customHeight="false" outlineLevel="0" collapsed="false">
      <c r="A3497" s="51" t="n">
        <f aca="false">A3496+1</f>
        <v>3496</v>
      </c>
      <c r="B3497" s="5" t="n">
        <v>44948</v>
      </c>
      <c r="C3497" s="25" t="s">
        <v>5462</v>
      </c>
      <c r="D3497" s="25" t="s">
        <v>4</v>
      </c>
      <c r="E3497" s="25" t="s">
        <v>26</v>
      </c>
      <c r="F3497" s="2" t="s">
        <v>36</v>
      </c>
      <c r="G3497" s="25" t="s">
        <v>28</v>
      </c>
      <c r="H3497" s="25" t="n">
        <v>1</v>
      </c>
      <c r="I3497" s="25" t="s">
        <v>5542</v>
      </c>
      <c r="J3497" s="38" t="n">
        <v>15626320179</v>
      </c>
      <c r="L3497" s="5" t="n">
        <v>44584</v>
      </c>
      <c r="M3497" s="25" t="str">
        <f aca="false">IF(OR(YEAR(L3497)&gt;2000,LEN(O3497)&gt;0),"Completed","Pending")</f>
        <v>Completed</v>
      </c>
      <c r="N3497" s="1" t="s">
        <v>30</v>
      </c>
      <c r="P3497" s="1" t="str">
        <f aca="false">IF(G3497="Pamplet","",E3497&amp;" - "&amp;F3497)</f>
        <v>GG - Punjabi</v>
      </c>
      <c r="Q3497" s="1" t="n">
        <f aca="false">IF(VALUE(L3497)&gt;1000,1,0)</f>
        <v>1</v>
      </c>
      <c r="R3497" s="19" t="n">
        <f aca="false">SUMIFS($Q$1:Q3496,$J$1:$J3496,J3497)+SUMIFS($Q$1:Q3496,$I$1:$I3496,I3497)</f>
        <v>1</v>
      </c>
      <c r="S3497" s="20" t="str">
        <f aca="false">IF(R3497&gt;0,"Repeat","")</f>
        <v>Repeat</v>
      </c>
    </row>
    <row r="3498" customFormat="false" ht="14.25" hidden="false" customHeight="false" outlineLevel="0" collapsed="false">
      <c r="A3498" s="51" t="n">
        <f aca="false">A3497+1</f>
        <v>3497</v>
      </c>
      <c r="B3498" s="5" t="n">
        <v>44948</v>
      </c>
      <c r="C3498" s="25" t="s">
        <v>5543</v>
      </c>
      <c r="D3498" s="25" t="s">
        <v>4</v>
      </c>
      <c r="E3498" s="25" t="s">
        <v>26</v>
      </c>
      <c r="F3498" s="2" t="s">
        <v>27</v>
      </c>
      <c r="G3498" s="25" t="s">
        <v>28</v>
      </c>
      <c r="H3498" s="25" t="n">
        <v>1</v>
      </c>
      <c r="I3498" s="25" t="s">
        <v>5544</v>
      </c>
      <c r="J3498" s="38" t="n">
        <v>19528283870</v>
      </c>
      <c r="L3498" s="5" t="n">
        <v>44584</v>
      </c>
      <c r="M3498" s="25" t="str">
        <f aca="false">IF(OR(YEAR(L3498)&gt;2000,LEN(O3498)&gt;0),"Completed","Pending")</f>
        <v>Completed</v>
      </c>
      <c r="N3498" s="1" t="s">
        <v>30</v>
      </c>
      <c r="P3498" s="1" t="str">
        <f aca="false">IF(G3498="Pamplet","",E3498&amp;" - "&amp;F3498)</f>
        <v>GG - Hindi</v>
      </c>
      <c r="Q3498" s="1" t="n">
        <f aca="false">IF(VALUE(L3498)&gt;1000,1,0)</f>
        <v>1</v>
      </c>
      <c r="R3498" s="19" t="n">
        <f aca="false">SUMIFS($Q$1:Q3497,$J$1:$J3497,J3498)+SUMIFS($Q$1:Q3497,$I$1:$I3497,I3498)</f>
        <v>0</v>
      </c>
      <c r="S3498" s="20" t="str">
        <f aca="false">IF(R3498&gt;0,"Repeat","")</f>
        <v/>
      </c>
    </row>
    <row r="3499" customFormat="false" ht="14.25" hidden="false" customHeight="false" outlineLevel="0" collapsed="false">
      <c r="A3499" s="51" t="n">
        <f aca="false">A3498+1</f>
        <v>3498</v>
      </c>
      <c r="B3499" s="5" t="n">
        <v>44954</v>
      </c>
      <c r="C3499" s="25" t="s">
        <v>5505</v>
      </c>
      <c r="D3499" s="25" t="s">
        <v>4</v>
      </c>
      <c r="E3499" s="25" t="s">
        <v>26</v>
      </c>
      <c r="F3499" s="2" t="s">
        <v>72</v>
      </c>
      <c r="G3499" s="25" t="s">
        <v>28</v>
      </c>
      <c r="H3499" s="25" t="n">
        <v>1</v>
      </c>
      <c r="I3499" s="25" t="s">
        <v>5506</v>
      </c>
      <c r="J3499" s="18" t="n">
        <v>14438589254</v>
      </c>
      <c r="L3499" s="5" t="n">
        <v>44958</v>
      </c>
      <c r="M3499" s="25" t="str">
        <f aca="false">IF(OR(YEAR(L3499)&gt;2000,LEN(O3499)&gt;0),"Completed","Pending")</f>
        <v>Completed</v>
      </c>
      <c r="N3499" s="1" t="s">
        <v>30</v>
      </c>
      <c r="P3499" s="1" t="str">
        <f aca="false">IF(G3499="Pamplet","",E3499&amp;" - "&amp;F3499)</f>
        <v>GG - Nepali</v>
      </c>
      <c r="Q3499" s="1" t="n">
        <f aca="false">IF(VALUE(L3499)&gt;1000,1,0)</f>
        <v>1</v>
      </c>
      <c r="R3499" s="19" t="n">
        <f aca="false">SUMIFS($Q$1:Q3498,$J$1:$J3498,J3499)+SUMIFS($Q$1:Q3498,$I$1:$I3498,I3499)</f>
        <v>2</v>
      </c>
      <c r="S3499" s="20" t="str">
        <f aca="false">IF(R3499&gt;0,"Repeat","")</f>
        <v>Repeat</v>
      </c>
      <c r="U3499" s="4"/>
      <c r="X3499" s="4"/>
      <c r="Y3499" s="4"/>
      <c r="Z3499" s="4"/>
    </row>
    <row r="3500" customFormat="false" ht="14.25" hidden="false" customHeight="false" outlineLevel="0" collapsed="false">
      <c r="A3500" s="51" t="n">
        <f aca="false">A3499+1</f>
        <v>3499</v>
      </c>
      <c r="B3500" s="5" t="n">
        <v>44958</v>
      </c>
      <c r="C3500" s="25" t="s">
        <v>450</v>
      </c>
      <c r="D3500" s="25" t="s">
        <v>4</v>
      </c>
      <c r="E3500" s="25" t="s">
        <v>26</v>
      </c>
      <c r="F3500" s="2" t="s">
        <v>27</v>
      </c>
      <c r="G3500" s="25" t="s">
        <v>28</v>
      </c>
      <c r="H3500" s="25" t="n">
        <v>1</v>
      </c>
      <c r="I3500" s="25" t="s">
        <v>5545</v>
      </c>
      <c r="J3500" s="38" t="n">
        <v>16615318434</v>
      </c>
      <c r="L3500" s="5" t="n">
        <v>44977</v>
      </c>
      <c r="M3500" s="25" t="str">
        <f aca="false">IF(OR(YEAR(L3500)&gt;2000,LEN(O3500)&gt;0),"Completed","Pending")</f>
        <v>Completed</v>
      </c>
      <c r="N3500" s="1" t="s">
        <v>30</v>
      </c>
      <c r="P3500" s="1" t="str">
        <f aca="false">IF(G3500="Pamplet","",E3500&amp;" - "&amp;F3500)</f>
        <v>GG - Hindi</v>
      </c>
      <c r="Q3500" s="1" t="n">
        <f aca="false">IF(VALUE(L3500)&gt;1000,1,0)</f>
        <v>1</v>
      </c>
      <c r="R3500" s="19" t="n">
        <f aca="false">SUMIFS($Q$1:Q3499,$J$1:$J3499,J3500)+SUMIFS($Q$1:Q3499,$I$1:$I3499,I3500)</f>
        <v>0</v>
      </c>
      <c r="S3500" s="20" t="str">
        <f aca="false">IF(R3500&gt;0,"Repeat","")</f>
        <v/>
      </c>
      <c r="U3500" s="4"/>
      <c r="X3500" s="4"/>
      <c r="Y3500" s="4"/>
      <c r="Z3500" s="4"/>
    </row>
    <row r="3501" customFormat="false" ht="14.25" hidden="false" customHeight="false" outlineLevel="0" collapsed="false">
      <c r="A3501" s="51" t="n">
        <f aca="false">A3500+1</f>
        <v>3500</v>
      </c>
      <c r="B3501" s="5" t="n">
        <v>44958</v>
      </c>
      <c r="C3501" s="25" t="s">
        <v>5546</v>
      </c>
      <c r="D3501" s="25" t="s">
        <v>4</v>
      </c>
      <c r="E3501" s="25" t="s">
        <v>44</v>
      </c>
      <c r="F3501" s="2" t="s">
        <v>27</v>
      </c>
      <c r="G3501" s="25" t="s">
        <v>28</v>
      </c>
      <c r="H3501" s="25" t="n">
        <v>1</v>
      </c>
      <c r="I3501" s="25" t="s">
        <v>5547</v>
      </c>
      <c r="J3501" s="38" t="n">
        <v>15034202215</v>
      </c>
      <c r="L3501" s="5" t="n">
        <v>44977</v>
      </c>
      <c r="M3501" s="25" t="str">
        <f aca="false">IF(OR(YEAR(L3501)&gt;2000,LEN(O3501)&gt;0),"Completed","Pending")</f>
        <v>Completed</v>
      </c>
      <c r="N3501" s="1" t="s">
        <v>30</v>
      </c>
      <c r="P3501" s="1" t="str">
        <f aca="false">IF(G3501="Pamplet","",E3501&amp;" - "&amp;F3501)</f>
        <v>GTGA - Hindi</v>
      </c>
      <c r="Q3501" s="1" t="n">
        <f aca="false">IF(VALUE(L3501)&gt;1000,1,0)</f>
        <v>1</v>
      </c>
      <c r="R3501" s="19" t="n">
        <f aca="false">SUMIFS($Q$1:Q3500,$J$1:$J3500,J3501)+SUMIFS($Q$1:Q3500,$I$1:$I3500,I3501)</f>
        <v>0</v>
      </c>
      <c r="S3501" s="20" t="str">
        <f aca="false">IF(R3501&gt;0,"Repeat","")</f>
        <v/>
      </c>
      <c r="U3501" s="4"/>
      <c r="X3501" s="4"/>
      <c r="Y3501" s="4"/>
      <c r="Z3501" s="4"/>
    </row>
    <row r="3502" customFormat="false" ht="18" hidden="false" customHeight="true" outlineLevel="0" collapsed="false">
      <c r="A3502" s="51" t="n">
        <f aca="false">A3501+1</f>
        <v>3501</v>
      </c>
      <c r="B3502" s="5" t="n">
        <v>44958</v>
      </c>
      <c r="C3502" s="31" t="s">
        <v>5548</v>
      </c>
      <c r="D3502" s="31" t="s">
        <v>4</v>
      </c>
      <c r="E3502" s="31" t="s">
        <v>26</v>
      </c>
      <c r="F3502" s="61" t="s">
        <v>127</v>
      </c>
      <c r="G3502" s="31" t="s">
        <v>28</v>
      </c>
      <c r="H3502" s="31" t="n">
        <v>1</v>
      </c>
      <c r="I3502" s="31" t="s">
        <v>5549</v>
      </c>
      <c r="J3502" s="38" t="n">
        <v>17328950780</v>
      </c>
      <c r="L3502" s="5" t="n">
        <v>44977</v>
      </c>
      <c r="M3502" s="25" t="str">
        <f aca="false">IF(OR(YEAR(L3502)&gt;2000,LEN(O3502)&gt;0),"Completed","Pending")</f>
        <v>Completed</v>
      </c>
      <c r="N3502" s="1" t="s">
        <v>30</v>
      </c>
      <c r="P3502" s="1" t="str">
        <f aca="false">IF(G3502="Pamplet","",E3502&amp;" - "&amp;F3502)</f>
        <v>GG - Gujrati</v>
      </c>
      <c r="Q3502" s="1" t="n">
        <f aca="false">IF(VALUE(L3502)&gt;1000,1,0)</f>
        <v>1</v>
      </c>
      <c r="R3502" s="19" t="n">
        <f aca="false">SUMIFS($Q$1:Q3501,$J$1:$J3501,J3502)+SUMIFS($Q$1:Q3501,$I$1:$I3501,I3502)</f>
        <v>0</v>
      </c>
      <c r="S3502" s="20" t="str">
        <f aca="false">IF(R3502&gt;0,"Repeat","")</f>
        <v/>
      </c>
      <c r="U3502" s="4"/>
      <c r="X3502" s="4"/>
      <c r="Y3502" s="4"/>
      <c r="Z3502" s="4"/>
    </row>
    <row r="3503" customFormat="false" ht="14.25" hidden="false" customHeight="false" outlineLevel="0" collapsed="false">
      <c r="A3503" s="51" t="n">
        <f aca="false">A3502+1</f>
        <v>3502</v>
      </c>
      <c r="B3503" s="5" t="n">
        <v>44958</v>
      </c>
      <c r="C3503" s="31" t="s">
        <v>3510</v>
      </c>
      <c r="D3503" s="31" t="s">
        <v>4</v>
      </c>
      <c r="E3503" s="31" t="s">
        <v>26</v>
      </c>
      <c r="F3503" s="61" t="s">
        <v>127</v>
      </c>
      <c r="G3503" s="31" t="s">
        <v>28</v>
      </c>
      <c r="H3503" s="31" t="n">
        <v>1</v>
      </c>
      <c r="I3503" s="31" t="s">
        <v>5550</v>
      </c>
      <c r="J3503" s="38" t="n">
        <v>18474143833</v>
      </c>
      <c r="L3503" s="5" t="n">
        <v>44977</v>
      </c>
      <c r="M3503" s="25" t="str">
        <f aca="false">IF(OR(YEAR(L3503)&gt;2000,LEN(O3503)&gt;0),"Completed","Pending")</f>
        <v>Completed</v>
      </c>
      <c r="N3503" s="1" t="s">
        <v>30</v>
      </c>
      <c r="P3503" s="1" t="str">
        <f aca="false">IF(G3503="Pamplet","",E3503&amp;" - "&amp;F3503)</f>
        <v>GG - Gujrati</v>
      </c>
      <c r="Q3503" s="1" t="n">
        <f aca="false">IF(VALUE(L3503)&gt;1000,1,0)</f>
        <v>1</v>
      </c>
      <c r="R3503" s="19" t="n">
        <f aca="false">SUMIFS($Q$1:Q3502,$J$1:$J3502,J3503)+SUMIFS($Q$1:Q3502,$I$1:$I3502,I3503)</f>
        <v>0</v>
      </c>
      <c r="S3503" s="20" t="str">
        <f aca="false">IF(R3503&gt;0,"Repeat","")</f>
        <v/>
      </c>
      <c r="U3503" s="4"/>
      <c r="X3503" s="4"/>
      <c r="Y3503" s="4"/>
      <c r="Z3503" s="4"/>
    </row>
    <row r="3504" customFormat="false" ht="14.25" hidden="false" customHeight="false" outlineLevel="0" collapsed="false">
      <c r="A3504" s="51" t="n">
        <f aca="false">A3503+1</f>
        <v>3503</v>
      </c>
      <c r="B3504" s="5" t="n">
        <v>44958</v>
      </c>
      <c r="C3504" s="31" t="s">
        <v>5551</v>
      </c>
      <c r="D3504" s="31" t="s">
        <v>4</v>
      </c>
      <c r="E3504" s="31" t="s">
        <v>26</v>
      </c>
      <c r="F3504" s="61" t="s">
        <v>35</v>
      </c>
      <c r="G3504" s="31" t="s">
        <v>28</v>
      </c>
      <c r="H3504" s="31" t="n">
        <v>1</v>
      </c>
      <c r="I3504" s="31" t="s">
        <v>5552</v>
      </c>
      <c r="J3504" s="26" t="n">
        <v>14323053265</v>
      </c>
      <c r="M3504" s="25" t="str">
        <f aca="false">IF(OR(YEAR(L3504)&gt;2000,LEN(O3504)&gt;0),"Completed","Pending")</f>
        <v>Completed</v>
      </c>
      <c r="N3504" s="1" t="s">
        <v>30</v>
      </c>
      <c r="O3504" s="4" t="s">
        <v>58</v>
      </c>
      <c r="P3504" s="1" t="str">
        <f aca="false">IF(G3504="Pamplet","",E3504&amp;" - "&amp;F3504)</f>
        <v>GG - English</v>
      </c>
      <c r="Q3504" s="1" t="n">
        <f aca="false">IF(VALUE(L3504)&gt;1000,1,0)</f>
        <v>0</v>
      </c>
      <c r="R3504" s="19" t="n">
        <f aca="false">SUMIFS($Q$1:Q3503,$J$1:$J3503,J3504)+SUMIFS($Q$1:Q3503,$I$1:$I3503,I3504)</f>
        <v>0</v>
      </c>
      <c r="S3504" s="20" t="str">
        <f aca="false">IF(R3504&gt;0,"Repeat","")</f>
        <v/>
      </c>
      <c r="U3504" s="4"/>
      <c r="X3504" s="4"/>
      <c r="Y3504" s="4"/>
      <c r="Z3504" s="4"/>
    </row>
    <row r="3505" customFormat="false" ht="14.25" hidden="false" customHeight="false" outlineLevel="0" collapsed="false">
      <c r="A3505" s="51" t="n">
        <f aca="false">A3504+1</f>
        <v>3504</v>
      </c>
      <c r="B3505" s="5" t="n">
        <v>44958</v>
      </c>
      <c r="C3505" s="31" t="s">
        <v>1315</v>
      </c>
      <c r="D3505" s="31" t="s">
        <v>4</v>
      </c>
      <c r="E3505" s="31" t="s">
        <v>26</v>
      </c>
      <c r="F3505" s="61" t="s">
        <v>127</v>
      </c>
      <c r="G3505" s="31" t="s">
        <v>28</v>
      </c>
      <c r="H3505" s="31" t="n">
        <v>1</v>
      </c>
      <c r="I3505" s="31" t="s">
        <v>5553</v>
      </c>
      <c r="J3505" s="38" t="n">
        <v>18179337548</v>
      </c>
      <c r="L3505" s="5" t="n">
        <v>44977</v>
      </c>
      <c r="M3505" s="25" t="str">
        <f aca="false">IF(OR(YEAR(L3505)&gt;2000,LEN(O3505)&gt;0),"Completed","Pending")</f>
        <v>Completed</v>
      </c>
      <c r="N3505" s="1" t="s">
        <v>30</v>
      </c>
      <c r="P3505" s="1" t="str">
        <f aca="false">IF(G3505="Pamplet","",E3505&amp;" - "&amp;F3505)</f>
        <v>GG - Gujrati</v>
      </c>
      <c r="Q3505" s="1" t="n">
        <f aca="false">IF(VALUE(L3505)&gt;1000,1,0)</f>
        <v>1</v>
      </c>
      <c r="R3505" s="19" t="n">
        <f aca="false">SUMIFS($Q$1:Q3504,$J$1:$J3504,J3505)+SUMIFS($Q$1:Q3504,$I$1:$I3504,I3505)</f>
        <v>1</v>
      </c>
      <c r="S3505" s="20" t="str">
        <f aca="false">IF(R3505&gt;0,"Repeat","")</f>
        <v>Repeat</v>
      </c>
      <c r="U3505" s="4"/>
      <c r="X3505" s="4"/>
      <c r="Y3505" s="4"/>
      <c r="Z3505" s="4"/>
    </row>
    <row r="3506" customFormat="false" ht="14.25" hidden="false" customHeight="false" outlineLevel="0" collapsed="false">
      <c r="A3506" s="51" t="n">
        <f aca="false">A3505+1</f>
        <v>3505</v>
      </c>
      <c r="B3506" s="5" t="n">
        <v>44958</v>
      </c>
      <c r="C3506" s="31" t="s">
        <v>5554</v>
      </c>
      <c r="D3506" s="31" t="s">
        <v>4</v>
      </c>
      <c r="E3506" s="31" t="s">
        <v>26</v>
      </c>
      <c r="F3506" s="61" t="s">
        <v>35</v>
      </c>
      <c r="G3506" s="31" t="s">
        <v>28</v>
      </c>
      <c r="H3506" s="31" t="n">
        <v>1</v>
      </c>
      <c r="I3506" s="31" t="s">
        <v>5555</v>
      </c>
      <c r="J3506" s="26" t="n">
        <v>1203943819</v>
      </c>
      <c r="M3506" s="25" t="str">
        <f aca="false">IF(OR(YEAR(L3506)&gt;2000,LEN(O3506)&gt;0),"Completed","Pending")</f>
        <v>Completed</v>
      </c>
      <c r="N3506" s="1" t="s">
        <v>30</v>
      </c>
      <c r="O3506" s="4" t="s">
        <v>56</v>
      </c>
      <c r="P3506" s="1" t="str">
        <f aca="false">IF(G3506="Pamplet","",E3506&amp;" - "&amp;F3506)</f>
        <v>GG - English</v>
      </c>
      <c r="Q3506" s="1" t="n">
        <f aca="false">IF(VALUE(L3506)&gt;1000,1,0)</f>
        <v>0</v>
      </c>
      <c r="R3506" s="19" t="n">
        <f aca="false">SUMIFS($Q$1:Q3505,$J$1:$J3505,J3506)+SUMIFS($Q$1:Q3505,$I$1:$I3505,I3506)</f>
        <v>0</v>
      </c>
      <c r="S3506" s="20" t="str">
        <f aca="false">IF(R3506&gt;0,"Repeat","")</f>
        <v/>
      </c>
      <c r="U3506" s="4"/>
      <c r="X3506" s="4"/>
      <c r="Y3506" s="4"/>
      <c r="Z3506" s="4"/>
    </row>
    <row r="3507" customFormat="false" ht="14.25" hidden="false" customHeight="false" outlineLevel="0" collapsed="false">
      <c r="A3507" s="51" t="n">
        <f aca="false">A3506+1</f>
        <v>3506</v>
      </c>
      <c r="B3507" s="5" t="n">
        <v>44958</v>
      </c>
      <c r="C3507" s="31" t="s">
        <v>5556</v>
      </c>
      <c r="D3507" s="31" t="s">
        <v>4</v>
      </c>
      <c r="E3507" s="31" t="s">
        <v>26</v>
      </c>
      <c r="F3507" s="61" t="s">
        <v>35</v>
      </c>
      <c r="G3507" s="31" t="s">
        <v>28</v>
      </c>
      <c r="H3507" s="31" t="n">
        <v>1</v>
      </c>
      <c r="I3507" s="31" t="s">
        <v>5557</v>
      </c>
      <c r="J3507" s="38" t="n">
        <v>13473749313</v>
      </c>
      <c r="M3507" s="25" t="str">
        <f aca="false">IF(OR(YEAR(L3507)&gt;2000,LEN(O3507)&gt;0),"Completed","Pending")</f>
        <v>Completed</v>
      </c>
      <c r="N3507" s="1" t="s">
        <v>30</v>
      </c>
      <c r="O3507" s="4" t="s">
        <v>58</v>
      </c>
      <c r="P3507" s="1" t="str">
        <f aca="false">IF(G3507="Pamplet","",E3507&amp;" - "&amp;F3507)</f>
        <v>GG - English</v>
      </c>
      <c r="Q3507" s="1" t="n">
        <f aca="false">IF(VALUE(L3507)&gt;1000,1,0)</f>
        <v>0</v>
      </c>
      <c r="R3507" s="19" t="n">
        <f aca="false">SUMIFS($Q$1:Q3506,$J$1:$J3506,J3507)+SUMIFS($Q$1:Q3506,$I$1:$I3506,I3507)</f>
        <v>0</v>
      </c>
      <c r="S3507" s="20" t="str">
        <f aca="false">IF(R3507&gt;0,"Repeat","")</f>
        <v/>
      </c>
      <c r="U3507" s="4"/>
      <c r="X3507" s="4"/>
      <c r="Y3507" s="4"/>
      <c r="Z3507" s="4"/>
    </row>
    <row r="3508" customFormat="false" ht="14.25" hidden="false" customHeight="false" outlineLevel="0" collapsed="false">
      <c r="A3508" s="51" t="n">
        <f aca="false">A3507+1</f>
        <v>3507</v>
      </c>
      <c r="B3508" s="47" t="n">
        <v>44958</v>
      </c>
      <c r="C3508" s="31" t="s">
        <v>5558</v>
      </c>
      <c r="D3508" s="31" t="s">
        <v>4</v>
      </c>
      <c r="E3508" s="31" t="s">
        <v>38</v>
      </c>
      <c r="F3508" s="61" t="s">
        <v>35</v>
      </c>
      <c r="G3508" s="31" t="s">
        <v>28</v>
      </c>
      <c r="H3508" s="31" t="n">
        <v>1</v>
      </c>
      <c r="I3508" s="31" t="s">
        <v>5559</v>
      </c>
      <c r="J3508" s="18" t="n">
        <v>15672389259</v>
      </c>
      <c r="K3508" s="4" t="s">
        <v>5147</v>
      </c>
      <c r="M3508" s="25" t="str">
        <f aca="false">IF(OR(YEAR(L3508)&gt;2000,LEN(O3508)&gt;0),"Completed","Pending")</f>
        <v>Completed</v>
      </c>
      <c r="N3508" s="1" t="s">
        <v>30</v>
      </c>
      <c r="O3508" s="4" t="s">
        <v>58</v>
      </c>
      <c r="P3508" s="1" t="str">
        <f aca="false">IF(G3508="Pamplet","",E3508&amp;" - "&amp;F3508)</f>
        <v>JKR - English</v>
      </c>
      <c r="Q3508" s="1" t="n">
        <f aca="false">IF(VALUE(L3508)&gt;1000,1,0)</f>
        <v>0</v>
      </c>
      <c r="R3508" s="19" t="n">
        <f aca="false">SUMIFS($Q$1:Q3507,$J$1:$J3507,J3508)+SUMIFS($Q$1:Q3507,$I$1:$I3507,I3508)</f>
        <v>0</v>
      </c>
      <c r="S3508" s="20" t="str">
        <f aca="false">IF(R3508&gt;0,"Repeat","")</f>
        <v/>
      </c>
    </row>
    <row r="3509" customFormat="false" ht="14.25" hidden="false" customHeight="false" outlineLevel="0" collapsed="false">
      <c r="A3509" s="51" t="n">
        <f aca="false">A3508+1</f>
        <v>3508</v>
      </c>
      <c r="B3509" s="5" t="n">
        <v>44958</v>
      </c>
      <c r="C3509" s="31" t="s">
        <v>5293</v>
      </c>
      <c r="D3509" s="31" t="s">
        <v>4</v>
      </c>
      <c r="E3509" s="31" t="s">
        <v>26</v>
      </c>
      <c r="F3509" s="61"/>
      <c r="G3509" s="31" t="s">
        <v>28</v>
      </c>
      <c r="H3509" s="31" t="n">
        <v>1</v>
      </c>
      <c r="I3509" s="31" t="s">
        <v>5560</v>
      </c>
      <c r="J3509" s="38" t="n">
        <v>12566550374</v>
      </c>
      <c r="M3509" s="25" t="str">
        <f aca="false">IF(OR(YEAR(L3509)&gt;2000,LEN(O3509)&gt;0),"Completed","Pending")</f>
        <v>Completed</v>
      </c>
      <c r="N3509" s="1" t="s">
        <v>30</v>
      </c>
      <c r="O3509" s="4" t="s">
        <v>662</v>
      </c>
      <c r="P3509" s="1" t="str">
        <f aca="false">IF(G3509="Pamplet","",E3509&amp;" - "&amp;F3509)</f>
        <v>GG - </v>
      </c>
      <c r="Q3509" s="1" t="n">
        <f aca="false">IF(VALUE(L3509)&gt;1000,1,0)</f>
        <v>0</v>
      </c>
      <c r="R3509" s="19" t="n">
        <f aca="false">SUMIFS($Q$1:Q3508,$J$1:$J3508,J3509)+SUMIFS($Q$1:Q3508,$I$1:$I3508,I3509)</f>
        <v>1</v>
      </c>
      <c r="S3509" s="20" t="str">
        <f aca="false">IF(R3509&gt;0,"Repeat","")</f>
        <v>Repeat</v>
      </c>
      <c r="U3509" s="4"/>
      <c r="X3509" s="4"/>
      <c r="Y3509" s="4"/>
      <c r="Z3509" s="4"/>
    </row>
    <row r="3510" customFormat="false" ht="14.25" hidden="false" customHeight="false" outlineLevel="0" collapsed="false">
      <c r="A3510" s="51" t="n">
        <f aca="false">A3509+1</f>
        <v>3509</v>
      </c>
      <c r="B3510" s="5" t="n">
        <v>44958</v>
      </c>
      <c r="C3510" s="31" t="s">
        <v>5561</v>
      </c>
      <c r="D3510" s="31" t="s">
        <v>4</v>
      </c>
      <c r="E3510" s="31" t="s">
        <v>38</v>
      </c>
      <c r="F3510" s="61" t="s">
        <v>35</v>
      </c>
      <c r="G3510" s="31" t="s">
        <v>28</v>
      </c>
      <c r="H3510" s="31" t="n">
        <v>1</v>
      </c>
      <c r="I3510" s="31" t="s">
        <v>5562</v>
      </c>
      <c r="J3510" s="38" t="n">
        <v>15203458070</v>
      </c>
      <c r="M3510" s="25" t="str">
        <f aca="false">IF(OR(YEAR(L3510)&gt;2000,LEN(O3510)&gt;0),"Completed","Pending")</f>
        <v>Completed</v>
      </c>
      <c r="N3510" s="1" t="s">
        <v>30</v>
      </c>
      <c r="O3510" s="4" t="s">
        <v>58</v>
      </c>
      <c r="P3510" s="1" t="str">
        <f aca="false">IF(G3510="Pamplet","",E3510&amp;" - "&amp;F3510)</f>
        <v>JKR - English</v>
      </c>
      <c r="Q3510" s="1" t="n">
        <f aca="false">IF(VALUE(L3510)&gt;1000,1,0)</f>
        <v>0</v>
      </c>
      <c r="R3510" s="19" t="n">
        <f aca="false">SUMIFS($Q$1:Q3509,$J$1:$J3509,J3510)+SUMIFS($Q$1:Q3509,$I$1:$I3509,I3510)</f>
        <v>0</v>
      </c>
      <c r="S3510" s="20" t="str">
        <f aca="false">IF(R3510&gt;0,"Repeat","")</f>
        <v/>
      </c>
      <c r="U3510" s="4"/>
      <c r="X3510" s="4"/>
      <c r="Y3510" s="4"/>
      <c r="Z3510" s="4"/>
    </row>
    <row r="3511" customFormat="false" ht="14.25" hidden="false" customHeight="false" outlineLevel="0" collapsed="false">
      <c r="A3511" s="51" t="n">
        <f aca="false">A3510+1</f>
        <v>3510</v>
      </c>
      <c r="B3511" s="5" t="n">
        <v>44958</v>
      </c>
      <c r="C3511" s="31" t="s">
        <v>5563</v>
      </c>
      <c r="D3511" s="31" t="s">
        <v>4</v>
      </c>
      <c r="E3511" s="31" t="s">
        <v>26</v>
      </c>
      <c r="F3511" s="61" t="s">
        <v>494</v>
      </c>
      <c r="G3511" s="31" t="s">
        <v>28</v>
      </c>
      <c r="H3511" s="31" t="n">
        <v>1</v>
      </c>
      <c r="I3511" s="31" t="s">
        <v>5564</v>
      </c>
      <c r="J3511" s="38" t="n">
        <v>18326061634</v>
      </c>
      <c r="M3511" s="25" t="str">
        <f aca="false">IF(OR(YEAR(L3511)&gt;2000,LEN(O3511)&gt;0),"Completed","Pending")</f>
        <v>Completed</v>
      </c>
      <c r="N3511" s="1" t="s">
        <v>30</v>
      </c>
      <c r="O3511" s="4" t="s">
        <v>58</v>
      </c>
      <c r="P3511" s="1" t="str">
        <f aca="false">IF(G3511="Pamplet","",E3511&amp;" - "&amp;F3511)</f>
        <v>GG - Marathi</v>
      </c>
      <c r="Q3511" s="1" t="n">
        <f aca="false">IF(VALUE(L3511)&gt;1000,1,0)</f>
        <v>0</v>
      </c>
      <c r="R3511" s="19" t="n">
        <f aca="false">SUMIFS($Q$1:Q3510,$J$1:$J3510,J3511)+SUMIFS($Q$1:Q3510,$I$1:$I3510,I3511)</f>
        <v>0</v>
      </c>
      <c r="S3511" s="20" t="str">
        <f aca="false">IF(R3511&gt;0,"Repeat","")</f>
        <v/>
      </c>
      <c r="U3511" s="4"/>
      <c r="X3511" s="4"/>
      <c r="Y3511" s="4"/>
      <c r="Z3511" s="4"/>
    </row>
    <row r="3512" customFormat="false" ht="14.25" hidden="false" customHeight="false" outlineLevel="0" collapsed="false">
      <c r="A3512" s="51" t="n">
        <f aca="false">A3511+1</f>
        <v>3511</v>
      </c>
      <c r="B3512" s="5" t="n">
        <v>44958</v>
      </c>
      <c r="C3512" s="31" t="s">
        <v>5565</v>
      </c>
      <c r="D3512" s="31" t="s">
        <v>4</v>
      </c>
      <c r="E3512" s="31" t="s">
        <v>26</v>
      </c>
      <c r="F3512" s="61" t="s">
        <v>27</v>
      </c>
      <c r="G3512" s="31" t="s">
        <v>28</v>
      </c>
      <c r="H3512" s="31" t="n">
        <v>1</v>
      </c>
      <c r="I3512" s="31" t="s">
        <v>5566</v>
      </c>
      <c r="J3512" s="38" t="n">
        <v>15086152631</v>
      </c>
      <c r="M3512" s="25" t="str">
        <f aca="false">IF(OR(YEAR(L3512)&gt;2000,LEN(O3512)&gt;0),"Completed","Pending")</f>
        <v>Completed</v>
      </c>
      <c r="N3512" s="1" t="s">
        <v>30</v>
      </c>
      <c r="O3512" s="4" t="s">
        <v>58</v>
      </c>
      <c r="P3512" s="1" t="str">
        <f aca="false">IF(G3512="Pamplet","",E3512&amp;" - "&amp;F3512)</f>
        <v>GG - Hindi</v>
      </c>
      <c r="Q3512" s="1" t="n">
        <f aca="false">IF(VALUE(L3512)&gt;1000,1,0)</f>
        <v>0</v>
      </c>
      <c r="R3512" s="19" t="n">
        <f aca="false">SUMIFS($Q$1:Q3511,$J$1:$J3511,J3512)+SUMIFS($Q$1:Q3511,$I$1:$I3511,I3512)</f>
        <v>0</v>
      </c>
      <c r="S3512" s="20" t="str">
        <f aca="false">IF(R3512&gt;0,"Repeat","")</f>
        <v/>
      </c>
      <c r="U3512" s="4"/>
      <c r="X3512" s="4"/>
      <c r="Y3512" s="4"/>
      <c r="Z3512" s="4"/>
    </row>
    <row r="3513" customFormat="false" ht="14.25" hidden="false" customHeight="false" outlineLevel="0" collapsed="false">
      <c r="A3513" s="51" t="n">
        <f aca="false">A3512+1</f>
        <v>3512</v>
      </c>
      <c r="B3513" s="5" t="n">
        <v>44958</v>
      </c>
      <c r="C3513" s="31" t="s">
        <v>5567</v>
      </c>
      <c r="D3513" s="31" t="s">
        <v>4</v>
      </c>
      <c r="E3513" s="31" t="s">
        <v>26</v>
      </c>
      <c r="F3513" s="61" t="s">
        <v>127</v>
      </c>
      <c r="G3513" s="31" t="s">
        <v>28</v>
      </c>
      <c r="H3513" s="31" t="n">
        <v>1</v>
      </c>
      <c r="I3513" s="31" t="s">
        <v>5568</v>
      </c>
      <c r="J3513" s="38" t="n">
        <v>19085652285</v>
      </c>
      <c r="M3513" s="25" t="str">
        <f aca="false">IF(OR(YEAR(L3513)&gt;2000,LEN(O3513)&gt;0),"Completed","Pending")</f>
        <v>Completed</v>
      </c>
      <c r="N3513" s="1" t="s">
        <v>30</v>
      </c>
      <c r="O3513" s="4" t="s">
        <v>58</v>
      </c>
      <c r="P3513" s="1" t="str">
        <f aca="false">IF(G3513="Pamplet","",E3513&amp;" - "&amp;F3513)</f>
        <v>GG - Gujrati</v>
      </c>
      <c r="Q3513" s="1" t="n">
        <f aca="false">IF(VALUE(L3513)&gt;1000,1,0)</f>
        <v>0</v>
      </c>
      <c r="R3513" s="19" t="n">
        <f aca="false">SUMIFS($Q$1:Q3512,$J$1:$J3512,J3513)+SUMIFS($Q$1:Q3512,$I$1:$I3512,I3513)</f>
        <v>0</v>
      </c>
      <c r="S3513" s="20" t="str">
        <f aca="false">IF(R3513&gt;0,"Repeat","")</f>
        <v/>
      </c>
      <c r="U3513" s="4"/>
      <c r="X3513" s="4"/>
      <c r="Y3513" s="4"/>
      <c r="Z3513" s="4"/>
    </row>
    <row r="3514" customFormat="false" ht="14.25" hidden="false" customHeight="false" outlineLevel="0" collapsed="false">
      <c r="A3514" s="51" t="n">
        <f aca="false">A3513+1</f>
        <v>3513</v>
      </c>
      <c r="B3514" s="5" t="n">
        <v>44958</v>
      </c>
      <c r="C3514" s="31" t="s">
        <v>5569</v>
      </c>
      <c r="D3514" s="31" t="s">
        <v>4</v>
      </c>
      <c r="E3514" s="31" t="s">
        <v>26</v>
      </c>
      <c r="F3514" s="61" t="s">
        <v>35</v>
      </c>
      <c r="G3514" s="31" t="s">
        <v>28</v>
      </c>
      <c r="H3514" s="31" t="n">
        <v>1</v>
      </c>
      <c r="I3514" s="31" t="s">
        <v>5570</v>
      </c>
      <c r="J3514" s="38" t="n">
        <v>19084227635</v>
      </c>
      <c r="M3514" s="25" t="str">
        <f aca="false">IF(OR(YEAR(L3514)&gt;2000,LEN(O3514)&gt;0),"Completed","Pending")</f>
        <v>Completed</v>
      </c>
      <c r="N3514" s="1" t="s">
        <v>30</v>
      </c>
      <c r="O3514" s="4" t="s">
        <v>58</v>
      </c>
      <c r="P3514" s="1" t="str">
        <f aca="false">IF(G3514="Pamplet","",E3514&amp;" - "&amp;F3514)</f>
        <v>GG - English</v>
      </c>
      <c r="Q3514" s="1" t="n">
        <f aca="false">IF(VALUE(L3514)&gt;1000,1,0)</f>
        <v>0</v>
      </c>
      <c r="R3514" s="19" t="n">
        <f aca="false">SUMIFS($Q$1:Q3513,$J$1:$J3513,J3514)+SUMIFS($Q$1:Q3513,$I$1:$I3513,I3514)</f>
        <v>0</v>
      </c>
      <c r="S3514" s="20" t="str">
        <f aca="false">IF(R3514&gt;0,"Repeat","")</f>
        <v/>
      </c>
      <c r="U3514" s="4"/>
      <c r="X3514" s="4"/>
      <c r="Y3514" s="4"/>
      <c r="Z3514" s="4"/>
    </row>
    <row r="3515" customFormat="false" ht="14.25" hidden="false" customHeight="false" outlineLevel="0" collapsed="false">
      <c r="A3515" s="51" t="n">
        <f aca="false">A3514+1</f>
        <v>3514</v>
      </c>
      <c r="B3515" s="5" t="n">
        <v>44958</v>
      </c>
      <c r="C3515" s="31" t="s">
        <v>3119</v>
      </c>
      <c r="D3515" s="31" t="s">
        <v>4</v>
      </c>
      <c r="E3515" s="31" t="s">
        <v>26</v>
      </c>
      <c r="F3515" s="61" t="s">
        <v>36</v>
      </c>
      <c r="G3515" s="31" t="s">
        <v>28</v>
      </c>
      <c r="H3515" s="31" t="n">
        <v>1</v>
      </c>
      <c r="I3515" s="31" t="s">
        <v>5571</v>
      </c>
      <c r="J3515" s="38" t="n">
        <v>12092752773</v>
      </c>
      <c r="M3515" s="25" t="str">
        <f aca="false">IF(OR(YEAR(L3515)&gt;2000,LEN(O3515)&gt;0),"Completed","Pending")</f>
        <v>Completed</v>
      </c>
      <c r="N3515" s="1" t="s">
        <v>30</v>
      </c>
      <c r="O3515" s="4" t="s">
        <v>58</v>
      </c>
      <c r="P3515" s="1" t="str">
        <f aca="false">IF(G3515="Pamplet","",E3515&amp;" - "&amp;F3515)</f>
        <v>GG - Punjabi</v>
      </c>
      <c r="Q3515" s="1" t="n">
        <f aca="false">IF(VALUE(L3515)&gt;1000,1,0)</f>
        <v>0</v>
      </c>
      <c r="R3515" s="19" t="n">
        <f aca="false">SUMIFS($Q$1:Q3514,$J$1:$J3514,J3515)+SUMIFS($Q$1:Q3514,$I$1:$I3514,I3515)</f>
        <v>0</v>
      </c>
      <c r="S3515" s="20" t="str">
        <f aca="false">IF(R3515&gt;0,"Repeat","")</f>
        <v/>
      </c>
      <c r="U3515" s="4"/>
      <c r="X3515" s="4"/>
      <c r="Y3515" s="4"/>
      <c r="Z3515" s="4"/>
    </row>
    <row r="3516" customFormat="false" ht="14.25" hidden="false" customHeight="false" outlineLevel="0" collapsed="false">
      <c r="A3516" s="51" t="n">
        <f aca="false">A3515+1</f>
        <v>3515</v>
      </c>
      <c r="B3516" s="5" t="n">
        <v>44958</v>
      </c>
      <c r="C3516" s="31" t="s">
        <v>5572</v>
      </c>
      <c r="D3516" s="31" t="s">
        <v>4</v>
      </c>
      <c r="E3516" s="31" t="s">
        <v>26</v>
      </c>
      <c r="F3516" s="61" t="s">
        <v>72</v>
      </c>
      <c r="G3516" s="31" t="s">
        <v>28</v>
      </c>
      <c r="H3516" s="31" t="n">
        <v>1</v>
      </c>
      <c r="I3516" s="31" t="s">
        <v>5573</v>
      </c>
      <c r="J3516" s="38" t="n">
        <v>18124830275</v>
      </c>
      <c r="L3516" s="5" t="n">
        <v>44989</v>
      </c>
      <c r="M3516" s="25" t="str">
        <f aca="false">IF(OR(YEAR(L3516)&gt;2000,LEN(O3516)&gt;0),"Completed","Pending")</f>
        <v>Completed</v>
      </c>
      <c r="N3516" s="1" t="s">
        <v>30</v>
      </c>
      <c r="P3516" s="1" t="str">
        <f aca="false">IF(G3516="Pamplet","",E3516&amp;" - "&amp;F3516)</f>
        <v>GG - Nepali</v>
      </c>
      <c r="Q3516" s="1" t="n">
        <f aca="false">IF(VALUE(L3516)&gt;1000,1,0)</f>
        <v>1</v>
      </c>
      <c r="R3516" s="19" t="n">
        <f aca="false">SUMIFS($Q$1:Q3515,$J$1:$J3515,J3516)+SUMIFS($Q$1:Q3515,$I$1:$I3515,I3516)</f>
        <v>0</v>
      </c>
      <c r="S3516" s="20" t="str">
        <f aca="false">IF(R3516&gt;0,"Repeat","")</f>
        <v/>
      </c>
      <c r="U3516" s="4"/>
      <c r="X3516" s="4"/>
      <c r="Y3516" s="4"/>
      <c r="Z3516" s="4"/>
    </row>
    <row r="3517" customFormat="false" ht="14.25" hidden="false" customHeight="false" outlineLevel="0" collapsed="false">
      <c r="A3517" s="51" t="n">
        <f aca="false">A3516+1</f>
        <v>3516</v>
      </c>
      <c r="B3517" s="5" t="n">
        <v>44958</v>
      </c>
      <c r="C3517" s="31" t="s">
        <v>5574</v>
      </c>
      <c r="D3517" s="31" t="s">
        <v>4</v>
      </c>
      <c r="E3517" s="31" t="s">
        <v>26</v>
      </c>
      <c r="F3517" s="61" t="s">
        <v>127</v>
      </c>
      <c r="G3517" s="31" t="s">
        <v>28</v>
      </c>
      <c r="H3517" s="31" t="n">
        <v>1</v>
      </c>
      <c r="I3517" s="31" t="s">
        <v>5575</v>
      </c>
      <c r="J3517" s="38" t="n">
        <v>15806061194</v>
      </c>
      <c r="M3517" s="25" t="str">
        <f aca="false">IF(OR(YEAR(L3517)&gt;2000,LEN(O3517)&gt;0),"Completed","Pending")</f>
        <v>Completed</v>
      </c>
      <c r="N3517" s="1" t="s">
        <v>30</v>
      </c>
      <c r="O3517" s="4" t="s">
        <v>58</v>
      </c>
      <c r="P3517" s="1" t="str">
        <f aca="false">IF(G3517="Pamplet","",E3517&amp;" - "&amp;F3517)</f>
        <v>GG - Gujrati</v>
      </c>
      <c r="Q3517" s="1" t="n">
        <f aca="false">IF(VALUE(L3517)&gt;1000,1,0)</f>
        <v>0</v>
      </c>
      <c r="R3517" s="19" t="n">
        <f aca="false">SUMIFS($Q$1:Q3516,$J$1:$J3516,J3517)+SUMIFS($Q$1:Q3516,$I$1:$I3516,I3517)</f>
        <v>0</v>
      </c>
      <c r="S3517" s="20" t="str">
        <f aca="false">IF(R3517&gt;0,"Repeat","")</f>
        <v/>
      </c>
      <c r="U3517" s="4"/>
      <c r="X3517" s="4"/>
      <c r="Y3517" s="4"/>
      <c r="Z3517" s="4"/>
    </row>
    <row r="3518" customFormat="false" ht="14.25" hidden="false" customHeight="false" outlineLevel="0" collapsed="false">
      <c r="A3518" s="51" t="n">
        <f aca="false">A3517+1</f>
        <v>3517</v>
      </c>
      <c r="B3518" s="5" t="n">
        <v>44958</v>
      </c>
      <c r="C3518" s="31" t="s">
        <v>5576</v>
      </c>
      <c r="D3518" s="31" t="s">
        <v>4</v>
      </c>
      <c r="E3518" s="31" t="s">
        <v>26</v>
      </c>
      <c r="F3518" s="61" t="s">
        <v>72</v>
      </c>
      <c r="G3518" s="31" t="s">
        <v>28</v>
      </c>
      <c r="H3518" s="31" t="n">
        <v>1</v>
      </c>
      <c r="I3518" s="31" t="s">
        <v>5577</v>
      </c>
      <c r="J3518" s="38" t="n">
        <v>16464965490</v>
      </c>
      <c r="L3518" s="5" t="n">
        <v>44993</v>
      </c>
      <c r="M3518" s="25" t="str">
        <f aca="false">IF(OR(YEAR(L3518)&gt;2000,LEN(O3518)&gt;0),"Completed","Pending")</f>
        <v>Completed</v>
      </c>
      <c r="N3518" s="1" t="s">
        <v>30</v>
      </c>
      <c r="P3518" s="1" t="str">
        <f aca="false">IF(G3518="Pamplet","",E3518&amp;" - "&amp;F3518)</f>
        <v>GG - Nepali</v>
      </c>
      <c r="Q3518" s="1" t="n">
        <f aca="false">IF(VALUE(L3518)&gt;1000,1,0)</f>
        <v>1</v>
      </c>
      <c r="R3518" s="19" t="n">
        <f aca="false">SUMIFS($Q$1:Q3517,$J$1:$J3517,J3518)+SUMIFS($Q$1:Q3517,$I$1:$I3517,I3518)</f>
        <v>0</v>
      </c>
      <c r="S3518" s="20" t="str">
        <f aca="false">IF(R3518&gt;0,"Repeat","")</f>
        <v/>
      </c>
      <c r="U3518" s="4"/>
      <c r="X3518" s="4"/>
      <c r="Y3518" s="4"/>
      <c r="Z3518" s="4"/>
    </row>
    <row r="3519" customFormat="false" ht="14.25" hidden="false" customHeight="false" outlineLevel="0" collapsed="false">
      <c r="A3519" s="51" t="n">
        <f aca="false">A3518+1</f>
        <v>3518</v>
      </c>
      <c r="B3519" s="47" t="n">
        <v>44958</v>
      </c>
      <c r="C3519" s="31" t="s">
        <v>5578</v>
      </c>
      <c r="D3519" s="31" t="s">
        <v>4</v>
      </c>
      <c r="E3519" s="31" t="s">
        <v>38</v>
      </c>
      <c r="F3519" s="61" t="s">
        <v>808</v>
      </c>
      <c r="G3519" s="31" t="s">
        <v>28</v>
      </c>
      <c r="H3519" s="31" t="n">
        <v>1</v>
      </c>
      <c r="I3519" s="31" t="s">
        <v>5579</v>
      </c>
      <c r="J3519" s="18" t="n">
        <v>19143324858</v>
      </c>
      <c r="K3519" s="4" t="s">
        <v>5174</v>
      </c>
      <c r="M3519" s="25" t="str">
        <f aca="false">IF(OR(YEAR(L3519)&gt;2000,LEN(O3519)&gt;0),"Completed","Pending")</f>
        <v>Completed</v>
      </c>
      <c r="N3519" s="1" t="s">
        <v>30</v>
      </c>
      <c r="O3519" s="4" t="s">
        <v>58</v>
      </c>
      <c r="P3519" s="1" t="str">
        <f aca="false">IF(G3519="Pamplet","",E3519&amp;" - "&amp;F3519)</f>
        <v>JKR - Bengali</v>
      </c>
      <c r="Q3519" s="1" t="n">
        <f aca="false">IF(VALUE(L3519)&gt;1000,1,0)</f>
        <v>0</v>
      </c>
      <c r="R3519" s="19" t="n">
        <f aca="false">SUMIFS($Q$1:Q3518,$J$1:$J3518,J3519)+SUMIFS($Q$1:Q3518,$I$1:$I3518,I3519)</f>
        <v>0</v>
      </c>
      <c r="S3519" s="20" t="str">
        <f aca="false">IF(R3519&gt;0,"Repeat","")</f>
        <v/>
      </c>
      <c r="U3519" s="4"/>
      <c r="X3519" s="4"/>
      <c r="Y3519" s="4"/>
      <c r="Z3519" s="4"/>
    </row>
    <row r="3520" customFormat="false" ht="14.25" hidden="false" customHeight="false" outlineLevel="0" collapsed="false">
      <c r="A3520" s="51" t="n">
        <f aca="false">A3519+1</f>
        <v>3519</v>
      </c>
      <c r="B3520" s="5" t="n">
        <v>44962</v>
      </c>
      <c r="C3520" s="25" t="s">
        <v>5140</v>
      </c>
      <c r="D3520" s="25" t="s">
        <v>28</v>
      </c>
      <c r="E3520" s="25" t="s">
        <v>26</v>
      </c>
      <c r="F3520" s="2" t="s">
        <v>35</v>
      </c>
      <c r="G3520" s="25" t="s">
        <v>28</v>
      </c>
      <c r="H3520" s="25" t="n">
        <v>1</v>
      </c>
      <c r="I3520" s="25" t="s">
        <v>5141</v>
      </c>
      <c r="J3520" s="38" t="n">
        <v>15183543682</v>
      </c>
      <c r="L3520" s="5" t="n">
        <v>44977</v>
      </c>
      <c r="M3520" s="25" t="str">
        <f aca="false">IF(OR(YEAR(L3520)&gt;2000,LEN(O3520)&gt;0),"Completed","Pending")</f>
        <v>Completed</v>
      </c>
      <c r="N3520" s="1" t="s">
        <v>30</v>
      </c>
      <c r="P3520" s="1" t="str">
        <f aca="false">IF(G3520="Pamplet","",E3520&amp;" - "&amp;F3520)</f>
        <v>GG - English</v>
      </c>
      <c r="Q3520" s="1" t="n">
        <f aca="false">IF(VALUE(L3520)&gt;1000,1,0)</f>
        <v>1</v>
      </c>
      <c r="R3520" s="19" t="n">
        <f aca="false">SUMIFS($Q$1:Q3519,$J$1:$J3519,J3520)+SUMIFS($Q$1:Q3519,$I$1:$I3519,I3520)</f>
        <v>0</v>
      </c>
      <c r="S3520" s="20" t="str">
        <f aca="false">IF(R3520&gt;0,"Repeat","")</f>
        <v/>
      </c>
    </row>
    <row r="3521" customFormat="false" ht="14.25" hidden="false" customHeight="false" outlineLevel="0" collapsed="false">
      <c r="A3521" s="51" t="n">
        <f aca="false">A3520+1</f>
        <v>3520</v>
      </c>
      <c r="B3521" s="5" t="n">
        <v>44975</v>
      </c>
      <c r="C3521" s="25" t="s">
        <v>5488</v>
      </c>
      <c r="D3521" s="25" t="s">
        <v>4</v>
      </c>
      <c r="E3521" s="25" t="s">
        <v>26</v>
      </c>
      <c r="F3521" s="2" t="s">
        <v>808</v>
      </c>
      <c r="G3521" s="25" t="s">
        <v>28</v>
      </c>
      <c r="H3521" s="25" t="n">
        <v>1</v>
      </c>
      <c r="I3521" s="25" t="s">
        <v>5489</v>
      </c>
      <c r="J3521" s="38" t="n">
        <v>13474002896</v>
      </c>
      <c r="L3521" s="5" t="n">
        <v>44977</v>
      </c>
      <c r="M3521" s="25" t="str">
        <f aca="false">IF(OR(YEAR(L3521)&gt;2000,LEN(O3521)&gt;0),"Completed","Pending")</f>
        <v>Completed</v>
      </c>
      <c r="N3521" s="1" t="s">
        <v>30</v>
      </c>
      <c r="P3521" s="1" t="str">
        <f aca="false">IF(G3521="Pamplet","",E3521&amp;" - "&amp;F3521)</f>
        <v>GG - Bengali</v>
      </c>
      <c r="Q3521" s="1" t="n">
        <f aca="false">IF(VALUE(L3521)&gt;1000,1,0)</f>
        <v>1</v>
      </c>
      <c r="R3521" s="19" t="n">
        <f aca="false">SUMIFS($Q$1:Q3520,$J$1:$J3520,J3521)+SUMIFS($Q$1:Q3520,$I$1:$I3520,I3521)</f>
        <v>1</v>
      </c>
      <c r="S3521" s="20" t="str">
        <f aca="false">IF(R3521&gt;0,"Repeat","")</f>
        <v>Repeat</v>
      </c>
    </row>
    <row r="3522" customFormat="false" ht="14.25" hidden="false" customHeight="false" outlineLevel="0" collapsed="false">
      <c r="A3522" s="25" t="n">
        <f aca="false">A3521+1</f>
        <v>3521</v>
      </c>
      <c r="B3522" s="5" t="n">
        <v>44975</v>
      </c>
      <c r="C3522" s="25" t="s">
        <v>5580</v>
      </c>
      <c r="D3522" s="25" t="s">
        <v>4</v>
      </c>
      <c r="E3522" s="25" t="s">
        <v>26</v>
      </c>
      <c r="F3522" s="2" t="s">
        <v>35</v>
      </c>
      <c r="G3522" s="25" t="s">
        <v>28</v>
      </c>
      <c r="H3522" s="25" t="n">
        <v>1</v>
      </c>
      <c r="I3522" s="25" t="s">
        <v>5581</v>
      </c>
      <c r="J3522" s="39" t="n">
        <v>12149809265</v>
      </c>
      <c r="L3522" s="5" t="n">
        <v>44989</v>
      </c>
      <c r="M3522" s="25" t="str">
        <f aca="false">IF(OR(YEAR(L3522)&gt;2000,LEN(O3522)&gt;0),"Completed","Pending")</f>
        <v>Completed</v>
      </c>
      <c r="N3522" s="1" t="s">
        <v>30</v>
      </c>
      <c r="P3522" s="1" t="str">
        <f aca="false">IF(G3522="Pamplet","",E3522&amp;" - "&amp;F3522)</f>
        <v>GG - English</v>
      </c>
      <c r="Q3522" s="1" t="n">
        <f aca="false">IF(VALUE(L3522)&gt;1000,1,0)</f>
        <v>1</v>
      </c>
      <c r="R3522" s="19" t="n">
        <f aca="false">SUMIFS($Q$1:Q3521,$J$1:$J3521,J3522)+SUMIFS($Q$1:Q3521,$I$1:$I3521,I3522)</f>
        <v>0</v>
      </c>
      <c r="S3522" s="20" t="str">
        <f aca="false">IF(R3522&gt;0,"Repeat","")</f>
        <v/>
      </c>
      <c r="U3522" s="4"/>
      <c r="X3522" s="4"/>
      <c r="Y3522" s="4"/>
      <c r="Z3522" s="4"/>
    </row>
    <row r="3523" customFormat="false" ht="14.25" hidden="false" customHeight="false" outlineLevel="0" collapsed="false">
      <c r="A3523" s="25" t="n">
        <f aca="false">A3522+1</f>
        <v>3522</v>
      </c>
      <c r="B3523" s="5" t="n">
        <v>44975</v>
      </c>
      <c r="C3523" s="25" t="s">
        <v>5582</v>
      </c>
      <c r="D3523" s="25" t="s">
        <v>4</v>
      </c>
      <c r="E3523" s="25" t="s">
        <v>26</v>
      </c>
      <c r="F3523" s="2" t="s">
        <v>72</v>
      </c>
      <c r="G3523" s="25" t="s">
        <v>28</v>
      </c>
      <c r="H3523" s="25" t="n">
        <v>1</v>
      </c>
      <c r="I3523" s="25" t="s">
        <v>5583</v>
      </c>
      <c r="J3523" s="39" t="n">
        <v>19799854669</v>
      </c>
      <c r="L3523" s="5" t="n">
        <v>44993</v>
      </c>
      <c r="M3523" s="25" t="str">
        <f aca="false">IF(OR(YEAR(L3523)&gt;2000,LEN(O3523)&gt;0),"Completed","Pending")</f>
        <v>Completed</v>
      </c>
      <c r="N3523" s="1" t="s">
        <v>30</v>
      </c>
      <c r="P3523" s="1" t="str">
        <f aca="false">IF(G3523="Pamplet","",E3523&amp;" - "&amp;F3523)</f>
        <v>GG - Nepali</v>
      </c>
      <c r="Q3523" s="1" t="n">
        <f aca="false">IF(VALUE(L3523)&gt;1000,1,0)</f>
        <v>1</v>
      </c>
      <c r="R3523" s="19" t="n">
        <f aca="false">SUMIFS($Q$1:Q3522,$J$1:$J3522,J3523)+SUMIFS($Q$1:Q3522,$I$1:$I3522,I3523)</f>
        <v>0</v>
      </c>
      <c r="S3523" s="20" t="str">
        <f aca="false">IF(R3523&gt;0,"Repeat","")</f>
        <v/>
      </c>
      <c r="U3523" s="4"/>
      <c r="X3523" s="4"/>
      <c r="Y3523" s="4"/>
      <c r="Z3523" s="4"/>
    </row>
    <row r="3524" customFormat="false" ht="14.25" hidden="false" customHeight="false" outlineLevel="0" collapsed="false">
      <c r="A3524" s="25" t="n">
        <f aca="false">A3523+1</f>
        <v>3523</v>
      </c>
      <c r="B3524" s="5" t="n">
        <v>44975</v>
      </c>
      <c r="C3524" s="25" t="s">
        <v>5584</v>
      </c>
      <c r="D3524" s="25" t="s">
        <v>4</v>
      </c>
      <c r="E3524" s="25" t="s">
        <v>44</v>
      </c>
      <c r="F3524" s="2" t="s">
        <v>127</v>
      </c>
      <c r="G3524" s="25" t="s">
        <v>28</v>
      </c>
      <c r="H3524" s="25" t="n">
        <v>1</v>
      </c>
      <c r="I3524" s="25" t="s">
        <v>5585</v>
      </c>
      <c r="J3524" s="39" t="n">
        <v>19802144190</v>
      </c>
      <c r="M3524" s="25" t="str">
        <f aca="false">IF(OR(YEAR(L3524)&gt;2000,LEN(O3524)&gt;0),"Completed","Pending")</f>
        <v>Completed</v>
      </c>
      <c r="N3524" s="1" t="s">
        <v>30</v>
      </c>
      <c r="O3524" s="4" t="s">
        <v>58</v>
      </c>
      <c r="P3524" s="1" t="str">
        <f aca="false">IF(G3524="Pamplet","",E3524&amp;" - "&amp;F3524)</f>
        <v>GTGA - Gujrati</v>
      </c>
      <c r="Q3524" s="1" t="n">
        <f aca="false">IF(VALUE(L3524)&gt;1000,1,0)</f>
        <v>0</v>
      </c>
      <c r="R3524" s="19" t="n">
        <f aca="false">SUMIFS($Q$1:Q3523,$J$1:$J3523,J3524)+SUMIFS($Q$1:Q3523,$I$1:$I3523,I3524)</f>
        <v>1</v>
      </c>
      <c r="S3524" s="20" t="str">
        <f aca="false">IF(R3524&gt;0,"Repeat","")</f>
        <v>Repeat</v>
      </c>
      <c r="U3524" s="4"/>
      <c r="X3524" s="4"/>
      <c r="Y3524" s="4"/>
      <c r="Z3524" s="4"/>
    </row>
    <row r="3525" customFormat="false" ht="23.85" hidden="false" customHeight="false" outlineLevel="0" collapsed="false">
      <c r="A3525" s="25" t="n">
        <f aca="false">A3524+1</f>
        <v>3524</v>
      </c>
      <c r="B3525" s="5" t="n">
        <v>44975</v>
      </c>
      <c r="C3525" s="25" t="s">
        <v>5586</v>
      </c>
      <c r="D3525" s="25" t="s">
        <v>4</v>
      </c>
      <c r="E3525" s="25" t="s">
        <v>44</v>
      </c>
      <c r="F3525" s="2" t="s">
        <v>35</v>
      </c>
      <c r="G3525" s="25" t="s">
        <v>28</v>
      </c>
      <c r="H3525" s="25" t="n">
        <v>1</v>
      </c>
      <c r="I3525" s="17" t="s">
        <v>5587</v>
      </c>
      <c r="J3525" s="39" t="n">
        <v>14233415413</v>
      </c>
      <c r="M3525" s="25" t="str">
        <f aca="false">IF(OR(YEAR(L3525)&gt;2000,LEN(O3525)&gt;0),"Completed","Pending")</f>
        <v>Completed</v>
      </c>
      <c r="N3525" s="1" t="s">
        <v>30</v>
      </c>
      <c r="O3525" s="4" t="s">
        <v>58</v>
      </c>
      <c r="P3525" s="1" t="str">
        <f aca="false">IF(G3525="Pamplet","",E3525&amp;" - "&amp;F3525)</f>
        <v>GTGA - English</v>
      </c>
      <c r="Q3525" s="1" t="n">
        <f aca="false">IF(VALUE(L3525)&gt;1000,1,0)</f>
        <v>0</v>
      </c>
      <c r="R3525" s="19" t="n">
        <f aca="false">SUMIFS($Q$1:Q3524,$J$1:$J3524,J3525)+SUMIFS($Q$1:Q3524,$I$1:$I3524,I3525)</f>
        <v>0</v>
      </c>
      <c r="S3525" s="20" t="str">
        <f aca="false">IF(R3525&gt;0,"Repeat","")</f>
        <v/>
      </c>
      <c r="U3525" s="4"/>
      <c r="X3525" s="4"/>
      <c r="Y3525" s="4"/>
      <c r="Z3525" s="4"/>
    </row>
    <row r="3526" customFormat="false" ht="23.85" hidden="false" customHeight="false" outlineLevel="0" collapsed="false">
      <c r="A3526" s="25" t="n">
        <f aca="false">A3525+1</f>
        <v>3525</v>
      </c>
      <c r="B3526" s="5" t="n">
        <v>44975</v>
      </c>
      <c r="C3526" s="25" t="s">
        <v>5588</v>
      </c>
      <c r="D3526" s="25" t="s">
        <v>4</v>
      </c>
      <c r="E3526" s="25" t="s">
        <v>26</v>
      </c>
      <c r="F3526" s="2" t="s">
        <v>35</v>
      </c>
      <c r="G3526" s="25" t="s">
        <v>28</v>
      </c>
      <c r="H3526" s="25" t="n">
        <v>1</v>
      </c>
      <c r="I3526" s="17" t="s">
        <v>5589</v>
      </c>
      <c r="J3526" s="39" t="n">
        <v>18609877071</v>
      </c>
      <c r="L3526" s="5" t="n">
        <v>44993</v>
      </c>
      <c r="M3526" s="25" t="str">
        <f aca="false">IF(OR(YEAR(L3526)&gt;2000,LEN(O3526)&gt;0),"Completed","Pending")</f>
        <v>Completed</v>
      </c>
      <c r="N3526" s="1" t="s">
        <v>30</v>
      </c>
      <c r="P3526" s="1" t="str">
        <f aca="false">IF(G3526="Pamplet","",E3526&amp;" - "&amp;F3526)</f>
        <v>GG - English</v>
      </c>
      <c r="Q3526" s="1" t="n">
        <f aca="false">IF(VALUE(L3526)&gt;1000,1,0)</f>
        <v>1</v>
      </c>
      <c r="R3526" s="19" t="n">
        <f aca="false">SUMIFS($Q$1:Q3525,$J$1:$J3525,J3526)+SUMIFS($Q$1:Q3525,$I$1:$I3525,I3526)</f>
        <v>0</v>
      </c>
      <c r="S3526" s="20" t="str">
        <f aca="false">IF(R3526&gt;0,"Repeat","")</f>
        <v/>
      </c>
      <c r="U3526" s="4"/>
      <c r="X3526" s="4"/>
      <c r="Y3526" s="4"/>
      <c r="Z3526" s="4"/>
    </row>
    <row r="3527" customFormat="false" ht="14.25" hidden="false" customHeight="false" outlineLevel="0" collapsed="false">
      <c r="A3527" s="25" t="n">
        <f aca="false">A3526+1</f>
        <v>3526</v>
      </c>
      <c r="B3527" s="5" t="n">
        <v>44975</v>
      </c>
      <c r="C3527" s="25" t="s">
        <v>5590</v>
      </c>
      <c r="D3527" s="25" t="s">
        <v>4</v>
      </c>
      <c r="E3527" s="25" t="s">
        <v>26</v>
      </c>
      <c r="F3527" s="2" t="s">
        <v>35</v>
      </c>
      <c r="G3527" s="25" t="s">
        <v>28</v>
      </c>
      <c r="H3527" s="25" t="n">
        <v>1</v>
      </c>
      <c r="I3527" s="25"/>
      <c r="J3527" s="1" t="n">
        <v>144044416991</v>
      </c>
      <c r="M3527" s="25" t="str">
        <f aca="false">IF(OR(YEAR(L3527)&gt;2000,LEN(O3527)&gt;0),"Completed","Pending")</f>
        <v>Completed</v>
      </c>
      <c r="N3527" s="1" t="s">
        <v>30</v>
      </c>
      <c r="O3527" s="4" t="s">
        <v>56</v>
      </c>
      <c r="P3527" s="1" t="str">
        <f aca="false">IF(G3527="Pamplet","",E3527&amp;" - "&amp;F3527)</f>
        <v>GG - English</v>
      </c>
      <c r="Q3527" s="1" t="n">
        <f aca="false">IF(VALUE(L3527)&gt;1000,1,0)</f>
        <v>0</v>
      </c>
      <c r="R3527" s="19" t="n">
        <f aca="false">SUMIFS($Q$1:Q3526,$J$1:$J3526,J3527)+SUMIFS($Q$1:Q3526,$I$1:$I3526,I3527)</f>
        <v>0</v>
      </c>
      <c r="S3527" s="20" t="str">
        <f aca="false">IF(R3527&gt;0,"Repeat","")</f>
        <v/>
      </c>
      <c r="U3527" s="4"/>
      <c r="X3527" s="4"/>
      <c r="Y3527" s="4"/>
      <c r="Z3527" s="4"/>
    </row>
    <row r="3528" customFormat="false" ht="23.85" hidden="false" customHeight="false" outlineLevel="0" collapsed="false">
      <c r="A3528" s="25" t="n">
        <f aca="false">A3527+1</f>
        <v>3527</v>
      </c>
      <c r="B3528" s="5" t="n">
        <v>44975</v>
      </c>
      <c r="C3528" s="25" t="s">
        <v>5591</v>
      </c>
      <c r="D3528" s="25" t="s">
        <v>4</v>
      </c>
      <c r="E3528" s="25" t="s">
        <v>26</v>
      </c>
      <c r="F3528" s="2" t="s">
        <v>127</v>
      </c>
      <c r="G3528" s="25" t="s">
        <v>28</v>
      </c>
      <c r="H3528" s="25" t="n">
        <v>1</v>
      </c>
      <c r="I3528" s="17" t="s">
        <v>5592</v>
      </c>
      <c r="J3528" s="39" t="n">
        <v>14438701790</v>
      </c>
      <c r="L3528" s="5" t="n">
        <v>44993</v>
      </c>
      <c r="M3528" s="25" t="str">
        <f aca="false">IF(OR(YEAR(L3528)&gt;2000,LEN(O3528)&gt;0),"Completed","Pending")</f>
        <v>Completed</v>
      </c>
      <c r="N3528" s="1" t="s">
        <v>30</v>
      </c>
      <c r="P3528" s="1" t="str">
        <f aca="false">IF(G3528="Pamplet","",E3528&amp;" - "&amp;F3528)</f>
        <v>GG - Gujrati</v>
      </c>
      <c r="Q3528" s="1" t="n">
        <f aca="false">IF(VALUE(L3528)&gt;1000,1,0)</f>
        <v>1</v>
      </c>
      <c r="R3528" s="19" t="n">
        <f aca="false">SUMIFS($Q$1:Q3527,$J$1:$J3527,J3528)+SUMIFS($Q$1:Q3527,$I$1:$I3527,I3528)</f>
        <v>0</v>
      </c>
      <c r="S3528" s="20" t="str">
        <f aca="false">IF(R3528&gt;0,"Repeat","")</f>
        <v/>
      </c>
      <c r="U3528" s="4"/>
      <c r="X3528" s="4"/>
      <c r="Y3528" s="4"/>
      <c r="Z3528" s="4"/>
    </row>
    <row r="3529" customFormat="false" ht="14.25" hidden="false" customHeight="false" outlineLevel="0" collapsed="false">
      <c r="A3529" s="25" t="n">
        <f aca="false">A3528+1</f>
        <v>3528</v>
      </c>
      <c r="B3529" s="47" t="n">
        <v>44975</v>
      </c>
      <c r="C3529" s="25" t="s">
        <v>5593</v>
      </c>
      <c r="D3529" s="25" t="s">
        <v>4</v>
      </c>
      <c r="E3529" s="25" t="s">
        <v>26</v>
      </c>
      <c r="F3529" s="2" t="s">
        <v>35</v>
      </c>
      <c r="G3529" s="25" t="s">
        <v>28</v>
      </c>
      <c r="H3529" s="25" t="n">
        <v>1</v>
      </c>
      <c r="I3529" s="25" t="s">
        <v>5594</v>
      </c>
      <c r="J3529" s="2" t="n">
        <v>15624743154</v>
      </c>
      <c r="M3529" s="25" t="str">
        <f aca="false">IF(OR(YEAR(L3529)&gt;2000,LEN(O3529)&gt;0),"Completed","Pending")</f>
        <v>Completed</v>
      </c>
      <c r="N3529" s="1" t="s">
        <v>30</v>
      </c>
      <c r="O3529" s="4" t="s">
        <v>58</v>
      </c>
      <c r="P3529" s="1" t="str">
        <f aca="false">IF(G3529="Pamplet","",E3529&amp;" - "&amp;F3529)</f>
        <v>GG - English</v>
      </c>
      <c r="Q3529" s="1" t="n">
        <f aca="false">IF(VALUE(L3529)&gt;1000,1,0)</f>
        <v>0</v>
      </c>
      <c r="R3529" s="19" t="n">
        <f aca="false">SUMIFS($Q$1:Q3528,$J$1:$J3528,J3529)+SUMIFS($Q$1:Q3528,$I$1:$I3528,I3529)</f>
        <v>0</v>
      </c>
      <c r="S3529" s="20" t="str">
        <f aca="false">IF(R3529&gt;0,"Repeat","")</f>
        <v/>
      </c>
      <c r="U3529" s="4"/>
      <c r="X3529" s="4"/>
      <c r="Y3529" s="4"/>
      <c r="Z3529" s="4"/>
    </row>
    <row r="3530" customFormat="false" ht="23.85" hidden="false" customHeight="false" outlineLevel="0" collapsed="false">
      <c r="A3530" s="25" t="n">
        <f aca="false">A3529+1</f>
        <v>3529</v>
      </c>
      <c r="B3530" s="5" t="n">
        <v>44975</v>
      </c>
      <c r="C3530" s="25" t="s">
        <v>5595</v>
      </c>
      <c r="D3530" s="25" t="s">
        <v>4</v>
      </c>
      <c r="E3530" s="25" t="s">
        <v>44</v>
      </c>
      <c r="F3530" s="2" t="s">
        <v>27</v>
      </c>
      <c r="G3530" s="25" t="s">
        <v>28</v>
      </c>
      <c r="H3530" s="25" t="n">
        <v>1</v>
      </c>
      <c r="I3530" s="17" t="s">
        <v>5596</v>
      </c>
      <c r="J3530" s="39" t="n">
        <v>18143239290</v>
      </c>
      <c r="M3530" s="25" t="str">
        <f aca="false">IF(OR(YEAR(L3530)&gt;2000,LEN(O3530)&gt;0),"Completed","Pending")</f>
        <v>Completed</v>
      </c>
      <c r="N3530" s="1" t="s">
        <v>30</v>
      </c>
      <c r="O3530" s="4" t="s">
        <v>58</v>
      </c>
      <c r="P3530" s="1" t="str">
        <f aca="false">IF(G3530="Pamplet","",E3530&amp;" - "&amp;F3530)</f>
        <v>GTGA - Hindi</v>
      </c>
      <c r="Q3530" s="1" t="n">
        <f aca="false">IF(VALUE(L3530)&gt;1000,1,0)</f>
        <v>0</v>
      </c>
      <c r="R3530" s="19" t="n">
        <f aca="false">SUMIFS($Q$1:Q3529,$J$1:$J3529,J3530)+SUMIFS($Q$1:Q3529,$I$1:$I3529,I3530)</f>
        <v>0</v>
      </c>
      <c r="S3530" s="20" t="str">
        <f aca="false">IF(R3530&gt;0,"Repeat","")</f>
        <v/>
      </c>
      <c r="U3530" s="4"/>
      <c r="X3530" s="4"/>
      <c r="Y3530" s="4"/>
      <c r="Z3530" s="4"/>
    </row>
    <row r="3531" customFormat="false" ht="23.85" hidden="false" customHeight="false" outlineLevel="0" collapsed="false">
      <c r="A3531" s="25" t="n">
        <f aca="false">A3530+1</f>
        <v>3530</v>
      </c>
      <c r="B3531" s="47" t="n">
        <v>44975</v>
      </c>
      <c r="C3531" s="25" t="s">
        <v>5597</v>
      </c>
      <c r="D3531" s="25" t="s">
        <v>4</v>
      </c>
      <c r="E3531" s="25" t="s">
        <v>26</v>
      </c>
      <c r="F3531" s="2" t="s">
        <v>27</v>
      </c>
      <c r="G3531" s="25" t="s">
        <v>28</v>
      </c>
      <c r="H3531" s="25" t="n">
        <v>1</v>
      </c>
      <c r="I3531" s="17" t="s">
        <v>5598</v>
      </c>
      <c r="J3531" s="1" t="n">
        <v>16093868405</v>
      </c>
      <c r="K3531" s="4" t="s">
        <v>5174</v>
      </c>
      <c r="M3531" s="25" t="str">
        <f aca="false">IF(OR(YEAR(L3531)&gt;2000,LEN(O3531)&gt;0),"Completed","Pending")</f>
        <v>Completed</v>
      </c>
      <c r="N3531" s="1" t="s">
        <v>30</v>
      </c>
      <c r="O3531" s="4" t="s">
        <v>58</v>
      </c>
      <c r="P3531" s="1" t="str">
        <f aca="false">IF(G3531="Pamplet","",E3531&amp;" - "&amp;F3531)</f>
        <v>GG - Hindi</v>
      </c>
      <c r="Q3531" s="1" t="n">
        <f aca="false">IF(VALUE(L3531)&gt;1000,1,0)</f>
        <v>0</v>
      </c>
      <c r="R3531" s="19" t="n">
        <f aca="false">SUMIFS($Q$1:Q3530,$J$1:$J3530,J3531)+SUMIFS($Q$1:Q3530,$I$1:$I3530,I3531)</f>
        <v>0</v>
      </c>
      <c r="S3531" s="20" t="str">
        <f aca="false">IF(R3531&gt;0,"Repeat","")</f>
        <v/>
      </c>
    </row>
    <row r="3532" customFormat="false" ht="14.25" hidden="false" customHeight="false" outlineLevel="0" collapsed="false">
      <c r="A3532" s="25" t="n">
        <f aca="false">A3531+1</f>
        <v>3531</v>
      </c>
      <c r="B3532" s="5" t="n">
        <v>44975</v>
      </c>
      <c r="C3532" s="25" t="s">
        <v>5599</v>
      </c>
      <c r="D3532" s="25" t="s">
        <v>4</v>
      </c>
      <c r="E3532" s="25" t="s">
        <v>26</v>
      </c>
      <c r="F3532" s="2" t="s">
        <v>35</v>
      </c>
      <c r="G3532" s="25" t="s">
        <v>28</v>
      </c>
      <c r="H3532" s="25" t="n">
        <v>1</v>
      </c>
      <c r="I3532" s="25" t="s">
        <v>5600</v>
      </c>
      <c r="J3532" s="38" t="n">
        <v>19784305254</v>
      </c>
      <c r="M3532" s="25" t="str">
        <f aca="false">IF(OR(YEAR(L3532)&gt;2000,LEN(O3532)&gt;0),"Completed","Pending")</f>
        <v>Completed</v>
      </c>
      <c r="N3532" s="1" t="s">
        <v>30</v>
      </c>
      <c r="O3532" s="4" t="s">
        <v>58</v>
      </c>
      <c r="P3532" s="1" t="str">
        <f aca="false">IF(G3532="Pamplet","",E3532&amp;" - "&amp;F3532)</f>
        <v>GG - English</v>
      </c>
      <c r="Q3532" s="1" t="n">
        <f aca="false">IF(VALUE(L3532)&gt;1000,1,0)</f>
        <v>0</v>
      </c>
      <c r="R3532" s="19" t="n">
        <f aca="false">SUMIFS($Q$1:Q3531,$J$1:$J3531,J3532)+SUMIFS($Q$1:Q3531,$I$1:$I3531,I3532)</f>
        <v>0</v>
      </c>
      <c r="S3532" s="20" t="str">
        <f aca="false">IF(R3532&gt;0,"Repeat","")</f>
        <v/>
      </c>
      <c r="U3532" s="4"/>
      <c r="X3532" s="4"/>
      <c r="Y3532" s="4"/>
      <c r="Z3532" s="4"/>
    </row>
    <row r="3533" customFormat="false" ht="14.25" hidden="false" customHeight="false" outlineLevel="0" collapsed="false">
      <c r="A3533" s="25" t="n">
        <f aca="false">A3532+1</f>
        <v>3532</v>
      </c>
      <c r="B3533" s="5" t="n">
        <v>44975</v>
      </c>
      <c r="C3533" s="25" t="s">
        <v>5601</v>
      </c>
      <c r="D3533" s="25" t="s">
        <v>4</v>
      </c>
      <c r="E3533" s="25" t="s">
        <v>44</v>
      </c>
      <c r="F3533" s="2" t="s">
        <v>127</v>
      </c>
      <c r="G3533" s="25" t="s">
        <v>28</v>
      </c>
      <c r="H3533" s="25" t="n">
        <v>1</v>
      </c>
      <c r="I3533" s="25" t="s">
        <v>5602</v>
      </c>
      <c r="J3533" s="38" t="n">
        <v>12018840415</v>
      </c>
      <c r="M3533" s="25" t="str">
        <f aca="false">IF(OR(YEAR(L3533)&gt;2000,LEN(O3533)&gt;0),"Completed","Pending")</f>
        <v>Completed</v>
      </c>
      <c r="N3533" s="1" t="s">
        <v>30</v>
      </c>
      <c r="O3533" s="4" t="s">
        <v>58</v>
      </c>
      <c r="P3533" s="1" t="str">
        <f aca="false">IF(G3533="Pamplet","",E3533&amp;" - "&amp;F3533)</f>
        <v>GTGA - Gujrati</v>
      </c>
      <c r="Q3533" s="1" t="n">
        <f aca="false">IF(VALUE(L3533)&gt;1000,1,0)</f>
        <v>0</v>
      </c>
      <c r="R3533" s="19" t="n">
        <f aca="false">SUMIFS($Q$1:Q3532,$J$1:$J3532,J3533)+SUMIFS($Q$1:Q3532,$I$1:$I3532,I3533)</f>
        <v>1</v>
      </c>
      <c r="S3533" s="20" t="str">
        <f aca="false">IF(R3533&gt;0,"Repeat","")</f>
        <v>Repeat</v>
      </c>
      <c r="U3533" s="4"/>
      <c r="X3533" s="4"/>
      <c r="Y3533" s="4"/>
      <c r="Z3533" s="4"/>
    </row>
    <row r="3534" customFormat="false" ht="14.25" hidden="false" customHeight="false" outlineLevel="0" collapsed="false">
      <c r="A3534" s="25" t="n">
        <f aca="false">A3533+1</f>
        <v>3533</v>
      </c>
      <c r="B3534" s="5" t="n">
        <v>44975</v>
      </c>
      <c r="C3534" s="25" t="s">
        <v>5603</v>
      </c>
      <c r="D3534" s="25" t="s">
        <v>4</v>
      </c>
      <c r="E3534" s="25" t="s">
        <v>26</v>
      </c>
      <c r="F3534" s="2" t="s">
        <v>35</v>
      </c>
      <c r="G3534" s="25" t="s">
        <v>28</v>
      </c>
      <c r="H3534" s="25" t="n">
        <v>1</v>
      </c>
      <c r="I3534" s="25" t="s">
        <v>5604</v>
      </c>
      <c r="J3534" s="38" t="n">
        <v>19544396280</v>
      </c>
      <c r="L3534" s="5" t="n">
        <v>44989</v>
      </c>
      <c r="M3534" s="25" t="str">
        <f aca="false">IF(OR(YEAR(L3534)&gt;2000,LEN(O3534)&gt;0),"Completed","Pending")</f>
        <v>Completed</v>
      </c>
      <c r="N3534" s="1" t="s">
        <v>30</v>
      </c>
      <c r="P3534" s="1" t="str">
        <f aca="false">IF(G3534="Pamplet","",E3534&amp;" - "&amp;F3534)</f>
        <v>GG - English</v>
      </c>
      <c r="Q3534" s="1" t="n">
        <f aca="false">IF(VALUE(L3534)&gt;1000,1,0)</f>
        <v>1</v>
      </c>
      <c r="R3534" s="19" t="n">
        <f aca="false">SUMIFS($Q$1:Q3533,$J$1:$J3533,J3534)+SUMIFS($Q$1:Q3533,$I$1:$I3533,I3534)</f>
        <v>0</v>
      </c>
      <c r="S3534" s="20" t="str">
        <f aca="false">IF(R3534&gt;0,"Repeat","")</f>
        <v/>
      </c>
      <c r="U3534" s="4"/>
      <c r="X3534" s="4"/>
      <c r="Y3534" s="4"/>
      <c r="Z3534" s="4"/>
    </row>
    <row r="3535" customFormat="false" ht="14.25" hidden="false" customHeight="false" outlineLevel="0" collapsed="false">
      <c r="A3535" s="25" t="n">
        <f aca="false">A3534+1</f>
        <v>3534</v>
      </c>
      <c r="B3535" s="5" t="n">
        <v>44975</v>
      </c>
      <c r="C3535" s="25" t="s">
        <v>5605</v>
      </c>
      <c r="D3535" s="25" t="s">
        <v>4</v>
      </c>
      <c r="E3535" s="25" t="s">
        <v>38</v>
      </c>
      <c r="F3535" s="2" t="s">
        <v>35</v>
      </c>
      <c r="G3535" s="25" t="s">
        <v>28</v>
      </c>
      <c r="H3535" s="25" t="n">
        <v>1</v>
      </c>
      <c r="I3535" s="25" t="s">
        <v>5606</v>
      </c>
      <c r="J3535" s="38" t="n">
        <v>16266957552</v>
      </c>
      <c r="M3535" s="25" t="str">
        <f aca="false">IF(OR(YEAR(L3535)&gt;2000,LEN(O3535)&gt;0),"Completed","Pending")</f>
        <v>Completed</v>
      </c>
      <c r="N3535" s="1" t="s">
        <v>30</v>
      </c>
      <c r="O3535" s="4" t="s">
        <v>58</v>
      </c>
      <c r="P3535" s="1" t="str">
        <f aca="false">IF(G3535="Pamplet","",E3535&amp;" - "&amp;F3535)</f>
        <v>JKR - English</v>
      </c>
      <c r="Q3535" s="1" t="n">
        <f aca="false">IF(VALUE(L3535)&gt;1000,1,0)</f>
        <v>0</v>
      </c>
      <c r="R3535" s="19" t="n">
        <f aca="false">SUMIFS($Q$1:Q3534,$J$1:$J3534,J3535)+SUMIFS($Q$1:Q3534,$I$1:$I3534,I3535)</f>
        <v>0</v>
      </c>
      <c r="S3535" s="20" t="str">
        <f aca="false">IF(R3535&gt;0,"Repeat","")</f>
        <v/>
      </c>
      <c r="U3535" s="4"/>
      <c r="X3535" s="4"/>
      <c r="Y3535" s="4"/>
      <c r="Z3535" s="4"/>
    </row>
    <row r="3536" customFormat="false" ht="14.25" hidden="false" customHeight="false" outlineLevel="0" collapsed="false">
      <c r="A3536" s="25" t="n">
        <f aca="false">A3535+1</f>
        <v>3535</v>
      </c>
      <c r="B3536" s="5" t="n">
        <v>44975</v>
      </c>
      <c r="C3536" s="25" t="s">
        <v>5607</v>
      </c>
      <c r="D3536" s="25" t="s">
        <v>4</v>
      </c>
      <c r="E3536" s="25" t="s">
        <v>26</v>
      </c>
      <c r="F3536" s="2" t="s">
        <v>35</v>
      </c>
      <c r="G3536" s="25" t="s">
        <v>28</v>
      </c>
      <c r="H3536" s="25" t="n">
        <v>1</v>
      </c>
      <c r="I3536" s="25" t="s">
        <v>5608</v>
      </c>
      <c r="J3536" s="38" t="n">
        <v>12039288098</v>
      </c>
      <c r="L3536" s="5" t="n">
        <v>44989</v>
      </c>
      <c r="M3536" s="25" t="str">
        <f aca="false">IF(OR(YEAR(L3536)&gt;2000,LEN(O3536)&gt;0),"Completed","Pending")</f>
        <v>Completed</v>
      </c>
      <c r="N3536" s="1" t="s">
        <v>30</v>
      </c>
      <c r="P3536" s="1" t="str">
        <f aca="false">IF(G3536="Pamplet","",E3536&amp;" - "&amp;F3536)</f>
        <v>GG - English</v>
      </c>
      <c r="Q3536" s="1" t="n">
        <f aca="false">IF(VALUE(L3536)&gt;1000,1,0)</f>
        <v>1</v>
      </c>
      <c r="R3536" s="19" t="n">
        <f aca="false">SUMIFS($Q$1:Q3535,$J$1:$J3535,J3536)+SUMIFS($Q$1:Q3535,$I$1:$I3535,I3536)</f>
        <v>0</v>
      </c>
      <c r="S3536" s="20" t="str">
        <f aca="false">IF(R3536&gt;0,"Repeat","")</f>
        <v/>
      </c>
      <c r="U3536" s="4"/>
      <c r="X3536" s="4"/>
      <c r="Y3536" s="4"/>
      <c r="Z3536" s="4"/>
    </row>
    <row r="3537" customFormat="false" ht="14.25" hidden="false" customHeight="false" outlineLevel="0" collapsed="false">
      <c r="A3537" s="25" t="n">
        <f aca="false">A3536+1</f>
        <v>3536</v>
      </c>
      <c r="B3537" s="5" t="n">
        <v>44975</v>
      </c>
      <c r="C3537" s="25" t="s">
        <v>5609</v>
      </c>
      <c r="D3537" s="25" t="s">
        <v>4</v>
      </c>
      <c r="E3537" s="25" t="s">
        <v>26</v>
      </c>
      <c r="F3537" s="2" t="s">
        <v>127</v>
      </c>
      <c r="G3537" s="25" t="s">
        <v>28</v>
      </c>
      <c r="H3537" s="25" t="n">
        <v>1</v>
      </c>
      <c r="I3537" s="25" t="s">
        <v>5610</v>
      </c>
      <c r="J3537" s="38" t="n">
        <v>18282895253</v>
      </c>
      <c r="M3537" s="25" t="str">
        <f aca="false">IF(OR(YEAR(L3537)&gt;2000,LEN(O3537)&gt;0),"Completed","Pending")</f>
        <v>Completed</v>
      </c>
      <c r="N3537" s="1" t="s">
        <v>30</v>
      </c>
      <c r="O3537" s="4" t="s">
        <v>58</v>
      </c>
      <c r="P3537" s="1" t="str">
        <f aca="false">IF(G3537="Pamplet","",E3537&amp;" - "&amp;F3537)</f>
        <v>GG - Gujrati</v>
      </c>
      <c r="Q3537" s="1" t="n">
        <f aca="false">IF(VALUE(L3537)&gt;1000,1,0)</f>
        <v>0</v>
      </c>
      <c r="R3537" s="19" t="n">
        <f aca="false">SUMIFS($Q$1:Q3536,$J$1:$J3536,J3537)+SUMIFS($Q$1:Q3536,$I$1:$I3536,I3537)</f>
        <v>0</v>
      </c>
      <c r="S3537" s="20" t="str">
        <f aca="false">IF(R3537&gt;0,"Repeat","")</f>
        <v/>
      </c>
      <c r="U3537" s="4"/>
      <c r="X3537" s="4"/>
      <c r="Y3537" s="4"/>
      <c r="Z3537" s="4"/>
    </row>
    <row r="3538" customFormat="false" ht="14.25" hidden="false" customHeight="false" outlineLevel="0" collapsed="false">
      <c r="A3538" s="25" t="n">
        <f aca="false">A3537+1</f>
        <v>3537</v>
      </c>
      <c r="B3538" s="5" t="n">
        <v>44975</v>
      </c>
      <c r="C3538" s="25" t="s">
        <v>4510</v>
      </c>
      <c r="D3538" s="25" t="s">
        <v>4</v>
      </c>
      <c r="E3538" s="25" t="s">
        <v>26</v>
      </c>
      <c r="F3538" s="2" t="s">
        <v>127</v>
      </c>
      <c r="G3538" s="25" t="s">
        <v>28</v>
      </c>
      <c r="H3538" s="25" t="n">
        <v>1</v>
      </c>
      <c r="I3538" s="25" t="s">
        <v>4511</v>
      </c>
      <c r="J3538" s="38" t="n">
        <v>19735633345</v>
      </c>
      <c r="M3538" s="25" t="str">
        <f aca="false">IF(OR(YEAR(L3538)&gt;2000,LEN(O3538)&gt;0),"Completed","Pending")</f>
        <v>Completed</v>
      </c>
      <c r="N3538" s="1" t="s">
        <v>30</v>
      </c>
      <c r="O3538" s="4" t="s">
        <v>58</v>
      </c>
      <c r="P3538" s="1" t="str">
        <f aca="false">IF(G3538="Pamplet","",E3538&amp;" - "&amp;F3538)</f>
        <v>GG - Gujrati</v>
      </c>
      <c r="Q3538" s="1" t="n">
        <f aca="false">IF(VALUE(L3538)&gt;1000,1,0)</f>
        <v>0</v>
      </c>
      <c r="R3538" s="19" t="n">
        <f aca="false">SUMIFS($Q$1:Q3537,$J$1:$J3537,J3538)+SUMIFS($Q$1:Q3537,$I$1:$I3537,I3538)</f>
        <v>2</v>
      </c>
      <c r="S3538" s="20" t="str">
        <f aca="false">IF(R3538&gt;0,"Repeat","")</f>
        <v>Repeat</v>
      </c>
      <c r="U3538" s="4"/>
      <c r="X3538" s="4"/>
      <c r="Y3538" s="4"/>
      <c r="Z3538" s="4"/>
    </row>
    <row r="3539" customFormat="false" ht="14.25" hidden="false" customHeight="false" outlineLevel="0" collapsed="false">
      <c r="A3539" s="25" t="n">
        <f aca="false">A3538+1</f>
        <v>3538</v>
      </c>
      <c r="B3539" s="5" t="n">
        <v>44975</v>
      </c>
      <c r="C3539" s="25" t="s">
        <v>5165</v>
      </c>
      <c r="D3539" s="25" t="s">
        <v>4</v>
      </c>
      <c r="E3539" s="25" t="s">
        <v>38</v>
      </c>
      <c r="F3539" s="2" t="s">
        <v>27</v>
      </c>
      <c r="G3539" s="25" t="s">
        <v>28</v>
      </c>
      <c r="H3539" s="25" t="n">
        <v>1</v>
      </c>
      <c r="I3539" s="25" t="s">
        <v>5166</v>
      </c>
      <c r="J3539" s="38" t="n">
        <v>19729221706</v>
      </c>
      <c r="M3539" s="25" t="str">
        <f aca="false">IF(OR(YEAR(L3539)&gt;2000,LEN(O3539)&gt;0),"Completed","Pending")</f>
        <v>Completed</v>
      </c>
      <c r="N3539" s="1" t="s">
        <v>30</v>
      </c>
      <c r="O3539" s="4" t="s">
        <v>58</v>
      </c>
      <c r="P3539" s="1" t="str">
        <f aca="false">IF(G3539="Pamplet","",E3539&amp;" - "&amp;F3539)</f>
        <v>JKR - Hindi</v>
      </c>
      <c r="Q3539" s="1" t="n">
        <f aca="false">IF(VALUE(L3539)&gt;1000,1,0)</f>
        <v>0</v>
      </c>
      <c r="R3539" s="19" t="n">
        <f aca="false">SUMIFS($Q$1:Q3538,$J$1:$J3538,J3539)+SUMIFS($Q$1:Q3538,$I$1:$I3538,I3539)</f>
        <v>2</v>
      </c>
      <c r="S3539" s="20" t="str">
        <f aca="false">IF(R3539&gt;0,"Repeat","")</f>
        <v>Repeat</v>
      </c>
      <c r="U3539" s="4"/>
      <c r="X3539" s="4"/>
      <c r="Y3539" s="4"/>
      <c r="Z3539" s="4"/>
    </row>
    <row r="3540" customFormat="false" ht="14.25" hidden="false" customHeight="false" outlineLevel="0" collapsed="false">
      <c r="A3540" s="25" t="n">
        <f aca="false">A3539+1</f>
        <v>3539</v>
      </c>
      <c r="B3540" s="5" t="n">
        <v>44975</v>
      </c>
      <c r="C3540" s="25" t="s">
        <v>5611</v>
      </c>
      <c r="D3540" s="25" t="s">
        <v>4</v>
      </c>
      <c r="E3540" s="25" t="s">
        <v>26</v>
      </c>
      <c r="F3540" s="2" t="s">
        <v>35</v>
      </c>
      <c r="G3540" s="25" t="s">
        <v>28</v>
      </c>
      <c r="H3540" s="25" t="n">
        <v>1</v>
      </c>
      <c r="I3540" s="25" t="s">
        <v>5612</v>
      </c>
      <c r="J3540" s="38" t="n">
        <v>17325155144</v>
      </c>
      <c r="L3540" s="5" t="n">
        <v>44993</v>
      </c>
      <c r="M3540" s="25" t="str">
        <f aca="false">IF(OR(YEAR(L3540)&gt;2000,LEN(O3540)&gt;0),"Completed","Pending")</f>
        <v>Completed</v>
      </c>
      <c r="N3540" s="1" t="s">
        <v>30</v>
      </c>
      <c r="P3540" s="1" t="str">
        <f aca="false">IF(G3540="Pamplet","",E3540&amp;" - "&amp;F3540)</f>
        <v>GG - English</v>
      </c>
      <c r="Q3540" s="1" t="n">
        <f aca="false">IF(VALUE(L3540)&gt;1000,1,0)</f>
        <v>1</v>
      </c>
      <c r="R3540" s="19" t="n">
        <f aca="false">SUMIFS($Q$1:Q3539,$J$1:$J3539,J3540)+SUMIFS($Q$1:Q3539,$I$1:$I3539,I3540)</f>
        <v>0</v>
      </c>
      <c r="S3540" s="20" t="str">
        <f aca="false">IF(R3540&gt;0,"Repeat","")</f>
        <v/>
      </c>
      <c r="U3540" s="4"/>
      <c r="X3540" s="4"/>
      <c r="Y3540" s="4"/>
      <c r="Z3540" s="4"/>
    </row>
    <row r="3541" customFormat="false" ht="14.25" hidden="false" customHeight="false" outlineLevel="0" collapsed="false">
      <c r="A3541" s="25" t="n">
        <f aca="false">A3540+1</f>
        <v>3540</v>
      </c>
      <c r="B3541" s="5" t="n">
        <v>44975</v>
      </c>
      <c r="C3541" s="25" t="s">
        <v>5613</v>
      </c>
      <c r="D3541" s="25" t="s">
        <v>4</v>
      </c>
      <c r="E3541" s="25" t="s">
        <v>26</v>
      </c>
      <c r="G3541" s="25" t="s">
        <v>28</v>
      </c>
      <c r="H3541" s="25" t="n">
        <v>1</v>
      </c>
      <c r="I3541" s="25" t="s">
        <v>5614</v>
      </c>
      <c r="J3541" s="38" t="n">
        <v>18145721069</v>
      </c>
      <c r="M3541" s="25" t="str">
        <f aca="false">IF(OR(YEAR(L3541)&gt;2000,LEN(O3541)&gt;0),"Completed","Pending")</f>
        <v>Completed</v>
      </c>
      <c r="N3541" s="1" t="s">
        <v>30</v>
      </c>
      <c r="O3541" s="4" t="s">
        <v>58</v>
      </c>
      <c r="P3541" s="1" t="str">
        <f aca="false">IF(G3541="Pamplet","",E3541&amp;" - "&amp;F3541)</f>
        <v>GG - </v>
      </c>
      <c r="Q3541" s="1" t="n">
        <f aca="false">IF(VALUE(L3541)&gt;1000,1,0)</f>
        <v>0</v>
      </c>
      <c r="R3541" s="19" t="n">
        <f aca="false">SUMIFS($Q$1:Q3540,$J$1:$J3540,J3541)+SUMIFS($Q$1:Q3540,$I$1:$I3540,I3541)</f>
        <v>0</v>
      </c>
      <c r="S3541" s="20" t="str">
        <f aca="false">IF(R3541&gt;0,"Repeat","")</f>
        <v/>
      </c>
      <c r="U3541" s="4"/>
      <c r="X3541" s="4"/>
      <c r="Y3541" s="4"/>
      <c r="Z3541" s="4"/>
    </row>
    <row r="3542" customFormat="false" ht="14.25" hidden="false" customHeight="false" outlineLevel="0" collapsed="false">
      <c r="A3542" s="25" t="n">
        <f aca="false">A3541+1</f>
        <v>3541</v>
      </c>
      <c r="B3542" s="5" t="n">
        <v>44975</v>
      </c>
      <c r="C3542" s="25" t="s">
        <v>5584</v>
      </c>
      <c r="D3542" s="25" t="s">
        <v>4</v>
      </c>
      <c r="E3542" s="25" t="s">
        <v>26</v>
      </c>
      <c r="F3542" s="2" t="s">
        <v>127</v>
      </c>
      <c r="G3542" s="25" t="s">
        <v>28</v>
      </c>
      <c r="H3542" s="25" t="n">
        <v>2</v>
      </c>
      <c r="I3542" s="25" t="s">
        <v>5615</v>
      </c>
      <c r="J3542" s="38" t="n">
        <v>19802144190</v>
      </c>
      <c r="M3542" s="25" t="str">
        <f aca="false">IF(OR(YEAR(L3542)&gt;2000,LEN(O3542)&gt;0),"Completed","Pending")</f>
        <v>Completed</v>
      </c>
      <c r="N3542" s="1" t="s">
        <v>30</v>
      </c>
      <c r="O3542" s="4" t="s">
        <v>58</v>
      </c>
      <c r="P3542" s="1" t="str">
        <f aca="false">IF(G3542="Pamplet","",E3542&amp;" - "&amp;F3542)</f>
        <v>GG - Gujrati</v>
      </c>
      <c r="Q3542" s="1" t="n">
        <f aca="false">IF(VALUE(L3542)&gt;1000,1,0)</f>
        <v>0</v>
      </c>
      <c r="R3542" s="19" t="n">
        <f aca="false">SUMIFS($Q$1:Q3541,$J$1:$J3541,J3542)+SUMIFS($Q$1:Q3541,$I$1:$I3541,I3542)</f>
        <v>1</v>
      </c>
      <c r="S3542" s="20" t="str">
        <f aca="false">IF(R3542&gt;0,"Repeat","")</f>
        <v>Repeat</v>
      </c>
      <c r="U3542" s="4"/>
      <c r="X3542" s="4"/>
      <c r="Y3542" s="4"/>
      <c r="Z3542" s="4"/>
    </row>
    <row r="3543" customFormat="false" ht="14.25" hidden="false" customHeight="false" outlineLevel="0" collapsed="false">
      <c r="A3543" s="25" t="n">
        <f aca="false">A3542+1</f>
        <v>3542</v>
      </c>
      <c r="B3543" s="5" t="n">
        <v>44975</v>
      </c>
      <c r="C3543" s="25" t="s">
        <v>5616</v>
      </c>
      <c r="D3543" s="25" t="s">
        <v>4</v>
      </c>
      <c r="E3543" s="25" t="s">
        <v>38</v>
      </c>
      <c r="F3543" s="2" t="s">
        <v>127</v>
      </c>
      <c r="G3543" s="25" t="s">
        <v>28</v>
      </c>
      <c r="H3543" s="25" t="n">
        <v>1</v>
      </c>
      <c r="I3543" s="25" t="s">
        <v>5617</v>
      </c>
      <c r="J3543" s="38" t="n">
        <v>17325700784</v>
      </c>
      <c r="M3543" s="25" t="str">
        <f aca="false">IF(OR(YEAR(L3543)&gt;2000,LEN(O3543)&gt;0),"Completed","Pending")</f>
        <v>Completed</v>
      </c>
      <c r="N3543" s="1" t="s">
        <v>30</v>
      </c>
      <c r="O3543" s="4" t="s">
        <v>58</v>
      </c>
      <c r="P3543" s="1" t="str">
        <f aca="false">IF(G3543="Pamplet","",E3543&amp;" - "&amp;F3543)</f>
        <v>JKR - Gujrati</v>
      </c>
      <c r="Q3543" s="1" t="n">
        <f aca="false">IF(VALUE(L3543)&gt;1000,1,0)</f>
        <v>0</v>
      </c>
      <c r="R3543" s="19" t="n">
        <f aca="false">SUMIFS($Q$1:Q3542,$J$1:$J3542,J3543)+SUMIFS($Q$1:Q3542,$I$1:$I3542,I3543)</f>
        <v>2</v>
      </c>
      <c r="S3543" s="20" t="str">
        <f aca="false">IF(R3543&gt;0,"Repeat","")</f>
        <v>Repeat</v>
      </c>
      <c r="U3543" s="4"/>
      <c r="X3543" s="4"/>
      <c r="Y3543" s="4"/>
      <c r="Z3543" s="4"/>
    </row>
    <row r="3544" customFormat="false" ht="14.25" hidden="false" customHeight="false" outlineLevel="0" collapsed="false">
      <c r="A3544" s="25" t="n">
        <f aca="false">A3543+1</f>
        <v>3543</v>
      </c>
      <c r="B3544" s="5" t="n">
        <v>44975</v>
      </c>
      <c r="C3544" s="25" t="s">
        <v>5618</v>
      </c>
      <c r="D3544" s="25" t="s">
        <v>4</v>
      </c>
      <c r="E3544" s="25" t="s">
        <v>26</v>
      </c>
      <c r="F3544" s="2" t="s">
        <v>27</v>
      </c>
      <c r="G3544" s="25" t="s">
        <v>28</v>
      </c>
      <c r="H3544" s="25" t="n">
        <v>1</v>
      </c>
      <c r="I3544" s="25" t="s">
        <v>5619</v>
      </c>
      <c r="J3544" s="38" t="n">
        <v>13474754233</v>
      </c>
      <c r="L3544" s="5" t="n">
        <v>45005</v>
      </c>
      <c r="M3544" s="25" t="str">
        <f aca="false">IF(OR(YEAR(L3544)&gt;2000,LEN(O3544)&gt;0),"Completed","Pending")</f>
        <v>Completed</v>
      </c>
      <c r="N3544" s="1" t="s">
        <v>30</v>
      </c>
      <c r="P3544" s="1" t="str">
        <f aca="false">IF(G3544="Pamplet","",E3544&amp;" - "&amp;F3544)</f>
        <v>GG - Hindi</v>
      </c>
      <c r="Q3544" s="1" t="n">
        <f aca="false">IF(VALUE(L3544)&gt;1000,1,0)</f>
        <v>1</v>
      </c>
      <c r="R3544" s="19" t="n">
        <f aca="false">SUMIFS($Q$1:Q3543,$J$1:$J3543,J3544)+SUMIFS($Q$1:Q3543,$I$1:$I3543,I3544)</f>
        <v>0</v>
      </c>
      <c r="S3544" s="20" t="str">
        <f aca="false">IF(R3544&gt;0,"Repeat","")</f>
        <v/>
      </c>
      <c r="U3544" s="4"/>
      <c r="X3544" s="4"/>
      <c r="Y3544" s="4"/>
      <c r="Z3544" s="4"/>
    </row>
    <row r="3545" customFormat="false" ht="14.25" hidden="false" customHeight="false" outlineLevel="0" collapsed="false">
      <c r="A3545" s="25" t="n">
        <f aca="false">A3544+1</f>
        <v>3544</v>
      </c>
      <c r="B3545" s="5" t="n">
        <v>44975</v>
      </c>
      <c r="C3545" s="25" t="s">
        <v>5620</v>
      </c>
      <c r="D3545" s="25" t="s">
        <v>4</v>
      </c>
      <c r="E3545" s="25" t="s">
        <v>26</v>
      </c>
      <c r="F3545" s="2" t="s">
        <v>35</v>
      </c>
      <c r="G3545" s="25" t="s">
        <v>28</v>
      </c>
      <c r="H3545" s="25" t="n">
        <v>1</v>
      </c>
      <c r="I3545" s="25" t="s">
        <v>5621</v>
      </c>
      <c r="J3545" s="38" t="n">
        <v>17346585284</v>
      </c>
      <c r="L3545" s="5" t="n">
        <v>44989</v>
      </c>
      <c r="M3545" s="25" t="str">
        <f aca="false">IF(OR(YEAR(L3545)&gt;2000,LEN(O3545)&gt;0),"Completed","Pending")</f>
        <v>Completed</v>
      </c>
      <c r="N3545" s="1" t="s">
        <v>30</v>
      </c>
      <c r="P3545" s="1" t="str">
        <f aca="false">IF(G3545="Pamplet","",E3545&amp;" - "&amp;F3545)</f>
        <v>GG - English</v>
      </c>
      <c r="Q3545" s="1" t="n">
        <f aca="false">IF(VALUE(L3545)&gt;1000,1,0)</f>
        <v>1</v>
      </c>
      <c r="R3545" s="19" t="n">
        <f aca="false">SUMIFS($Q$1:Q3544,$J$1:$J3544,J3545)+SUMIFS($Q$1:Q3544,$I$1:$I3544,I3545)</f>
        <v>0</v>
      </c>
      <c r="S3545" s="20" t="str">
        <f aca="false">IF(R3545&gt;0,"Repeat","")</f>
        <v/>
      </c>
      <c r="U3545" s="4"/>
      <c r="X3545" s="4"/>
      <c r="Y3545" s="4"/>
      <c r="Z3545" s="4"/>
    </row>
    <row r="3546" customFormat="false" ht="14.25" hidden="false" customHeight="false" outlineLevel="0" collapsed="false">
      <c r="A3546" s="25" t="n">
        <f aca="false">A3545+1</f>
        <v>3545</v>
      </c>
      <c r="B3546" s="47" t="n">
        <v>44975</v>
      </c>
      <c r="C3546" s="25" t="s">
        <v>5622</v>
      </c>
      <c r="D3546" s="25" t="s">
        <v>4</v>
      </c>
      <c r="E3546" s="25" t="s">
        <v>38</v>
      </c>
      <c r="F3546" s="2" t="s">
        <v>35</v>
      </c>
      <c r="G3546" s="25" t="s">
        <v>28</v>
      </c>
      <c r="H3546" s="25" t="n">
        <v>2</v>
      </c>
      <c r="I3546" s="25" t="s">
        <v>5623</v>
      </c>
      <c r="J3546" s="26" t="n">
        <v>18003733411</v>
      </c>
      <c r="M3546" s="25" t="str">
        <f aca="false">IF(OR(YEAR(L3546)&gt;2000,LEN(O3546)&gt;0),"Completed","Pending")</f>
        <v>Completed</v>
      </c>
      <c r="N3546" s="1" t="s">
        <v>30</v>
      </c>
      <c r="O3546" s="4" t="s">
        <v>58</v>
      </c>
      <c r="P3546" s="1" t="str">
        <f aca="false">IF(G3546="Pamplet","",E3546&amp;" - "&amp;F3546)</f>
        <v>JKR - English</v>
      </c>
      <c r="Q3546" s="1" t="n">
        <f aca="false">IF(VALUE(L3546)&gt;1000,1,0)</f>
        <v>0</v>
      </c>
      <c r="R3546" s="19" t="n">
        <f aca="false">SUMIFS($Q$1:Q3545,$J$1:$J3545,J3546)+SUMIFS($Q$1:Q3545,$I$1:$I3545,I3546)</f>
        <v>0</v>
      </c>
      <c r="S3546" s="20" t="str">
        <f aca="false">IF(R3546&gt;0,"Repeat","")</f>
        <v/>
      </c>
      <c r="U3546" s="4"/>
      <c r="X3546" s="4"/>
      <c r="Y3546" s="4"/>
      <c r="Z3546" s="4"/>
    </row>
    <row r="3547" customFormat="false" ht="14.25" hidden="false" customHeight="false" outlineLevel="0" collapsed="false">
      <c r="A3547" s="25" t="n">
        <f aca="false">A3546+1</f>
        <v>3546</v>
      </c>
      <c r="B3547" s="5" t="n">
        <v>44975</v>
      </c>
      <c r="C3547" s="25" t="s">
        <v>5180</v>
      </c>
      <c r="D3547" s="25" t="s">
        <v>4</v>
      </c>
      <c r="E3547" s="25" t="s">
        <v>26</v>
      </c>
      <c r="F3547" s="2" t="s">
        <v>35</v>
      </c>
      <c r="G3547" s="25" t="s">
        <v>28</v>
      </c>
      <c r="H3547" s="25" t="n">
        <v>1</v>
      </c>
      <c r="I3547" s="25" t="s">
        <v>5482</v>
      </c>
      <c r="J3547" s="26" t="n">
        <v>14049340273</v>
      </c>
      <c r="M3547" s="25" t="str">
        <f aca="false">IF(OR(YEAR(L3547)&gt;2000,LEN(O3547)&gt;0),"Completed","Pending")</f>
        <v>Completed</v>
      </c>
      <c r="N3547" s="1" t="s">
        <v>30</v>
      </c>
      <c r="O3547" s="4" t="s">
        <v>662</v>
      </c>
      <c r="P3547" s="1" t="str">
        <f aca="false">IF(G3547="Pamplet","",E3547&amp;" - "&amp;F3547)</f>
        <v>GG - English</v>
      </c>
      <c r="Q3547" s="1" t="n">
        <f aca="false">IF(VALUE(L3547)&gt;1000,1,0)</f>
        <v>0</v>
      </c>
      <c r="R3547" s="19" t="n">
        <f aca="false">SUMIFS($Q$1:Q3546,$J$1:$J3546,J3547)+SUMIFS($Q$1:Q3546,$I$1:$I3546,I3547)</f>
        <v>2</v>
      </c>
      <c r="S3547" s="20" t="str">
        <f aca="false">IF(R3547&gt;0,"Repeat","")</f>
        <v>Repeat</v>
      </c>
      <c r="U3547" s="4"/>
      <c r="X3547" s="4"/>
      <c r="Y3547" s="4"/>
      <c r="Z3547" s="4"/>
    </row>
    <row r="3548" customFormat="false" ht="14.25" hidden="false" customHeight="false" outlineLevel="0" collapsed="false">
      <c r="A3548" s="25" t="n">
        <f aca="false">A3547+1</f>
        <v>3547</v>
      </c>
      <c r="B3548" s="5" t="n">
        <v>44975</v>
      </c>
      <c r="C3548" s="25" t="s">
        <v>5624</v>
      </c>
      <c r="D3548" s="25" t="s">
        <v>4</v>
      </c>
      <c r="E3548" s="25" t="s">
        <v>26</v>
      </c>
      <c r="F3548" s="2" t="s">
        <v>72</v>
      </c>
      <c r="G3548" s="25" t="s">
        <v>28</v>
      </c>
      <c r="H3548" s="25" t="n">
        <v>1</v>
      </c>
      <c r="I3548" s="25" t="s">
        <v>5625</v>
      </c>
      <c r="J3548" s="38" t="n">
        <v>15178987604</v>
      </c>
      <c r="M3548" s="25" t="str">
        <f aca="false">IF(OR(YEAR(L3548)&gt;2000,LEN(O3548)&gt;0),"Completed","Pending")</f>
        <v>Completed</v>
      </c>
      <c r="N3548" s="1" t="s">
        <v>30</v>
      </c>
      <c r="O3548" s="4" t="s">
        <v>58</v>
      </c>
      <c r="P3548" s="1" t="str">
        <f aca="false">IF(G3548="Pamplet","",E3548&amp;" - "&amp;F3548)</f>
        <v>GG - Nepali</v>
      </c>
      <c r="Q3548" s="1" t="n">
        <f aca="false">IF(VALUE(L3548)&gt;1000,1,0)</f>
        <v>0</v>
      </c>
      <c r="R3548" s="19" t="n">
        <f aca="false">SUMIFS($Q$1:Q3547,$J$1:$J3547,J3548)+SUMIFS($Q$1:Q3547,$I$1:$I3547,I3548)</f>
        <v>1</v>
      </c>
      <c r="S3548" s="20" t="str">
        <f aca="false">IF(R3548&gt;0,"Repeat","")</f>
        <v>Repeat</v>
      </c>
      <c r="U3548" s="4"/>
      <c r="X3548" s="4"/>
      <c r="Y3548" s="4"/>
      <c r="Z3548" s="4"/>
    </row>
    <row r="3549" customFormat="false" ht="14.25" hidden="false" customHeight="false" outlineLevel="0" collapsed="false">
      <c r="A3549" s="25" t="n">
        <f aca="false">A3548+1</f>
        <v>3548</v>
      </c>
      <c r="B3549" s="5" t="n">
        <v>44975</v>
      </c>
      <c r="C3549" s="25" t="s">
        <v>5626</v>
      </c>
      <c r="D3549" s="25" t="s">
        <v>4</v>
      </c>
      <c r="E3549" s="25" t="s">
        <v>26</v>
      </c>
      <c r="F3549" s="2" t="s">
        <v>35</v>
      </c>
      <c r="G3549" s="25" t="s">
        <v>28</v>
      </c>
      <c r="H3549" s="25" t="n">
        <v>1</v>
      </c>
      <c r="I3549" s="25" t="s">
        <v>5627</v>
      </c>
      <c r="J3549" s="38" t="n">
        <v>12096228514</v>
      </c>
      <c r="M3549" s="25" t="str">
        <f aca="false">IF(OR(YEAR(L3549)&gt;2000,LEN(O3549)&gt;0),"Completed","Pending")</f>
        <v>Completed</v>
      </c>
      <c r="N3549" s="1" t="s">
        <v>30</v>
      </c>
      <c r="O3549" s="4" t="s">
        <v>58</v>
      </c>
      <c r="P3549" s="1" t="str">
        <f aca="false">IF(G3549="Pamplet","",E3549&amp;" - "&amp;F3549)</f>
        <v>GG - English</v>
      </c>
      <c r="Q3549" s="1" t="n">
        <f aca="false">IF(VALUE(L3549)&gt;1000,1,0)</f>
        <v>0</v>
      </c>
      <c r="R3549" s="19" t="n">
        <f aca="false">SUMIFS($Q$1:Q3548,$J$1:$J3548,J3549)+SUMIFS($Q$1:Q3548,$I$1:$I3548,I3549)</f>
        <v>0</v>
      </c>
      <c r="S3549" s="20" t="str">
        <f aca="false">IF(R3549&gt;0,"Repeat","")</f>
        <v/>
      </c>
      <c r="U3549" s="4"/>
      <c r="X3549" s="4"/>
      <c r="Y3549" s="4"/>
      <c r="Z3549" s="4"/>
    </row>
    <row r="3550" customFormat="false" ht="14.25" hidden="false" customHeight="false" outlineLevel="0" collapsed="false">
      <c r="A3550" s="25" t="n">
        <f aca="false">A3549+1</f>
        <v>3549</v>
      </c>
      <c r="B3550" s="47" t="n">
        <v>44975</v>
      </c>
      <c r="C3550" s="25" t="s">
        <v>5628</v>
      </c>
      <c r="D3550" s="25" t="s">
        <v>4</v>
      </c>
      <c r="E3550" s="25" t="s">
        <v>26</v>
      </c>
      <c r="F3550" s="2" t="s">
        <v>35</v>
      </c>
      <c r="G3550" s="25" t="s">
        <v>28</v>
      </c>
      <c r="H3550" s="25" t="n">
        <v>1</v>
      </c>
      <c r="I3550" s="25" t="s">
        <v>5629</v>
      </c>
      <c r="J3550" s="18" t="n">
        <v>12547323014</v>
      </c>
      <c r="K3550" s="4" t="s">
        <v>5174</v>
      </c>
      <c r="M3550" s="25" t="str">
        <f aca="false">IF(OR(YEAR(L3550)&gt;2000,LEN(O3550)&gt;0),"Completed","Pending")</f>
        <v>Completed</v>
      </c>
      <c r="N3550" s="1" t="s">
        <v>30</v>
      </c>
      <c r="O3550" s="4" t="s">
        <v>58</v>
      </c>
      <c r="P3550" s="1" t="str">
        <f aca="false">IF(G3550="Pamplet","",E3550&amp;" - "&amp;F3550)</f>
        <v>GG - English</v>
      </c>
      <c r="Q3550" s="1" t="n">
        <f aca="false">IF(VALUE(L3550)&gt;1000,1,0)</f>
        <v>0</v>
      </c>
      <c r="R3550" s="19" t="n">
        <f aca="false">SUMIFS($Q$1:Q3549,$J$1:$J3549,J3550)+SUMIFS($Q$1:Q3549,$I$1:$I3549,I3550)</f>
        <v>0</v>
      </c>
      <c r="S3550" s="20" t="str">
        <f aca="false">IF(R3550&gt;0,"Repeat","")</f>
        <v/>
      </c>
    </row>
    <row r="3551" customFormat="false" ht="14.25" hidden="false" customHeight="false" outlineLevel="0" collapsed="false">
      <c r="A3551" s="25" t="n">
        <f aca="false">A3550+1</f>
        <v>3550</v>
      </c>
      <c r="B3551" s="5" t="n">
        <v>44975</v>
      </c>
      <c r="C3551" s="25" t="s">
        <v>5630</v>
      </c>
      <c r="D3551" s="25" t="s">
        <v>4</v>
      </c>
      <c r="E3551" s="25" t="s">
        <v>38</v>
      </c>
      <c r="F3551" s="2" t="s">
        <v>27</v>
      </c>
      <c r="G3551" s="25" t="s">
        <v>28</v>
      </c>
      <c r="H3551" s="25" t="n">
        <v>1</v>
      </c>
      <c r="I3551" s="25" t="s">
        <v>5631</v>
      </c>
      <c r="J3551" s="38" t="n">
        <v>14088071047</v>
      </c>
      <c r="M3551" s="25" t="str">
        <f aca="false">IF(OR(YEAR(L3551)&gt;2000,LEN(O3551)&gt;0),"Completed","Pending")</f>
        <v>Completed</v>
      </c>
      <c r="N3551" s="1" t="s">
        <v>30</v>
      </c>
      <c r="O3551" s="4" t="s">
        <v>58</v>
      </c>
      <c r="P3551" s="1" t="str">
        <f aca="false">IF(G3551="Pamplet","",E3551&amp;" - "&amp;F3551)</f>
        <v>JKR - Hindi</v>
      </c>
      <c r="Q3551" s="1" t="n">
        <f aca="false">IF(VALUE(L3551)&gt;1000,1,0)</f>
        <v>0</v>
      </c>
      <c r="R3551" s="19" t="n">
        <f aca="false">SUMIFS($Q$1:Q3550,$J$1:$J3550,J3551)+SUMIFS($Q$1:Q3550,$I$1:$I3550,I3551)</f>
        <v>1</v>
      </c>
      <c r="S3551" s="20" t="str">
        <f aca="false">IF(R3551&gt;0,"Repeat","")</f>
        <v>Repeat</v>
      </c>
      <c r="U3551" s="4"/>
      <c r="X3551" s="4"/>
      <c r="Y3551" s="4"/>
      <c r="Z3551" s="4"/>
    </row>
    <row r="3552" customFormat="false" ht="14.25" hidden="false" customHeight="false" outlineLevel="0" collapsed="false">
      <c r="A3552" s="25" t="n">
        <f aca="false">A3551+1</f>
        <v>3551</v>
      </c>
      <c r="B3552" s="5" t="n">
        <v>44975</v>
      </c>
      <c r="C3552" s="25" t="s">
        <v>5632</v>
      </c>
      <c r="D3552" s="25" t="s">
        <v>4</v>
      </c>
      <c r="E3552" s="25" t="s">
        <v>26</v>
      </c>
      <c r="F3552" s="2" t="s">
        <v>36</v>
      </c>
      <c r="G3552" s="25" t="s">
        <v>28</v>
      </c>
      <c r="H3552" s="25" t="n">
        <v>1</v>
      </c>
      <c r="I3552" s="25" t="s">
        <v>5633</v>
      </c>
      <c r="J3552" s="38" t="n">
        <v>16462076233</v>
      </c>
      <c r="M3552" s="25" t="str">
        <f aca="false">IF(OR(YEAR(L3552)&gt;2000,LEN(O3552)&gt;0),"Completed","Pending")</f>
        <v>Completed</v>
      </c>
      <c r="N3552" s="1" t="s">
        <v>30</v>
      </c>
      <c r="O3552" s="4" t="s">
        <v>58</v>
      </c>
      <c r="P3552" s="1" t="str">
        <f aca="false">IF(G3552="Pamplet","",E3552&amp;" - "&amp;F3552)</f>
        <v>GG - Punjabi</v>
      </c>
      <c r="Q3552" s="1" t="n">
        <f aca="false">IF(VALUE(L3552)&gt;1000,1,0)</f>
        <v>0</v>
      </c>
      <c r="R3552" s="19" t="n">
        <f aca="false">SUMIFS($Q$1:Q3551,$J$1:$J3551,J3552)+SUMIFS($Q$1:Q3551,$I$1:$I3551,I3552)</f>
        <v>0</v>
      </c>
      <c r="S3552" s="20" t="str">
        <f aca="false">IF(R3552&gt;0,"Repeat","")</f>
        <v/>
      </c>
      <c r="U3552" s="4"/>
      <c r="X3552" s="4"/>
      <c r="Y3552" s="4"/>
      <c r="Z3552" s="4"/>
    </row>
    <row r="3553" customFormat="false" ht="14.25" hidden="false" customHeight="false" outlineLevel="0" collapsed="false">
      <c r="A3553" s="25" t="n">
        <f aca="false">A3552+1</f>
        <v>3552</v>
      </c>
      <c r="B3553" s="5" t="n">
        <v>44975</v>
      </c>
      <c r="C3553" s="25" t="s">
        <v>5634</v>
      </c>
      <c r="D3553" s="25" t="s">
        <v>4</v>
      </c>
      <c r="E3553" s="25" t="s">
        <v>26</v>
      </c>
      <c r="F3553" s="2" t="s">
        <v>1052</v>
      </c>
      <c r="G3553" s="25" t="s">
        <v>28</v>
      </c>
      <c r="H3553" s="25" t="n">
        <v>1</v>
      </c>
      <c r="I3553" s="25" t="s">
        <v>5188</v>
      </c>
      <c r="J3553" s="38" t="n">
        <v>12035129976</v>
      </c>
      <c r="M3553" s="25" t="str">
        <f aca="false">IF(OR(YEAR(L3553)&gt;2000,LEN(O3553)&gt;0),"Completed","Pending")</f>
        <v>Completed</v>
      </c>
      <c r="N3553" s="1" t="s">
        <v>30</v>
      </c>
      <c r="O3553" s="4" t="s">
        <v>662</v>
      </c>
      <c r="P3553" s="1" t="str">
        <f aca="false">IF(G3553="Pamplet","",E3553&amp;" - "&amp;F3553)</f>
        <v>GG - Telegu</v>
      </c>
      <c r="Q3553" s="1" t="n">
        <f aca="false">IF(VALUE(L3553)&gt;1000,1,0)</f>
        <v>0</v>
      </c>
      <c r="R3553" s="19" t="n">
        <f aca="false">SUMIFS($Q$1:Q3552,$J$1:$J3552,J3553)+SUMIFS($Q$1:Q3552,$I$1:$I3552,I3553)</f>
        <v>1</v>
      </c>
      <c r="S3553" s="20" t="str">
        <f aca="false">IF(R3553&gt;0,"Repeat","")</f>
        <v>Repeat</v>
      </c>
      <c r="U3553" s="4"/>
      <c r="X3553" s="4"/>
      <c r="Y3553" s="4"/>
      <c r="Z3553" s="4"/>
    </row>
    <row r="3554" customFormat="false" ht="14.25" hidden="false" customHeight="false" outlineLevel="0" collapsed="false">
      <c r="A3554" s="25" t="n">
        <f aca="false">A3553+1</f>
        <v>3553</v>
      </c>
      <c r="B3554" s="5" t="n">
        <v>44975</v>
      </c>
      <c r="C3554" s="25" t="s">
        <v>5635</v>
      </c>
      <c r="D3554" s="25" t="s">
        <v>4</v>
      </c>
      <c r="E3554" s="25" t="s">
        <v>38</v>
      </c>
      <c r="F3554" s="2" t="s">
        <v>35</v>
      </c>
      <c r="G3554" s="25" t="s">
        <v>28</v>
      </c>
      <c r="H3554" s="25" t="n">
        <v>1</v>
      </c>
      <c r="I3554" s="25" t="s">
        <v>5636</v>
      </c>
      <c r="J3554" s="38" t="n">
        <v>15087406095</v>
      </c>
      <c r="L3554" s="5" t="n">
        <v>44989</v>
      </c>
      <c r="M3554" s="25" t="str">
        <f aca="false">IF(OR(YEAR(L3554)&gt;2000,LEN(O3554)&gt;0),"Completed","Pending")</f>
        <v>Completed</v>
      </c>
      <c r="N3554" s="1" t="s">
        <v>30</v>
      </c>
      <c r="P3554" s="1" t="str">
        <f aca="false">IF(G3554="Pamplet","",E3554&amp;" - "&amp;F3554)</f>
        <v>JKR - English</v>
      </c>
      <c r="Q3554" s="1" t="n">
        <f aca="false">IF(VALUE(L3554)&gt;1000,1,0)</f>
        <v>1</v>
      </c>
      <c r="R3554" s="19" t="n">
        <f aca="false">SUMIFS($Q$1:Q3553,$J$1:$J3553,J3554)+SUMIFS($Q$1:Q3553,$I$1:$I3553,I3554)</f>
        <v>0</v>
      </c>
      <c r="S3554" s="20" t="str">
        <f aca="false">IF(R3554&gt;0,"Repeat","")</f>
        <v/>
      </c>
      <c r="U3554" s="4"/>
      <c r="X3554" s="4"/>
      <c r="Y3554" s="4"/>
      <c r="Z3554" s="4"/>
    </row>
    <row r="3555" customFormat="false" ht="14.25" hidden="false" customHeight="false" outlineLevel="0" collapsed="false">
      <c r="A3555" s="25" t="n">
        <f aca="false">A3554+1</f>
        <v>3554</v>
      </c>
      <c r="B3555" s="5" t="n">
        <v>44975</v>
      </c>
      <c r="C3555" s="25" t="s">
        <v>5637</v>
      </c>
      <c r="D3555" s="25" t="s">
        <v>4</v>
      </c>
      <c r="E3555" s="25" t="s">
        <v>26</v>
      </c>
      <c r="F3555" s="2" t="s">
        <v>127</v>
      </c>
      <c r="G3555" s="25" t="s">
        <v>28</v>
      </c>
      <c r="H3555" s="25" t="n">
        <v>1</v>
      </c>
      <c r="I3555" s="25" t="s">
        <v>5487</v>
      </c>
      <c r="J3555" s="38" t="n">
        <v>17739682580</v>
      </c>
      <c r="M3555" s="25" t="str">
        <f aca="false">IF(OR(YEAR(L3555)&gt;2000,LEN(O3555)&gt;0),"Completed","Pending")</f>
        <v>Completed</v>
      </c>
      <c r="N3555" s="1" t="s">
        <v>30</v>
      </c>
      <c r="O3555" s="4" t="s">
        <v>58</v>
      </c>
      <c r="P3555" s="1" t="str">
        <f aca="false">IF(G3555="Pamplet","",E3555&amp;" - "&amp;F3555)</f>
        <v>GG - Gujrati</v>
      </c>
      <c r="Q3555" s="1" t="n">
        <f aca="false">IF(VALUE(L3555)&gt;1000,1,0)</f>
        <v>0</v>
      </c>
      <c r="R3555" s="19" t="n">
        <f aca="false">SUMIFS($Q$1:Q3554,$J$1:$J3554,J3555)+SUMIFS($Q$1:Q3554,$I$1:$I3554,I3555)</f>
        <v>1</v>
      </c>
      <c r="S3555" s="20" t="str">
        <f aca="false">IF(R3555&gt;0,"Repeat","")</f>
        <v>Repeat</v>
      </c>
      <c r="U3555" s="4"/>
      <c r="X3555" s="4"/>
      <c r="Y3555" s="4"/>
      <c r="Z3555" s="4"/>
    </row>
    <row r="3556" customFormat="false" ht="14.25" hidden="false" customHeight="false" outlineLevel="0" collapsed="false">
      <c r="A3556" s="25" t="n">
        <f aca="false">A3555+1</f>
        <v>3555</v>
      </c>
      <c r="B3556" s="5" t="n">
        <v>44975</v>
      </c>
      <c r="C3556" s="25" t="s">
        <v>5638</v>
      </c>
      <c r="D3556" s="25" t="s">
        <v>4</v>
      </c>
      <c r="E3556" s="25" t="s">
        <v>26</v>
      </c>
      <c r="F3556" s="2" t="s">
        <v>35</v>
      </c>
      <c r="G3556" s="25" t="s">
        <v>28</v>
      </c>
      <c r="H3556" s="25" t="n">
        <v>1</v>
      </c>
      <c r="I3556" s="25" t="s">
        <v>5639</v>
      </c>
      <c r="J3556" s="38" t="n">
        <v>17373861219</v>
      </c>
      <c r="M3556" s="25" t="str">
        <f aca="false">IF(OR(YEAR(L3556)&gt;2000,LEN(O3556)&gt;0),"Completed","Pending")</f>
        <v>Completed</v>
      </c>
      <c r="N3556" s="1" t="s">
        <v>30</v>
      </c>
      <c r="O3556" s="4" t="s">
        <v>58</v>
      </c>
      <c r="P3556" s="1" t="str">
        <f aca="false">IF(G3556="Pamplet","",E3556&amp;" - "&amp;F3556)</f>
        <v>GG - English</v>
      </c>
      <c r="Q3556" s="1" t="n">
        <f aca="false">IF(VALUE(L3556)&gt;1000,1,0)</f>
        <v>0</v>
      </c>
      <c r="R3556" s="19" t="n">
        <f aca="false">SUMIFS($Q$1:Q3555,$J$1:$J3555,J3556)+SUMIFS($Q$1:Q3555,$I$1:$I3555,I3556)</f>
        <v>0</v>
      </c>
      <c r="S3556" s="20" t="str">
        <f aca="false">IF(R3556&gt;0,"Repeat","")</f>
        <v/>
      </c>
      <c r="U3556" s="4"/>
      <c r="X3556" s="4"/>
      <c r="Y3556" s="4"/>
      <c r="Z3556" s="4"/>
    </row>
    <row r="3557" customFormat="false" ht="14.25" hidden="false" customHeight="false" outlineLevel="0" collapsed="false">
      <c r="A3557" s="25" t="n">
        <f aca="false">A3556+1</f>
        <v>3556</v>
      </c>
      <c r="B3557" s="5" t="n">
        <v>44975</v>
      </c>
      <c r="C3557" s="25" t="s">
        <v>5640</v>
      </c>
      <c r="D3557" s="25" t="s">
        <v>4</v>
      </c>
      <c r="E3557" s="25" t="s">
        <v>26</v>
      </c>
      <c r="F3557" s="2" t="s">
        <v>36</v>
      </c>
      <c r="G3557" s="25" t="s">
        <v>28</v>
      </c>
      <c r="H3557" s="25" t="n">
        <v>1</v>
      </c>
      <c r="I3557" s="25" t="s">
        <v>5641</v>
      </c>
      <c r="J3557" s="38" t="n">
        <v>13177391229</v>
      </c>
      <c r="L3557" s="5" t="n">
        <v>44989</v>
      </c>
      <c r="M3557" s="25" t="str">
        <f aca="false">IF(OR(YEAR(L3557)&gt;2000,LEN(O3557)&gt;0),"Completed","Pending")</f>
        <v>Completed</v>
      </c>
      <c r="N3557" s="1" t="s">
        <v>30</v>
      </c>
      <c r="P3557" s="1" t="str">
        <f aca="false">IF(G3557="Pamplet","",E3557&amp;" - "&amp;F3557)</f>
        <v>GG - Punjabi</v>
      </c>
      <c r="Q3557" s="1" t="n">
        <f aca="false">IF(VALUE(L3557)&gt;1000,1,0)</f>
        <v>1</v>
      </c>
      <c r="R3557" s="19" t="n">
        <f aca="false">SUMIFS($Q$1:Q3556,$J$1:$J3556,J3557)+SUMIFS($Q$1:Q3556,$I$1:$I3556,I3557)</f>
        <v>0</v>
      </c>
      <c r="S3557" s="20" t="str">
        <f aca="false">IF(R3557&gt;0,"Repeat","")</f>
        <v/>
      </c>
      <c r="U3557" s="4"/>
      <c r="X3557" s="4"/>
      <c r="Y3557" s="4"/>
      <c r="Z3557" s="4"/>
    </row>
    <row r="3558" customFormat="false" ht="14.25" hidden="false" customHeight="false" outlineLevel="0" collapsed="false">
      <c r="A3558" s="25" t="n">
        <f aca="false">A3557+1</f>
        <v>3557</v>
      </c>
      <c r="B3558" s="5" t="n">
        <v>44975</v>
      </c>
      <c r="C3558" s="25" t="s">
        <v>5642</v>
      </c>
      <c r="D3558" s="25" t="s">
        <v>4</v>
      </c>
      <c r="E3558" s="25" t="s">
        <v>26</v>
      </c>
      <c r="F3558" s="2" t="s">
        <v>27</v>
      </c>
      <c r="G3558" s="25" t="s">
        <v>28</v>
      </c>
      <c r="H3558" s="25" t="n">
        <v>1</v>
      </c>
      <c r="I3558" s="25" t="s">
        <v>5643</v>
      </c>
      <c r="J3558" s="38" t="n">
        <v>17279530257</v>
      </c>
      <c r="M3558" s="25" t="str">
        <f aca="false">IF(OR(YEAR(L3558)&gt;2000,LEN(O3558)&gt;0),"Completed","Pending")</f>
        <v>Completed</v>
      </c>
      <c r="N3558" s="1" t="s">
        <v>30</v>
      </c>
      <c r="O3558" s="4" t="s">
        <v>58</v>
      </c>
      <c r="P3558" s="1" t="str">
        <f aca="false">IF(G3558="Pamplet","",E3558&amp;" - "&amp;F3558)</f>
        <v>GG - Hindi</v>
      </c>
      <c r="Q3558" s="1" t="n">
        <f aca="false">IF(VALUE(L3558)&gt;1000,1,0)</f>
        <v>0</v>
      </c>
      <c r="R3558" s="19" t="n">
        <f aca="false">SUMIFS($Q$1:Q3557,$J$1:$J3557,J3558)+SUMIFS($Q$1:Q3557,$I$1:$I3557,I3558)</f>
        <v>0</v>
      </c>
      <c r="S3558" s="20" t="str">
        <f aca="false">IF(R3558&gt;0,"Repeat","")</f>
        <v/>
      </c>
      <c r="U3558" s="4"/>
      <c r="X3558" s="4"/>
      <c r="Y3558" s="4"/>
      <c r="Z3558" s="4"/>
    </row>
    <row r="3559" customFormat="false" ht="14.25" hidden="false" customHeight="false" outlineLevel="0" collapsed="false">
      <c r="A3559" s="25" t="n">
        <f aca="false">A3558+1</f>
        <v>3558</v>
      </c>
      <c r="B3559" s="5" t="n">
        <v>44975</v>
      </c>
      <c r="C3559" s="25" t="s">
        <v>5644</v>
      </c>
      <c r="D3559" s="25" t="s">
        <v>4</v>
      </c>
      <c r="E3559" s="25" t="s">
        <v>44</v>
      </c>
      <c r="F3559" s="2" t="s">
        <v>27</v>
      </c>
      <c r="G3559" s="25" t="s">
        <v>28</v>
      </c>
      <c r="H3559" s="25" t="n">
        <v>1</v>
      </c>
      <c r="I3559" s="25" t="s">
        <v>5645</v>
      </c>
      <c r="J3559" s="38" t="n">
        <v>14435188262</v>
      </c>
      <c r="L3559" s="5" t="n">
        <v>45005</v>
      </c>
      <c r="M3559" s="25" t="str">
        <f aca="false">IF(OR(YEAR(L3559)&gt;2000,LEN(O3559)&gt;0),"Completed","Pending")</f>
        <v>Completed</v>
      </c>
      <c r="N3559" s="1" t="s">
        <v>30</v>
      </c>
      <c r="P3559" s="1" t="str">
        <f aca="false">IF(G3559="Pamplet","",E3559&amp;" - "&amp;F3559)</f>
        <v>GTGA - Hindi</v>
      </c>
      <c r="Q3559" s="1" t="n">
        <f aca="false">IF(VALUE(L3559)&gt;1000,1,0)</f>
        <v>1</v>
      </c>
      <c r="R3559" s="19" t="n">
        <f aca="false">SUMIFS($Q$1:Q3558,$J$1:$J3558,J3559)+SUMIFS($Q$1:Q3558,$I$1:$I3558,I3559)</f>
        <v>0</v>
      </c>
      <c r="S3559" s="20" t="str">
        <f aca="false">IF(R3559&gt;0,"Repeat","")</f>
        <v/>
      </c>
      <c r="U3559" s="4"/>
      <c r="X3559" s="4"/>
      <c r="Y3559" s="4"/>
      <c r="Z3559" s="4"/>
    </row>
    <row r="3560" customFormat="false" ht="14.25" hidden="false" customHeight="false" outlineLevel="0" collapsed="false">
      <c r="A3560" s="25" t="n">
        <f aca="false">A3559+1</f>
        <v>3559</v>
      </c>
      <c r="B3560" s="5" t="n">
        <v>44975</v>
      </c>
      <c r="C3560" s="25" t="s">
        <v>5646</v>
      </c>
      <c r="D3560" s="25" t="s">
        <v>4</v>
      </c>
      <c r="E3560" s="25" t="s">
        <v>38</v>
      </c>
      <c r="F3560" s="2" t="s">
        <v>27</v>
      </c>
      <c r="G3560" s="25" t="s">
        <v>28</v>
      </c>
      <c r="H3560" s="25" t="n">
        <v>1</v>
      </c>
      <c r="I3560" s="25" t="s">
        <v>5647</v>
      </c>
      <c r="J3560" s="38" t="n">
        <v>16615208901</v>
      </c>
      <c r="L3560" s="5" t="n">
        <v>44989</v>
      </c>
      <c r="M3560" s="25" t="str">
        <f aca="false">IF(OR(YEAR(L3560)&gt;2000,LEN(O3560)&gt;0),"Completed","Pending")</f>
        <v>Completed</v>
      </c>
      <c r="N3560" s="1" t="s">
        <v>30</v>
      </c>
      <c r="P3560" s="1" t="str">
        <f aca="false">IF(G3560="Pamplet","",E3560&amp;" - "&amp;F3560)</f>
        <v>JKR - Hindi</v>
      </c>
      <c r="Q3560" s="1" t="n">
        <f aca="false">IF(VALUE(L3560)&gt;1000,1,0)</f>
        <v>1</v>
      </c>
      <c r="R3560" s="19" t="n">
        <f aca="false">SUMIFS($Q$1:Q3559,$J$1:$J3559,J3560)+SUMIFS($Q$1:Q3559,$I$1:$I3559,I3560)</f>
        <v>0</v>
      </c>
      <c r="S3560" s="20" t="str">
        <f aca="false">IF(R3560&gt;0,"Repeat","")</f>
        <v/>
      </c>
      <c r="U3560" s="4"/>
      <c r="X3560" s="4"/>
      <c r="Y3560" s="4"/>
      <c r="Z3560" s="4"/>
    </row>
    <row r="3561" customFormat="false" ht="14.25" hidden="false" customHeight="false" outlineLevel="0" collapsed="false">
      <c r="A3561" s="25" t="n">
        <f aca="false">A3560+1</f>
        <v>3560</v>
      </c>
      <c r="B3561" s="5" t="n">
        <v>44975</v>
      </c>
      <c r="C3561" s="25" t="s">
        <v>5648</v>
      </c>
      <c r="D3561" s="25" t="s">
        <v>4</v>
      </c>
      <c r="E3561" s="25" t="s">
        <v>26</v>
      </c>
      <c r="F3561" s="2" t="s">
        <v>72</v>
      </c>
      <c r="G3561" s="25" t="s">
        <v>28</v>
      </c>
      <c r="H3561" s="25" t="n">
        <v>1</v>
      </c>
      <c r="I3561" s="25"/>
      <c r="J3561" s="38" t="n">
        <v>19152417445</v>
      </c>
      <c r="M3561" s="25" t="str">
        <f aca="false">IF(OR(YEAR(L3561)&gt;2000,LEN(O3561)&gt;0),"Completed","Pending")</f>
        <v>Completed</v>
      </c>
      <c r="N3561" s="1" t="s">
        <v>30</v>
      </c>
      <c r="O3561" s="4" t="s">
        <v>58</v>
      </c>
      <c r="P3561" s="1" t="str">
        <f aca="false">IF(G3561="Pamplet","",E3561&amp;" - "&amp;F3561)</f>
        <v>GG - Nepali</v>
      </c>
      <c r="Q3561" s="1" t="n">
        <f aca="false">IF(VALUE(L3561)&gt;1000,1,0)</f>
        <v>0</v>
      </c>
      <c r="R3561" s="19" t="n">
        <f aca="false">SUMIFS($Q$1:Q3560,$J$1:$J3560,J3561)+SUMIFS($Q$1:Q3560,$I$1:$I3560,I3561)</f>
        <v>0</v>
      </c>
      <c r="S3561" s="20" t="str">
        <f aca="false">IF(R3561&gt;0,"Repeat","")</f>
        <v/>
      </c>
      <c r="U3561" s="4"/>
      <c r="X3561" s="4"/>
      <c r="Y3561" s="4"/>
      <c r="Z3561" s="4"/>
    </row>
    <row r="3562" customFormat="false" ht="14.25" hidden="false" customHeight="false" outlineLevel="0" collapsed="false">
      <c r="A3562" s="25" t="n">
        <f aca="false">A3561+1</f>
        <v>3561</v>
      </c>
      <c r="B3562" s="5" t="n">
        <v>44975</v>
      </c>
      <c r="C3562" s="25" t="s">
        <v>5649</v>
      </c>
      <c r="D3562" s="25" t="s">
        <v>4</v>
      </c>
      <c r="E3562" s="25" t="s">
        <v>26</v>
      </c>
      <c r="F3562" s="2" t="s">
        <v>127</v>
      </c>
      <c r="G3562" s="25" t="s">
        <v>28</v>
      </c>
      <c r="H3562" s="25" t="n">
        <v>1</v>
      </c>
      <c r="I3562" s="25" t="s">
        <v>5650</v>
      </c>
      <c r="J3562" s="38" t="n">
        <v>14432519490</v>
      </c>
      <c r="L3562" s="5" t="n">
        <v>44989</v>
      </c>
      <c r="M3562" s="25" t="str">
        <f aca="false">IF(OR(YEAR(L3562)&gt;2000,LEN(O3562)&gt;0),"Completed","Pending")</f>
        <v>Completed</v>
      </c>
      <c r="N3562" s="1" t="s">
        <v>30</v>
      </c>
      <c r="P3562" s="1" t="str">
        <f aca="false">IF(G3562="Pamplet","",E3562&amp;" - "&amp;F3562)</f>
        <v>GG - Gujrati</v>
      </c>
      <c r="Q3562" s="1" t="n">
        <f aca="false">IF(VALUE(L3562)&gt;1000,1,0)</f>
        <v>1</v>
      </c>
      <c r="R3562" s="19" t="n">
        <f aca="false">SUMIFS($Q$1:Q3561,$J$1:$J3561,J3562)+SUMIFS($Q$1:Q3561,$I$1:$I3561,I3562)</f>
        <v>0</v>
      </c>
      <c r="S3562" s="20" t="str">
        <f aca="false">IF(R3562&gt;0,"Repeat","")</f>
        <v/>
      </c>
      <c r="U3562" s="4"/>
      <c r="X3562" s="4"/>
      <c r="Y3562" s="4"/>
      <c r="Z3562" s="4"/>
    </row>
    <row r="3563" customFormat="false" ht="14.25" hidden="false" customHeight="false" outlineLevel="0" collapsed="false">
      <c r="A3563" s="25" t="n">
        <f aca="false">A3562+1</f>
        <v>3562</v>
      </c>
      <c r="B3563" s="5" t="n">
        <v>44975</v>
      </c>
      <c r="C3563" s="25" t="s">
        <v>5651</v>
      </c>
      <c r="D3563" s="25" t="s">
        <v>4</v>
      </c>
      <c r="E3563" s="25" t="s">
        <v>26</v>
      </c>
      <c r="F3563" s="2" t="s">
        <v>36</v>
      </c>
      <c r="G3563" s="25" t="s">
        <v>28</v>
      </c>
      <c r="H3563" s="25" t="n">
        <v>1</v>
      </c>
      <c r="I3563" s="25" t="s">
        <v>5652</v>
      </c>
      <c r="J3563" s="38" t="n">
        <v>15162860951</v>
      </c>
      <c r="M3563" s="25" t="str">
        <f aca="false">IF(OR(YEAR(L3563)&gt;2000,LEN(O3563)&gt;0),"Completed","Pending")</f>
        <v>Completed</v>
      </c>
      <c r="N3563" s="1" t="s">
        <v>30</v>
      </c>
      <c r="O3563" s="4" t="s">
        <v>58</v>
      </c>
      <c r="P3563" s="1" t="str">
        <f aca="false">IF(G3563="Pamplet","",E3563&amp;" - "&amp;F3563)</f>
        <v>GG - Punjabi</v>
      </c>
      <c r="Q3563" s="1" t="n">
        <f aca="false">IF(VALUE(L3563)&gt;1000,1,0)</f>
        <v>0</v>
      </c>
      <c r="R3563" s="19" t="n">
        <f aca="false">SUMIFS($Q$1:Q3562,$J$1:$J3562,J3563)+SUMIFS($Q$1:Q3562,$I$1:$I3562,I3563)</f>
        <v>0</v>
      </c>
      <c r="S3563" s="20" t="str">
        <f aca="false">IF(R3563&gt;0,"Repeat","")</f>
        <v/>
      </c>
      <c r="U3563" s="4"/>
      <c r="X3563" s="4"/>
      <c r="Y3563" s="4"/>
      <c r="Z3563" s="4"/>
    </row>
    <row r="3564" customFormat="false" ht="14.25" hidden="false" customHeight="false" outlineLevel="0" collapsed="false">
      <c r="A3564" s="25" t="n">
        <f aca="false">A3563+1</f>
        <v>3563</v>
      </c>
      <c r="B3564" s="5" t="n">
        <v>44975</v>
      </c>
      <c r="C3564" s="25" t="s">
        <v>5532</v>
      </c>
      <c r="D3564" s="25" t="s">
        <v>4</v>
      </c>
      <c r="E3564" s="25" t="s">
        <v>26</v>
      </c>
      <c r="G3564" s="25" t="s">
        <v>28</v>
      </c>
      <c r="H3564" s="25" t="n">
        <v>1</v>
      </c>
      <c r="I3564" s="25" t="s">
        <v>5653</v>
      </c>
      <c r="J3564" s="38" t="n">
        <v>18476877711</v>
      </c>
      <c r="M3564" s="25" t="str">
        <f aca="false">IF(OR(YEAR(L3564)&gt;2000,LEN(O3564)&gt;0),"Completed","Pending")</f>
        <v>Completed</v>
      </c>
      <c r="N3564" s="1" t="s">
        <v>30</v>
      </c>
      <c r="O3564" s="4" t="s">
        <v>58</v>
      </c>
      <c r="P3564" s="1" t="str">
        <f aca="false">IF(G3564="Pamplet","",E3564&amp;" - "&amp;F3564)</f>
        <v>GG - </v>
      </c>
      <c r="Q3564" s="1" t="n">
        <f aca="false">IF(VALUE(L3564)&gt;1000,1,0)</f>
        <v>0</v>
      </c>
      <c r="R3564" s="19" t="n">
        <f aca="false">SUMIFS($Q$1:Q3563,$J$1:$J3563,J3564)+SUMIFS($Q$1:Q3563,$I$1:$I3563,I3564)</f>
        <v>1</v>
      </c>
      <c r="S3564" s="20" t="str">
        <f aca="false">IF(R3564&gt;0,"Repeat","")</f>
        <v>Repeat</v>
      </c>
      <c r="U3564" s="4"/>
      <c r="X3564" s="4"/>
      <c r="Y3564" s="4"/>
      <c r="Z3564" s="4"/>
    </row>
    <row r="3565" customFormat="false" ht="14.25" hidden="false" customHeight="false" outlineLevel="0" collapsed="false">
      <c r="A3565" s="25" t="n">
        <f aca="false">A3564+1</f>
        <v>3564</v>
      </c>
      <c r="B3565" s="5" t="n">
        <v>44975</v>
      </c>
      <c r="C3565" s="25" t="s">
        <v>5654</v>
      </c>
      <c r="D3565" s="25" t="s">
        <v>4</v>
      </c>
      <c r="E3565" s="25" t="s">
        <v>26</v>
      </c>
      <c r="G3565" s="25" t="s">
        <v>28</v>
      </c>
      <c r="H3565" s="25" t="n">
        <v>1</v>
      </c>
      <c r="I3565" s="25" t="s">
        <v>5655</v>
      </c>
      <c r="J3565" s="38" t="n">
        <v>15673334579</v>
      </c>
      <c r="M3565" s="25" t="str">
        <f aca="false">IF(OR(YEAR(L3565)&gt;2000,LEN(O3565)&gt;0),"Completed","Pending")</f>
        <v>Completed</v>
      </c>
      <c r="N3565" s="1" t="s">
        <v>30</v>
      </c>
      <c r="O3565" s="4" t="s">
        <v>58</v>
      </c>
      <c r="P3565" s="1" t="str">
        <f aca="false">IF(G3565="Pamplet","",E3565&amp;" - "&amp;F3565)</f>
        <v>GG - </v>
      </c>
      <c r="Q3565" s="1" t="n">
        <f aca="false">IF(VALUE(L3565)&gt;1000,1,0)</f>
        <v>0</v>
      </c>
      <c r="R3565" s="19" t="n">
        <f aca="false">SUMIFS($Q$1:Q3564,$J$1:$J3564,J3565)+SUMIFS($Q$1:Q3564,$I$1:$I3564,I3565)</f>
        <v>0</v>
      </c>
      <c r="S3565" s="20" t="str">
        <f aca="false">IF(R3565&gt;0,"Repeat","")</f>
        <v/>
      </c>
      <c r="U3565" s="4"/>
      <c r="X3565" s="4"/>
      <c r="Y3565" s="4"/>
      <c r="Z3565" s="4"/>
    </row>
    <row r="3566" customFormat="false" ht="14.25" hidden="false" customHeight="false" outlineLevel="0" collapsed="false">
      <c r="A3566" s="25" t="n">
        <f aca="false">A3565+1</f>
        <v>3565</v>
      </c>
      <c r="B3566" s="47" t="n">
        <v>44975</v>
      </c>
      <c r="C3566" s="25" t="s">
        <v>5656</v>
      </c>
      <c r="D3566" s="25" t="s">
        <v>4</v>
      </c>
      <c r="E3566" s="25" t="s">
        <v>26</v>
      </c>
      <c r="G3566" s="25" t="s">
        <v>28</v>
      </c>
      <c r="H3566" s="25" t="n">
        <v>1</v>
      </c>
      <c r="I3566" s="25" t="s">
        <v>5657</v>
      </c>
      <c r="J3566" s="26" t="n">
        <v>13253389744</v>
      </c>
      <c r="M3566" s="25" t="str">
        <f aca="false">IF(OR(YEAR(L3566)&gt;2000,LEN(O3566)&gt;0),"Completed","Pending")</f>
        <v>Completed</v>
      </c>
      <c r="N3566" s="1" t="s">
        <v>30</v>
      </c>
      <c r="O3566" s="4" t="s">
        <v>58</v>
      </c>
      <c r="P3566" s="1" t="str">
        <f aca="false">IF(G3566="Pamplet","",E3566&amp;" - "&amp;F3566)</f>
        <v>GG - </v>
      </c>
      <c r="Q3566" s="1" t="n">
        <f aca="false">IF(VALUE(L3566)&gt;1000,1,0)</f>
        <v>0</v>
      </c>
      <c r="R3566" s="19" t="n">
        <f aca="false">SUMIFS($Q$1:Q3565,$J$1:$J3565,J3566)+SUMIFS($Q$1:Q3565,$I$1:$I3565,I3566)</f>
        <v>0</v>
      </c>
      <c r="S3566" s="20" t="str">
        <f aca="false">IF(R3566&gt;0,"Repeat","")</f>
        <v/>
      </c>
      <c r="U3566" s="4"/>
      <c r="X3566" s="4"/>
      <c r="Y3566" s="4"/>
      <c r="Z3566" s="4"/>
    </row>
    <row r="3567" customFormat="false" ht="14.25" hidden="false" customHeight="false" outlineLevel="0" collapsed="false">
      <c r="A3567" s="25" t="n">
        <f aca="false">A3566+1</f>
        <v>3566</v>
      </c>
      <c r="B3567" s="5" t="n">
        <v>44975</v>
      </c>
      <c r="C3567" s="25" t="s">
        <v>3657</v>
      </c>
      <c r="D3567" s="25" t="s">
        <v>4</v>
      </c>
      <c r="E3567" s="25" t="s">
        <v>26</v>
      </c>
      <c r="F3567" s="2" t="s">
        <v>127</v>
      </c>
      <c r="G3567" s="25" t="s">
        <v>28</v>
      </c>
      <c r="H3567" s="25" t="n">
        <v>1</v>
      </c>
      <c r="I3567" s="25" t="s">
        <v>5658</v>
      </c>
      <c r="J3567" s="38" t="n">
        <v>17814965749</v>
      </c>
      <c r="M3567" s="25" t="str">
        <f aca="false">IF(OR(YEAR(L3567)&gt;2000,LEN(O3567)&gt;0),"Completed","Pending")</f>
        <v>Completed</v>
      </c>
      <c r="N3567" s="1" t="s">
        <v>30</v>
      </c>
      <c r="O3567" s="4" t="s">
        <v>58</v>
      </c>
      <c r="P3567" s="1" t="str">
        <f aca="false">IF(G3567="Pamplet","",E3567&amp;" - "&amp;F3567)</f>
        <v>GG - Gujrati</v>
      </c>
      <c r="Q3567" s="1" t="n">
        <f aca="false">IF(VALUE(L3567)&gt;1000,1,0)</f>
        <v>0</v>
      </c>
      <c r="R3567" s="19" t="n">
        <f aca="false">SUMIFS($Q$1:Q3566,$J$1:$J3566,J3567)+SUMIFS($Q$1:Q3566,$I$1:$I3566,I3567)</f>
        <v>0</v>
      </c>
      <c r="S3567" s="20" t="str">
        <f aca="false">IF(R3567&gt;0,"Repeat","")</f>
        <v/>
      </c>
      <c r="U3567" s="4"/>
      <c r="X3567" s="4"/>
      <c r="Y3567" s="4"/>
      <c r="Z3567" s="4"/>
    </row>
    <row r="3568" customFormat="false" ht="14.25" hidden="false" customHeight="false" outlineLevel="0" collapsed="false">
      <c r="A3568" s="25" t="n">
        <f aca="false">A3567+1</f>
        <v>3567</v>
      </c>
      <c r="B3568" s="5" t="n">
        <v>44975</v>
      </c>
      <c r="C3568" s="25" t="s">
        <v>5659</v>
      </c>
      <c r="D3568" s="25" t="s">
        <v>4</v>
      </c>
      <c r="E3568" s="25" t="s">
        <v>44</v>
      </c>
      <c r="G3568" s="25" t="s">
        <v>28</v>
      </c>
      <c r="H3568" s="25" t="n">
        <v>1</v>
      </c>
      <c r="I3568" s="25" t="s">
        <v>5660</v>
      </c>
      <c r="J3568" s="38" t="n">
        <v>17034082854</v>
      </c>
      <c r="M3568" s="25" t="str">
        <f aca="false">IF(OR(YEAR(L3568)&gt;2000,LEN(O3568)&gt;0),"Completed","Pending")</f>
        <v>Completed</v>
      </c>
      <c r="N3568" s="1" t="s">
        <v>30</v>
      </c>
      <c r="O3568" s="4" t="s">
        <v>662</v>
      </c>
      <c r="P3568" s="1" t="str">
        <f aca="false">IF(G3568="Pamplet","",E3568&amp;" - "&amp;F3568)</f>
        <v>GTGA - </v>
      </c>
      <c r="Q3568" s="1" t="n">
        <f aca="false">IF(VALUE(L3568)&gt;1000,1,0)</f>
        <v>0</v>
      </c>
      <c r="R3568" s="19" t="n">
        <f aca="false">SUMIFS($Q$1:Q3567,$J$1:$J3567,J3568)+SUMIFS($Q$1:Q3567,$I$1:$I3567,I3568)</f>
        <v>1</v>
      </c>
      <c r="S3568" s="20" t="str">
        <f aca="false">IF(R3568&gt;0,"Repeat","")</f>
        <v>Repeat</v>
      </c>
      <c r="U3568" s="4"/>
      <c r="X3568" s="4"/>
      <c r="Y3568" s="4"/>
      <c r="Z3568" s="4"/>
    </row>
    <row r="3569" customFormat="false" ht="14.25" hidden="false" customHeight="false" outlineLevel="0" collapsed="false">
      <c r="A3569" s="25" t="n">
        <f aca="false">A3568+1</f>
        <v>3568</v>
      </c>
      <c r="B3569" s="5" t="n">
        <v>44975</v>
      </c>
      <c r="C3569" s="25" t="s">
        <v>2737</v>
      </c>
      <c r="D3569" s="25" t="s">
        <v>4</v>
      </c>
      <c r="E3569" s="25" t="s">
        <v>38</v>
      </c>
      <c r="F3569" s="2" t="s">
        <v>127</v>
      </c>
      <c r="G3569" s="25" t="s">
        <v>28</v>
      </c>
      <c r="H3569" s="25" t="n">
        <v>1</v>
      </c>
      <c r="I3569" s="25" t="s">
        <v>5661</v>
      </c>
      <c r="J3569" s="38" t="n">
        <v>12673990936</v>
      </c>
      <c r="L3569" s="5" t="n">
        <v>44989</v>
      </c>
      <c r="M3569" s="25" t="str">
        <f aca="false">IF(OR(YEAR(L3569)&gt;2000,LEN(O3569)&gt;0),"Completed","Pending")</f>
        <v>Completed</v>
      </c>
      <c r="N3569" s="1" t="s">
        <v>30</v>
      </c>
      <c r="P3569" s="1" t="str">
        <f aca="false">IF(G3569="Pamplet","",E3569&amp;" - "&amp;F3569)</f>
        <v>JKR - Gujrati</v>
      </c>
      <c r="Q3569" s="1" t="n">
        <f aca="false">IF(VALUE(L3569)&gt;1000,1,0)</f>
        <v>1</v>
      </c>
      <c r="R3569" s="19" t="n">
        <f aca="false">SUMIFS($Q$1:Q3568,$J$1:$J3568,J3569)+SUMIFS($Q$1:Q3568,$I$1:$I3568,I3569)</f>
        <v>0</v>
      </c>
      <c r="S3569" s="20" t="str">
        <f aca="false">IF(R3569&gt;0,"Repeat","")</f>
        <v/>
      </c>
      <c r="U3569" s="4"/>
      <c r="X3569" s="4"/>
      <c r="Y3569" s="4"/>
      <c r="Z3569" s="4"/>
    </row>
    <row r="3570" customFormat="false" ht="14.25" hidden="false" customHeight="false" outlineLevel="0" collapsed="false">
      <c r="A3570" s="25" t="n">
        <f aca="false">A3569+1</f>
        <v>3569</v>
      </c>
      <c r="B3570" s="5" t="n">
        <v>44975</v>
      </c>
      <c r="C3570" s="25" t="s">
        <v>5662</v>
      </c>
      <c r="D3570" s="25" t="s">
        <v>440</v>
      </c>
      <c r="E3570" s="25" t="s">
        <v>38</v>
      </c>
      <c r="F3570" s="2" t="s">
        <v>35</v>
      </c>
      <c r="G3570" s="25" t="s">
        <v>28</v>
      </c>
      <c r="H3570" s="25" t="n">
        <v>1</v>
      </c>
      <c r="I3570" s="25" t="s">
        <v>5663</v>
      </c>
      <c r="J3570" s="38" t="n">
        <v>16143703702</v>
      </c>
      <c r="L3570" s="5" t="n">
        <v>44988</v>
      </c>
      <c r="M3570" s="25" t="str">
        <f aca="false">IF(OR(YEAR(L3570)&gt;2000,LEN(O3570)&gt;0),"Completed","Pending")</f>
        <v>Completed</v>
      </c>
      <c r="N3570" s="1" t="s">
        <v>30</v>
      </c>
      <c r="P3570" s="1" t="str">
        <f aca="false">IF(G3570="Pamplet","",E3570&amp;" - "&amp;F3570)</f>
        <v>JKR - English</v>
      </c>
      <c r="Q3570" s="1" t="n">
        <f aca="false">IF(VALUE(L3570)&gt;1000,1,0)</f>
        <v>1</v>
      </c>
      <c r="R3570" s="19" t="n">
        <f aca="false">SUMIFS($Q$1:Q3569,$J$1:$J3569,J3570)+SUMIFS($Q$1:Q3569,$I$1:$I3569,I3570)</f>
        <v>0</v>
      </c>
      <c r="S3570" s="20" t="str">
        <f aca="false">IF(R3570&gt;0,"Repeat","")</f>
        <v/>
      </c>
      <c r="U3570" s="4"/>
      <c r="X3570" s="4"/>
      <c r="Y3570" s="4"/>
      <c r="Z3570" s="4"/>
    </row>
    <row r="3571" customFormat="false" ht="14.25" hidden="false" customHeight="false" outlineLevel="0" collapsed="false">
      <c r="A3571" s="25" t="n">
        <f aca="false">A3570+1</f>
        <v>3570</v>
      </c>
      <c r="B3571" s="47" t="n">
        <v>44975</v>
      </c>
      <c r="C3571" s="25" t="s">
        <v>5664</v>
      </c>
      <c r="D3571" s="25" t="s">
        <v>4</v>
      </c>
      <c r="E3571" s="25" t="s">
        <v>26</v>
      </c>
      <c r="F3571" s="2" t="s">
        <v>27</v>
      </c>
      <c r="G3571" s="25" t="s">
        <v>28</v>
      </c>
      <c r="H3571" s="25" t="n">
        <v>1</v>
      </c>
      <c r="I3571" s="25" t="s">
        <v>5665</v>
      </c>
      <c r="J3571" s="26" t="n">
        <v>12013286547</v>
      </c>
      <c r="M3571" s="25" t="str">
        <f aca="false">IF(OR(YEAR(L3571)&gt;2000,LEN(O3571)&gt;0),"Completed","Pending")</f>
        <v>Completed</v>
      </c>
      <c r="N3571" s="1" t="s">
        <v>30</v>
      </c>
      <c r="O3571" s="4" t="s">
        <v>58</v>
      </c>
      <c r="P3571" s="1" t="str">
        <f aca="false">IF(G3571="Pamplet","",E3571&amp;" - "&amp;F3571)</f>
        <v>GG - Hindi</v>
      </c>
      <c r="Q3571" s="1" t="n">
        <f aca="false">IF(VALUE(L3571)&gt;1000,1,0)</f>
        <v>0</v>
      </c>
      <c r="R3571" s="19" t="n">
        <f aca="false">SUMIFS($Q$1:Q3570,$J$1:$J3570,J3571)+SUMIFS($Q$1:Q3570,$I$1:$I3570,I3571)</f>
        <v>0</v>
      </c>
      <c r="S3571" s="20" t="str">
        <f aca="false">IF(R3571&gt;0,"Repeat","")</f>
        <v/>
      </c>
      <c r="U3571" s="4"/>
      <c r="X3571" s="4"/>
      <c r="Y3571" s="4"/>
      <c r="Z3571" s="4"/>
    </row>
    <row r="3572" customFormat="false" ht="14.25" hidden="false" customHeight="false" outlineLevel="0" collapsed="false">
      <c r="A3572" s="25" t="n">
        <f aca="false">A3571+1</f>
        <v>3571</v>
      </c>
      <c r="B3572" s="5" t="n">
        <v>44975</v>
      </c>
      <c r="C3572" s="25" t="s">
        <v>5666</v>
      </c>
      <c r="D3572" s="25" t="s">
        <v>4</v>
      </c>
      <c r="E3572" s="25" t="s">
        <v>26</v>
      </c>
      <c r="G3572" s="25" t="s">
        <v>28</v>
      </c>
      <c r="H3572" s="25" t="n">
        <v>1</v>
      </c>
      <c r="I3572" s="25"/>
      <c r="J3572" s="38" t="n">
        <v>14044367175</v>
      </c>
      <c r="M3572" s="25" t="str">
        <f aca="false">IF(OR(YEAR(L3572)&gt;2000,LEN(O3572)&gt;0),"Completed","Pending")</f>
        <v>Completed</v>
      </c>
      <c r="N3572" s="1" t="s">
        <v>30</v>
      </c>
      <c r="O3572" s="4" t="s">
        <v>58</v>
      </c>
      <c r="P3572" s="1" t="str">
        <f aca="false">IF(G3572="Pamplet","",E3572&amp;" - "&amp;F3572)</f>
        <v>GG - </v>
      </c>
      <c r="Q3572" s="1" t="n">
        <f aca="false">IF(VALUE(L3572)&gt;1000,1,0)</f>
        <v>0</v>
      </c>
      <c r="R3572" s="19" t="n">
        <f aca="false">SUMIFS($Q$1:Q3571,$J$1:$J3571,J3572)+SUMIFS($Q$1:Q3571,$I$1:$I3571,I3572)</f>
        <v>0</v>
      </c>
      <c r="S3572" s="20" t="str">
        <f aca="false">IF(R3572&gt;0,"Repeat","")</f>
        <v/>
      </c>
      <c r="U3572" s="4"/>
      <c r="X3572" s="4"/>
      <c r="Y3572" s="4"/>
      <c r="Z3572" s="4"/>
    </row>
    <row r="3573" customFormat="false" ht="14.25" hidden="false" customHeight="false" outlineLevel="0" collapsed="false">
      <c r="A3573" s="25" t="n">
        <f aca="false">A3572+1</f>
        <v>3572</v>
      </c>
      <c r="B3573" s="5" t="n">
        <v>44975</v>
      </c>
      <c r="C3573" s="25" t="s">
        <v>5667</v>
      </c>
      <c r="D3573" s="25" t="s">
        <v>4</v>
      </c>
      <c r="E3573" s="25" t="s">
        <v>26</v>
      </c>
      <c r="F3573" s="2" t="s">
        <v>36</v>
      </c>
      <c r="G3573" s="25" t="s">
        <v>28</v>
      </c>
      <c r="H3573" s="25" t="n">
        <v>1</v>
      </c>
      <c r="I3573" s="25" t="s">
        <v>5668</v>
      </c>
      <c r="J3573" s="38" t="n">
        <v>19172513974</v>
      </c>
      <c r="L3573" s="5" t="n">
        <v>44993</v>
      </c>
      <c r="M3573" s="25" t="str">
        <f aca="false">IF(OR(YEAR(L3573)&gt;2000,LEN(O3573)&gt;0),"Completed","Pending")</f>
        <v>Completed</v>
      </c>
      <c r="N3573" s="1" t="s">
        <v>30</v>
      </c>
      <c r="P3573" s="1" t="str">
        <f aca="false">IF(G3573="Pamplet","",E3573&amp;" - "&amp;F3573)</f>
        <v>GG - Punjabi</v>
      </c>
      <c r="Q3573" s="1" t="n">
        <f aca="false">IF(VALUE(L3573)&gt;1000,1,0)</f>
        <v>1</v>
      </c>
      <c r="R3573" s="19" t="n">
        <f aca="false">SUMIFS($Q$1:Q3572,$J$1:$J3572,J3573)+SUMIFS($Q$1:Q3572,$I$1:$I3572,I3573)</f>
        <v>0</v>
      </c>
      <c r="S3573" s="20" t="str">
        <f aca="false">IF(R3573&gt;0,"Repeat","")</f>
        <v/>
      </c>
      <c r="U3573" s="4"/>
      <c r="X3573" s="4"/>
      <c r="Y3573" s="4"/>
      <c r="Z3573" s="4"/>
    </row>
    <row r="3574" customFormat="false" ht="14.25" hidden="false" customHeight="false" outlineLevel="0" collapsed="false">
      <c r="A3574" s="25" t="n">
        <f aca="false">A3573+1</f>
        <v>3573</v>
      </c>
      <c r="B3574" s="5" t="n">
        <v>44975</v>
      </c>
      <c r="C3574" s="25" t="s">
        <v>5669</v>
      </c>
      <c r="D3574" s="25" t="s">
        <v>4</v>
      </c>
      <c r="E3574" s="25" t="s">
        <v>26</v>
      </c>
      <c r="F3574" s="2" t="s">
        <v>35</v>
      </c>
      <c r="G3574" s="25" t="s">
        <v>28</v>
      </c>
      <c r="H3574" s="25" t="n">
        <v>1</v>
      </c>
      <c r="I3574" s="25" t="s">
        <v>5670</v>
      </c>
      <c r="J3574" s="38" t="n">
        <v>15594676085</v>
      </c>
      <c r="L3574" s="5" t="n">
        <v>44989</v>
      </c>
      <c r="M3574" s="25" t="str">
        <f aca="false">IF(OR(YEAR(L3574)&gt;2000,LEN(O3574)&gt;0),"Completed","Pending")</f>
        <v>Completed</v>
      </c>
      <c r="N3574" s="1" t="s">
        <v>30</v>
      </c>
      <c r="P3574" s="1" t="str">
        <f aca="false">IF(G3574="Pamplet","",E3574&amp;" - "&amp;F3574)</f>
        <v>GG - English</v>
      </c>
      <c r="Q3574" s="1" t="n">
        <f aca="false">IF(VALUE(L3574)&gt;1000,1,0)</f>
        <v>1</v>
      </c>
      <c r="R3574" s="19" t="n">
        <f aca="false">SUMIFS($Q$1:Q3573,$J$1:$J3573,J3574)+SUMIFS($Q$1:Q3573,$I$1:$I3573,I3574)</f>
        <v>0</v>
      </c>
      <c r="S3574" s="20" t="str">
        <f aca="false">IF(R3574&gt;0,"Repeat","")</f>
        <v/>
      </c>
      <c r="U3574" s="4"/>
      <c r="X3574" s="4"/>
      <c r="Y3574" s="4"/>
      <c r="Z3574" s="4"/>
    </row>
    <row r="3575" customFormat="false" ht="14.25" hidden="false" customHeight="false" outlineLevel="0" collapsed="false">
      <c r="A3575" s="25" t="n">
        <f aca="false">A3574+1</f>
        <v>3574</v>
      </c>
      <c r="B3575" s="5" t="n">
        <v>44975</v>
      </c>
      <c r="C3575" s="25" t="s">
        <v>5671</v>
      </c>
      <c r="D3575" s="25" t="s">
        <v>4</v>
      </c>
      <c r="E3575" s="25" t="s">
        <v>26</v>
      </c>
      <c r="F3575" s="2" t="s">
        <v>27</v>
      </c>
      <c r="G3575" s="25" t="s">
        <v>28</v>
      </c>
      <c r="H3575" s="25" t="n">
        <v>1</v>
      </c>
      <c r="I3575" s="25" t="s">
        <v>5672</v>
      </c>
      <c r="J3575" s="38" t="n">
        <v>15618277490</v>
      </c>
      <c r="L3575" s="5" t="n">
        <v>44989</v>
      </c>
      <c r="M3575" s="25" t="str">
        <f aca="false">IF(OR(YEAR(L3575)&gt;2000,LEN(O3575)&gt;0),"Completed","Pending")</f>
        <v>Completed</v>
      </c>
      <c r="N3575" s="1" t="s">
        <v>30</v>
      </c>
      <c r="P3575" s="1" t="str">
        <f aca="false">IF(G3575="Pamplet","",E3575&amp;" - "&amp;F3575)</f>
        <v>GG - Hindi</v>
      </c>
      <c r="Q3575" s="1" t="n">
        <f aca="false">IF(VALUE(L3575)&gt;1000,1,0)</f>
        <v>1</v>
      </c>
      <c r="R3575" s="19" t="n">
        <f aca="false">SUMIFS($Q$1:Q3574,$J$1:$J3574,J3575)+SUMIFS($Q$1:Q3574,$I$1:$I3574,I3575)</f>
        <v>0</v>
      </c>
      <c r="S3575" s="20" t="str">
        <f aca="false">IF(R3575&gt;0,"Repeat","")</f>
        <v/>
      </c>
      <c r="U3575" s="4"/>
      <c r="X3575" s="4"/>
      <c r="Y3575" s="4"/>
      <c r="Z3575" s="4"/>
    </row>
    <row r="3576" customFormat="false" ht="14.25" hidden="false" customHeight="false" outlineLevel="0" collapsed="false">
      <c r="A3576" s="25" t="n">
        <f aca="false">A3575+1</f>
        <v>3575</v>
      </c>
      <c r="B3576" s="5" t="n">
        <v>44975</v>
      </c>
      <c r="C3576" s="25" t="s">
        <v>5673</v>
      </c>
      <c r="D3576" s="25" t="s">
        <v>4</v>
      </c>
      <c r="E3576" s="25" t="s">
        <v>38</v>
      </c>
      <c r="F3576" s="2" t="s">
        <v>35</v>
      </c>
      <c r="G3576" s="25" t="s">
        <v>28</v>
      </c>
      <c r="H3576" s="25" t="n">
        <v>1</v>
      </c>
      <c r="I3576" s="25" t="s">
        <v>5674</v>
      </c>
      <c r="J3576" s="38" t="n">
        <v>17164003288</v>
      </c>
      <c r="M3576" s="25" t="str">
        <f aca="false">IF(OR(YEAR(L3576)&gt;2000,LEN(O3576)&gt;0),"Completed","Pending")</f>
        <v>Completed</v>
      </c>
      <c r="N3576" s="1" t="s">
        <v>30</v>
      </c>
      <c r="O3576" s="4" t="s">
        <v>58</v>
      </c>
      <c r="P3576" s="1" t="str">
        <f aca="false">IF(G3576="Pamplet","",E3576&amp;" - "&amp;F3576)</f>
        <v>JKR - English</v>
      </c>
      <c r="Q3576" s="1" t="n">
        <f aca="false">IF(VALUE(L3576)&gt;1000,1,0)</f>
        <v>0</v>
      </c>
      <c r="R3576" s="19" t="n">
        <f aca="false">SUMIFS($Q$1:Q3575,$J$1:$J3575,J3576)+SUMIFS($Q$1:Q3575,$I$1:$I3575,I3576)</f>
        <v>0</v>
      </c>
      <c r="S3576" s="20" t="str">
        <f aca="false">IF(R3576&gt;0,"Repeat","")</f>
        <v/>
      </c>
      <c r="U3576" s="4"/>
      <c r="X3576" s="4"/>
      <c r="Y3576" s="4"/>
      <c r="Z3576" s="4"/>
    </row>
    <row r="3577" customFormat="false" ht="14.25" hidden="false" customHeight="false" outlineLevel="0" collapsed="false">
      <c r="A3577" s="25" t="n">
        <f aca="false">A3576+1</f>
        <v>3576</v>
      </c>
      <c r="B3577" s="5" t="n">
        <v>44975</v>
      </c>
      <c r="C3577" s="25" t="s">
        <v>5675</v>
      </c>
      <c r="D3577" s="25" t="s">
        <v>4</v>
      </c>
      <c r="E3577" s="25" t="s">
        <v>26</v>
      </c>
      <c r="G3577" s="25" t="s">
        <v>28</v>
      </c>
      <c r="H3577" s="25" t="n">
        <v>1</v>
      </c>
      <c r="I3577" s="25" t="s">
        <v>5676</v>
      </c>
      <c r="J3577" s="38" t="n">
        <v>17182004972</v>
      </c>
      <c r="M3577" s="25" t="str">
        <f aca="false">IF(OR(YEAR(L3577)&gt;2000,LEN(O3577)&gt;0),"Completed","Pending")</f>
        <v>Completed</v>
      </c>
      <c r="N3577" s="1" t="s">
        <v>30</v>
      </c>
      <c r="O3577" s="4" t="s">
        <v>58</v>
      </c>
      <c r="P3577" s="1" t="str">
        <f aca="false">IF(G3577="Pamplet","",E3577&amp;" - "&amp;F3577)</f>
        <v>GG - </v>
      </c>
      <c r="Q3577" s="1" t="n">
        <f aca="false">IF(VALUE(L3577)&gt;1000,1,0)</f>
        <v>0</v>
      </c>
      <c r="R3577" s="19" t="n">
        <f aca="false">SUMIFS($Q$1:Q3576,$J$1:$J3576,J3577)+SUMIFS($Q$1:Q3576,$I$1:$I3576,I3577)</f>
        <v>0</v>
      </c>
      <c r="S3577" s="20" t="str">
        <f aca="false">IF(R3577&gt;0,"Repeat","")</f>
        <v/>
      </c>
      <c r="U3577" s="4"/>
      <c r="X3577" s="4"/>
      <c r="Y3577" s="4"/>
      <c r="Z3577" s="4"/>
    </row>
    <row r="3578" customFormat="false" ht="14.25" hidden="false" customHeight="false" outlineLevel="0" collapsed="false">
      <c r="A3578" s="25" t="n">
        <f aca="false">A3577+1</f>
        <v>3577</v>
      </c>
      <c r="B3578" s="5" t="n">
        <v>44981</v>
      </c>
      <c r="C3578" s="25" t="s">
        <v>5677</v>
      </c>
      <c r="D3578" s="25" t="s">
        <v>4</v>
      </c>
      <c r="E3578" s="25" t="s">
        <v>38</v>
      </c>
      <c r="F3578" s="2" t="s">
        <v>35</v>
      </c>
      <c r="G3578" s="25" t="s">
        <v>28</v>
      </c>
      <c r="H3578" s="25" t="n">
        <v>1</v>
      </c>
      <c r="I3578" s="25" t="s">
        <v>5678</v>
      </c>
      <c r="J3578" s="18" t="n">
        <v>15024243749</v>
      </c>
      <c r="L3578" s="5" t="n">
        <v>44984</v>
      </c>
      <c r="M3578" s="25" t="str">
        <f aca="false">IF(OR(YEAR(L3578)&gt;2000,LEN(O3578)&gt;0),"Completed","Pending")</f>
        <v>Completed</v>
      </c>
      <c r="N3578" s="1" t="s">
        <v>30</v>
      </c>
      <c r="P3578" s="1" t="str">
        <f aca="false">IF(G3578="Pamplet","",E3578&amp;" - "&amp;F3578)</f>
        <v>JKR - English</v>
      </c>
      <c r="Q3578" s="1" t="n">
        <f aca="false">IF(VALUE(L3578)&gt;1000,1,0)</f>
        <v>1</v>
      </c>
      <c r="R3578" s="19" t="n">
        <f aca="false">SUMIFS($Q$1:Q3577,$J$1:$J3577,J3578)+SUMIFS($Q$1:Q3577,$I$1:$I3577,I3578)</f>
        <v>0</v>
      </c>
      <c r="S3578" s="20" t="str">
        <f aca="false">IF(R3578&gt;0,"Repeat","")</f>
        <v/>
      </c>
    </row>
    <row r="3579" customFormat="false" ht="14.25" hidden="false" customHeight="false" outlineLevel="0" collapsed="false">
      <c r="A3579" s="25" t="n">
        <f aca="false">A3578+1</f>
        <v>3578</v>
      </c>
      <c r="B3579" s="5" t="n">
        <v>44981</v>
      </c>
      <c r="C3579" s="25" t="s">
        <v>5677</v>
      </c>
      <c r="D3579" s="25" t="s">
        <v>4</v>
      </c>
      <c r="E3579" s="25" t="s">
        <v>26</v>
      </c>
      <c r="F3579" s="2" t="s">
        <v>35</v>
      </c>
      <c r="G3579" s="25" t="s">
        <v>28</v>
      </c>
      <c r="H3579" s="25" t="n">
        <v>1</v>
      </c>
      <c r="I3579" s="25" t="s">
        <v>5678</v>
      </c>
      <c r="J3579" s="18" t="n">
        <v>15024243749</v>
      </c>
      <c r="L3579" s="5" t="n">
        <v>44984</v>
      </c>
      <c r="M3579" s="25" t="str">
        <f aca="false">IF(OR(YEAR(L3579)&gt;2000,LEN(O3579)&gt;0),"Completed","Pending")</f>
        <v>Completed</v>
      </c>
      <c r="N3579" s="1" t="s">
        <v>30</v>
      </c>
      <c r="P3579" s="1" t="str">
        <f aca="false">IF(G3579="Pamplet","",E3579&amp;" - "&amp;F3579)</f>
        <v>GG - English</v>
      </c>
      <c r="Q3579" s="1" t="n">
        <f aca="false">IF(VALUE(L3579)&gt;1000,1,0)</f>
        <v>1</v>
      </c>
      <c r="R3579" s="19" t="n">
        <f aca="false">SUMIFS($Q$1:Q3578,$J$1:$J3578,J3579)+SUMIFS($Q$1:Q3578,$I$1:$I3578,I3579)</f>
        <v>2</v>
      </c>
      <c r="S3579" s="20" t="str">
        <f aca="false">IF(R3579&gt;0,"Repeat","")</f>
        <v>Repeat</v>
      </c>
    </row>
    <row r="3580" customFormat="false" ht="14.25" hidden="false" customHeight="false" outlineLevel="0" collapsed="false">
      <c r="A3580" s="25" t="n">
        <f aca="false">A3579+1</f>
        <v>3579</v>
      </c>
      <c r="B3580" s="5" t="n">
        <v>44981</v>
      </c>
      <c r="C3580" s="25" t="s">
        <v>5677</v>
      </c>
      <c r="D3580" s="25" t="s">
        <v>861</v>
      </c>
      <c r="E3580" s="25" t="s">
        <v>5160</v>
      </c>
      <c r="F3580" s="2" t="s">
        <v>27</v>
      </c>
      <c r="G3580" s="25" t="s">
        <v>28</v>
      </c>
      <c r="H3580" s="25" t="n">
        <v>1</v>
      </c>
      <c r="I3580" s="25" t="s">
        <v>5678</v>
      </c>
      <c r="J3580" s="18" t="n">
        <v>15024243749</v>
      </c>
      <c r="L3580" s="5" t="n">
        <v>44984</v>
      </c>
      <c r="M3580" s="25" t="str">
        <f aca="false">IF(OR(YEAR(L3580)&gt;2000,LEN(O3580)&gt;0),"Completed","Pending")</f>
        <v>Completed</v>
      </c>
      <c r="N3580" s="1" t="s">
        <v>30</v>
      </c>
      <c r="P3580" s="1" t="str">
        <f aca="false">IF(G3580="Pamplet","",E3580&amp;" - "&amp;F3580)</f>
        <v>BB - Hindi</v>
      </c>
      <c r="Q3580" s="1" t="n">
        <f aca="false">IF(VALUE(L3580)&gt;1000,1,0)</f>
        <v>1</v>
      </c>
      <c r="R3580" s="19" t="n">
        <f aca="false">SUMIFS($Q$1:Q3579,$J$1:$J3579,J3580)+SUMIFS($Q$1:Q3579,$I$1:$I3579,I3580)</f>
        <v>4</v>
      </c>
      <c r="S3580" s="20" t="str">
        <f aca="false">IF(R3580&gt;0,"Repeat","")</f>
        <v>Repeat</v>
      </c>
    </row>
    <row r="3581" customFormat="false" ht="14.25" hidden="false" customHeight="false" outlineLevel="0" collapsed="false">
      <c r="A3581" s="25" t="n">
        <f aca="false">A3580+1</f>
        <v>3580</v>
      </c>
      <c r="B3581" s="5" t="n">
        <v>44981</v>
      </c>
      <c r="C3581" s="25" t="s">
        <v>5679</v>
      </c>
      <c r="D3581" s="25" t="s">
        <v>861</v>
      </c>
      <c r="E3581" s="25" t="s">
        <v>5160</v>
      </c>
      <c r="F3581" s="2" t="s">
        <v>35</v>
      </c>
      <c r="G3581" s="25" t="s">
        <v>28</v>
      </c>
      <c r="H3581" s="25" t="n">
        <v>2</v>
      </c>
      <c r="I3581" s="25" t="s">
        <v>5680</v>
      </c>
      <c r="J3581" s="18" t="n">
        <v>15416777777</v>
      </c>
      <c r="L3581" s="5" t="n">
        <v>44984</v>
      </c>
      <c r="M3581" s="25" t="str">
        <f aca="false">IF(OR(YEAR(L3581)&gt;2000,LEN(O3581)&gt;0),"Completed","Pending")</f>
        <v>Completed</v>
      </c>
      <c r="N3581" s="1" t="s">
        <v>30</v>
      </c>
      <c r="P3581" s="1" t="str">
        <f aca="false">IF(G3581="Pamplet","",E3581&amp;" - "&amp;F3581)</f>
        <v>BB - English</v>
      </c>
      <c r="Q3581" s="1" t="n">
        <f aca="false">IF(VALUE(L3581)&gt;1000,1,0)</f>
        <v>1</v>
      </c>
      <c r="R3581" s="19" t="n">
        <f aca="false">SUMIFS($Q$1:Q3580,$J$1:$J3580,J3581)+SUMIFS($Q$1:Q3580,$I$1:$I3580,I3581)</f>
        <v>0</v>
      </c>
      <c r="S3581" s="20" t="str">
        <f aca="false">IF(R3581&gt;0,"Repeat","")</f>
        <v/>
      </c>
    </row>
    <row r="3582" customFormat="false" ht="14.25" hidden="false" customHeight="false" outlineLevel="0" collapsed="false">
      <c r="A3582" s="25" t="n">
        <f aca="false">A3581+1</f>
        <v>3581</v>
      </c>
      <c r="B3582" s="5" t="n">
        <v>44981</v>
      </c>
      <c r="C3582" s="25" t="s">
        <v>5679</v>
      </c>
      <c r="D3582" s="25" t="s">
        <v>4</v>
      </c>
      <c r="E3582" s="25" t="s">
        <v>26</v>
      </c>
      <c r="F3582" s="2" t="s">
        <v>35</v>
      </c>
      <c r="G3582" s="25" t="s">
        <v>28</v>
      </c>
      <c r="H3582" s="25" t="n">
        <v>1</v>
      </c>
      <c r="I3582" s="25" t="s">
        <v>5680</v>
      </c>
      <c r="J3582" s="18" t="n">
        <v>15416777777</v>
      </c>
      <c r="L3582" s="5" t="n">
        <v>44984</v>
      </c>
      <c r="M3582" s="25" t="str">
        <f aca="false">IF(OR(YEAR(L3582)&gt;2000,LEN(O3582)&gt;0),"Completed","Pending")</f>
        <v>Completed</v>
      </c>
      <c r="N3582" s="1" t="s">
        <v>30</v>
      </c>
      <c r="P3582" s="1" t="str">
        <f aca="false">IF(G3582="Pamplet","",E3582&amp;" - "&amp;F3582)</f>
        <v>GG - English</v>
      </c>
      <c r="Q3582" s="1" t="n">
        <f aca="false">IF(VALUE(L3582)&gt;1000,1,0)</f>
        <v>1</v>
      </c>
      <c r="R3582" s="19" t="n">
        <f aca="false">SUMIFS($Q$1:Q3581,$J$1:$J3581,J3582)+SUMIFS($Q$1:Q3581,$I$1:$I3581,I3582)</f>
        <v>2</v>
      </c>
      <c r="S3582" s="20" t="str">
        <f aca="false">IF(R3582&gt;0,"Repeat","")</f>
        <v>Repeat</v>
      </c>
    </row>
    <row r="3583" customFormat="false" ht="14.25" hidden="false" customHeight="false" outlineLevel="0" collapsed="false">
      <c r="A3583" s="25" t="n">
        <f aca="false">A3582+1</f>
        <v>3582</v>
      </c>
      <c r="B3583" s="5" t="n">
        <v>44981</v>
      </c>
      <c r="C3583" s="25" t="s">
        <v>4347</v>
      </c>
      <c r="D3583" s="25" t="s">
        <v>4</v>
      </c>
      <c r="E3583" s="25" t="s">
        <v>26</v>
      </c>
      <c r="F3583" s="2" t="s">
        <v>494</v>
      </c>
      <c r="G3583" s="25" t="s">
        <v>28</v>
      </c>
      <c r="H3583" s="25" t="n">
        <v>1</v>
      </c>
      <c r="I3583" s="25" t="s">
        <v>4348</v>
      </c>
      <c r="J3583" s="38" t="n">
        <v>12036519282</v>
      </c>
      <c r="L3583" s="5" t="n">
        <v>44993</v>
      </c>
      <c r="M3583" s="1" t="str">
        <f aca="false">IF(OR(YEAR(L3583)&gt;2000,LEN(O3583)&gt;0),"Completed","Pending")</f>
        <v>Completed</v>
      </c>
      <c r="N3583" s="25" t="s">
        <v>30</v>
      </c>
      <c r="P3583" s="1" t="str">
        <f aca="false">IF(G3583="Pamplet","",E3583&amp;" - "&amp;F3583)</f>
        <v>GG - Marathi</v>
      </c>
      <c r="Q3583" s="1" t="n">
        <f aca="false">IF(VALUE(L3583)&gt;1000,1,0)</f>
        <v>1</v>
      </c>
      <c r="R3583" s="19" t="n">
        <f aca="false">SUMIFS($Q$1:Q3582,$J$1:$J3582,J3583)+SUMIFS($Q$1:Q3582,$I$1:$I3582,I3583)</f>
        <v>0</v>
      </c>
      <c r="S3583" s="20" t="str">
        <f aca="false">IF(R3583&gt;0,"Repeat","")</f>
        <v/>
      </c>
    </row>
    <row r="3584" customFormat="false" ht="14.25" hidden="false" customHeight="false" outlineLevel="0" collapsed="false">
      <c r="A3584" s="25" t="n">
        <f aca="false">A3583+1</f>
        <v>3583</v>
      </c>
      <c r="B3584" s="5" t="n">
        <v>44993</v>
      </c>
      <c r="C3584" s="25" t="s">
        <v>264</v>
      </c>
      <c r="D3584" s="25" t="s">
        <v>4</v>
      </c>
      <c r="E3584" s="25" t="s">
        <v>38</v>
      </c>
      <c r="F3584" s="2" t="s">
        <v>27</v>
      </c>
      <c r="G3584" s="25" t="s">
        <v>28</v>
      </c>
      <c r="H3584" s="25" t="n">
        <v>1</v>
      </c>
      <c r="I3584" s="25" t="s">
        <v>5681</v>
      </c>
      <c r="J3584" s="38" t="n">
        <v>14065611701</v>
      </c>
      <c r="M3584" s="1" t="str">
        <f aca="false">IF(OR(YEAR(L3584)&gt;2000,LEN(O3584)&gt;0),"Completed","Pending")</f>
        <v>Completed</v>
      </c>
      <c r="N3584" s="25" t="s">
        <v>30</v>
      </c>
      <c r="O3584" s="4" t="s">
        <v>58</v>
      </c>
      <c r="P3584" s="1" t="str">
        <f aca="false">IF(G3584="Pamplet","",E3584&amp;" - "&amp;F3584)</f>
        <v>JKR - Hindi</v>
      </c>
      <c r="Q3584" s="1" t="n">
        <f aca="false">IF(VALUE(L3584)&gt;1000,1,0)</f>
        <v>0</v>
      </c>
      <c r="R3584" s="19" t="n">
        <f aca="false">SUMIFS($Q$1:Q3583,$J$1:$J3583,J3584)+SUMIFS($Q$1:Q3583,$I$1:$I3583,I3584)</f>
        <v>0</v>
      </c>
      <c r="S3584" s="20" t="str">
        <f aca="false">IF(R3584&gt;0,"Repeat","")</f>
        <v/>
      </c>
      <c r="U3584" s="4"/>
      <c r="X3584" s="4"/>
      <c r="Y3584" s="4"/>
      <c r="Z3584" s="4"/>
    </row>
    <row r="3585" customFormat="false" ht="14.25" hidden="false" customHeight="false" outlineLevel="0" collapsed="false">
      <c r="A3585" s="25" t="n">
        <f aca="false">A3584+1</f>
        <v>3584</v>
      </c>
      <c r="B3585" s="5" t="n">
        <v>44993</v>
      </c>
      <c r="C3585" s="25" t="s">
        <v>5479</v>
      </c>
      <c r="D3585" s="25" t="s">
        <v>4</v>
      </c>
      <c r="E3585" s="25" t="s">
        <v>26</v>
      </c>
      <c r="F3585" s="2" t="s">
        <v>35</v>
      </c>
      <c r="G3585" s="25" t="s">
        <v>28</v>
      </c>
      <c r="H3585" s="25" t="n">
        <v>1</v>
      </c>
      <c r="I3585" s="25" t="s">
        <v>5480</v>
      </c>
      <c r="J3585" s="38" t="n">
        <v>16822182348</v>
      </c>
      <c r="L3585" s="5" t="n">
        <v>44993</v>
      </c>
      <c r="M3585" s="25" t="str">
        <f aca="false">IF(OR(YEAR(L3585)&gt;2000,LEN(O3585)&gt;0),"Completed","Pending")</f>
        <v>Completed</v>
      </c>
      <c r="N3585" s="1" t="s">
        <v>30</v>
      </c>
      <c r="P3585" s="1" t="str">
        <f aca="false">IF(G3585="Pamplet","",E3585&amp;" - "&amp;F3585)</f>
        <v>GG - English</v>
      </c>
      <c r="Q3585" s="1" t="n">
        <f aca="false">IF(VALUE(L3585)&gt;1000,1,0)</f>
        <v>1</v>
      </c>
      <c r="R3585" s="19" t="n">
        <f aca="false">SUMIFS($Q$1:Q3584,$J$1:$J3584,J3585)+SUMIFS($Q$1:Q3584,$I$1:$I3584,I3585)</f>
        <v>0</v>
      </c>
      <c r="S3585" s="20" t="str">
        <f aca="false">IF(R3585&gt;0,"Repeat","")</f>
        <v/>
      </c>
    </row>
    <row r="3586" customFormat="false" ht="14.25" hidden="false" customHeight="false" outlineLevel="0" collapsed="false">
      <c r="A3586" s="25" t="n">
        <f aca="false">A3585+1</f>
        <v>3585</v>
      </c>
      <c r="B3586" s="5" t="n">
        <v>44993</v>
      </c>
      <c r="C3586" s="25" t="s">
        <v>5682</v>
      </c>
      <c r="D3586" s="25" t="s">
        <v>861</v>
      </c>
      <c r="E3586" s="25" t="s">
        <v>5160</v>
      </c>
      <c r="F3586" s="2" t="s">
        <v>27</v>
      </c>
      <c r="G3586" s="25" t="s">
        <v>28</v>
      </c>
      <c r="H3586" s="25" t="n">
        <v>1</v>
      </c>
      <c r="I3586" s="25" t="s">
        <v>5683</v>
      </c>
      <c r="J3586" s="18" t="n">
        <v>15082504651</v>
      </c>
      <c r="L3586" s="5" t="n">
        <v>44993</v>
      </c>
      <c r="M3586" s="25" t="str">
        <f aca="false">IF(OR(YEAR(L3586)&gt;2000,LEN(O3586)&gt;0),"Completed","Pending")</f>
        <v>Completed</v>
      </c>
      <c r="N3586" s="1" t="s">
        <v>30</v>
      </c>
      <c r="P3586" s="1" t="str">
        <f aca="false">IF(G3586="Pamplet","",E3586&amp;" - "&amp;F3586)</f>
        <v>BB - Hindi</v>
      </c>
      <c r="Q3586" s="1" t="n">
        <f aca="false">IF(VALUE(L3586)&gt;1000,1,0)</f>
        <v>1</v>
      </c>
      <c r="R3586" s="19" t="n">
        <f aca="false">SUMIFS($Q$1:Q3585,$J$1:$J3585,J3586)+SUMIFS($Q$1:Q3585,$I$1:$I3585,I3586)</f>
        <v>0</v>
      </c>
      <c r="S3586" s="20" t="str">
        <f aca="false">IF(R3586&gt;0,"Repeat","")</f>
        <v/>
      </c>
    </row>
    <row r="3587" customFormat="false" ht="14.25" hidden="false" customHeight="false" outlineLevel="0" collapsed="false">
      <c r="A3587" s="25" t="n">
        <f aca="false">A3586+1</f>
        <v>3586</v>
      </c>
      <c r="B3587" s="47" t="n">
        <v>45004</v>
      </c>
      <c r="C3587" s="25" t="s">
        <v>5684</v>
      </c>
      <c r="D3587" s="25" t="s">
        <v>4</v>
      </c>
      <c r="E3587" s="25" t="s">
        <v>26</v>
      </c>
      <c r="F3587" s="2" t="s">
        <v>35</v>
      </c>
      <c r="G3587" s="25" t="s">
        <v>28</v>
      </c>
      <c r="H3587" s="25" t="n">
        <v>1</v>
      </c>
      <c r="I3587" s="25" t="s">
        <v>5685</v>
      </c>
      <c r="J3587" s="26" t="n">
        <v>12025553834</v>
      </c>
      <c r="M3587" s="25" t="str">
        <f aca="false">IF(OR(YEAR(L3587)&gt;2000,LEN(O3587)&gt;0),"Completed","Pending")</f>
        <v>Completed</v>
      </c>
      <c r="N3587" s="1" t="s">
        <v>30</v>
      </c>
      <c r="O3587" s="4" t="s">
        <v>58</v>
      </c>
      <c r="P3587" s="1" t="str">
        <f aca="false">IF(G3587="Pamplet","",E3587&amp;" - "&amp;F3587)</f>
        <v>GG - English</v>
      </c>
      <c r="Q3587" s="1" t="n">
        <f aca="false">IF(VALUE(L3587)&gt;1000,1,0)</f>
        <v>0</v>
      </c>
      <c r="R3587" s="19" t="n">
        <f aca="false">SUMIFS($Q$1:Q3586,$J$1:$J3586,J3587)+SUMIFS($Q$1:Q3586,$I$1:$I3586,I3587)</f>
        <v>0</v>
      </c>
      <c r="S3587" s="20" t="str">
        <f aca="false">IF(R3587&gt;0,"Repeat","")</f>
        <v/>
      </c>
      <c r="U3587" s="4"/>
      <c r="X3587" s="4"/>
      <c r="Y3587" s="4"/>
      <c r="Z3587" s="4"/>
    </row>
    <row r="3588" customFormat="false" ht="23.85" hidden="false" customHeight="false" outlineLevel="0" collapsed="false">
      <c r="A3588" s="25" t="n">
        <f aca="false">A3587+1</f>
        <v>3587</v>
      </c>
      <c r="B3588" s="47" t="n">
        <v>45004</v>
      </c>
      <c r="C3588" s="25" t="s">
        <v>5686</v>
      </c>
      <c r="D3588" s="25" t="s">
        <v>4</v>
      </c>
      <c r="E3588" s="25" t="s">
        <v>26</v>
      </c>
      <c r="F3588" s="2" t="s">
        <v>35</v>
      </c>
      <c r="G3588" s="25" t="s">
        <v>28</v>
      </c>
      <c r="H3588" s="25" t="n">
        <v>1</v>
      </c>
      <c r="I3588" s="17" t="s">
        <v>5687</v>
      </c>
      <c r="J3588" s="26" t="n">
        <v>19362341821</v>
      </c>
      <c r="M3588" s="25" t="str">
        <f aca="false">IF(OR(YEAR(L3588)&gt;2000,LEN(O3588)&gt;0),"Completed","Pending")</f>
        <v>Completed</v>
      </c>
      <c r="N3588" s="1" t="s">
        <v>30</v>
      </c>
      <c r="O3588" s="4" t="s">
        <v>58</v>
      </c>
      <c r="P3588" s="1" t="str">
        <f aca="false">IF(G3588="Pamplet","",E3588&amp;" - "&amp;F3588)</f>
        <v>GG - English</v>
      </c>
      <c r="Q3588" s="1" t="n">
        <f aca="false">IF(VALUE(L3588)&gt;1000,1,0)</f>
        <v>0</v>
      </c>
      <c r="R3588" s="19" t="n">
        <f aca="false">SUMIFS($Q$1:Q3587,$J$1:$J3587,J3588)+SUMIFS($Q$1:Q3587,$I$1:$I3587,I3588)</f>
        <v>0</v>
      </c>
      <c r="S3588" s="20" t="str">
        <f aca="false">IF(R3588&gt;0,"Repeat","")</f>
        <v/>
      </c>
      <c r="U3588" s="4"/>
      <c r="X3588" s="4"/>
      <c r="Y3588" s="4"/>
      <c r="Z3588" s="4"/>
    </row>
    <row r="3589" customFormat="false" ht="14.25" hidden="false" customHeight="false" outlineLevel="0" collapsed="false">
      <c r="A3589" s="25" t="n">
        <f aca="false">A3588+1</f>
        <v>3588</v>
      </c>
      <c r="B3589" s="5" t="n">
        <v>45004</v>
      </c>
      <c r="C3589" s="25" t="s">
        <v>5688</v>
      </c>
      <c r="D3589" s="25" t="s">
        <v>4</v>
      </c>
      <c r="E3589" s="25" t="s">
        <v>26</v>
      </c>
      <c r="F3589" s="2" t="s">
        <v>27</v>
      </c>
      <c r="G3589" s="25" t="s">
        <v>28</v>
      </c>
      <c r="H3589" s="25" t="n">
        <v>1</v>
      </c>
      <c r="I3589" s="25" t="s">
        <v>5689</v>
      </c>
      <c r="J3589" s="38" t="n">
        <v>12032955652</v>
      </c>
      <c r="M3589" s="25" t="str">
        <f aca="false">IF(OR(YEAR(L3589)&gt;2000,LEN(O3589)&gt;0),"Completed","Pending")</f>
        <v>Completed</v>
      </c>
      <c r="N3589" s="1" t="s">
        <v>30</v>
      </c>
      <c r="O3589" s="4" t="s">
        <v>58</v>
      </c>
      <c r="P3589" s="1" t="str">
        <f aca="false">IF(G3589="Pamplet","",E3589&amp;" - "&amp;F3589)</f>
        <v>GG - Hindi</v>
      </c>
      <c r="Q3589" s="1" t="n">
        <f aca="false">IF(VALUE(L3589)&gt;1000,1,0)</f>
        <v>0</v>
      </c>
      <c r="R3589" s="19" t="n">
        <f aca="false">SUMIFS($Q$1:Q3588,$J$1:$J3588,J3589)+SUMIFS($Q$1:Q3588,$I$1:$I3588,I3589)</f>
        <v>0</v>
      </c>
      <c r="S3589" s="20" t="str">
        <f aca="false">IF(R3589&gt;0,"Repeat","")</f>
        <v/>
      </c>
      <c r="U3589" s="4"/>
      <c r="X3589" s="4"/>
      <c r="Y3589" s="4"/>
      <c r="Z3589" s="4"/>
    </row>
    <row r="3590" customFormat="false" ht="14.25" hidden="false" customHeight="false" outlineLevel="0" collapsed="false">
      <c r="A3590" s="25" t="n">
        <f aca="false">A3589+1</f>
        <v>3589</v>
      </c>
      <c r="B3590" s="5" t="n">
        <v>45004</v>
      </c>
      <c r="C3590" s="25" t="s">
        <v>5690</v>
      </c>
      <c r="D3590" s="25" t="s">
        <v>4</v>
      </c>
      <c r="E3590" s="25" t="s">
        <v>44</v>
      </c>
      <c r="F3590" s="2" t="s">
        <v>127</v>
      </c>
      <c r="G3590" s="25" t="s">
        <v>28</v>
      </c>
      <c r="H3590" s="25" t="n">
        <v>1</v>
      </c>
      <c r="I3590" s="25" t="s">
        <v>5691</v>
      </c>
      <c r="J3590" s="38" t="n">
        <v>12248041533</v>
      </c>
      <c r="M3590" s="25" t="str">
        <f aca="false">IF(OR(YEAR(L3590)&gt;2000,LEN(O3590)&gt;0),"Completed","Pending")</f>
        <v>Completed</v>
      </c>
      <c r="N3590" s="1" t="s">
        <v>30</v>
      </c>
      <c r="O3590" s="4" t="s">
        <v>58</v>
      </c>
      <c r="P3590" s="1" t="str">
        <f aca="false">IF(G3590="Pamplet","",E3590&amp;" - "&amp;F3590)</f>
        <v>GTGA - Gujrati</v>
      </c>
      <c r="Q3590" s="1" t="n">
        <f aca="false">IF(VALUE(L3590)&gt;1000,1,0)</f>
        <v>0</v>
      </c>
      <c r="R3590" s="19" t="n">
        <f aca="false">SUMIFS($Q$1:Q3589,$J$1:$J3589,J3590)+SUMIFS($Q$1:Q3589,$I$1:$I3589,I3590)</f>
        <v>0</v>
      </c>
      <c r="S3590" s="20" t="str">
        <f aca="false">IF(R3590&gt;0,"Repeat","")</f>
        <v/>
      </c>
      <c r="U3590" s="4"/>
      <c r="X3590" s="4"/>
      <c r="Y3590" s="4"/>
      <c r="Z3590" s="4"/>
    </row>
    <row r="3591" customFormat="false" ht="14.25" hidden="false" customHeight="false" outlineLevel="0" collapsed="false">
      <c r="A3591" s="25" t="n">
        <f aca="false">A3590+1</f>
        <v>3590</v>
      </c>
      <c r="B3591" s="5" t="n">
        <v>45004</v>
      </c>
      <c r="C3591" s="25" t="s">
        <v>5692</v>
      </c>
      <c r="D3591" s="25" t="s">
        <v>4</v>
      </c>
      <c r="E3591" s="25" t="s">
        <v>26</v>
      </c>
      <c r="F3591" s="2" t="s">
        <v>27</v>
      </c>
      <c r="G3591" s="25" t="s">
        <v>28</v>
      </c>
      <c r="H3591" s="25" t="n">
        <v>1</v>
      </c>
      <c r="I3591" s="25" t="s">
        <v>5693</v>
      </c>
      <c r="J3591" s="38" t="n">
        <v>12603185261</v>
      </c>
      <c r="M3591" s="25" t="str">
        <f aca="false">IF(OR(YEAR(L3591)&gt;2000,LEN(O3591)&gt;0),"Completed","Pending")</f>
        <v>Completed</v>
      </c>
      <c r="N3591" s="1" t="s">
        <v>30</v>
      </c>
      <c r="O3591" s="4" t="s">
        <v>58</v>
      </c>
      <c r="P3591" s="1" t="str">
        <f aca="false">IF(G3591="Pamplet","",E3591&amp;" - "&amp;F3591)</f>
        <v>GG - Hindi</v>
      </c>
      <c r="Q3591" s="1" t="n">
        <f aca="false">IF(VALUE(L3591)&gt;1000,1,0)</f>
        <v>0</v>
      </c>
      <c r="R3591" s="19" t="n">
        <f aca="false">SUMIFS($Q$1:Q3590,$J$1:$J3590,J3591)+SUMIFS($Q$1:Q3590,$I$1:$I3590,I3591)</f>
        <v>0</v>
      </c>
      <c r="S3591" s="20" t="str">
        <f aca="false">IF(R3591&gt;0,"Repeat","")</f>
        <v/>
      </c>
      <c r="U3591" s="4"/>
      <c r="X3591" s="4"/>
      <c r="Y3591" s="4"/>
      <c r="Z3591" s="4"/>
    </row>
    <row r="3592" customFormat="false" ht="14.25" hidden="false" customHeight="false" outlineLevel="0" collapsed="false">
      <c r="A3592" s="25" t="n">
        <f aca="false">A3591+1</f>
        <v>3591</v>
      </c>
      <c r="B3592" s="47" t="n">
        <v>45004</v>
      </c>
      <c r="C3592" s="25" t="s">
        <v>5694</v>
      </c>
      <c r="D3592" s="25" t="s">
        <v>4</v>
      </c>
      <c r="E3592" s="25" t="s">
        <v>26</v>
      </c>
      <c r="F3592" s="2" t="s">
        <v>35</v>
      </c>
      <c r="G3592" s="25" t="s">
        <v>28</v>
      </c>
      <c r="H3592" s="25" t="n">
        <v>1</v>
      </c>
      <c r="I3592" s="25" t="s">
        <v>5695</v>
      </c>
      <c r="J3592" s="26" t="n">
        <v>12678103573</v>
      </c>
      <c r="M3592" s="25" t="str">
        <f aca="false">IF(OR(YEAR(L3592)&gt;2000,LEN(O3592)&gt;0),"Completed","Pending")</f>
        <v>Completed</v>
      </c>
      <c r="N3592" s="1" t="s">
        <v>30</v>
      </c>
      <c r="O3592" s="4" t="s">
        <v>58</v>
      </c>
      <c r="P3592" s="1" t="str">
        <f aca="false">IF(G3592="Pamplet","",E3592&amp;" - "&amp;F3592)</f>
        <v>GG - English</v>
      </c>
      <c r="Q3592" s="1" t="n">
        <f aca="false">IF(VALUE(L3592)&gt;1000,1,0)</f>
        <v>0</v>
      </c>
      <c r="R3592" s="19" t="n">
        <f aca="false">SUMIFS($Q$1:Q3591,$J$1:$J3591,J3592)+SUMIFS($Q$1:Q3591,$I$1:$I3591,I3592)</f>
        <v>0</v>
      </c>
      <c r="S3592" s="20" t="str">
        <f aca="false">IF(R3592&gt;0,"Repeat","")</f>
        <v/>
      </c>
      <c r="U3592" s="4"/>
      <c r="X3592" s="4"/>
      <c r="Y3592" s="4"/>
      <c r="Z3592" s="4"/>
    </row>
    <row r="3593" customFormat="false" ht="14.25" hidden="false" customHeight="false" outlineLevel="0" collapsed="false">
      <c r="A3593" s="25" t="n">
        <f aca="false">A3592+1</f>
        <v>3592</v>
      </c>
      <c r="B3593" s="5" t="n">
        <v>45004</v>
      </c>
      <c r="C3593" s="25" t="s">
        <v>5696</v>
      </c>
      <c r="D3593" s="25" t="s">
        <v>4</v>
      </c>
      <c r="E3593" s="25" t="s">
        <v>26</v>
      </c>
      <c r="F3593" s="2" t="s">
        <v>35</v>
      </c>
      <c r="G3593" s="25" t="s">
        <v>28</v>
      </c>
      <c r="H3593" s="25" t="n">
        <v>1</v>
      </c>
      <c r="I3593" s="25" t="s">
        <v>5697</v>
      </c>
      <c r="J3593" s="38" t="n">
        <v>16033181803</v>
      </c>
      <c r="L3593" s="5" t="n">
        <v>45012</v>
      </c>
      <c r="M3593" s="25" t="str">
        <f aca="false">IF(OR(YEAR(L3593)&gt;2000,LEN(O3593)&gt;0),"Completed","Pending")</f>
        <v>Completed</v>
      </c>
      <c r="N3593" s="1" t="s">
        <v>30</v>
      </c>
      <c r="P3593" s="1" t="str">
        <f aca="false">IF(G3593="Pamplet","",E3593&amp;" - "&amp;F3593)</f>
        <v>GG - English</v>
      </c>
      <c r="Q3593" s="1" t="n">
        <f aca="false">IF(VALUE(L3593)&gt;1000,1,0)</f>
        <v>1</v>
      </c>
      <c r="R3593" s="19" t="n">
        <f aca="false">SUMIFS($Q$1:Q3592,$J$1:$J3592,J3593)+SUMIFS($Q$1:Q3592,$I$1:$I3592,I3593)</f>
        <v>0</v>
      </c>
      <c r="S3593" s="20" t="str">
        <f aca="false">IF(R3593&gt;0,"Repeat","")</f>
        <v/>
      </c>
      <c r="U3593" s="4"/>
      <c r="X3593" s="4"/>
      <c r="Y3593" s="4"/>
      <c r="Z3593" s="4"/>
    </row>
    <row r="3594" customFormat="false" ht="14.25" hidden="false" customHeight="false" outlineLevel="0" collapsed="false">
      <c r="A3594" s="25" t="n">
        <f aca="false">A3593+1</f>
        <v>3593</v>
      </c>
      <c r="B3594" s="5" t="n">
        <v>45004</v>
      </c>
      <c r="C3594" s="25" t="s">
        <v>5543</v>
      </c>
      <c r="D3594" s="25" t="s">
        <v>4</v>
      </c>
      <c r="E3594" s="25" t="s">
        <v>26</v>
      </c>
      <c r="F3594" s="2" t="s">
        <v>27</v>
      </c>
      <c r="G3594" s="25" t="s">
        <v>28</v>
      </c>
      <c r="H3594" s="25" t="n">
        <v>1</v>
      </c>
      <c r="I3594" s="51" t="s">
        <v>5698</v>
      </c>
      <c r="J3594" s="18" t="n">
        <v>19528283870</v>
      </c>
      <c r="K3594" s="4" t="s">
        <v>5174</v>
      </c>
      <c r="M3594" s="25" t="str">
        <f aca="false">IF(OR(YEAR(L3594)&gt;2000,LEN(O3594)&gt;0),"Completed","Pending")</f>
        <v>Completed</v>
      </c>
      <c r="N3594" s="1" t="s">
        <v>30</v>
      </c>
      <c r="O3594" s="4" t="s">
        <v>662</v>
      </c>
      <c r="P3594" s="1" t="str">
        <f aca="false">IF(G3594="Pamplet","",E3594&amp;" - "&amp;F3594)</f>
        <v>GG - Hindi</v>
      </c>
      <c r="Q3594" s="1" t="n">
        <f aca="false">IF(VALUE(L3594)&gt;1000,1,0)</f>
        <v>0</v>
      </c>
      <c r="R3594" s="19" t="n">
        <f aca="false">SUMIFS($Q$1:Q3593,$J$1:$J3593,J3594)+SUMIFS($Q$1:Q3593,$I$1:$I3593,I3594)</f>
        <v>1</v>
      </c>
      <c r="S3594" s="20" t="str">
        <f aca="false">IF(R3594&gt;0,"Repeat","")</f>
        <v>Repeat</v>
      </c>
    </row>
    <row r="3595" customFormat="false" ht="14.25" hidden="false" customHeight="false" outlineLevel="0" collapsed="false">
      <c r="A3595" s="25" t="n">
        <f aca="false">A3594+1</f>
        <v>3594</v>
      </c>
      <c r="B3595" s="5" t="n">
        <v>45004</v>
      </c>
      <c r="C3595" s="25" t="s">
        <v>5699</v>
      </c>
      <c r="D3595" s="25" t="s">
        <v>4</v>
      </c>
      <c r="E3595" s="25" t="s">
        <v>26</v>
      </c>
      <c r="F3595" s="2" t="s">
        <v>35</v>
      </c>
      <c r="G3595" s="25" t="s">
        <v>28</v>
      </c>
      <c r="H3595" s="25" t="n">
        <v>1</v>
      </c>
      <c r="I3595" s="25"/>
      <c r="J3595" s="38" t="n">
        <v>13017554018</v>
      </c>
      <c r="M3595" s="25" t="str">
        <f aca="false">IF(OR(YEAR(L3595)&gt;2000,LEN(O3595)&gt;0),"Completed","Pending")</f>
        <v>Completed</v>
      </c>
      <c r="N3595" s="1" t="s">
        <v>30</v>
      </c>
      <c r="O3595" s="4" t="s">
        <v>58</v>
      </c>
      <c r="P3595" s="1" t="str">
        <f aca="false">IF(G3595="Pamplet","",E3595&amp;" - "&amp;F3595)</f>
        <v>GG - English</v>
      </c>
      <c r="Q3595" s="1" t="n">
        <f aca="false">IF(VALUE(L3595)&gt;1000,1,0)</f>
        <v>0</v>
      </c>
      <c r="R3595" s="19" t="n">
        <f aca="false">SUMIFS($Q$1:Q3594,$J$1:$J3594,J3595)+SUMIFS($Q$1:Q3594,$I$1:$I3594,I3595)</f>
        <v>0</v>
      </c>
      <c r="S3595" s="20" t="str">
        <f aca="false">IF(R3595&gt;0,"Repeat","")</f>
        <v/>
      </c>
      <c r="U3595" s="4"/>
      <c r="X3595" s="4"/>
      <c r="Y3595" s="4"/>
      <c r="Z3595" s="4"/>
    </row>
    <row r="3596" customFormat="false" ht="13.8" hidden="false" customHeight="false" outlineLevel="0" collapsed="false">
      <c r="A3596" s="25" t="n">
        <f aca="false">A3595+1</f>
        <v>3595</v>
      </c>
      <c r="B3596" s="5" t="n">
        <v>45004</v>
      </c>
      <c r="C3596" s="25" t="s">
        <v>5700</v>
      </c>
      <c r="D3596" s="25" t="s">
        <v>4</v>
      </c>
      <c r="E3596" s="25" t="s">
        <v>44</v>
      </c>
      <c r="G3596" s="25" t="s">
        <v>28</v>
      </c>
      <c r="H3596" s="25" t="n">
        <v>1</v>
      </c>
      <c r="I3596" s="25" t="s">
        <v>5701</v>
      </c>
      <c r="J3596" s="18" t="n">
        <v>14156969075</v>
      </c>
      <c r="M3596" s="25" t="str">
        <f aca="false">IF(OR(YEAR(L3596)&gt;2000,LEN(O3596)&gt;0),"Completed","Pending")</f>
        <v>Completed</v>
      </c>
      <c r="N3596" s="1" t="s">
        <v>30</v>
      </c>
      <c r="O3596" s="4" t="s">
        <v>58</v>
      </c>
      <c r="P3596" s="1" t="str">
        <f aca="false">IF(G3596="Pamplet","",E3596&amp;" - "&amp;F3596)</f>
        <v>GTGA - </v>
      </c>
      <c r="Q3596" s="1" t="n">
        <f aca="false">IF(VALUE(L3596)&gt;1000,1,0)</f>
        <v>0</v>
      </c>
      <c r="R3596" s="19" t="n">
        <f aca="false">SUMIFS($Q$1:Q3595,$J$1:$J3595,J3596)+SUMIFS($Q$1:Q3595,$I$1:$I3595,I3596)</f>
        <v>0</v>
      </c>
      <c r="S3596" s="20" t="str">
        <f aca="false">IF(R3596&gt;0,"Repeat","")</f>
        <v/>
      </c>
      <c r="U3596" s="4"/>
      <c r="X3596" s="4"/>
      <c r="Y3596" s="4"/>
      <c r="Z3596" s="4"/>
    </row>
    <row r="3597" customFormat="false" ht="14.25" hidden="false" customHeight="false" outlineLevel="0" collapsed="false">
      <c r="A3597" s="25" t="n">
        <f aca="false">A3596+1</f>
        <v>3596</v>
      </c>
      <c r="B3597" s="5" t="n">
        <v>45004</v>
      </c>
      <c r="C3597" s="25" t="s">
        <v>3682</v>
      </c>
      <c r="D3597" s="25" t="s">
        <v>4</v>
      </c>
      <c r="E3597" s="25" t="s">
        <v>26</v>
      </c>
      <c r="F3597" s="2" t="s">
        <v>127</v>
      </c>
      <c r="G3597" s="25" t="s">
        <v>28</v>
      </c>
      <c r="H3597" s="25" t="n">
        <v>1</v>
      </c>
      <c r="I3597" s="25" t="s">
        <v>5702</v>
      </c>
      <c r="J3597" s="38" t="n">
        <v>17274159577</v>
      </c>
      <c r="M3597" s="25" t="str">
        <f aca="false">IF(OR(YEAR(L3597)&gt;2000,LEN(O3597)&gt;0),"Completed","Pending")</f>
        <v>Completed</v>
      </c>
      <c r="N3597" s="1" t="s">
        <v>30</v>
      </c>
      <c r="O3597" s="4" t="s">
        <v>89</v>
      </c>
      <c r="P3597" s="1" t="str">
        <f aca="false">IF(G3597="Pamplet","",E3597&amp;" - "&amp;F3597)</f>
        <v>GG - Gujrati</v>
      </c>
      <c r="Q3597" s="1" t="n">
        <f aca="false">IF(VALUE(L3597)&gt;1000,1,0)</f>
        <v>0</v>
      </c>
      <c r="R3597" s="19" t="n">
        <f aca="false">SUMIFS($Q$1:Q3596,$J$1:$J3596,J3597)+SUMIFS($Q$1:Q3596,$I$1:$I3596,I3597)</f>
        <v>0</v>
      </c>
      <c r="S3597" s="20" t="str">
        <f aca="false">IF(R3597&gt;0,"Repeat","")</f>
        <v/>
      </c>
      <c r="U3597" s="4"/>
      <c r="X3597" s="4"/>
      <c r="Y3597" s="4"/>
      <c r="Z3597" s="4"/>
    </row>
    <row r="3598" customFormat="false" ht="14.25" hidden="false" customHeight="false" outlineLevel="0" collapsed="false">
      <c r="A3598" s="25" t="n">
        <f aca="false">A3597+1</f>
        <v>3597</v>
      </c>
      <c r="B3598" s="47" t="n">
        <v>45004</v>
      </c>
      <c r="C3598" s="25" t="s">
        <v>5703</v>
      </c>
      <c r="D3598" s="25" t="s">
        <v>4</v>
      </c>
      <c r="E3598" s="25" t="s">
        <v>26</v>
      </c>
      <c r="F3598" s="2" t="s">
        <v>35</v>
      </c>
      <c r="G3598" s="25" t="s">
        <v>28</v>
      </c>
      <c r="H3598" s="25" t="n">
        <v>1</v>
      </c>
      <c r="I3598" s="25" t="s">
        <v>5704</v>
      </c>
      <c r="J3598" s="26" t="n">
        <v>19179660716</v>
      </c>
      <c r="M3598" s="25" t="str">
        <f aca="false">IF(OR(YEAR(L3598)&gt;2000,LEN(O3598)&gt;0),"Completed","Pending")</f>
        <v>Completed</v>
      </c>
      <c r="N3598" s="1" t="s">
        <v>30</v>
      </c>
      <c r="O3598" s="4" t="s">
        <v>58</v>
      </c>
      <c r="P3598" s="1" t="str">
        <f aca="false">IF(G3598="Pamplet","",E3598&amp;" - "&amp;F3598)</f>
        <v>GG - English</v>
      </c>
      <c r="Q3598" s="1" t="n">
        <f aca="false">IF(VALUE(L3598)&gt;1000,1,0)</f>
        <v>0</v>
      </c>
      <c r="R3598" s="19" t="n">
        <f aca="false">SUMIFS($Q$1:Q3597,$J$1:$J3597,J3598)+SUMIFS($Q$1:Q3597,$I$1:$I3597,I3598)</f>
        <v>0</v>
      </c>
      <c r="S3598" s="20" t="str">
        <f aca="false">IF(R3598&gt;0,"Repeat","")</f>
        <v/>
      </c>
      <c r="U3598" s="4"/>
      <c r="X3598" s="4"/>
      <c r="Y3598" s="4"/>
      <c r="Z3598" s="4"/>
    </row>
    <row r="3599" customFormat="false" ht="14.25" hidden="false" customHeight="false" outlineLevel="0" collapsed="false">
      <c r="A3599" s="25" t="n">
        <f aca="false">A3598+1</f>
        <v>3598</v>
      </c>
      <c r="B3599" s="5" t="n">
        <v>45004</v>
      </c>
      <c r="C3599" s="25" t="s">
        <v>5705</v>
      </c>
      <c r="D3599" s="25" t="s">
        <v>4</v>
      </c>
      <c r="E3599" s="25" t="s">
        <v>26</v>
      </c>
      <c r="F3599" s="2" t="s">
        <v>27</v>
      </c>
      <c r="G3599" s="25" t="s">
        <v>28</v>
      </c>
      <c r="H3599" s="25" t="n">
        <v>1</v>
      </c>
      <c r="I3599" s="25" t="s">
        <v>5706</v>
      </c>
      <c r="J3599" s="18" t="n">
        <v>12032955652</v>
      </c>
      <c r="M3599" s="25" t="str">
        <f aca="false">IF(OR(YEAR(L3599)&gt;2000,LEN(O3599)&gt;0),"Completed","Pending")</f>
        <v>Completed</v>
      </c>
      <c r="N3599" s="1" t="s">
        <v>30</v>
      </c>
      <c r="O3599" s="4" t="s">
        <v>662</v>
      </c>
      <c r="P3599" s="1" t="str">
        <f aca="false">IF(G3599="Pamplet","",E3599&amp;" - "&amp;F3599)</f>
        <v>GG - Hindi</v>
      </c>
      <c r="Q3599" s="1" t="n">
        <f aca="false">IF(VALUE(L3599)&gt;1000,1,0)</f>
        <v>0</v>
      </c>
      <c r="R3599" s="19" t="n">
        <f aca="false">SUMIFS($Q$1:Q3598,$J$1:$J3598,J3599)+SUMIFS($Q$1:Q3598,$I$1:$I3598,I3599)</f>
        <v>0</v>
      </c>
      <c r="S3599" s="20" t="str">
        <f aca="false">IF(R3599&gt;0,"Repeat","")</f>
        <v/>
      </c>
      <c r="U3599" s="4"/>
      <c r="X3599" s="4"/>
      <c r="Y3599" s="4"/>
      <c r="Z3599" s="4"/>
    </row>
    <row r="3600" customFormat="false" ht="14.25" hidden="false" customHeight="false" outlineLevel="0" collapsed="false">
      <c r="A3600" s="25" t="n">
        <f aca="false">A3599+1</f>
        <v>3599</v>
      </c>
      <c r="B3600" s="47" t="n">
        <v>45004</v>
      </c>
      <c r="C3600" s="25" t="s">
        <v>5707</v>
      </c>
      <c r="D3600" s="25" t="s">
        <v>4</v>
      </c>
      <c r="E3600" s="25" t="s">
        <v>44</v>
      </c>
      <c r="G3600" s="25" t="s">
        <v>28</v>
      </c>
      <c r="H3600" s="25" t="n">
        <v>1</v>
      </c>
      <c r="I3600" s="25" t="s">
        <v>5708</v>
      </c>
      <c r="J3600" s="18" t="n">
        <v>13366177419</v>
      </c>
      <c r="K3600" s="4" t="s">
        <v>5174</v>
      </c>
      <c r="M3600" s="25" t="str">
        <f aca="false">IF(OR(YEAR(L3600)&gt;2000,LEN(O3600)&gt;0),"Completed","Pending")</f>
        <v>Completed</v>
      </c>
      <c r="N3600" s="1" t="s">
        <v>30</v>
      </c>
      <c r="O3600" s="4" t="s">
        <v>58</v>
      </c>
      <c r="P3600" s="1" t="str">
        <f aca="false">IF(G3600="Pamplet","",E3600&amp;" - "&amp;F3600)</f>
        <v>GTGA - </v>
      </c>
      <c r="Q3600" s="1" t="n">
        <f aca="false">IF(VALUE(L3600)&gt;1000,1,0)</f>
        <v>0</v>
      </c>
      <c r="R3600" s="19" t="n">
        <f aca="false">SUMIFS($Q$1:Q3599,$J$1:$J3599,J3600)+SUMIFS($Q$1:Q3599,$I$1:$I3599,I3600)</f>
        <v>0</v>
      </c>
      <c r="S3600" s="20" t="str">
        <f aca="false">IF(R3600&gt;0,"Repeat","")</f>
        <v/>
      </c>
    </row>
    <row r="3601" customFormat="false" ht="14.25" hidden="false" customHeight="false" outlineLevel="0" collapsed="false">
      <c r="A3601" s="25" t="n">
        <f aca="false">A3600+1</f>
        <v>3600</v>
      </c>
      <c r="B3601" s="47" t="n">
        <v>45004</v>
      </c>
      <c r="C3601" s="25" t="s">
        <v>5709</v>
      </c>
      <c r="D3601" s="25" t="s">
        <v>4</v>
      </c>
      <c r="E3601" s="25" t="s">
        <v>26</v>
      </c>
      <c r="F3601" s="2" t="s">
        <v>72</v>
      </c>
      <c r="G3601" s="25" t="s">
        <v>28</v>
      </c>
      <c r="H3601" s="25" t="n">
        <v>1</v>
      </c>
      <c r="I3601" s="25" t="s">
        <v>5710</v>
      </c>
      <c r="J3601" s="26" t="n">
        <v>15133441287</v>
      </c>
      <c r="M3601" s="25" t="str">
        <f aca="false">IF(OR(YEAR(L3601)&gt;2000,LEN(O3601)&gt;0),"Completed","Pending")</f>
        <v>Completed</v>
      </c>
      <c r="N3601" s="1" t="s">
        <v>30</v>
      </c>
      <c r="O3601" s="4" t="s">
        <v>58</v>
      </c>
      <c r="P3601" s="1" t="str">
        <f aca="false">IF(G3601="Pamplet","",E3601&amp;" - "&amp;F3601)</f>
        <v>GG - Nepali</v>
      </c>
      <c r="Q3601" s="1" t="n">
        <f aca="false">IF(VALUE(L3601)&gt;1000,1,0)</f>
        <v>0</v>
      </c>
      <c r="R3601" s="19" t="n">
        <f aca="false">SUMIFS($Q$1:Q3600,$J$1:$J3600,J3601)+SUMIFS($Q$1:Q3600,$I$1:$I3600,I3601)</f>
        <v>0</v>
      </c>
      <c r="S3601" s="20" t="str">
        <f aca="false">IF(R3601&gt;0,"Repeat","")</f>
        <v/>
      </c>
      <c r="U3601" s="4"/>
      <c r="X3601" s="4"/>
      <c r="Y3601" s="4"/>
      <c r="Z3601" s="4"/>
    </row>
    <row r="3602" customFormat="false" ht="14.25" hidden="false" customHeight="false" outlineLevel="0" collapsed="false">
      <c r="A3602" s="25" t="n">
        <f aca="false">A3601+1</f>
        <v>3601</v>
      </c>
      <c r="B3602" s="47" t="n">
        <v>45004</v>
      </c>
      <c r="C3602" s="25" t="s">
        <v>1104</v>
      </c>
      <c r="D3602" s="25" t="s">
        <v>4</v>
      </c>
      <c r="E3602" s="25" t="s">
        <v>26</v>
      </c>
      <c r="G3602" s="25" t="s">
        <v>28</v>
      </c>
      <c r="H3602" s="25" t="n">
        <v>1</v>
      </c>
      <c r="I3602" s="25" t="s">
        <v>5711</v>
      </c>
      <c r="J3602" s="26" t="n">
        <v>18179688088</v>
      </c>
      <c r="M3602" s="25" t="str">
        <f aca="false">IF(OR(YEAR(L3602)&gt;2000,LEN(O3602)&gt;0),"Completed","Pending")</f>
        <v>Completed</v>
      </c>
      <c r="N3602" s="1" t="s">
        <v>30</v>
      </c>
      <c r="O3602" s="4" t="s">
        <v>58</v>
      </c>
      <c r="P3602" s="1" t="str">
        <f aca="false">IF(G3602="Pamplet","",E3602&amp;" - "&amp;F3602)</f>
        <v>GG - </v>
      </c>
      <c r="Q3602" s="1" t="n">
        <f aca="false">IF(VALUE(L3602)&gt;1000,1,0)</f>
        <v>0</v>
      </c>
      <c r="R3602" s="19" t="n">
        <f aca="false">SUMIFS($Q$1:Q3601,$J$1:$J3601,J3602)+SUMIFS($Q$1:Q3601,$I$1:$I3601,I3602)</f>
        <v>0</v>
      </c>
      <c r="S3602" s="20" t="str">
        <f aca="false">IF(R3602&gt;0,"Repeat","")</f>
        <v/>
      </c>
      <c r="U3602" s="4"/>
      <c r="X3602" s="4"/>
      <c r="Y3602" s="4"/>
      <c r="Z3602" s="4"/>
    </row>
    <row r="3603" customFormat="false" ht="14.25" hidden="false" customHeight="false" outlineLevel="0" collapsed="false">
      <c r="A3603" s="25" t="n">
        <f aca="false">A3602+1</f>
        <v>3602</v>
      </c>
      <c r="B3603" s="47" t="n">
        <v>45004</v>
      </c>
      <c r="C3603" s="25" t="s">
        <v>2083</v>
      </c>
      <c r="D3603" s="25" t="s">
        <v>4</v>
      </c>
      <c r="E3603" s="25" t="s">
        <v>26</v>
      </c>
      <c r="F3603" s="2" t="s">
        <v>127</v>
      </c>
      <c r="G3603" s="25" t="s">
        <v>28</v>
      </c>
      <c r="H3603" s="25" t="n">
        <v>1</v>
      </c>
      <c r="I3603" s="25" t="s">
        <v>5712</v>
      </c>
      <c r="J3603" s="26" t="n">
        <v>18482195740</v>
      </c>
      <c r="M3603" s="25" t="str">
        <f aca="false">IF(OR(YEAR(L3603)&gt;2000,LEN(O3603)&gt;0),"Completed","Pending")</f>
        <v>Completed</v>
      </c>
      <c r="N3603" s="1" t="s">
        <v>30</v>
      </c>
      <c r="O3603" s="4" t="s">
        <v>58</v>
      </c>
      <c r="P3603" s="1" t="str">
        <f aca="false">IF(G3603="Pamplet","",E3603&amp;" - "&amp;F3603)</f>
        <v>GG - Gujrati</v>
      </c>
      <c r="Q3603" s="1" t="n">
        <f aca="false">IF(VALUE(L3603)&gt;1000,1,0)</f>
        <v>0</v>
      </c>
      <c r="R3603" s="19" t="n">
        <f aca="false">SUMIFS($Q$1:Q3602,$J$1:$J3602,J3603)+SUMIFS($Q$1:Q3602,$I$1:$I3602,I3603)</f>
        <v>0</v>
      </c>
      <c r="S3603" s="20" t="str">
        <f aca="false">IF(R3603&gt;0,"Repeat","")</f>
        <v/>
      </c>
      <c r="U3603" s="4"/>
      <c r="X3603" s="4"/>
      <c r="Y3603" s="4"/>
      <c r="Z3603" s="4"/>
    </row>
    <row r="3604" customFormat="false" ht="14.25" hidden="false" customHeight="false" outlineLevel="0" collapsed="false">
      <c r="A3604" s="25" t="n">
        <f aca="false">A3603+1</f>
        <v>3603</v>
      </c>
      <c r="B3604" s="5" t="n">
        <v>45004</v>
      </c>
      <c r="C3604" s="25" t="s">
        <v>5713</v>
      </c>
      <c r="D3604" s="25" t="s">
        <v>4</v>
      </c>
      <c r="E3604" s="25" t="s">
        <v>26</v>
      </c>
      <c r="F3604" s="2" t="s">
        <v>36</v>
      </c>
      <c r="G3604" s="25" t="s">
        <v>28</v>
      </c>
      <c r="H3604" s="25" t="n">
        <v>1</v>
      </c>
      <c r="I3604" s="25" t="s">
        <v>5714</v>
      </c>
      <c r="J3604" s="38" t="n">
        <v>19083398121</v>
      </c>
      <c r="L3604" s="5" t="n">
        <v>45012</v>
      </c>
      <c r="M3604" s="25" t="str">
        <f aca="false">IF(OR(YEAR(L3604)&gt;2000,LEN(O3604)&gt;0),"Completed","Pending")</f>
        <v>Completed</v>
      </c>
      <c r="N3604" s="1" t="s">
        <v>30</v>
      </c>
      <c r="P3604" s="1" t="str">
        <f aca="false">IF(G3604="Pamplet","",E3604&amp;" - "&amp;F3604)</f>
        <v>GG - Punjabi</v>
      </c>
      <c r="Q3604" s="1" t="n">
        <f aca="false">IF(VALUE(L3604)&gt;1000,1,0)</f>
        <v>1</v>
      </c>
      <c r="R3604" s="19" t="n">
        <f aca="false">SUMIFS($Q$1:Q3603,$J$1:$J3603,J3604)+SUMIFS($Q$1:Q3603,$I$1:$I3603,I3604)</f>
        <v>0</v>
      </c>
      <c r="S3604" s="20" t="str">
        <f aca="false">IF(R3604&gt;0,"Repeat","")</f>
        <v/>
      </c>
      <c r="U3604" s="4"/>
      <c r="X3604" s="4"/>
      <c r="Y3604" s="4"/>
      <c r="Z3604" s="4"/>
    </row>
    <row r="3605" customFormat="false" ht="14.25" hidden="false" customHeight="false" outlineLevel="0" collapsed="false">
      <c r="A3605" s="25" t="n">
        <f aca="false">A3604+1</f>
        <v>3604</v>
      </c>
      <c r="B3605" s="5" t="n">
        <v>45004</v>
      </c>
      <c r="C3605" s="25" t="s">
        <v>4510</v>
      </c>
      <c r="D3605" s="25" t="s">
        <v>4</v>
      </c>
      <c r="E3605" s="25" t="s">
        <v>26</v>
      </c>
      <c r="G3605" s="25" t="s">
        <v>28</v>
      </c>
      <c r="H3605" s="25" t="n">
        <v>1</v>
      </c>
      <c r="I3605" s="25" t="s">
        <v>5715</v>
      </c>
      <c r="J3605" s="38" t="n">
        <v>19735633345</v>
      </c>
      <c r="M3605" s="25" t="str">
        <f aca="false">IF(OR(YEAR(L3605)&gt;2000,LEN(O3605)&gt;0),"Completed","Pending")</f>
        <v>Completed</v>
      </c>
      <c r="N3605" s="1" t="s">
        <v>30</v>
      </c>
      <c r="O3605" s="4" t="s">
        <v>58</v>
      </c>
      <c r="P3605" s="1" t="str">
        <f aca="false">IF(G3605="Pamplet","",E3605&amp;" - "&amp;F3605)</f>
        <v>GG - </v>
      </c>
      <c r="Q3605" s="1" t="n">
        <f aca="false">IF(VALUE(L3605)&gt;1000,1,0)</f>
        <v>0</v>
      </c>
      <c r="R3605" s="19" t="n">
        <f aca="false">SUMIFS($Q$1:Q3604,$J$1:$J3604,J3605)+SUMIFS($Q$1:Q3604,$I$1:$I3604,I3605)</f>
        <v>2</v>
      </c>
      <c r="S3605" s="20" t="str">
        <f aca="false">IF(R3605&gt;0,"Repeat","")</f>
        <v>Repeat</v>
      </c>
      <c r="U3605" s="4"/>
      <c r="X3605" s="4"/>
      <c r="Y3605" s="4"/>
      <c r="Z3605" s="4"/>
    </row>
    <row r="3606" customFormat="false" ht="14.25" hidden="false" customHeight="false" outlineLevel="0" collapsed="false">
      <c r="A3606" s="25" t="n">
        <f aca="false">A3605+1</f>
        <v>3605</v>
      </c>
      <c r="B3606" s="5" t="n">
        <v>45004</v>
      </c>
      <c r="C3606" s="25" t="s">
        <v>2169</v>
      </c>
      <c r="D3606" s="25" t="s">
        <v>4</v>
      </c>
      <c r="E3606" s="25" t="s">
        <v>26</v>
      </c>
      <c r="F3606" s="2" t="s">
        <v>35</v>
      </c>
      <c r="G3606" s="25" t="s">
        <v>28</v>
      </c>
      <c r="H3606" s="25" t="n">
        <v>1</v>
      </c>
      <c r="I3606" s="25" t="s">
        <v>5716</v>
      </c>
      <c r="J3606" s="18"/>
      <c r="K3606" s="62" t="s">
        <v>5717</v>
      </c>
      <c r="M3606" s="25" t="str">
        <f aca="false">IF(OR(YEAR(L3606)&gt;2000,LEN(O3606)&gt;0),"Completed","Pending")</f>
        <v>Completed</v>
      </c>
      <c r="N3606" s="1" t="s">
        <v>30</v>
      </c>
      <c r="O3606" s="4" t="s">
        <v>58</v>
      </c>
      <c r="P3606" s="1" t="str">
        <f aca="false">IF(G3606="Pamplet","",E3606&amp;" - "&amp;F3606)</f>
        <v>GG - English</v>
      </c>
      <c r="Q3606" s="1" t="n">
        <f aca="false">IF(VALUE(L3606)&gt;1000,1,0)</f>
        <v>0</v>
      </c>
      <c r="R3606" s="19" t="n">
        <f aca="false">SUMIFS($Q$1:Q3605,$J$1:$J3605,J3606)+SUMIFS($Q$1:Q3605,$I$1:$I3605,I3606)</f>
        <v>0</v>
      </c>
      <c r="S3606" s="20" t="str">
        <f aca="false">IF(R3606&gt;0,"Repeat","")</f>
        <v/>
      </c>
      <c r="U3606" s="4"/>
      <c r="X3606" s="4"/>
      <c r="Y3606" s="4"/>
      <c r="Z3606" s="4"/>
    </row>
    <row r="3607" customFormat="false" ht="13.8" hidden="false" customHeight="false" outlineLevel="0" collapsed="false">
      <c r="A3607" s="25" t="n">
        <f aca="false">A3606+1</f>
        <v>3606</v>
      </c>
      <c r="B3607" s="5" t="n">
        <v>45004</v>
      </c>
      <c r="C3607" s="25" t="s">
        <v>5718</v>
      </c>
      <c r="D3607" s="25" t="s">
        <v>4</v>
      </c>
      <c r="E3607" s="25" t="s">
        <v>26</v>
      </c>
      <c r="G3607" s="25" t="s">
        <v>28</v>
      </c>
      <c r="H3607" s="25" t="n">
        <v>1</v>
      </c>
      <c r="I3607" s="25" t="s">
        <v>5719</v>
      </c>
      <c r="J3607" s="18" t="n">
        <v>12248041533</v>
      </c>
      <c r="M3607" s="25" t="str">
        <f aca="false">IF(OR(YEAR(L3607)&gt;2000,LEN(O3607)&gt;0),"Completed","Pending")</f>
        <v>Completed</v>
      </c>
      <c r="N3607" s="1" t="s">
        <v>30</v>
      </c>
      <c r="O3607" s="4" t="s">
        <v>662</v>
      </c>
      <c r="P3607" s="1" t="str">
        <f aca="false">IF(G3607="Pamplet","",E3607&amp;" - "&amp;F3607)</f>
        <v>GG - </v>
      </c>
      <c r="Q3607" s="1" t="n">
        <f aca="false">IF(VALUE(L3607)&gt;1000,1,0)</f>
        <v>0</v>
      </c>
      <c r="R3607" s="19" t="n">
        <f aca="false">SUMIFS($Q$1:Q3606,$J$1:$J3606,J3607)+SUMIFS($Q$1:Q3606,$I$1:$I3606,I3607)</f>
        <v>0</v>
      </c>
      <c r="S3607" s="20" t="str">
        <f aca="false">IF(R3607&gt;0,"Repeat","")</f>
        <v/>
      </c>
      <c r="U3607" s="4"/>
      <c r="X3607" s="4"/>
      <c r="Y3607" s="4"/>
      <c r="Z3607" s="4"/>
    </row>
    <row r="3608" customFormat="false" ht="14.25" hidden="false" customHeight="false" outlineLevel="0" collapsed="false">
      <c r="A3608" s="25" t="n">
        <f aca="false">A3607+1</f>
        <v>3607</v>
      </c>
      <c r="B3608" s="5" t="n">
        <v>45004</v>
      </c>
      <c r="C3608" s="25" t="s">
        <v>5720</v>
      </c>
      <c r="D3608" s="25" t="s">
        <v>4</v>
      </c>
      <c r="E3608" s="25" t="s">
        <v>26</v>
      </c>
      <c r="G3608" s="25" t="s">
        <v>28</v>
      </c>
      <c r="H3608" s="25" t="n">
        <v>1</v>
      </c>
      <c r="I3608" s="25" t="s">
        <v>5721</v>
      </c>
      <c r="J3608" s="38" t="n">
        <v>12404124467</v>
      </c>
      <c r="M3608" s="25" t="str">
        <f aca="false">IF(OR(YEAR(L3608)&gt;2000,LEN(O3608)&gt;0),"Completed","Pending")</f>
        <v>Completed</v>
      </c>
      <c r="N3608" s="1" t="s">
        <v>30</v>
      </c>
      <c r="O3608" s="4" t="s">
        <v>58</v>
      </c>
      <c r="P3608" s="1" t="str">
        <f aca="false">IF(G3608="Pamplet","",E3608&amp;" - "&amp;F3608)</f>
        <v>GG - </v>
      </c>
      <c r="Q3608" s="1" t="n">
        <f aca="false">IF(VALUE(L3608)&gt;1000,1,0)</f>
        <v>0</v>
      </c>
      <c r="R3608" s="19" t="n">
        <f aca="false">SUMIFS($Q$1:Q3607,$J$1:$J3607,J3608)+SUMIFS($Q$1:Q3607,$I$1:$I3607,I3608)</f>
        <v>0</v>
      </c>
      <c r="S3608" s="20" t="str">
        <f aca="false">IF(R3608&gt;0,"Repeat","")</f>
        <v/>
      </c>
      <c r="U3608" s="4"/>
      <c r="X3608" s="4"/>
      <c r="Y3608" s="4"/>
      <c r="Z3608" s="4"/>
    </row>
    <row r="3609" customFormat="false" ht="14.25" hidden="false" customHeight="false" outlineLevel="0" collapsed="false">
      <c r="A3609" s="25" t="n">
        <f aca="false">A3608+1</f>
        <v>3608</v>
      </c>
      <c r="B3609" s="5" t="n">
        <v>45004</v>
      </c>
      <c r="C3609" s="25" t="s">
        <v>5722</v>
      </c>
      <c r="D3609" s="25" t="s">
        <v>4</v>
      </c>
      <c r="E3609" s="25" t="s">
        <v>26</v>
      </c>
      <c r="F3609" s="2" t="s">
        <v>35</v>
      </c>
      <c r="G3609" s="25" t="s">
        <v>28</v>
      </c>
      <c r="H3609" s="25" t="n">
        <v>1</v>
      </c>
      <c r="I3609" s="25" t="s">
        <v>5723</v>
      </c>
      <c r="J3609" s="38" t="n">
        <v>14089816756</v>
      </c>
      <c r="L3609" s="5" t="n">
        <v>45012</v>
      </c>
      <c r="M3609" s="25" t="str">
        <f aca="false">IF(OR(YEAR(L3609)&gt;2000,LEN(O3609)&gt;0),"Completed","Pending")</f>
        <v>Completed</v>
      </c>
      <c r="N3609" s="1" t="s">
        <v>30</v>
      </c>
      <c r="P3609" s="1" t="str">
        <f aca="false">IF(G3609="Pamplet","",E3609&amp;" - "&amp;F3609)</f>
        <v>GG - English</v>
      </c>
      <c r="Q3609" s="1" t="n">
        <f aca="false">IF(VALUE(L3609)&gt;1000,1,0)</f>
        <v>1</v>
      </c>
      <c r="R3609" s="19" t="n">
        <f aca="false">SUMIFS($Q$1:Q3608,$J$1:$J3608,J3609)+SUMIFS($Q$1:Q3608,$I$1:$I3608,I3609)</f>
        <v>0</v>
      </c>
      <c r="S3609" s="20" t="str">
        <f aca="false">IF(R3609&gt;0,"Repeat","")</f>
        <v/>
      </c>
      <c r="U3609" s="4"/>
      <c r="X3609" s="4"/>
      <c r="Y3609" s="4"/>
      <c r="Z3609" s="4"/>
    </row>
    <row r="3610" customFormat="false" ht="14.25" hidden="false" customHeight="false" outlineLevel="0" collapsed="false">
      <c r="A3610" s="25" t="n">
        <f aca="false">A3609+1</f>
        <v>3609</v>
      </c>
      <c r="B3610" s="5" t="n">
        <v>45004</v>
      </c>
      <c r="C3610" s="25" t="s">
        <v>2668</v>
      </c>
      <c r="D3610" s="25" t="s">
        <v>4</v>
      </c>
      <c r="E3610" s="25" t="s">
        <v>26</v>
      </c>
      <c r="G3610" s="25" t="s">
        <v>28</v>
      </c>
      <c r="H3610" s="25" t="n">
        <v>1</v>
      </c>
      <c r="I3610" s="25" t="s">
        <v>5724</v>
      </c>
      <c r="J3610" s="38" t="n">
        <v>15626440566</v>
      </c>
      <c r="K3610" s="59" t="s">
        <v>5725</v>
      </c>
      <c r="M3610" s="25" t="str">
        <f aca="false">IF(OR(YEAR(L3610)&gt;2000,LEN(O3610)&gt;0),"Completed","Pending")</f>
        <v>Completed</v>
      </c>
      <c r="N3610" s="1" t="s">
        <v>30</v>
      </c>
      <c r="O3610" s="4" t="s">
        <v>662</v>
      </c>
      <c r="P3610" s="1" t="str">
        <f aca="false">IF(G3610="Pamplet","",E3610&amp;" - "&amp;F3610)</f>
        <v>GG - </v>
      </c>
      <c r="Q3610" s="1" t="n">
        <f aca="false">IF(VALUE(L3610)&gt;1000,1,0)</f>
        <v>0</v>
      </c>
      <c r="R3610" s="19" t="n">
        <f aca="false">SUMIFS($Q$1:Q3609,$J$1:$J3609,J3610)+SUMIFS($Q$1:Q3609,$I$1:$I3609,I3610)</f>
        <v>1</v>
      </c>
      <c r="S3610" s="20" t="str">
        <f aca="false">IF(R3610&gt;0,"Repeat","")</f>
        <v>Repeat</v>
      </c>
      <c r="U3610" s="4"/>
      <c r="X3610" s="4"/>
      <c r="Y3610" s="4"/>
      <c r="Z3610" s="4"/>
    </row>
    <row r="3611" customFormat="false" ht="14.25" hidden="false" customHeight="false" outlineLevel="0" collapsed="false">
      <c r="A3611" s="25" t="n">
        <f aca="false">A3610+1</f>
        <v>3610</v>
      </c>
      <c r="B3611" s="5" t="n">
        <v>45004</v>
      </c>
      <c r="C3611" s="25" t="s">
        <v>5726</v>
      </c>
      <c r="D3611" s="25" t="s">
        <v>4</v>
      </c>
      <c r="E3611" s="25" t="s">
        <v>26</v>
      </c>
      <c r="G3611" s="25" t="s">
        <v>28</v>
      </c>
      <c r="H3611" s="25" t="n">
        <v>1</v>
      </c>
      <c r="I3611" s="25" t="s">
        <v>5727</v>
      </c>
      <c r="J3611" s="38" t="n">
        <v>17073436519</v>
      </c>
      <c r="M3611" s="25" t="str">
        <f aca="false">IF(OR(YEAR(L3611)&gt;2000,LEN(O3611)&gt;0),"Completed","Pending")</f>
        <v>Completed</v>
      </c>
      <c r="N3611" s="1" t="s">
        <v>30</v>
      </c>
      <c r="O3611" s="4" t="s">
        <v>58</v>
      </c>
      <c r="P3611" s="1" t="str">
        <f aca="false">IF(G3611="Pamplet","",E3611&amp;" - "&amp;F3611)</f>
        <v>GG - </v>
      </c>
      <c r="Q3611" s="1" t="n">
        <f aca="false">IF(VALUE(L3611)&gt;1000,1,0)</f>
        <v>0</v>
      </c>
      <c r="R3611" s="19" t="n">
        <f aca="false">SUMIFS($Q$1:Q3610,$J$1:$J3610,J3611)+SUMIFS($Q$1:Q3610,$I$1:$I3610,I3611)</f>
        <v>0</v>
      </c>
      <c r="S3611" s="20" t="str">
        <f aca="false">IF(R3611&gt;0,"Repeat","")</f>
        <v/>
      </c>
      <c r="U3611" s="4"/>
      <c r="X3611" s="4"/>
      <c r="Y3611" s="4"/>
      <c r="Z3611" s="4"/>
    </row>
    <row r="3612" customFormat="false" ht="14.25" hidden="false" customHeight="false" outlineLevel="0" collapsed="false">
      <c r="A3612" s="25" t="n">
        <f aca="false">A3611+1</f>
        <v>3611</v>
      </c>
      <c r="B3612" s="47" t="n">
        <v>45004</v>
      </c>
      <c r="C3612" s="25" t="s">
        <v>5728</v>
      </c>
      <c r="D3612" s="25" t="s">
        <v>4</v>
      </c>
      <c r="E3612" s="25" t="s">
        <v>26</v>
      </c>
      <c r="F3612" s="2" t="s">
        <v>35</v>
      </c>
      <c r="G3612" s="25" t="s">
        <v>28</v>
      </c>
      <c r="H3612" s="25" t="n">
        <v>1</v>
      </c>
      <c r="I3612" s="25" t="s">
        <v>5729</v>
      </c>
      <c r="J3612" s="18" t="n">
        <v>18703684500</v>
      </c>
      <c r="K3612" s="4" t="s">
        <v>5147</v>
      </c>
      <c r="M3612" s="25" t="str">
        <f aca="false">IF(OR(YEAR(L3612)&gt;2000,LEN(O3612)&gt;0),"Completed","Pending")</f>
        <v>Completed</v>
      </c>
      <c r="N3612" s="1" t="s">
        <v>30</v>
      </c>
      <c r="O3612" s="4" t="s">
        <v>58</v>
      </c>
      <c r="P3612" s="1" t="str">
        <f aca="false">IF(G3612="Pamplet","",E3612&amp;" - "&amp;F3612)</f>
        <v>GG - English</v>
      </c>
      <c r="Q3612" s="1" t="n">
        <f aca="false">IF(VALUE(L3612)&gt;1000,1,0)</f>
        <v>0</v>
      </c>
      <c r="R3612" s="19" t="n">
        <f aca="false">SUMIFS($Q$1:Q3611,$J$1:$J3611,J3612)+SUMIFS($Q$1:Q3611,$I$1:$I3611,I3612)</f>
        <v>0</v>
      </c>
      <c r="S3612" s="20" t="str">
        <f aca="false">IF(R3612&gt;0,"Repeat","")</f>
        <v/>
      </c>
    </row>
    <row r="3613" customFormat="false" ht="14.25" hidden="false" customHeight="false" outlineLevel="0" collapsed="false">
      <c r="A3613" s="25" t="n">
        <f aca="false">A3612+1</f>
        <v>3612</v>
      </c>
      <c r="B3613" s="5" t="n">
        <v>45004</v>
      </c>
      <c r="C3613" s="25" t="s">
        <v>5730</v>
      </c>
      <c r="D3613" s="25" t="s">
        <v>4</v>
      </c>
      <c r="E3613" s="25" t="s">
        <v>26</v>
      </c>
      <c r="F3613" s="2" t="s">
        <v>35</v>
      </c>
      <c r="G3613" s="25" t="s">
        <v>28</v>
      </c>
      <c r="H3613" s="25" t="n">
        <v>1</v>
      </c>
      <c r="I3613" s="25" t="s">
        <v>5731</v>
      </c>
      <c r="J3613" s="38" t="n">
        <v>19893169015</v>
      </c>
      <c r="L3613" s="5" t="n">
        <v>45012</v>
      </c>
      <c r="M3613" s="25" t="str">
        <f aca="false">IF(OR(YEAR(L3613)&gt;2000,LEN(O3613)&gt;0),"Completed","Pending")</f>
        <v>Completed</v>
      </c>
      <c r="N3613" s="1" t="s">
        <v>30</v>
      </c>
      <c r="P3613" s="1" t="str">
        <f aca="false">IF(G3613="Pamplet","",E3613&amp;" - "&amp;F3613)</f>
        <v>GG - English</v>
      </c>
      <c r="Q3613" s="1" t="n">
        <f aca="false">IF(VALUE(L3613)&gt;1000,1,0)</f>
        <v>1</v>
      </c>
      <c r="R3613" s="19" t="n">
        <f aca="false">SUMIFS($Q$1:Q3612,$J$1:$J3612,J3613)+SUMIFS($Q$1:Q3612,$I$1:$I3612,I3613)</f>
        <v>0</v>
      </c>
      <c r="S3613" s="20" t="str">
        <f aca="false">IF(R3613&gt;0,"Repeat","")</f>
        <v/>
      </c>
      <c r="U3613" s="4"/>
      <c r="X3613" s="4"/>
      <c r="Y3613" s="4"/>
      <c r="Z3613" s="4"/>
    </row>
    <row r="3614" customFormat="false" ht="14.25" hidden="false" customHeight="false" outlineLevel="0" collapsed="false">
      <c r="A3614" s="25" t="n">
        <f aca="false">A3613+1</f>
        <v>3613</v>
      </c>
      <c r="B3614" s="5" t="n">
        <v>45004</v>
      </c>
      <c r="C3614" s="25" t="s">
        <v>5732</v>
      </c>
      <c r="D3614" s="25" t="s">
        <v>4</v>
      </c>
      <c r="E3614" s="25" t="s">
        <v>26</v>
      </c>
      <c r="F3614" s="2" t="s">
        <v>36</v>
      </c>
      <c r="G3614" s="25" t="s">
        <v>28</v>
      </c>
      <c r="H3614" s="25" t="n">
        <v>1</v>
      </c>
      <c r="I3614" s="25" t="s">
        <v>5733</v>
      </c>
      <c r="J3614" s="38" t="n">
        <v>12533533550</v>
      </c>
      <c r="M3614" s="25" t="str">
        <f aca="false">IF(OR(YEAR(L3614)&gt;2000,LEN(O3614)&gt;0),"Completed","Pending")</f>
        <v>Completed</v>
      </c>
      <c r="N3614" s="1" t="s">
        <v>30</v>
      </c>
      <c r="O3614" s="4" t="s">
        <v>58</v>
      </c>
      <c r="P3614" s="1" t="str">
        <f aca="false">IF(G3614="Pamplet","",E3614&amp;" - "&amp;F3614)</f>
        <v>GG - Punjabi</v>
      </c>
      <c r="Q3614" s="1" t="n">
        <f aca="false">IF(VALUE(L3614)&gt;1000,1,0)</f>
        <v>0</v>
      </c>
      <c r="R3614" s="19" t="n">
        <f aca="false">SUMIFS($Q$1:Q3613,$J$1:$J3613,J3614)+SUMIFS($Q$1:Q3613,$I$1:$I3613,I3614)</f>
        <v>0</v>
      </c>
      <c r="S3614" s="20" t="str">
        <f aca="false">IF(R3614&gt;0,"Repeat","")</f>
        <v/>
      </c>
      <c r="U3614" s="4"/>
      <c r="X3614" s="4"/>
      <c r="Y3614" s="4"/>
      <c r="Z3614" s="4"/>
    </row>
    <row r="3615" customFormat="false" ht="14.25" hidden="false" customHeight="false" outlineLevel="0" collapsed="false">
      <c r="A3615" s="25" t="n">
        <f aca="false">A3614+1</f>
        <v>3614</v>
      </c>
      <c r="B3615" s="47" t="n">
        <v>45004</v>
      </c>
      <c r="C3615" s="25" t="s">
        <v>5734</v>
      </c>
      <c r="D3615" s="25" t="s">
        <v>4</v>
      </c>
      <c r="E3615" s="25" t="s">
        <v>26</v>
      </c>
      <c r="F3615" s="2" t="s">
        <v>27</v>
      </c>
      <c r="G3615" s="25" t="s">
        <v>28</v>
      </c>
      <c r="H3615" s="25" t="n">
        <v>1</v>
      </c>
      <c r="I3615" s="25" t="s">
        <v>5735</v>
      </c>
      <c r="J3615" s="26" t="n">
        <v>15398326134</v>
      </c>
      <c r="M3615" s="25" t="str">
        <f aca="false">IF(OR(YEAR(L3615)&gt;2000,LEN(O3615)&gt;0),"Completed","Pending")</f>
        <v>Completed</v>
      </c>
      <c r="N3615" s="1" t="s">
        <v>30</v>
      </c>
      <c r="O3615" s="4" t="s">
        <v>58</v>
      </c>
      <c r="P3615" s="1" t="str">
        <f aca="false">IF(G3615="Pamplet","",E3615&amp;" - "&amp;F3615)</f>
        <v>GG - Hindi</v>
      </c>
      <c r="Q3615" s="1" t="n">
        <f aca="false">IF(VALUE(L3615)&gt;1000,1,0)</f>
        <v>0</v>
      </c>
      <c r="R3615" s="19" t="n">
        <f aca="false">SUMIFS($Q$1:Q3614,$J$1:$J3614,J3615)+SUMIFS($Q$1:Q3614,$I$1:$I3614,I3615)</f>
        <v>0</v>
      </c>
      <c r="S3615" s="20" t="str">
        <f aca="false">IF(R3615&gt;0,"Repeat","")</f>
        <v/>
      </c>
      <c r="U3615" s="4"/>
      <c r="X3615" s="4"/>
      <c r="Y3615" s="4"/>
      <c r="Z3615" s="4"/>
    </row>
    <row r="3616" customFormat="false" ht="14.25" hidden="false" customHeight="false" outlineLevel="0" collapsed="false">
      <c r="A3616" s="25" t="n">
        <f aca="false">A3615+1</f>
        <v>3615</v>
      </c>
      <c r="B3616" s="5" t="n">
        <v>45022</v>
      </c>
      <c r="C3616" s="25" t="s">
        <v>5736</v>
      </c>
      <c r="D3616" s="25" t="s">
        <v>4</v>
      </c>
      <c r="E3616" s="25" t="s">
        <v>26</v>
      </c>
      <c r="F3616" s="2" t="s">
        <v>27</v>
      </c>
      <c r="G3616" s="25" t="s">
        <v>28</v>
      </c>
      <c r="H3616" s="25" t="n">
        <v>1</v>
      </c>
      <c r="I3616" s="25" t="s">
        <v>5737</v>
      </c>
      <c r="J3616" s="58" t="n">
        <v>16692256473</v>
      </c>
      <c r="M3616" s="25" t="str">
        <f aca="false">IF(OR(YEAR(L3616)&gt;2000,LEN(O3616)&gt;0),"Completed","Pending")</f>
        <v>Completed</v>
      </c>
      <c r="N3616" s="1" t="s">
        <v>30</v>
      </c>
      <c r="O3616" s="4" t="s">
        <v>58</v>
      </c>
      <c r="P3616" s="1" t="str">
        <f aca="false">IF(G3616="Pamplet","",E3616&amp;" - "&amp;F3616)</f>
        <v>GG - Hindi</v>
      </c>
      <c r="Q3616" s="1" t="n">
        <f aca="false">IF(VALUE(L3616)&gt;1000,1,0)</f>
        <v>0</v>
      </c>
      <c r="R3616" s="19" t="n">
        <f aca="false">SUMIFS($Q$1:Q3615,$J$1:$J3615,J3616)+SUMIFS($Q$1:Q3615,$I$1:$I3615,I3616)</f>
        <v>0</v>
      </c>
      <c r="S3616" s="20" t="str">
        <f aca="false">IF(R3616&gt;0,"Repeat","")</f>
        <v/>
      </c>
      <c r="U3616" s="4"/>
      <c r="X3616" s="4"/>
      <c r="Y3616" s="4"/>
      <c r="Z3616" s="4"/>
    </row>
    <row r="3617" customFormat="false" ht="14.25" hidden="false" customHeight="false" outlineLevel="0" collapsed="false">
      <c r="A3617" s="25" t="n">
        <f aca="false">A3616+1</f>
        <v>3616</v>
      </c>
      <c r="B3617" s="47" t="n">
        <v>45004</v>
      </c>
      <c r="C3617" s="25" t="s">
        <v>5738</v>
      </c>
      <c r="D3617" s="25" t="s">
        <v>4</v>
      </c>
      <c r="E3617" s="25" t="s">
        <v>26</v>
      </c>
      <c r="F3617" s="2" t="s">
        <v>35</v>
      </c>
      <c r="G3617" s="25" t="s">
        <v>28</v>
      </c>
      <c r="H3617" s="25" t="n">
        <v>1</v>
      </c>
      <c r="I3617" s="25" t="s">
        <v>5739</v>
      </c>
      <c r="J3617" s="26" t="n">
        <v>13235146587</v>
      </c>
      <c r="M3617" s="25" t="str">
        <f aca="false">IF(OR(YEAR(L3617)&gt;2000,LEN(O3617)&gt;0),"Completed","Pending")</f>
        <v>Completed</v>
      </c>
      <c r="N3617" s="1" t="s">
        <v>30</v>
      </c>
      <c r="O3617" s="4" t="s">
        <v>58</v>
      </c>
      <c r="P3617" s="1" t="str">
        <f aca="false">IF(G3617="Pamplet","",E3617&amp;" - "&amp;F3617)</f>
        <v>GG - English</v>
      </c>
      <c r="Q3617" s="1" t="n">
        <f aca="false">IF(VALUE(L3617)&gt;1000,1,0)</f>
        <v>0</v>
      </c>
      <c r="R3617" s="19" t="n">
        <f aca="false">SUMIFS($Q$1:Q3616,$J$1:$J3616,J3617)+SUMIFS($Q$1:Q3616,$I$1:$I3616,I3617)</f>
        <v>0</v>
      </c>
      <c r="S3617" s="20" t="str">
        <f aca="false">IF(R3617&gt;0,"Repeat","")</f>
        <v/>
      </c>
      <c r="U3617" s="4"/>
      <c r="X3617" s="4"/>
      <c r="Y3617" s="4"/>
      <c r="Z3617" s="4"/>
    </row>
    <row r="3618" customFormat="false" ht="14.25" hidden="false" customHeight="false" outlineLevel="0" collapsed="false">
      <c r="A3618" s="25" t="n">
        <f aca="false">A3617+1</f>
        <v>3617</v>
      </c>
      <c r="B3618" s="5" t="n">
        <v>45004</v>
      </c>
      <c r="C3618" s="25" t="s">
        <v>5740</v>
      </c>
      <c r="D3618" s="25" t="s">
        <v>4</v>
      </c>
      <c r="E3618" s="25" t="s">
        <v>26</v>
      </c>
      <c r="F3618" s="2" t="s">
        <v>127</v>
      </c>
      <c r="G3618" s="25" t="s">
        <v>28</v>
      </c>
      <c r="H3618" s="25" t="n">
        <v>1</v>
      </c>
      <c r="I3618" s="25" t="s">
        <v>5741</v>
      </c>
      <c r="J3618" s="38" t="n">
        <v>18179337548</v>
      </c>
      <c r="M3618" s="25" t="str">
        <f aca="false">IF(OR(YEAR(L3618)&gt;2000,LEN(O3618)&gt;0),"Completed","Pending")</f>
        <v>Completed</v>
      </c>
      <c r="N3618" s="1" t="s">
        <v>30</v>
      </c>
      <c r="O3618" s="4" t="s">
        <v>662</v>
      </c>
      <c r="P3618" s="1" t="str">
        <f aca="false">IF(G3618="Pamplet","",E3618&amp;" - "&amp;F3618)</f>
        <v>GG - Gujrati</v>
      </c>
      <c r="Q3618" s="1" t="n">
        <f aca="false">IF(VALUE(L3618)&gt;1000,1,0)</f>
        <v>0</v>
      </c>
      <c r="R3618" s="19" t="n">
        <f aca="false">SUMIFS($Q$1:Q3617,$J$1:$J3617,J3618)+SUMIFS($Q$1:Q3617,$I$1:$I3617,I3618)</f>
        <v>2</v>
      </c>
      <c r="S3618" s="20" t="str">
        <f aca="false">IF(R3618&gt;0,"Repeat","")</f>
        <v>Repeat</v>
      </c>
      <c r="U3618" s="4"/>
      <c r="X3618" s="4"/>
      <c r="Y3618" s="4"/>
      <c r="Z3618" s="4"/>
    </row>
    <row r="3619" customFormat="false" ht="14.25" hidden="false" customHeight="false" outlineLevel="0" collapsed="false">
      <c r="A3619" s="25" t="n">
        <f aca="false">A3618+1</f>
        <v>3618</v>
      </c>
      <c r="B3619" s="47" t="n">
        <v>45004</v>
      </c>
      <c r="C3619" s="25" t="s">
        <v>5742</v>
      </c>
      <c r="D3619" s="25" t="s">
        <v>4</v>
      </c>
      <c r="E3619" s="25" t="s">
        <v>26</v>
      </c>
      <c r="F3619" s="2" t="s">
        <v>35</v>
      </c>
      <c r="G3619" s="25" t="s">
        <v>28</v>
      </c>
      <c r="H3619" s="25" t="n">
        <v>1</v>
      </c>
      <c r="I3619" s="25" t="s">
        <v>5743</v>
      </c>
      <c r="J3619" s="26" t="n">
        <v>16202008334</v>
      </c>
      <c r="M3619" s="25" t="str">
        <f aca="false">IF(OR(YEAR(L3619)&gt;2000,LEN(O3619)&gt;0),"Completed","Pending")</f>
        <v>Completed</v>
      </c>
      <c r="N3619" s="1" t="s">
        <v>30</v>
      </c>
      <c r="O3619" s="4" t="s">
        <v>58</v>
      </c>
      <c r="P3619" s="1" t="str">
        <f aca="false">IF(G3619="Pamplet","",E3619&amp;" - "&amp;F3619)</f>
        <v>GG - English</v>
      </c>
      <c r="Q3619" s="1" t="n">
        <f aca="false">IF(VALUE(L3619)&gt;1000,1,0)</f>
        <v>0</v>
      </c>
      <c r="R3619" s="19" t="n">
        <f aca="false">SUMIFS($Q$1:Q3618,$J$1:$J3618,J3619)+SUMIFS($Q$1:Q3618,$I$1:$I3618,I3619)</f>
        <v>0</v>
      </c>
      <c r="S3619" s="20" t="str">
        <f aca="false">IF(R3619&gt;0,"Repeat","")</f>
        <v/>
      </c>
      <c r="U3619" s="4"/>
      <c r="X3619" s="4"/>
      <c r="Y3619" s="4"/>
      <c r="Z3619" s="4"/>
    </row>
    <row r="3620" customFormat="false" ht="14.25" hidden="false" customHeight="false" outlineLevel="0" collapsed="false">
      <c r="A3620" s="25" t="n">
        <f aca="false">A3619+1</f>
        <v>3619</v>
      </c>
      <c r="B3620" s="5" t="n">
        <v>45004</v>
      </c>
      <c r="C3620" s="25" t="s">
        <v>5744</v>
      </c>
      <c r="D3620" s="25" t="s">
        <v>4</v>
      </c>
      <c r="E3620" s="25" t="s">
        <v>26</v>
      </c>
      <c r="F3620" s="2" t="s">
        <v>808</v>
      </c>
      <c r="G3620" s="25" t="s">
        <v>28</v>
      </c>
      <c r="H3620" s="25" t="n">
        <v>1</v>
      </c>
      <c r="I3620" s="25" t="s">
        <v>5745</v>
      </c>
      <c r="J3620" s="38" t="n">
        <v>13472216964</v>
      </c>
      <c r="M3620" s="25" t="str">
        <f aca="false">IF(OR(YEAR(L3620)&gt;2000,LEN(O3620)&gt;0),"Completed","Pending")</f>
        <v>Completed</v>
      </c>
      <c r="N3620" s="1" t="s">
        <v>30</v>
      </c>
      <c r="O3620" s="4" t="s">
        <v>58</v>
      </c>
      <c r="P3620" s="1" t="str">
        <f aca="false">IF(G3620="Pamplet","",E3620&amp;" - "&amp;F3620)</f>
        <v>GG - Bengali</v>
      </c>
      <c r="Q3620" s="1" t="n">
        <f aca="false">IF(VALUE(L3620)&gt;1000,1,0)</f>
        <v>0</v>
      </c>
      <c r="R3620" s="19" t="n">
        <f aca="false">SUMIFS($Q$1:Q3619,$J$1:$J3619,J3620)+SUMIFS($Q$1:Q3619,$I$1:$I3619,I3620)</f>
        <v>0</v>
      </c>
      <c r="S3620" s="20" t="str">
        <f aca="false">IF(R3620&gt;0,"Repeat","")</f>
        <v/>
      </c>
      <c r="U3620" s="4"/>
      <c r="X3620" s="4"/>
      <c r="Y3620" s="4"/>
      <c r="Z3620" s="4"/>
    </row>
    <row r="3621" customFormat="false" ht="14.25" hidden="false" customHeight="false" outlineLevel="0" collapsed="false">
      <c r="A3621" s="25" t="n">
        <f aca="false">A3620+1</f>
        <v>3620</v>
      </c>
      <c r="B3621" s="47" t="n">
        <v>45004</v>
      </c>
      <c r="C3621" s="25" t="s">
        <v>5746</v>
      </c>
      <c r="D3621" s="25" t="s">
        <v>4</v>
      </c>
      <c r="E3621" s="25" t="s">
        <v>38</v>
      </c>
      <c r="F3621" s="2" t="s">
        <v>35</v>
      </c>
      <c r="G3621" s="25" t="s">
        <v>28</v>
      </c>
      <c r="H3621" s="25" t="n">
        <v>1</v>
      </c>
      <c r="I3621" s="25" t="s">
        <v>5747</v>
      </c>
      <c r="J3621" s="26" t="n">
        <v>15625655760</v>
      </c>
      <c r="M3621" s="25" t="str">
        <f aca="false">IF(OR(YEAR(L3621)&gt;2000,LEN(O3621)&gt;0),"Completed","Pending")</f>
        <v>Completed</v>
      </c>
      <c r="N3621" s="1" t="s">
        <v>30</v>
      </c>
      <c r="O3621" s="4" t="s">
        <v>58</v>
      </c>
      <c r="P3621" s="1" t="str">
        <f aca="false">IF(G3621="Pamplet","",E3621&amp;" - "&amp;F3621)</f>
        <v>JKR - English</v>
      </c>
      <c r="Q3621" s="1" t="n">
        <f aca="false">IF(VALUE(L3621)&gt;1000,1,0)</f>
        <v>0</v>
      </c>
      <c r="R3621" s="19" t="n">
        <f aca="false">SUMIFS($Q$1:Q3620,$J$1:$J3620,J3621)+SUMIFS($Q$1:Q3620,$I$1:$I3620,I3621)</f>
        <v>0</v>
      </c>
      <c r="S3621" s="20" t="str">
        <f aca="false">IF(R3621&gt;0,"Repeat","")</f>
        <v/>
      </c>
      <c r="U3621" s="4"/>
      <c r="X3621" s="4"/>
      <c r="Y3621" s="4"/>
      <c r="Z3621" s="4"/>
    </row>
    <row r="3622" customFormat="false" ht="13.8" hidden="false" customHeight="false" outlineLevel="0" collapsed="false">
      <c r="A3622" s="25" t="n">
        <f aca="false">A3621+1</f>
        <v>3621</v>
      </c>
      <c r="B3622" s="5" t="n">
        <v>45004</v>
      </c>
      <c r="C3622" s="25" t="s">
        <v>5543</v>
      </c>
      <c r="D3622" s="25" t="s">
        <v>4</v>
      </c>
      <c r="E3622" s="25" t="s">
        <v>38</v>
      </c>
      <c r="G3622" s="25" t="s">
        <v>28</v>
      </c>
      <c r="H3622" s="25" t="n">
        <v>1</v>
      </c>
      <c r="I3622" s="25" t="s">
        <v>5748</v>
      </c>
      <c r="J3622" s="18" t="n">
        <v>19528283870</v>
      </c>
      <c r="K3622" s="4" t="s">
        <v>5174</v>
      </c>
      <c r="M3622" s="25" t="str">
        <f aca="false">IF(OR(YEAR(L3622)&gt;2000,LEN(O3622)&gt;0),"Completed","Pending")</f>
        <v>Completed</v>
      </c>
      <c r="N3622" s="1" t="s">
        <v>30</v>
      </c>
      <c r="O3622" s="4" t="s">
        <v>662</v>
      </c>
      <c r="P3622" s="1" t="str">
        <f aca="false">IF(G3622="Pamplet","",E3622&amp;" - "&amp;F3622)</f>
        <v>JKR - </v>
      </c>
      <c r="Q3622" s="1" t="n">
        <f aca="false">IF(VALUE(L3622)&gt;1000,1,0)</f>
        <v>0</v>
      </c>
      <c r="R3622" s="19" t="n">
        <f aca="false">SUMIFS($Q$1:Q3621,$J$1:$J3621,J3622)+SUMIFS($Q$1:Q3621,$I$1:$I3621,I3622)</f>
        <v>1</v>
      </c>
      <c r="S3622" s="20" t="str">
        <f aca="false">IF(R3622&gt;0,"Repeat","")</f>
        <v>Repeat</v>
      </c>
    </row>
    <row r="3623" customFormat="false" ht="14.25" hidden="false" customHeight="false" outlineLevel="0" collapsed="false">
      <c r="A3623" s="25" t="n">
        <f aca="false">A3622+1</f>
        <v>3622</v>
      </c>
      <c r="B3623" s="5" t="n">
        <v>45004</v>
      </c>
      <c r="C3623" s="25" t="s">
        <v>1752</v>
      </c>
      <c r="D3623" s="25" t="s">
        <v>4</v>
      </c>
      <c r="E3623" s="25" t="s">
        <v>26</v>
      </c>
      <c r="F3623" s="2" t="s">
        <v>127</v>
      </c>
      <c r="G3623" s="25" t="s">
        <v>28</v>
      </c>
      <c r="H3623" s="25" t="n">
        <v>1</v>
      </c>
      <c r="I3623" s="25" t="s">
        <v>5749</v>
      </c>
      <c r="J3623" s="38" t="n">
        <v>17819748872</v>
      </c>
      <c r="M3623" s="25" t="str">
        <f aca="false">IF(OR(YEAR(L3623)&gt;2000,LEN(O3623)&gt;0),"Completed","Pending")</f>
        <v>Completed</v>
      </c>
      <c r="N3623" s="1" t="s">
        <v>30</v>
      </c>
      <c r="O3623" s="4" t="s">
        <v>58</v>
      </c>
      <c r="P3623" s="1" t="str">
        <f aca="false">IF(G3623="Pamplet","",E3623&amp;" - "&amp;F3623)</f>
        <v>GG - Gujrati</v>
      </c>
      <c r="Q3623" s="1" t="n">
        <f aca="false">IF(VALUE(L3623)&gt;1000,1,0)</f>
        <v>0</v>
      </c>
      <c r="R3623" s="19" t="n">
        <f aca="false">SUMIFS($Q$1:Q3622,$J$1:$J3622,J3623)+SUMIFS($Q$1:Q3622,$I$1:$I3622,I3623)</f>
        <v>1</v>
      </c>
      <c r="S3623" s="20" t="str">
        <f aca="false">IF(R3623&gt;0,"Repeat","")</f>
        <v>Repeat</v>
      </c>
      <c r="U3623" s="4"/>
      <c r="X3623" s="4"/>
      <c r="Y3623" s="4"/>
      <c r="Z3623" s="4"/>
    </row>
    <row r="3624" customFormat="false" ht="14.25" hidden="false" customHeight="false" outlineLevel="0" collapsed="false">
      <c r="A3624" s="25" t="n">
        <f aca="false">A3623+1</f>
        <v>3623</v>
      </c>
      <c r="B3624" s="5" t="n">
        <v>45004</v>
      </c>
      <c r="C3624" s="25" t="s">
        <v>5750</v>
      </c>
      <c r="D3624" s="25" t="s">
        <v>4</v>
      </c>
      <c r="E3624" s="25" t="s">
        <v>26</v>
      </c>
      <c r="F3624" s="2" t="s">
        <v>27</v>
      </c>
      <c r="G3624" s="25" t="s">
        <v>28</v>
      </c>
      <c r="H3624" s="25" t="n">
        <v>1</v>
      </c>
      <c r="I3624" s="25" t="s">
        <v>5751</v>
      </c>
      <c r="J3624" s="38" t="n">
        <v>19165956171</v>
      </c>
      <c r="L3624" s="5" t="n">
        <v>45012</v>
      </c>
      <c r="M3624" s="25" t="str">
        <f aca="false">IF(OR(YEAR(L3624)&gt;2000,LEN(O3624)&gt;0),"Completed","Pending")</f>
        <v>Completed</v>
      </c>
      <c r="N3624" s="1" t="s">
        <v>30</v>
      </c>
      <c r="P3624" s="1" t="str">
        <f aca="false">IF(G3624="Pamplet","",E3624&amp;" - "&amp;F3624)</f>
        <v>GG - Hindi</v>
      </c>
      <c r="Q3624" s="1" t="n">
        <f aca="false">IF(VALUE(L3624)&gt;1000,1,0)</f>
        <v>1</v>
      </c>
      <c r="R3624" s="19" t="n">
        <f aca="false">SUMIFS($Q$1:Q3623,$J$1:$J3623,J3624)+SUMIFS($Q$1:Q3623,$I$1:$I3623,I3624)</f>
        <v>0</v>
      </c>
      <c r="S3624" s="20" t="str">
        <f aca="false">IF(R3624&gt;0,"Repeat","")</f>
        <v/>
      </c>
      <c r="U3624" s="4"/>
      <c r="X3624" s="4"/>
      <c r="Y3624" s="4"/>
      <c r="Z3624" s="4"/>
    </row>
    <row r="3625" customFormat="false" ht="14.25" hidden="false" customHeight="false" outlineLevel="0" collapsed="false">
      <c r="A3625" s="25" t="n">
        <f aca="false">A3624+1</f>
        <v>3624</v>
      </c>
      <c r="B3625" s="5" t="n">
        <v>45004</v>
      </c>
      <c r="C3625" s="25" t="s">
        <v>5752</v>
      </c>
      <c r="D3625" s="25" t="s">
        <v>4</v>
      </c>
      <c r="E3625" s="25" t="s">
        <v>26</v>
      </c>
      <c r="F3625" s="2" t="s">
        <v>35</v>
      </c>
      <c r="G3625" s="25" t="s">
        <v>28</v>
      </c>
      <c r="H3625" s="25" t="n">
        <v>1</v>
      </c>
      <c r="I3625" s="25" t="s">
        <v>5753</v>
      </c>
      <c r="J3625" s="38" t="n">
        <v>15864841206</v>
      </c>
      <c r="L3625" s="5" t="n">
        <v>45012</v>
      </c>
      <c r="M3625" s="25" t="str">
        <f aca="false">IF(OR(YEAR(L3625)&gt;2000,LEN(O3625)&gt;0),"Completed","Pending")</f>
        <v>Completed</v>
      </c>
      <c r="N3625" s="1" t="s">
        <v>30</v>
      </c>
      <c r="P3625" s="1" t="str">
        <f aca="false">IF(G3625="Pamplet","",E3625&amp;" - "&amp;F3625)</f>
        <v>GG - English</v>
      </c>
      <c r="Q3625" s="1" t="n">
        <f aca="false">IF(VALUE(L3625)&gt;1000,1,0)</f>
        <v>1</v>
      </c>
      <c r="R3625" s="19" t="n">
        <f aca="false">SUMIFS($Q$1:Q3624,$J$1:$J3624,J3625)+SUMIFS($Q$1:Q3624,$I$1:$I3624,I3625)</f>
        <v>0</v>
      </c>
      <c r="S3625" s="20" t="str">
        <f aca="false">IF(R3625&gt;0,"Repeat","")</f>
        <v/>
      </c>
      <c r="U3625" s="4"/>
      <c r="X3625" s="4"/>
      <c r="Y3625" s="4"/>
      <c r="Z3625" s="4"/>
    </row>
    <row r="3626" customFormat="false" ht="14.25" hidden="false" customHeight="false" outlineLevel="0" collapsed="false">
      <c r="A3626" s="25" t="n">
        <f aca="false">A3625+1</f>
        <v>3625</v>
      </c>
      <c r="B3626" s="47" t="n">
        <v>45004</v>
      </c>
      <c r="C3626" s="25" t="s">
        <v>5754</v>
      </c>
      <c r="D3626" s="25" t="s">
        <v>4</v>
      </c>
      <c r="E3626" s="25" t="s">
        <v>26</v>
      </c>
      <c r="F3626" s="2" t="s">
        <v>35</v>
      </c>
      <c r="G3626" s="25" t="s">
        <v>28</v>
      </c>
      <c r="H3626" s="25" t="n">
        <v>1</v>
      </c>
      <c r="I3626" s="25" t="s">
        <v>5755</v>
      </c>
      <c r="J3626" s="26" t="n">
        <v>13853060127</v>
      </c>
      <c r="M3626" s="25" t="str">
        <f aca="false">IF(OR(YEAR(L3626)&gt;2000,LEN(O3626)&gt;0),"Completed","Pending")</f>
        <v>Completed</v>
      </c>
      <c r="N3626" s="1" t="s">
        <v>30</v>
      </c>
      <c r="O3626" s="4" t="s">
        <v>58</v>
      </c>
      <c r="P3626" s="1" t="str">
        <f aca="false">IF(G3626="Pamplet","",E3626&amp;" - "&amp;F3626)</f>
        <v>GG - English</v>
      </c>
      <c r="Q3626" s="1" t="n">
        <f aca="false">IF(VALUE(L3626)&gt;1000,1,0)</f>
        <v>0</v>
      </c>
      <c r="R3626" s="19" t="n">
        <f aca="false">SUMIFS($Q$1:Q3625,$J$1:$J3625,J3626)+SUMIFS($Q$1:Q3625,$I$1:$I3625,I3626)</f>
        <v>0</v>
      </c>
      <c r="S3626" s="20" t="str">
        <f aca="false">IF(R3626&gt;0,"Repeat","")</f>
        <v/>
      </c>
      <c r="U3626" s="4"/>
      <c r="X3626" s="4"/>
      <c r="Y3626" s="4"/>
      <c r="Z3626" s="4"/>
    </row>
    <row r="3627" customFormat="false" ht="14.25" hidden="false" customHeight="false" outlineLevel="0" collapsed="false">
      <c r="A3627" s="25" t="n">
        <f aca="false">A3626+1</f>
        <v>3626</v>
      </c>
      <c r="B3627" s="5" t="n">
        <v>45004</v>
      </c>
      <c r="C3627" s="25" t="s">
        <v>5756</v>
      </c>
      <c r="D3627" s="25" t="s">
        <v>4</v>
      </c>
      <c r="E3627" s="25" t="s">
        <v>26</v>
      </c>
      <c r="F3627" s="2" t="s">
        <v>35</v>
      </c>
      <c r="G3627" s="25" t="s">
        <v>28</v>
      </c>
      <c r="H3627" s="25" t="n">
        <v>1</v>
      </c>
      <c r="I3627" s="25" t="s">
        <v>5757</v>
      </c>
      <c r="J3627" s="38" t="n">
        <v>19563341865</v>
      </c>
      <c r="M3627" s="25" t="str">
        <f aca="false">IF(OR(YEAR(L3627)&gt;2000,LEN(O3627)&gt;0),"Completed","Pending")</f>
        <v>Completed</v>
      </c>
      <c r="N3627" s="1" t="s">
        <v>30</v>
      </c>
      <c r="O3627" s="4" t="s">
        <v>58</v>
      </c>
      <c r="P3627" s="1" t="str">
        <f aca="false">IF(G3627="Pamplet","",E3627&amp;" - "&amp;F3627)</f>
        <v>GG - English</v>
      </c>
      <c r="Q3627" s="1" t="n">
        <f aca="false">IF(VALUE(L3627)&gt;1000,1,0)</f>
        <v>0</v>
      </c>
      <c r="R3627" s="19" t="n">
        <f aca="false">SUMIFS($Q$1:Q3626,$J$1:$J3626,J3627)+SUMIFS($Q$1:Q3626,$I$1:$I3626,I3627)</f>
        <v>0</v>
      </c>
      <c r="S3627" s="20" t="str">
        <f aca="false">IF(R3627&gt;0,"Repeat","")</f>
        <v/>
      </c>
      <c r="U3627" s="4"/>
      <c r="X3627" s="4"/>
      <c r="Y3627" s="4"/>
      <c r="Z3627" s="4"/>
    </row>
    <row r="3628" customFormat="false" ht="14.25" hidden="false" customHeight="false" outlineLevel="0" collapsed="false">
      <c r="A3628" s="25" t="n">
        <f aca="false">A3627+1</f>
        <v>3627</v>
      </c>
      <c r="B3628" s="5" t="n">
        <v>45004</v>
      </c>
      <c r="C3628" s="25" t="s">
        <v>5713</v>
      </c>
      <c r="D3628" s="25" t="s">
        <v>4</v>
      </c>
      <c r="E3628" s="25" t="s">
        <v>26</v>
      </c>
      <c r="F3628" s="2" t="s">
        <v>36</v>
      </c>
      <c r="G3628" s="25" t="s">
        <v>28</v>
      </c>
      <c r="H3628" s="25" t="n">
        <v>1</v>
      </c>
      <c r="I3628" s="25" t="s">
        <v>5714</v>
      </c>
      <c r="J3628" s="38" t="n">
        <v>19083398121</v>
      </c>
      <c r="M3628" s="25" t="str">
        <f aca="false">IF(OR(YEAR(L3628)&gt;2000,LEN(O3628)&gt;0),"Completed","Pending")</f>
        <v>Completed</v>
      </c>
      <c r="N3628" s="1" t="s">
        <v>30</v>
      </c>
      <c r="O3628" s="4" t="s">
        <v>662</v>
      </c>
      <c r="P3628" s="1" t="str">
        <f aca="false">IF(G3628="Pamplet","",E3628&amp;" - "&amp;F3628)</f>
        <v>GG - Punjabi</v>
      </c>
      <c r="Q3628" s="1" t="n">
        <f aca="false">IF(VALUE(L3628)&gt;1000,1,0)</f>
        <v>0</v>
      </c>
      <c r="R3628" s="19" t="n">
        <f aca="false">SUMIFS($Q$1:Q3627,$J$1:$J3627,J3628)+SUMIFS($Q$1:Q3627,$I$1:$I3627,I3628)</f>
        <v>2</v>
      </c>
      <c r="S3628" s="20" t="str">
        <f aca="false">IF(R3628&gt;0,"Repeat","")</f>
        <v>Repeat</v>
      </c>
      <c r="U3628" s="4"/>
      <c r="X3628" s="4"/>
      <c r="Y3628" s="4"/>
      <c r="Z3628" s="4"/>
    </row>
    <row r="3629" customFormat="false" ht="14.25" hidden="false" customHeight="false" outlineLevel="0" collapsed="false">
      <c r="A3629" s="25" t="n">
        <f aca="false">A3628+1</f>
        <v>3628</v>
      </c>
      <c r="B3629" s="5" t="n">
        <v>45004</v>
      </c>
      <c r="C3629" s="25" t="s">
        <v>5758</v>
      </c>
      <c r="D3629" s="25" t="s">
        <v>4</v>
      </c>
      <c r="E3629" s="25" t="s">
        <v>38</v>
      </c>
      <c r="G3629" s="25" t="s">
        <v>28</v>
      </c>
      <c r="H3629" s="25" t="n">
        <v>1</v>
      </c>
      <c r="I3629" s="25" t="s">
        <v>5759</v>
      </c>
      <c r="J3629" s="38" t="n">
        <v>19294389914</v>
      </c>
      <c r="M3629" s="25" t="str">
        <f aca="false">IF(OR(YEAR(L3629)&gt;2000,LEN(O3629)&gt;0),"Completed","Pending")</f>
        <v>Completed</v>
      </c>
      <c r="N3629" s="1" t="s">
        <v>30</v>
      </c>
      <c r="O3629" s="4" t="s">
        <v>58</v>
      </c>
      <c r="P3629" s="1" t="str">
        <f aca="false">IF(G3629="Pamplet","",E3629&amp;" - "&amp;F3629)</f>
        <v>JKR - </v>
      </c>
      <c r="Q3629" s="1" t="n">
        <f aca="false">IF(VALUE(L3629)&gt;1000,1,0)</f>
        <v>0</v>
      </c>
      <c r="R3629" s="19" t="n">
        <f aca="false">SUMIFS($Q$1:Q3628,$J$1:$J3628,J3629)+SUMIFS($Q$1:Q3628,$I$1:$I3628,I3629)</f>
        <v>1</v>
      </c>
      <c r="S3629" s="20" t="str">
        <f aca="false">IF(R3629&gt;0,"Repeat","")</f>
        <v>Repeat</v>
      </c>
      <c r="U3629" s="4"/>
      <c r="X3629" s="4"/>
      <c r="Y3629" s="4"/>
      <c r="Z3629" s="4"/>
    </row>
    <row r="3630" customFormat="false" ht="14.25" hidden="false" customHeight="false" outlineLevel="0" collapsed="false">
      <c r="A3630" s="25" t="n">
        <f aca="false">A3629+1</f>
        <v>3629</v>
      </c>
      <c r="B3630" s="5" t="n">
        <v>45004</v>
      </c>
      <c r="C3630" s="25" t="s">
        <v>5165</v>
      </c>
      <c r="D3630" s="25" t="s">
        <v>4</v>
      </c>
      <c r="E3630" s="25" t="s">
        <v>44</v>
      </c>
      <c r="F3630" s="2" t="s">
        <v>127</v>
      </c>
      <c r="G3630" s="25" t="s">
        <v>28</v>
      </c>
      <c r="H3630" s="25" t="n">
        <v>1</v>
      </c>
      <c r="I3630" s="25" t="s">
        <v>5760</v>
      </c>
      <c r="J3630" s="38" t="n">
        <v>19729221706</v>
      </c>
      <c r="M3630" s="25" t="str">
        <f aca="false">IF(OR(YEAR(L3630)&gt;2000,LEN(O3630)&gt;0),"Completed","Pending")</f>
        <v>Completed</v>
      </c>
      <c r="N3630" s="1" t="s">
        <v>30</v>
      </c>
      <c r="O3630" s="4" t="s">
        <v>58</v>
      </c>
      <c r="P3630" s="1" t="str">
        <f aca="false">IF(G3630="Pamplet","",E3630&amp;" - "&amp;F3630)</f>
        <v>GTGA - Gujrati</v>
      </c>
      <c r="Q3630" s="1" t="n">
        <f aca="false">IF(VALUE(L3630)&gt;1000,1,0)</f>
        <v>0</v>
      </c>
      <c r="R3630" s="19" t="n">
        <f aca="false">SUMIFS($Q$1:Q3629,$J$1:$J3629,J3630)+SUMIFS($Q$1:Q3629,$I$1:$I3629,I3630)</f>
        <v>1</v>
      </c>
      <c r="S3630" s="20" t="str">
        <f aca="false">IF(R3630&gt;0,"Repeat","")</f>
        <v>Repeat</v>
      </c>
      <c r="U3630" s="4"/>
      <c r="X3630" s="4"/>
      <c r="Y3630" s="4"/>
      <c r="Z3630" s="4"/>
    </row>
    <row r="3631" customFormat="false" ht="14.25" hidden="false" customHeight="false" outlineLevel="0" collapsed="false">
      <c r="A3631" s="25" t="n">
        <f aca="false">A3630+1</f>
        <v>3630</v>
      </c>
      <c r="B3631" s="5" t="n">
        <v>45004</v>
      </c>
      <c r="C3631" s="25" t="s">
        <v>5761</v>
      </c>
      <c r="D3631" s="25" t="s">
        <v>4</v>
      </c>
      <c r="E3631" s="25" t="s">
        <v>26</v>
      </c>
      <c r="F3631" s="2" t="s">
        <v>35</v>
      </c>
      <c r="G3631" s="25" t="s">
        <v>28</v>
      </c>
      <c r="H3631" s="25" t="n">
        <v>1</v>
      </c>
      <c r="I3631" s="25" t="s">
        <v>5762</v>
      </c>
      <c r="J3631" s="38" t="n">
        <v>17173431799</v>
      </c>
      <c r="L3631" s="5" t="n">
        <v>45012</v>
      </c>
      <c r="M3631" s="25" t="str">
        <f aca="false">IF(OR(YEAR(L3631)&gt;2000,LEN(O3631)&gt;0),"Completed","Pending")</f>
        <v>Completed</v>
      </c>
      <c r="N3631" s="1" t="s">
        <v>30</v>
      </c>
      <c r="P3631" s="1" t="str">
        <f aca="false">IF(G3631="Pamplet","",E3631&amp;" - "&amp;F3631)</f>
        <v>GG - English</v>
      </c>
      <c r="Q3631" s="1" t="n">
        <f aca="false">IF(VALUE(L3631)&gt;1000,1,0)</f>
        <v>1</v>
      </c>
      <c r="R3631" s="19" t="n">
        <f aca="false">SUMIFS($Q$1:Q3630,$J$1:$J3630,J3631)+SUMIFS($Q$1:Q3630,$I$1:$I3630,I3631)</f>
        <v>0</v>
      </c>
      <c r="S3631" s="20" t="str">
        <f aca="false">IF(R3631&gt;0,"Repeat","")</f>
        <v/>
      </c>
      <c r="U3631" s="4"/>
      <c r="X3631" s="4"/>
      <c r="Y3631" s="4"/>
      <c r="Z3631" s="4"/>
    </row>
    <row r="3632" customFormat="false" ht="14.25" hidden="false" customHeight="false" outlineLevel="0" collapsed="false">
      <c r="A3632" s="25" t="n">
        <f aca="false">A3631+1</f>
        <v>3631</v>
      </c>
      <c r="B3632" s="5" t="n">
        <v>45004</v>
      </c>
      <c r="C3632" s="25" t="s">
        <v>5763</v>
      </c>
      <c r="D3632" s="25" t="s">
        <v>4</v>
      </c>
      <c r="E3632" s="25" t="s">
        <v>26</v>
      </c>
      <c r="F3632" s="2" t="s">
        <v>27</v>
      </c>
      <c r="G3632" s="25" t="s">
        <v>28</v>
      </c>
      <c r="H3632" s="25" t="n">
        <v>1</v>
      </c>
      <c r="I3632" s="25" t="s">
        <v>5764</v>
      </c>
      <c r="J3632" s="38" t="n">
        <v>19088345543</v>
      </c>
      <c r="L3632" s="5" t="n">
        <v>45012</v>
      </c>
      <c r="M3632" s="25" t="str">
        <f aca="false">IF(OR(YEAR(L3632)&gt;2000,LEN(O3632)&gt;0),"Completed","Pending")</f>
        <v>Completed</v>
      </c>
      <c r="N3632" s="1" t="s">
        <v>30</v>
      </c>
      <c r="P3632" s="1" t="str">
        <f aca="false">IF(G3632="Pamplet","",E3632&amp;" - "&amp;F3632)</f>
        <v>GG - Hindi</v>
      </c>
      <c r="Q3632" s="1" t="n">
        <f aca="false">IF(VALUE(L3632)&gt;1000,1,0)</f>
        <v>1</v>
      </c>
      <c r="R3632" s="19" t="n">
        <f aca="false">SUMIFS($Q$1:Q3631,$J$1:$J3631,J3632)+SUMIFS($Q$1:Q3631,$I$1:$I3631,I3632)</f>
        <v>0</v>
      </c>
      <c r="S3632" s="20" t="str">
        <f aca="false">IF(R3632&gt;0,"Repeat","")</f>
        <v/>
      </c>
      <c r="U3632" s="4"/>
      <c r="X3632" s="4"/>
      <c r="Y3632" s="4"/>
      <c r="Z3632" s="4"/>
    </row>
    <row r="3633" customFormat="false" ht="14.25" hidden="false" customHeight="false" outlineLevel="0" collapsed="false">
      <c r="A3633" s="25" t="n">
        <f aca="false">A3632+1</f>
        <v>3632</v>
      </c>
      <c r="B3633" s="5" t="n">
        <v>45004</v>
      </c>
      <c r="C3633" s="25" t="s">
        <v>5765</v>
      </c>
      <c r="D3633" s="25" t="s">
        <v>4</v>
      </c>
      <c r="E3633" s="25" t="s">
        <v>26</v>
      </c>
      <c r="F3633" s="2" t="s">
        <v>35</v>
      </c>
      <c r="G3633" s="25" t="s">
        <v>28</v>
      </c>
      <c r="H3633" s="25" t="n">
        <v>1</v>
      </c>
      <c r="I3633" s="51" t="s">
        <v>5766</v>
      </c>
      <c r="J3633" s="38" t="n">
        <v>16263750884</v>
      </c>
      <c r="M3633" s="25" t="str">
        <f aca="false">IF(OR(YEAR(L3633)&gt;2000,LEN(O3633)&gt;0),"Completed","Pending")</f>
        <v>Completed</v>
      </c>
      <c r="N3633" s="1" t="s">
        <v>30</v>
      </c>
      <c r="O3633" s="4" t="s">
        <v>58</v>
      </c>
      <c r="P3633" s="1" t="str">
        <f aca="false">IF(G3633="Pamplet","",E3633&amp;" - "&amp;F3633)</f>
        <v>GG - English</v>
      </c>
      <c r="Q3633" s="1" t="n">
        <f aca="false">IF(VALUE(L3633)&gt;1000,1,0)</f>
        <v>0</v>
      </c>
      <c r="R3633" s="19" t="n">
        <f aca="false">SUMIFS($Q$1:Q3632,$J$1:$J3632,J3633)+SUMIFS($Q$1:Q3632,$I$1:$I3632,I3633)</f>
        <v>0</v>
      </c>
      <c r="S3633" s="20" t="str">
        <f aca="false">IF(R3633&gt;0,"Repeat","")</f>
        <v/>
      </c>
      <c r="U3633" s="4"/>
      <c r="X3633" s="4"/>
      <c r="Y3633" s="4"/>
      <c r="Z3633" s="4"/>
    </row>
    <row r="3634" customFormat="false" ht="14.25" hidden="false" customHeight="false" outlineLevel="0" collapsed="false">
      <c r="A3634" s="25" t="n">
        <f aca="false">A3633+1</f>
        <v>3633</v>
      </c>
      <c r="B3634" s="47" t="n">
        <v>45004</v>
      </c>
      <c r="C3634" s="25" t="s">
        <v>5767</v>
      </c>
      <c r="D3634" s="25" t="s">
        <v>4</v>
      </c>
      <c r="E3634" s="25" t="s">
        <v>26</v>
      </c>
      <c r="F3634" s="2" t="s">
        <v>35</v>
      </c>
      <c r="G3634" s="25" t="s">
        <v>28</v>
      </c>
      <c r="H3634" s="25" t="n">
        <v>1</v>
      </c>
      <c r="I3634" s="25" t="s">
        <v>5768</v>
      </c>
      <c r="J3634" s="26" t="n">
        <v>18036240618</v>
      </c>
      <c r="M3634" s="25" t="str">
        <f aca="false">IF(OR(YEAR(L3634)&gt;2000,LEN(O3634)&gt;0),"Completed","Pending")</f>
        <v>Completed</v>
      </c>
      <c r="N3634" s="1" t="s">
        <v>30</v>
      </c>
      <c r="O3634" s="4" t="s">
        <v>58</v>
      </c>
      <c r="P3634" s="1" t="str">
        <f aca="false">IF(G3634="Pamplet","",E3634&amp;" - "&amp;F3634)</f>
        <v>GG - English</v>
      </c>
      <c r="Q3634" s="1" t="n">
        <f aca="false">IF(VALUE(L3634)&gt;1000,1,0)</f>
        <v>0</v>
      </c>
      <c r="R3634" s="19" t="n">
        <f aca="false">SUMIFS($Q$1:Q3633,$J$1:$J3633,J3634)+SUMIFS($Q$1:Q3633,$I$1:$I3633,I3634)</f>
        <v>0</v>
      </c>
      <c r="S3634" s="20" t="str">
        <f aca="false">IF(R3634&gt;0,"Repeat","")</f>
        <v/>
      </c>
      <c r="U3634" s="4"/>
      <c r="X3634" s="4"/>
      <c r="Y3634" s="4"/>
      <c r="Z3634" s="4"/>
    </row>
    <row r="3635" customFormat="false" ht="14.25" hidden="false" customHeight="false" outlineLevel="0" collapsed="false">
      <c r="A3635" s="25" t="n">
        <f aca="false">A3634+1</f>
        <v>3634</v>
      </c>
      <c r="B3635" s="5" t="n">
        <v>45004</v>
      </c>
      <c r="C3635" s="25" t="s">
        <v>5769</v>
      </c>
      <c r="D3635" s="25" t="s">
        <v>4</v>
      </c>
      <c r="E3635" s="25" t="s">
        <v>26</v>
      </c>
      <c r="F3635" s="2" t="s">
        <v>27</v>
      </c>
      <c r="G3635" s="25" t="s">
        <v>28</v>
      </c>
      <c r="H3635" s="25" t="n">
        <v>1</v>
      </c>
      <c r="I3635" s="25" t="s">
        <v>5770</v>
      </c>
      <c r="J3635" s="38" t="n">
        <v>14802870450</v>
      </c>
      <c r="L3635" s="5" t="n">
        <v>45012</v>
      </c>
      <c r="M3635" s="25" t="str">
        <f aca="false">IF(OR(YEAR(L3635)&gt;2000,LEN(O3635)&gt;0),"Completed","Pending")</f>
        <v>Completed</v>
      </c>
      <c r="N3635" s="1" t="s">
        <v>30</v>
      </c>
      <c r="P3635" s="1" t="str">
        <f aca="false">IF(G3635="Pamplet","",E3635&amp;" - "&amp;F3635)</f>
        <v>GG - Hindi</v>
      </c>
      <c r="Q3635" s="1" t="n">
        <f aca="false">IF(VALUE(L3635)&gt;1000,1,0)</f>
        <v>1</v>
      </c>
      <c r="R3635" s="19" t="n">
        <f aca="false">SUMIFS($Q$1:Q3634,$J$1:$J3634,J3635)+SUMIFS($Q$1:Q3634,$I$1:$I3634,I3635)</f>
        <v>0</v>
      </c>
      <c r="S3635" s="20" t="str">
        <f aca="false">IF(R3635&gt;0,"Repeat","")</f>
        <v/>
      </c>
      <c r="U3635" s="4"/>
      <c r="X3635" s="4"/>
      <c r="Y3635" s="4"/>
      <c r="Z3635" s="4"/>
    </row>
    <row r="3636" customFormat="false" ht="14.25" hidden="false" customHeight="false" outlineLevel="0" collapsed="false">
      <c r="A3636" s="25" t="n">
        <f aca="false">A3635+1</f>
        <v>3635</v>
      </c>
      <c r="B3636" s="5" t="n">
        <v>45004</v>
      </c>
      <c r="C3636" s="25" t="s">
        <v>4234</v>
      </c>
      <c r="D3636" s="25" t="s">
        <v>4</v>
      </c>
      <c r="E3636" s="25" t="s">
        <v>26</v>
      </c>
      <c r="F3636" s="2" t="s">
        <v>36</v>
      </c>
      <c r="G3636" s="25" t="s">
        <v>28</v>
      </c>
      <c r="H3636" s="25" t="n">
        <v>1</v>
      </c>
      <c r="I3636" s="25" t="s">
        <v>5771</v>
      </c>
      <c r="J3636" s="38" t="n">
        <v>15106605154</v>
      </c>
      <c r="M3636" s="25" t="str">
        <f aca="false">IF(OR(YEAR(L3636)&gt;2000,LEN(O3636)&gt;0),"Completed","Pending")</f>
        <v>Completed</v>
      </c>
      <c r="N3636" s="1" t="s">
        <v>30</v>
      </c>
      <c r="O3636" s="4" t="s">
        <v>58</v>
      </c>
      <c r="P3636" s="1" t="str">
        <f aca="false">IF(G3636="Pamplet","",E3636&amp;" - "&amp;F3636)</f>
        <v>GG - Punjabi</v>
      </c>
      <c r="Q3636" s="1" t="n">
        <f aca="false">IF(VALUE(L3636)&gt;1000,1,0)</f>
        <v>0</v>
      </c>
      <c r="R3636" s="19" t="n">
        <f aca="false">SUMIFS($Q$1:Q3635,$J$1:$J3635,J3636)+SUMIFS($Q$1:Q3635,$I$1:$I3635,I3636)</f>
        <v>0</v>
      </c>
      <c r="S3636" s="20" t="str">
        <f aca="false">IF(R3636&gt;0,"Repeat","")</f>
        <v/>
      </c>
      <c r="U3636" s="4"/>
      <c r="X3636" s="4"/>
      <c r="Y3636" s="4"/>
      <c r="Z3636" s="4"/>
    </row>
    <row r="3637" customFormat="false" ht="14.25" hidden="false" customHeight="false" outlineLevel="0" collapsed="false">
      <c r="A3637" s="25" t="n">
        <f aca="false">A3636+1</f>
        <v>3636</v>
      </c>
      <c r="B3637" s="5" t="n">
        <v>45004</v>
      </c>
      <c r="C3637" s="25" t="s">
        <v>5772</v>
      </c>
      <c r="D3637" s="25" t="s">
        <v>4</v>
      </c>
      <c r="E3637" s="25" t="s">
        <v>26</v>
      </c>
      <c r="F3637" s="2" t="s">
        <v>27</v>
      </c>
      <c r="G3637" s="25" t="s">
        <v>28</v>
      </c>
      <c r="H3637" s="25" t="n">
        <v>1</v>
      </c>
      <c r="I3637" s="25" t="s">
        <v>5773</v>
      </c>
      <c r="J3637" s="38" t="n">
        <v>17023723176</v>
      </c>
      <c r="L3637" s="5" t="n">
        <v>45012</v>
      </c>
      <c r="M3637" s="25" t="str">
        <f aca="false">IF(OR(YEAR(L3637)&gt;2000,LEN(O3637)&gt;0),"Completed","Pending")</f>
        <v>Completed</v>
      </c>
      <c r="N3637" s="1" t="s">
        <v>30</v>
      </c>
      <c r="P3637" s="1" t="str">
        <f aca="false">IF(G3637="Pamplet","",E3637&amp;" - "&amp;F3637)</f>
        <v>GG - Hindi</v>
      </c>
      <c r="Q3637" s="1" t="n">
        <f aca="false">IF(VALUE(L3637)&gt;1000,1,0)</f>
        <v>1</v>
      </c>
      <c r="R3637" s="19" t="n">
        <f aca="false">SUMIFS($Q$1:Q3636,$J$1:$J3636,J3637)+SUMIFS($Q$1:Q3636,$I$1:$I3636,I3637)</f>
        <v>0</v>
      </c>
      <c r="S3637" s="20" t="str">
        <f aca="false">IF(R3637&gt;0,"Repeat","")</f>
        <v/>
      </c>
      <c r="U3637" s="4"/>
      <c r="X3637" s="4"/>
      <c r="Y3637" s="4"/>
      <c r="Z3637" s="4"/>
    </row>
    <row r="3638" customFormat="false" ht="14.25" hidden="false" customHeight="false" outlineLevel="0" collapsed="false">
      <c r="A3638" s="25" t="n">
        <f aca="false">A3637+1</f>
        <v>3637</v>
      </c>
      <c r="B3638" s="5" t="n">
        <v>45004</v>
      </c>
      <c r="C3638" s="25" t="s">
        <v>5774</v>
      </c>
      <c r="D3638" s="25" t="s">
        <v>4</v>
      </c>
      <c r="E3638" s="25" t="s">
        <v>44</v>
      </c>
      <c r="F3638" s="2" t="s">
        <v>35</v>
      </c>
      <c r="G3638" s="25" t="s">
        <v>28</v>
      </c>
      <c r="H3638" s="25" t="n">
        <v>1</v>
      </c>
      <c r="I3638" s="25" t="s">
        <v>5775</v>
      </c>
      <c r="J3638" s="38" t="n">
        <v>16094586862</v>
      </c>
      <c r="M3638" s="25" t="str">
        <f aca="false">IF(OR(YEAR(L3638)&gt;2000,LEN(O3638)&gt;0),"Completed","Pending")</f>
        <v>Completed</v>
      </c>
      <c r="N3638" s="1" t="s">
        <v>30</v>
      </c>
      <c r="O3638" s="4" t="s">
        <v>58</v>
      </c>
      <c r="P3638" s="1" t="str">
        <f aca="false">IF(G3638="Pamplet","",E3638&amp;" - "&amp;F3638)</f>
        <v>GTGA - English</v>
      </c>
      <c r="Q3638" s="1" t="n">
        <f aca="false">IF(VALUE(L3638)&gt;1000,1,0)</f>
        <v>0</v>
      </c>
      <c r="R3638" s="19" t="n">
        <f aca="false">SUMIFS($Q$1:Q3637,$J$1:$J3637,J3638)+SUMIFS($Q$1:Q3637,$I$1:$I3637,I3638)</f>
        <v>0</v>
      </c>
      <c r="S3638" s="20" t="str">
        <f aca="false">IF(R3638&gt;0,"Repeat","")</f>
        <v/>
      </c>
      <c r="U3638" s="4"/>
      <c r="X3638" s="4"/>
      <c r="Y3638" s="4"/>
      <c r="Z3638" s="4"/>
    </row>
    <row r="3639" customFormat="false" ht="14.25" hidden="false" customHeight="false" outlineLevel="0" collapsed="false">
      <c r="A3639" s="25" t="n">
        <f aca="false">A3638+1</f>
        <v>3638</v>
      </c>
      <c r="B3639" s="47" t="n">
        <v>45004</v>
      </c>
      <c r="C3639" s="25" t="s">
        <v>5776</v>
      </c>
      <c r="D3639" s="25" t="s">
        <v>4</v>
      </c>
      <c r="E3639" s="25" t="s">
        <v>44</v>
      </c>
      <c r="G3639" s="25" t="s">
        <v>28</v>
      </c>
      <c r="H3639" s="25" t="n">
        <v>1</v>
      </c>
      <c r="I3639" s="25" t="s">
        <v>5777</v>
      </c>
      <c r="J3639" s="26" t="n">
        <v>17026896658</v>
      </c>
      <c r="M3639" s="25" t="str">
        <f aca="false">IF(OR(YEAR(L3639)&gt;2000,LEN(O3639)&gt;0),"Completed","Pending")</f>
        <v>Completed</v>
      </c>
      <c r="N3639" s="1" t="s">
        <v>30</v>
      </c>
      <c r="O3639" s="4" t="s">
        <v>58</v>
      </c>
      <c r="P3639" s="1" t="str">
        <f aca="false">IF(G3639="Pamplet","",E3639&amp;" - "&amp;F3639)</f>
        <v>GTGA - </v>
      </c>
      <c r="Q3639" s="1" t="n">
        <f aca="false">IF(VALUE(L3639)&gt;1000,1,0)</f>
        <v>0</v>
      </c>
      <c r="R3639" s="19" t="n">
        <f aca="false">SUMIFS($Q$1:Q3638,$J$1:$J3638,J3639)+SUMIFS($Q$1:Q3638,$I$1:$I3638,I3639)</f>
        <v>0</v>
      </c>
      <c r="S3639" s="20" t="str">
        <f aca="false">IF(R3639&gt;0,"Repeat","")</f>
        <v/>
      </c>
      <c r="U3639" s="4"/>
      <c r="X3639" s="4"/>
      <c r="Y3639" s="4"/>
      <c r="Z3639" s="4"/>
    </row>
    <row r="3640" customFormat="false" ht="14.25" hidden="false" customHeight="false" outlineLevel="0" collapsed="false">
      <c r="A3640" s="25" t="n">
        <f aca="false">A3639+1</f>
        <v>3639</v>
      </c>
      <c r="B3640" s="5" t="n">
        <v>45004</v>
      </c>
      <c r="C3640" s="25" t="s">
        <v>5778</v>
      </c>
      <c r="D3640" s="25" t="s">
        <v>4</v>
      </c>
      <c r="E3640" s="25" t="s">
        <v>26</v>
      </c>
      <c r="F3640" s="2" t="s">
        <v>27</v>
      </c>
      <c r="G3640" s="25" t="s">
        <v>28</v>
      </c>
      <c r="H3640" s="25" t="n">
        <v>1</v>
      </c>
      <c r="I3640" s="25" t="s">
        <v>5779</v>
      </c>
      <c r="J3640" s="38" t="n">
        <v>12532928769</v>
      </c>
      <c r="M3640" s="25" t="str">
        <f aca="false">IF(OR(YEAR(L3640)&gt;2000,LEN(O3640)&gt;0),"Completed","Pending")</f>
        <v>Completed</v>
      </c>
      <c r="N3640" s="1" t="s">
        <v>30</v>
      </c>
      <c r="O3640" s="4" t="s">
        <v>58</v>
      </c>
      <c r="P3640" s="1" t="str">
        <f aca="false">IF(G3640="Pamplet","",E3640&amp;" - "&amp;F3640)</f>
        <v>GG - Hindi</v>
      </c>
      <c r="Q3640" s="1" t="n">
        <f aca="false">IF(VALUE(L3640)&gt;1000,1,0)</f>
        <v>0</v>
      </c>
      <c r="R3640" s="19" t="n">
        <f aca="false">SUMIFS($Q$1:Q3639,$J$1:$J3639,J3640)+SUMIFS($Q$1:Q3639,$I$1:$I3639,I3640)</f>
        <v>0</v>
      </c>
      <c r="S3640" s="20" t="str">
        <f aca="false">IF(R3640&gt;0,"Repeat","")</f>
        <v/>
      </c>
      <c r="U3640" s="4"/>
      <c r="X3640" s="4"/>
      <c r="Y3640" s="4"/>
      <c r="Z3640" s="4"/>
    </row>
    <row r="3641" customFormat="false" ht="14.25" hidden="false" customHeight="false" outlineLevel="0" collapsed="false">
      <c r="A3641" s="25" t="n">
        <f aca="false">A3640+1</f>
        <v>3640</v>
      </c>
      <c r="B3641" s="5" t="n">
        <v>45004</v>
      </c>
      <c r="C3641" s="25" t="s">
        <v>5780</v>
      </c>
      <c r="D3641" s="25" t="s">
        <v>4</v>
      </c>
      <c r="E3641" s="25" t="s">
        <v>26</v>
      </c>
      <c r="F3641" s="2" t="s">
        <v>127</v>
      </c>
      <c r="G3641" s="25" t="s">
        <v>28</v>
      </c>
      <c r="H3641" s="25" t="n">
        <v>1</v>
      </c>
      <c r="I3641" s="25" t="s">
        <v>5781</v>
      </c>
      <c r="J3641" s="38" t="n">
        <v>18036762169</v>
      </c>
      <c r="L3641" s="5" t="n">
        <v>45012</v>
      </c>
      <c r="M3641" s="25" t="str">
        <f aca="false">IF(OR(YEAR(L3641)&gt;2000,LEN(O3641)&gt;0),"Completed","Pending")</f>
        <v>Completed</v>
      </c>
      <c r="N3641" s="1" t="s">
        <v>30</v>
      </c>
      <c r="P3641" s="1" t="str">
        <f aca="false">IF(G3641="Pamplet","",E3641&amp;" - "&amp;F3641)</f>
        <v>GG - Gujrati</v>
      </c>
      <c r="Q3641" s="1" t="n">
        <f aca="false">IF(VALUE(L3641)&gt;1000,1,0)</f>
        <v>1</v>
      </c>
      <c r="R3641" s="19" t="n">
        <f aca="false">SUMIFS($Q$1:Q3640,$J$1:$J3640,J3641)+SUMIFS($Q$1:Q3640,$I$1:$I3640,I3641)</f>
        <v>0</v>
      </c>
      <c r="S3641" s="20" t="str">
        <f aca="false">IF(R3641&gt;0,"Repeat","")</f>
        <v/>
      </c>
      <c r="U3641" s="4"/>
      <c r="X3641" s="4"/>
      <c r="Y3641" s="4"/>
      <c r="Z3641" s="4"/>
    </row>
    <row r="3642" customFormat="false" ht="14.25" hidden="false" customHeight="false" outlineLevel="0" collapsed="false">
      <c r="A3642" s="25" t="n">
        <f aca="false">A3641+1</f>
        <v>3641</v>
      </c>
      <c r="B3642" s="5" t="n">
        <v>45005</v>
      </c>
      <c r="C3642" s="25" t="s">
        <v>5682</v>
      </c>
      <c r="D3642" s="25" t="s">
        <v>4</v>
      </c>
      <c r="E3642" s="25" t="s">
        <v>40</v>
      </c>
      <c r="F3642" s="2" t="s">
        <v>27</v>
      </c>
      <c r="G3642" s="25" t="s">
        <v>28</v>
      </c>
      <c r="H3642" s="25" t="n">
        <v>1</v>
      </c>
      <c r="I3642" s="25" t="s">
        <v>5683</v>
      </c>
      <c r="J3642" s="18" t="n">
        <v>15082504651</v>
      </c>
      <c r="L3642" s="5" t="n">
        <v>45005</v>
      </c>
      <c r="M3642" s="25" t="str">
        <f aca="false">IF(OR(YEAR(L3642)&gt;2000,LEN(O3642)&gt;0),"Completed","Pending")</f>
        <v>Completed</v>
      </c>
      <c r="N3642" s="1" t="s">
        <v>30</v>
      </c>
      <c r="P3642" s="1" t="str">
        <f aca="false">IF(G3642="Pamplet","",E3642&amp;" - "&amp;F3642)</f>
        <v>YBB - Hindi</v>
      </c>
      <c r="Q3642" s="1" t="n">
        <f aca="false">IF(VALUE(L3642)&gt;1000,1,0)</f>
        <v>1</v>
      </c>
      <c r="R3642" s="19" t="n">
        <f aca="false">SUMIFS($Q$1:Q3641,$J$1:$J3641,J3642)+SUMIFS($Q$1:Q3641,$I$1:$I3641,I3642)</f>
        <v>2</v>
      </c>
      <c r="S3642" s="20" t="str">
        <f aca="false">IF(R3642&gt;0,"Repeat","")</f>
        <v>Repeat</v>
      </c>
    </row>
    <row r="3643" customFormat="false" ht="14.25" hidden="false" customHeight="false" outlineLevel="0" collapsed="false">
      <c r="A3643" s="25" t="n">
        <f aca="false">A3642+1</f>
        <v>3642</v>
      </c>
      <c r="B3643" s="5" t="n">
        <v>45012</v>
      </c>
      <c r="C3643" s="25" t="s">
        <v>5782</v>
      </c>
      <c r="D3643" s="25" t="s">
        <v>215</v>
      </c>
      <c r="E3643" s="25" t="s">
        <v>215</v>
      </c>
      <c r="F3643" s="2" t="s">
        <v>27</v>
      </c>
      <c r="G3643" s="25" t="s">
        <v>28</v>
      </c>
      <c r="H3643" s="25" t="n">
        <v>50</v>
      </c>
      <c r="I3643" s="25" t="s">
        <v>5783</v>
      </c>
      <c r="J3643" s="18" t="n">
        <v>14438445156</v>
      </c>
      <c r="L3643" s="5" t="n">
        <v>45012</v>
      </c>
      <c r="M3643" s="25" t="str">
        <f aca="false">IF(OR(YEAR(L3643)&gt;2000,LEN(O3643)&gt;0),"Completed","Pending")</f>
        <v>Completed</v>
      </c>
      <c r="N3643" s="1" t="s">
        <v>30</v>
      </c>
      <c r="P3643" s="1" t="str">
        <f aca="false">IF(G3643="Pamplet","",E3643&amp;" - "&amp;F3643)</f>
        <v>Pamplet - Hindi</v>
      </c>
      <c r="Q3643" s="1" t="n">
        <f aca="false">IF(VALUE(L3643)&gt;1000,1,0)</f>
        <v>1</v>
      </c>
      <c r="R3643" s="19" t="n">
        <f aca="false">SUMIFS($Q$1:Q3642,$J$1:$J3642,J3643)+SUMIFS($Q$1:Q3642,$I$1:$I3642,I3643)</f>
        <v>0</v>
      </c>
      <c r="S3643" s="20" t="str">
        <f aca="false">IF(R3643&gt;0,"Repeat","")</f>
        <v/>
      </c>
    </row>
    <row r="3644" customFormat="false" ht="14.25" hidden="false" customHeight="false" outlineLevel="0" collapsed="false">
      <c r="A3644" s="25" t="n">
        <f aca="false">A3643+1</f>
        <v>3643</v>
      </c>
      <c r="B3644" s="5" t="n">
        <v>45022</v>
      </c>
      <c r="C3644" s="25" t="s">
        <v>5784</v>
      </c>
      <c r="D3644" s="25" t="s">
        <v>4</v>
      </c>
      <c r="E3644" s="25" t="s">
        <v>44</v>
      </c>
      <c r="F3644" s="2" t="s">
        <v>35</v>
      </c>
      <c r="G3644" s="25" t="s">
        <v>28</v>
      </c>
      <c r="H3644" s="25" t="n">
        <v>1</v>
      </c>
      <c r="I3644" s="25" t="s">
        <v>5785</v>
      </c>
      <c r="J3644" s="38" t="n">
        <v>19194572584</v>
      </c>
      <c r="M3644" s="25" t="str">
        <f aca="false">IF(OR(YEAR(L3644)&gt;2000,LEN(O3644)&gt;0),"Completed","Pending")</f>
        <v>Completed</v>
      </c>
      <c r="N3644" s="1" t="s">
        <v>30</v>
      </c>
      <c r="O3644" s="4" t="s">
        <v>58</v>
      </c>
      <c r="P3644" s="1" t="str">
        <f aca="false">IF(G3644="Pamplet","",E3644&amp;" - "&amp;F3644)</f>
        <v>GTGA - English</v>
      </c>
      <c r="Q3644" s="1" t="n">
        <f aca="false">IF(VALUE(L3644)&gt;1000,1,0)</f>
        <v>0</v>
      </c>
      <c r="R3644" s="19" t="n">
        <f aca="false">SUMIFS($Q$1:Q3643,$J$1:$J3643,J3644)+SUMIFS($Q$1:Q3643,$I$1:$I3643,I3644)</f>
        <v>0</v>
      </c>
      <c r="S3644" s="20" t="str">
        <f aca="false">IF(R3644&gt;0,"Repeat","")</f>
        <v/>
      </c>
      <c r="U3644" s="4"/>
      <c r="X3644" s="4"/>
      <c r="Y3644" s="4"/>
      <c r="Z3644" s="4"/>
    </row>
    <row r="3645" customFormat="false" ht="14.25" hidden="false" customHeight="false" outlineLevel="0" collapsed="false">
      <c r="A3645" s="25" t="n">
        <f aca="false">A3644+1</f>
        <v>3644</v>
      </c>
      <c r="B3645" s="5" t="n">
        <v>45022</v>
      </c>
      <c r="C3645" s="25" t="s">
        <v>5786</v>
      </c>
      <c r="D3645" s="25" t="s">
        <v>4</v>
      </c>
      <c r="E3645" s="25" t="s">
        <v>26</v>
      </c>
      <c r="F3645" s="2" t="s">
        <v>27</v>
      </c>
      <c r="G3645" s="25" t="s">
        <v>28</v>
      </c>
      <c r="H3645" s="25" t="n">
        <v>1</v>
      </c>
      <c r="I3645" s="25" t="s">
        <v>5787</v>
      </c>
      <c r="J3645" s="58" t="n">
        <v>12096657485</v>
      </c>
      <c r="K3645" s="4" t="s">
        <v>5174</v>
      </c>
      <c r="M3645" s="25" t="str">
        <f aca="false">IF(OR(YEAR(L3645)&gt;2000,LEN(O3645)&gt;0),"Completed","Pending")</f>
        <v>Completed</v>
      </c>
      <c r="N3645" s="1" t="s">
        <v>30</v>
      </c>
      <c r="O3645" s="4" t="s">
        <v>56</v>
      </c>
      <c r="P3645" s="1" t="str">
        <f aca="false">IF(G3645="Pamplet","",E3645&amp;" - "&amp;F3645)</f>
        <v>GG - Hindi</v>
      </c>
      <c r="Q3645" s="1" t="n">
        <f aca="false">IF(VALUE(L3645)&gt;1000,1,0)</f>
        <v>0</v>
      </c>
      <c r="R3645" s="19" t="n">
        <f aca="false">SUMIFS($Q$1:Q3644,$J$1:$J3644,J3645)+SUMIFS($Q$1:Q3644,$I$1:$I3644,I3645)</f>
        <v>0</v>
      </c>
      <c r="S3645" s="20" t="str">
        <f aca="false">IF(R3645&gt;0,"Repeat","")</f>
        <v/>
      </c>
      <c r="U3645" s="4"/>
      <c r="X3645" s="4"/>
      <c r="Y3645" s="4"/>
      <c r="Z3645" s="4"/>
    </row>
    <row r="3646" customFormat="false" ht="23.85" hidden="false" customHeight="false" outlineLevel="0" collapsed="false">
      <c r="A3646" s="25" t="n">
        <f aca="false">A3645+1</f>
        <v>3645</v>
      </c>
      <c r="B3646" s="5" t="n">
        <v>45022</v>
      </c>
      <c r="C3646" s="25" t="s">
        <v>5788</v>
      </c>
      <c r="D3646" s="25" t="s">
        <v>4</v>
      </c>
      <c r="E3646" s="25" t="s">
        <v>26</v>
      </c>
      <c r="F3646" s="2" t="s">
        <v>127</v>
      </c>
      <c r="G3646" s="25" t="s">
        <v>28</v>
      </c>
      <c r="H3646" s="25" t="n">
        <v>1</v>
      </c>
      <c r="I3646" s="17" t="s">
        <v>5789</v>
      </c>
      <c r="J3646" s="1" t="n">
        <v>122483083659</v>
      </c>
      <c r="M3646" s="25" t="str">
        <f aca="false">IF(OR(YEAR(L3646)&gt;2000,LEN(O3646)&gt;0),"Completed","Pending")</f>
        <v>Completed</v>
      </c>
      <c r="N3646" s="1" t="s">
        <v>30</v>
      </c>
      <c r="O3646" s="4" t="s">
        <v>56</v>
      </c>
      <c r="P3646" s="1" t="str">
        <f aca="false">IF(G3646="Pamplet","",E3646&amp;" - "&amp;F3646)</f>
        <v>GG - Gujrati</v>
      </c>
      <c r="Q3646" s="1" t="n">
        <f aca="false">IF(VALUE(L3646)&gt;1000,1,0)</f>
        <v>0</v>
      </c>
      <c r="R3646" s="19" t="n">
        <f aca="false">SUMIFS($Q$1:Q3645,$J$1:$J3645,J3646)+SUMIFS($Q$1:Q3645,$I$1:$I3645,I3646)</f>
        <v>0</v>
      </c>
      <c r="S3646" s="20" t="str">
        <f aca="false">IF(R3646&gt;0,"Repeat","")</f>
        <v/>
      </c>
    </row>
    <row r="3647" customFormat="false" ht="14.25" hidden="false" customHeight="false" outlineLevel="0" collapsed="false">
      <c r="A3647" s="25" t="n">
        <f aca="false">A3646+1</f>
        <v>3646</v>
      </c>
      <c r="B3647" s="5" t="n">
        <v>45022</v>
      </c>
      <c r="C3647" s="25" t="s">
        <v>5790</v>
      </c>
      <c r="D3647" s="25" t="s">
        <v>4</v>
      </c>
      <c r="E3647" s="25" t="s">
        <v>26</v>
      </c>
      <c r="F3647" s="2" t="s">
        <v>35</v>
      </c>
      <c r="G3647" s="25" t="s">
        <v>28</v>
      </c>
      <c r="H3647" s="25" t="n">
        <v>1</v>
      </c>
      <c r="I3647" s="25" t="s">
        <v>5791</v>
      </c>
      <c r="J3647" s="58" t="n">
        <v>14693007625</v>
      </c>
      <c r="K3647" s="4" t="s">
        <v>5174</v>
      </c>
      <c r="M3647" s="25" t="str">
        <f aca="false">IF(OR(YEAR(L3647)&gt;2000,LEN(O3647)&gt;0),"Completed","Pending")</f>
        <v>Completed</v>
      </c>
      <c r="N3647" s="1" t="s">
        <v>30</v>
      </c>
      <c r="O3647" s="4" t="s">
        <v>56</v>
      </c>
      <c r="P3647" s="1" t="str">
        <f aca="false">IF(G3647="Pamplet","",E3647&amp;" - "&amp;F3647)</f>
        <v>GG - English</v>
      </c>
      <c r="Q3647" s="1" t="n">
        <f aca="false">IF(VALUE(L3647)&gt;1000,1,0)</f>
        <v>0</v>
      </c>
      <c r="R3647" s="19" t="n">
        <f aca="false">SUMIFS($Q$1:Q3646,$J$1:$J3646,J3647)+SUMIFS($Q$1:Q3646,$I$1:$I3646,I3647)</f>
        <v>0</v>
      </c>
      <c r="S3647" s="20" t="str">
        <f aca="false">IF(R3647&gt;0,"Repeat","")</f>
        <v/>
      </c>
      <c r="U3647" s="4"/>
      <c r="X3647" s="4"/>
      <c r="Y3647" s="4"/>
      <c r="Z3647" s="4"/>
    </row>
    <row r="3648" customFormat="false" ht="14.25" hidden="false" customHeight="false" outlineLevel="0" collapsed="false">
      <c r="A3648" s="25" t="n">
        <f aca="false">A3647+1</f>
        <v>3647</v>
      </c>
      <c r="B3648" s="5" t="n">
        <v>45022</v>
      </c>
      <c r="C3648" s="25" t="s">
        <v>5792</v>
      </c>
      <c r="D3648" s="25" t="s">
        <v>4</v>
      </c>
      <c r="E3648" s="25" t="s">
        <v>26</v>
      </c>
      <c r="F3648" s="2" t="s">
        <v>36</v>
      </c>
      <c r="G3648" s="25" t="s">
        <v>28</v>
      </c>
      <c r="H3648" s="25" t="n">
        <v>1</v>
      </c>
      <c r="I3648" s="25" t="s">
        <v>5793</v>
      </c>
      <c r="J3648" s="38" t="n">
        <v>15712340879</v>
      </c>
      <c r="L3648" s="5" t="n">
        <v>45029</v>
      </c>
      <c r="M3648" s="25" t="str">
        <f aca="false">IF(OR(YEAR(L3648)&gt;2000,LEN(O3648)&gt;0),"Completed","Pending")</f>
        <v>Completed</v>
      </c>
      <c r="N3648" s="1" t="s">
        <v>30</v>
      </c>
      <c r="P3648" s="1" t="str">
        <f aca="false">IF(G3648="Pamplet","",E3648&amp;" - "&amp;F3648)</f>
        <v>GG - Punjabi</v>
      </c>
      <c r="Q3648" s="1" t="n">
        <f aca="false">IF(VALUE(L3648)&gt;1000,1,0)</f>
        <v>1</v>
      </c>
      <c r="R3648" s="19" t="n">
        <f aca="false">SUMIFS($Q$1:Q3647,$J$1:$J3647,J3648)+SUMIFS($Q$1:Q3647,$I$1:$I3647,I3648)</f>
        <v>0</v>
      </c>
      <c r="S3648" s="20" t="str">
        <f aca="false">IF(R3648&gt;0,"Repeat","")</f>
        <v/>
      </c>
      <c r="U3648" s="4"/>
      <c r="X3648" s="4"/>
      <c r="Y3648" s="4"/>
      <c r="Z3648" s="4"/>
    </row>
    <row r="3649" customFormat="false" ht="14.25" hidden="false" customHeight="false" outlineLevel="0" collapsed="false">
      <c r="A3649" s="25" t="n">
        <f aca="false">A3648+1</f>
        <v>3648</v>
      </c>
      <c r="B3649" s="5" t="n">
        <v>45022</v>
      </c>
      <c r="C3649" s="25" t="s">
        <v>5794</v>
      </c>
      <c r="D3649" s="25" t="s">
        <v>4</v>
      </c>
      <c r="E3649" s="25" t="s">
        <v>26</v>
      </c>
      <c r="F3649" s="2" t="s">
        <v>35</v>
      </c>
      <c r="G3649" s="25" t="s">
        <v>28</v>
      </c>
      <c r="H3649" s="25" t="n">
        <v>1</v>
      </c>
      <c r="I3649" s="25" t="s">
        <v>5795</v>
      </c>
      <c r="J3649" s="18" t="n">
        <v>1930124052</v>
      </c>
      <c r="M3649" s="25" t="str">
        <f aca="false">IF(OR(YEAR(L3649)&gt;2000,LEN(O3649)&gt;0),"Completed","Pending")</f>
        <v>Completed</v>
      </c>
      <c r="N3649" s="1" t="s">
        <v>30</v>
      </c>
      <c r="O3649" s="4" t="s">
        <v>56</v>
      </c>
      <c r="P3649" s="1" t="str">
        <f aca="false">IF(G3649="Pamplet","",E3649&amp;" - "&amp;F3649)</f>
        <v>GG - English</v>
      </c>
      <c r="Q3649" s="1" t="n">
        <f aca="false">IF(VALUE(L3649)&gt;1000,1,0)</f>
        <v>0</v>
      </c>
      <c r="R3649" s="19" t="n">
        <f aca="false">SUMIFS($Q$1:Q3648,$J$1:$J3648,J3649)+SUMIFS($Q$1:Q3648,$I$1:$I3648,I3649)</f>
        <v>0</v>
      </c>
      <c r="S3649" s="20" t="str">
        <f aca="false">IF(R3649&gt;0,"Repeat","")</f>
        <v/>
      </c>
    </row>
    <row r="3650" customFormat="false" ht="14.25" hidden="false" customHeight="false" outlineLevel="0" collapsed="false">
      <c r="A3650" s="25" t="n">
        <f aca="false">A3649+1</f>
        <v>3649</v>
      </c>
      <c r="B3650" s="5" t="n">
        <v>45022</v>
      </c>
      <c r="C3650" s="25" t="s">
        <v>5796</v>
      </c>
      <c r="D3650" s="25" t="s">
        <v>4</v>
      </c>
      <c r="E3650" s="25" t="s">
        <v>26</v>
      </c>
      <c r="G3650" s="25" t="s">
        <v>28</v>
      </c>
      <c r="H3650" s="25" t="n">
        <v>1</v>
      </c>
      <c r="I3650" s="25" t="s">
        <v>5797</v>
      </c>
      <c r="J3650" s="58" t="n">
        <v>12233336521</v>
      </c>
      <c r="M3650" s="25" t="str">
        <f aca="false">IF(OR(YEAR(L3650)&gt;2000,LEN(O3650)&gt;0),"Completed","Pending")</f>
        <v>Completed</v>
      </c>
      <c r="N3650" s="1" t="s">
        <v>30</v>
      </c>
      <c r="O3650" s="4" t="s">
        <v>58</v>
      </c>
      <c r="P3650" s="1" t="str">
        <f aca="false">IF(G3650="Pamplet","",E3650&amp;" - "&amp;F3650)</f>
        <v>GG - </v>
      </c>
      <c r="Q3650" s="1" t="n">
        <f aca="false">IF(VALUE(L3650)&gt;1000,1,0)</f>
        <v>0</v>
      </c>
      <c r="R3650" s="19" t="n">
        <f aca="false">SUMIFS($Q$1:Q3649,$J$1:$J3649,J3650)+SUMIFS($Q$1:Q3649,$I$1:$I3649,I3650)</f>
        <v>0</v>
      </c>
      <c r="S3650" s="20" t="str">
        <f aca="false">IF(R3650&gt;0,"Repeat","")</f>
        <v/>
      </c>
      <c r="U3650" s="4"/>
      <c r="X3650" s="4"/>
      <c r="Y3650" s="4"/>
      <c r="Z3650" s="4"/>
    </row>
    <row r="3651" customFormat="false" ht="14.25" hidden="false" customHeight="false" outlineLevel="0" collapsed="false">
      <c r="A3651" s="25" t="n">
        <f aca="false">A3650+1</f>
        <v>3650</v>
      </c>
      <c r="B3651" s="5" t="n">
        <v>45022</v>
      </c>
      <c r="C3651" s="25" t="s">
        <v>5798</v>
      </c>
      <c r="D3651" s="25" t="s">
        <v>4</v>
      </c>
      <c r="E3651" s="25" t="s">
        <v>26</v>
      </c>
      <c r="F3651" s="2" t="s">
        <v>35</v>
      </c>
      <c r="G3651" s="25" t="s">
        <v>28</v>
      </c>
      <c r="H3651" s="25" t="n">
        <v>1</v>
      </c>
      <c r="I3651" s="25" t="s">
        <v>5799</v>
      </c>
      <c r="J3651" s="38" t="n">
        <v>17036597090</v>
      </c>
      <c r="M3651" s="25" t="str">
        <f aca="false">IF(OR(YEAR(L3651)&gt;2000,LEN(O3651)&gt;0),"Completed","Pending")</f>
        <v>Completed</v>
      </c>
      <c r="N3651" s="1" t="s">
        <v>30</v>
      </c>
      <c r="O3651" s="4" t="s">
        <v>58</v>
      </c>
      <c r="P3651" s="1" t="str">
        <f aca="false">IF(G3651="Pamplet","",E3651&amp;" - "&amp;F3651)</f>
        <v>GG - English</v>
      </c>
      <c r="Q3651" s="1" t="n">
        <f aca="false">IF(VALUE(L3651)&gt;1000,1,0)</f>
        <v>0</v>
      </c>
      <c r="R3651" s="19" t="n">
        <f aca="false">SUMIFS($Q$1:Q3650,$J$1:$J3650,J3651)+SUMIFS($Q$1:Q3650,$I$1:$I3650,I3651)</f>
        <v>0</v>
      </c>
      <c r="S3651" s="20" t="str">
        <f aca="false">IF(R3651&gt;0,"Repeat","")</f>
        <v/>
      </c>
      <c r="U3651" s="4"/>
      <c r="X3651" s="4"/>
      <c r="Y3651" s="4"/>
      <c r="Z3651" s="4"/>
    </row>
    <row r="3652" customFormat="false" ht="14.25" hidden="false" customHeight="false" outlineLevel="0" collapsed="false">
      <c r="A3652" s="25" t="n">
        <f aca="false">A3651+1</f>
        <v>3651</v>
      </c>
      <c r="B3652" s="5" t="n">
        <v>45022</v>
      </c>
      <c r="C3652" s="25" t="s">
        <v>5800</v>
      </c>
      <c r="D3652" s="25" t="s">
        <v>4</v>
      </c>
      <c r="E3652" s="25" t="s">
        <v>26</v>
      </c>
      <c r="F3652" s="2" t="s">
        <v>127</v>
      </c>
      <c r="G3652" s="25" t="s">
        <v>28</v>
      </c>
      <c r="H3652" s="25" t="n">
        <v>1</v>
      </c>
      <c r="I3652" s="25" t="s">
        <v>5801</v>
      </c>
      <c r="J3652" s="38" t="n">
        <v>12673990936</v>
      </c>
      <c r="M3652" s="25" t="str">
        <f aca="false">IF(OR(YEAR(L3652)&gt;2000,LEN(O3652)&gt;0),"Completed","Pending")</f>
        <v>Completed</v>
      </c>
      <c r="N3652" s="1" t="s">
        <v>30</v>
      </c>
      <c r="O3652" s="4" t="s">
        <v>58</v>
      </c>
      <c r="P3652" s="1" t="str">
        <f aca="false">IF(G3652="Pamplet","",E3652&amp;" - "&amp;F3652)</f>
        <v>GG - Gujrati</v>
      </c>
      <c r="Q3652" s="1" t="n">
        <f aca="false">IF(VALUE(L3652)&gt;1000,1,0)</f>
        <v>0</v>
      </c>
      <c r="R3652" s="19" t="n">
        <f aca="false">SUMIFS($Q$1:Q3651,$J$1:$J3651,J3652)+SUMIFS($Q$1:Q3651,$I$1:$I3651,I3652)</f>
        <v>1</v>
      </c>
      <c r="S3652" s="20" t="str">
        <f aca="false">IF(R3652&gt;0,"Repeat","")</f>
        <v>Repeat</v>
      </c>
      <c r="U3652" s="4"/>
      <c r="X3652" s="4"/>
      <c r="Y3652" s="4"/>
      <c r="Z3652" s="4"/>
    </row>
    <row r="3653" customFormat="false" ht="14.25" hidden="false" customHeight="false" outlineLevel="0" collapsed="false">
      <c r="A3653" s="25" t="n">
        <f aca="false">A3652+1</f>
        <v>3652</v>
      </c>
      <c r="B3653" s="5" t="n">
        <v>45022</v>
      </c>
      <c r="C3653" s="25" t="s">
        <v>5802</v>
      </c>
      <c r="D3653" s="25" t="s">
        <v>4</v>
      </c>
      <c r="E3653" s="25" t="s">
        <v>26</v>
      </c>
      <c r="F3653" s="2" t="s">
        <v>35</v>
      </c>
      <c r="G3653" s="25" t="s">
        <v>28</v>
      </c>
      <c r="H3653" s="25" t="n">
        <v>1</v>
      </c>
      <c r="I3653" s="25" t="s">
        <v>5803</v>
      </c>
      <c r="J3653" s="58" t="n">
        <v>16313810079</v>
      </c>
      <c r="K3653" s="4" t="s">
        <v>5174</v>
      </c>
      <c r="M3653" s="25" t="str">
        <f aca="false">IF(OR(YEAR(L3653)&gt;2000,LEN(O3653)&gt;0),"Completed","Pending")</f>
        <v>Completed</v>
      </c>
      <c r="N3653" s="1" t="s">
        <v>30</v>
      </c>
      <c r="O3653" s="4" t="s">
        <v>56</v>
      </c>
      <c r="P3653" s="1" t="str">
        <f aca="false">IF(G3653="Pamplet","",E3653&amp;" - "&amp;F3653)</f>
        <v>GG - English</v>
      </c>
      <c r="Q3653" s="1" t="n">
        <f aca="false">IF(VALUE(L3653)&gt;1000,1,0)</f>
        <v>0</v>
      </c>
      <c r="R3653" s="19" t="n">
        <f aca="false">SUMIFS($Q$1:Q3652,$J$1:$J3652,J3653)+SUMIFS($Q$1:Q3652,$I$1:$I3652,I3653)</f>
        <v>0</v>
      </c>
      <c r="S3653" s="20" t="str">
        <f aca="false">IF(R3653&gt;0,"Repeat","")</f>
        <v/>
      </c>
      <c r="U3653" s="4"/>
      <c r="X3653" s="4"/>
      <c r="Y3653" s="4"/>
      <c r="Z3653" s="4"/>
    </row>
    <row r="3654" customFormat="false" ht="14.25" hidden="false" customHeight="false" outlineLevel="0" collapsed="false">
      <c r="A3654" s="25" t="n">
        <f aca="false">A3653+1</f>
        <v>3653</v>
      </c>
      <c r="B3654" s="5" t="n">
        <v>45022</v>
      </c>
      <c r="C3654" s="25" t="s">
        <v>5804</v>
      </c>
      <c r="D3654" s="25" t="s">
        <v>4</v>
      </c>
      <c r="E3654" s="25" t="s">
        <v>26</v>
      </c>
      <c r="F3654" s="2" t="s">
        <v>35</v>
      </c>
      <c r="G3654" s="25" t="s">
        <v>28</v>
      </c>
      <c r="H3654" s="25" t="n">
        <v>1</v>
      </c>
      <c r="I3654" s="25" t="s">
        <v>5805</v>
      </c>
      <c r="J3654" s="38" t="n">
        <v>17637423059</v>
      </c>
      <c r="M3654" s="25" t="str">
        <f aca="false">IF(OR(YEAR(L3654)&gt;2000,LEN(O3654)&gt;0),"Completed","Pending")</f>
        <v>Completed</v>
      </c>
      <c r="N3654" s="1" t="s">
        <v>30</v>
      </c>
      <c r="O3654" s="4" t="s">
        <v>58</v>
      </c>
      <c r="P3654" s="1" t="str">
        <f aca="false">IF(G3654="Pamplet","",E3654&amp;" - "&amp;F3654)</f>
        <v>GG - English</v>
      </c>
      <c r="Q3654" s="1" t="n">
        <f aca="false">IF(VALUE(L3654)&gt;1000,1,0)</f>
        <v>0</v>
      </c>
      <c r="R3654" s="19" t="n">
        <f aca="false">SUMIFS($Q$1:Q3653,$J$1:$J3653,J3654)+SUMIFS($Q$1:Q3653,$I$1:$I3653,I3654)</f>
        <v>0</v>
      </c>
      <c r="S3654" s="20" t="str">
        <f aca="false">IF(R3654&gt;0,"Repeat","")</f>
        <v/>
      </c>
      <c r="U3654" s="4"/>
      <c r="X3654" s="4"/>
      <c r="Y3654" s="4"/>
      <c r="Z3654" s="4"/>
    </row>
    <row r="3655" customFormat="false" ht="14.25" hidden="false" customHeight="false" outlineLevel="0" collapsed="false">
      <c r="A3655" s="25" t="n">
        <f aca="false">A3654+1</f>
        <v>3654</v>
      </c>
      <c r="B3655" s="5" t="n">
        <v>45022</v>
      </c>
      <c r="C3655" s="25" t="s">
        <v>5806</v>
      </c>
      <c r="D3655" s="25" t="s">
        <v>4</v>
      </c>
      <c r="E3655" s="25" t="s">
        <v>26</v>
      </c>
      <c r="F3655" s="2" t="s">
        <v>27</v>
      </c>
      <c r="G3655" s="25" t="s">
        <v>28</v>
      </c>
      <c r="H3655" s="25" t="n">
        <v>1</v>
      </c>
      <c r="I3655" s="25" t="s">
        <v>5807</v>
      </c>
      <c r="J3655" s="38" t="n">
        <v>19567714608</v>
      </c>
      <c r="L3655" s="5" t="n">
        <v>45029</v>
      </c>
      <c r="M3655" s="25" t="str">
        <f aca="false">IF(OR(YEAR(L3655)&gt;2000,LEN(O3655)&gt;0),"Completed","Pending")</f>
        <v>Completed</v>
      </c>
      <c r="N3655" s="1" t="s">
        <v>30</v>
      </c>
      <c r="P3655" s="1" t="str">
        <f aca="false">IF(G3655="Pamplet","",E3655&amp;" - "&amp;F3655)</f>
        <v>GG - Hindi</v>
      </c>
      <c r="Q3655" s="1" t="n">
        <f aca="false">IF(VALUE(L3655)&gt;1000,1,0)</f>
        <v>1</v>
      </c>
      <c r="R3655" s="19" t="n">
        <f aca="false">SUMIFS($Q$1:Q3654,$J$1:$J3654,J3655)+SUMIFS($Q$1:Q3654,$I$1:$I3654,I3655)</f>
        <v>0</v>
      </c>
      <c r="S3655" s="20" t="str">
        <f aca="false">IF(R3655&gt;0,"Repeat","")</f>
        <v/>
      </c>
      <c r="U3655" s="4"/>
      <c r="X3655" s="4"/>
      <c r="Y3655" s="4"/>
      <c r="Z3655" s="4"/>
    </row>
    <row r="3656" customFormat="false" ht="14.25" hidden="false" customHeight="false" outlineLevel="0" collapsed="false">
      <c r="A3656" s="25" t="n">
        <f aca="false">A3655+1</f>
        <v>3655</v>
      </c>
      <c r="B3656" s="5" t="n">
        <v>45022</v>
      </c>
      <c r="C3656" s="25" t="s">
        <v>5808</v>
      </c>
      <c r="D3656" s="25" t="s">
        <v>4</v>
      </c>
      <c r="E3656" s="25" t="s">
        <v>26</v>
      </c>
      <c r="F3656" s="2" t="s">
        <v>35</v>
      </c>
      <c r="G3656" s="25" t="s">
        <v>28</v>
      </c>
      <c r="H3656" s="25" t="n">
        <v>1</v>
      </c>
      <c r="I3656" s="25" t="s">
        <v>5375</v>
      </c>
      <c r="J3656" s="18" t="n">
        <v>15712179768</v>
      </c>
      <c r="M3656" s="25" t="str">
        <f aca="false">IF(OR(YEAR(L3656)&gt;2000,LEN(O3656)&gt;0),"Completed","Pending")</f>
        <v>Completed</v>
      </c>
      <c r="N3656" s="1" t="s">
        <v>30</v>
      </c>
      <c r="O3656" s="4" t="s">
        <v>89</v>
      </c>
      <c r="P3656" s="1" t="str">
        <f aca="false">IF(G3656="Pamplet","",E3656&amp;" - "&amp;F3656)</f>
        <v>GG - English</v>
      </c>
      <c r="Q3656" s="1" t="n">
        <f aca="false">IF(VALUE(L3656)&gt;1000,1,0)</f>
        <v>0</v>
      </c>
      <c r="R3656" s="19" t="n">
        <f aca="false">SUMIFS($Q$1:Q3655,$J$1:$J3655,J3656)+SUMIFS($Q$1:Q3655,$I$1:$I3655,I3656)</f>
        <v>0</v>
      </c>
      <c r="S3656" s="20" t="str">
        <f aca="false">IF(R3656&gt;0,"Repeat","")</f>
        <v/>
      </c>
    </row>
    <row r="3657" customFormat="false" ht="14.25" hidden="false" customHeight="false" outlineLevel="0" collapsed="false">
      <c r="A3657" s="25" t="n">
        <f aca="false">A3656+1</f>
        <v>3656</v>
      </c>
      <c r="B3657" s="5" t="n">
        <v>45022</v>
      </c>
      <c r="C3657" s="25" t="s">
        <v>5809</v>
      </c>
      <c r="D3657" s="25" t="s">
        <v>4</v>
      </c>
      <c r="E3657" s="25" t="s">
        <v>26</v>
      </c>
      <c r="F3657" s="2" t="s">
        <v>35</v>
      </c>
      <c r="G3657" s="25" t="s">
        <v>28</v>
      </c>
      <c r="H3657" s="25" t="n">
        <v>1</v>
      </c>
      <c r="I3657" s="25" t="s">
        <v>5810</v>
      </c>
      <c r="J3657" s="38" t="n">
        <v>19172609164</v>
      </c>
      <c r="L3657" s="5" t="n">
        <v>45029</v>
      </c>
      <c r="M3657" s="25" t="str">
        <f aca="false">IF(OR(YEAR(L3657)&gt;2000,LEN(O3657)&gt;0),"Completed","Pending")</f>
        <v>Completed</v>
      </c>
      <c r="N3657" s="1" t="s">
        <v>30</v>
      </c>
      <c r="P3657" s="1" t="str">
        <f aca="false">IF(G3657="Pamplet","",E3657&amp;" - "&amp;F3657)</f>
        <v>GG - English</v>
      </c>
      <c r="Q3657" s="1" t="n">
        <f aca="false">IF(VALUE(L3657)&gt;1000,1,0)</f>
        <v>1</v>
      </c>
      <c r="R3657" s="19" t="n">
        <f aca="false">SUMIFS($Q$1:Q3656,$J$1:$J3656,J3657)+SUMIFS($Q$1:Q3656,$I$1:$I3656,I3657)</f>
        <v>0</v>
      </c>
      <c r="S3657" s="20" t="str">
        <f aca="false">IF(R3657&gt;0,"Repeat","")</f>
        <v/>
      </c>
      <c r="U3657" s="4"/>
      <c r="X3657" s="4"/>
      <c r="Y3657" s="4"/>
      <c r="Z3657" s="4"/>
    </row>
    <row r="3658" customFormat="false" ht="14.25" hidden="false" customHeight="false" outlineLevel="0" collapsed="false">
      <c r="A3658" s="25" t="n">
        <f aca="false">A3657+1</f>
        <v>3657</v>
      </c>
      <c r="B3658" s="5" t="n">
        <v>45022</v>
      </c>
      <c r="C3658" s="25" t="s">
        <v>5811</v>
      </c>
      <c r="D3658" s="25" t="s">
        <v>4</v>
      </c>
      <c r="E3658" s="25" t="s">
        <v>26</v>
      </c>
      <c r="F3658" s="2" t="s">
        <v>35</v>
      </c>
      <c r="G3658" s="25" t="s">
        <v>28</v>
      </c>
      <c r="H3658" s="25" t="n">
        <v>1</v>
      </c>
      <c r="I3658" s="25" t="s">
        <v>5812</v>
      </c>
      <c r="J3658" s="18" t="n">
        <v>14802870450</v>
      </c>
      <c r="M3658" s="25" t="str">
        <f aca="false">IF(OR(YEAR(L3658)&gt;2000,LEN(O3658)&gt;0),"Completed","Pending")</f>
        <v>Completed</v>
      </c>
      <c r="N3658" s="1" t="s">
        <v>30</v>
      </c>
      <c r="O3658" s="4" t="s">
        <v>662</v>
      </c>
      <c r="P3658" s="1" t="str">
        <f aca="false">IF(G3658="Pamplet","",E3658&amp;" - "&amp;F3658)</f>
        <v>GG - English</v>
      </c>
      <c r="Q3658" s="1" t="n">
        <f aca="false">IF(VALUE(L3658)&gt;1000,1,0)</f>
        <v>0</v>
      </c>
      <c r="R3658" s="19" t="n">
        <f aca="false">SUMIFS($Q$1:Q3657,$J$1:$J3657,J3658)+SUMIFS($Q$1:Q3657,$I$1:$I3657,I3658)</f>
        <v>1</v>
      </c>
      <c r="S3658" s="20" t="str">
        <f aca="false">IF(R3658&gt;0,"Repeat","")</f>
        <v>Repeat</v>
      </c>
    </row>
    <row r="3659" customFormat="false" ht="14.25" hidden="false" customHeight="false" outlineLevel="0" collapsed="false">
      <c r="A3659" s="25" t="n">
        <f aca="false">A3658+1</f>
        <v>3658</v>
      </c>
      <c r="B3659" s="5" t="n">
        <v>45022</v>
      </c>
      <c r="C3659" s="25" t="s">
        <v>5813</v>
      </c>
      <c r="D3659" s="25" t="s">
        <v>4</v>
      </c>
      <c r="E3659" s="25" t="s">
        <v>26</v>
      </c>
      <c r="F3659" s="2" t="s">
        <v>27</v>
      </c>
      <c r="G3659" s="25" t="s">
        <v>28</v>
      </c>
      <c r="H3659" s="25" t="n">
        <v>1</v>
      </c>
      <c r="I3659" s="25" t="s">
        <v>5814</v>
      </c>
      <c r="J3659" s="38" t="n">
        <v>18572944440</v>
      </c>
      <c r="L3659" s="5" t="n">
        <v>45029</v>
      </c>
      <c r="M3659" s="25" t="str">
        <f aca="false">IF(OR(YEAR(L3659)&gt;2000,LEN(O3659)&gt;0),"Completed","Pending")</f>
        <v>Completed</v>
      </c>
      <c r="N3659" s="1" t="s">
        <v>30</v>
      </c>
      <c r="P3659" s="1" t="str">
        <f aca="false">IF(G3659="Pamplet","",E3659&amp;" - "&amp;F3659)</f>
        <v>GG - Hindi</v>
      </c>
      <c r="Q3659" s="1" t="n">
        <f aca="false">IF(VALUE(L3659)&gt;1000,1,0)</f>
        <v>1</v>
      </c>
      <c r="R3659" s="19" t="n">
        <f aca="false">SUMIFS($Q$1:Q3658,$J$1:$J3658,J3659)+SUMIFS($Q$1:Q3658,$I$1:$I3658,I3659)</f>
        <v>0</v>
      </c>
      <c r="S3659" s="20" t="str">
        <f aca="false">IF(R3659&gt;0,"Repeat","")</f>
        <v/>
      </c>
      <c r="U3659" s="4"/>
      <c r="X3659" s="4"/>
      <c r="Y3659" s="4"/>
      <c r="Z3659" s="4"/>
    </row>
    <row r="3660" customFormat="false" ht="13.8" hidden="false" customHeight="false" outlineLevel="0" collapsed="false">
      <c r="A3660" s="25" t="n">
        <f aca="false">A3659+1</f>
        <v>3659</v>
      </c>
      <c r="B3660" s="5" t="n">
        <v>45022</v>
      </c>
      <c r="C3660" s="25" t="s">
        <v>5815</v>
      </c>
      <c r="D3660" s="25" t="s">
        <v>4</v>
      </c>
      <c r="E3660" s="25" t="s">
        <v>44</v>
      </c>
      <c r="G3660" s="25" t="s">
        <v>28</v>
      </c>
      <c r="H3660" s="25" t="n">
        <v>1</v>
      </c>
      <c r="I3660" s="25" t="s">
        <v>5785</v>
      </c>
      <c r="J3660" s="18" t="n">
        <v>19194572584</v>
      </c>
      <c r="M3660" s="25" t="str">
        <f aca="false">IF(OR(YEAR(L3660)&gt;2000,LEN(O3660)&gt;0),"Completed","Pending")</f>
        <v>Completed</v>
      </c>
      <c r="N3660" s="1" t="s">
        <v>30</v>
      </c>
      <c r="O3660" s="4" t="s">
        <v>662</v>
      </c>
      <c r="P3660" s="1" t="str">
        <f aca="false">IF(G3660="Pamplet","",E3660&amp;" - "&amp;F3660)</f>
        <v>GTGA - </v>
      </c>
      <c r="Q3660" s="1" t="n">
        <f aca="false">IF(VALUE(L3660)&gt;1000,1,0)</f>
        <v>0</v>
      </c>
      <c r="R3660" s="19" t="n">
        <f aca="false">SUMIFS($Q$1:Q3659,$J$1:$J3659,J3660)+SUMIFS($Q$1:Q3659,$I$1:$I3659,I3660)</f>
        <v>0</v>
      </c>
      <c r="S3660" s="20" t="str">
        <f aca="false">IF(R3660&gt;0,"Repeat","")</f>
        <v/>
      </c>
    </row>
    <row r="3661" customFormat="false" ht="14.25" hidden="false" customHeight="false" outlineLevel="0" collapsed="false">
      <c r="A3661" s="25" t="n">
        <f aca="false">A3660+1</f>
        <v>3660</v>
      </c>
      <c r="B3661" s="5" t="n">
        <v>45022</v>
      </c>
      <c r="C3661" s="25" t="s">
        <v>5816</v>
      </c>
      <c r="D3661" s="25" t="s">
        <v>4</v>
      </c>
      <c r="E3661" s="25" t="s">
        <v>26</v>
      </c>
      <c r="F3661" s="2" t="s">
        <v>127</v>
      </c>
      <c r="G3661" s="25" t="s">
        <v>28</v>
      </c>
      <c r="H3661" s="25" t="n">
        <v>1</v>
      </c>
      <c r="I3661" s="25" t="s">
        <v>5817</v>
      </c>
      <c r="J3661" s="38" t="n">
        <v>17322891238</v>
      </c>
      <c r="L3661" s="5" t="n">
        <v>45038</v>
      </c>
      <c r="M3661" s="25" t="str">
        <f aca="false">IF(OR(YEAR(L3661)&gt;2000,LEN(O3661)&gt;0),"Completed","Pending")</f>
        <v>Completed</v>
      </c>
      <c r="N3661" s="1" t="s">
        <v>30</v>
      </c>
      <c r="P3661" s="1" t="str">
        <f aca="false">IF(G3661="Pamplet","",E3661&amp;" - "&amp;F3661)</f>
        <v>GG - Gujrati</v>
      </c>
      <c r="Q3661" s="1" t="n">
        <f aca="false">IF(VALUE(L3661)&gt;1000,1,0)</f>
        <v>1</v>
      </c>
      <c r="R3661" s="19" t="n">
        <f aca="false">SUMIFS($Q$1:Q3660,$J$1:$J3660,J3661)+SUMIFS($Q$1:Q3660,$I$1:$I3660,I3661)</f>
        <v>0</v>
      </c>
      <c r="S3661" s="20" t="str">
        <f aca="false">IF(R3661&gt;0,"Repeat","")</f>
        <v/>
      </c>
      <c r="U3661" s="4"/>
      <c r="X3661" s="4"/>
      <c r="Y3661" s="4"/>
      <c r="Z3661" s="4"/>
    </row>
    <row r="3662" customFormat="false" ht="14.25" hidden="false" customHeight="false" outlineLevel="0" collapsed="false">
      <c r="A3662" s="25" t="n">
        <f aca="false">A3661+1</f>
        <v>3661</v>
      </c>
      <c r="B3662" s="5" t="n">
        <v>45022</v>
      </c>
      <c r="C3662" s="25" t="s">
        <v>1104</v>
      </c>
      <c r="D3662" s="25" t="s">
        <v>4</v>
      </c>
      <c r="E3662" s="25" t="s">
        <v>26</v>
      </c>
      <c r="F3662" s="2" t="s">
        <v>27</v>
      </c>
      <c r="G3662" s="25" t="s">
        <v>28</v>
      </c>
      <c r="H3662" s="25" t="n">
        <v>1</v>
      </c>
      <c r="I3662" s="25" t="s">
        <v>5818</v>
      </c>
      <c r="J3662" s="18"/>
      <c r="M3662" s="25" t="str">
        <f aca="false">IF(OR(YEAR(L3662)&gt;2000,LEN(O3662)&gt;0),"Completed","Pending")</f>
        <v>Completed</v>
      </c>
      <c r="N3662" s="1" t="s">
        <v>30</v>
      </c>
      <c r="O3662" s="4" t="s">
        <v>112</v>
      </c>
      <c r="P3662" s="1" t="str">
        <f aca="false">IF(G3662="Pamplet","",E3662&amp;" - "&amp;F3662)</f>
        <v>GG - Hindi</v>
      </c>
      <c r="Q3662" s="1" t="n">
        <f aca="false">IF(VALUE(L3662)&gt;1000,1,0)</f>
        <v>0</v>
      </c>
      <c r="R3662" s="19" t="n">
        <f aca="false">SUMIFS($Q$1:Q3661,$J$1:$J3661,J3662)+SUMIFS($Q$1:Q3661,$I$1:$I3661,I3662)</f>
        <v>0</v>
      </c>
      <c r="S3662" s="20" t="str">
        <f aca="false">IF(R3662&gt;0,"Repeat","")</f>
        <v/>
      </c>
    </row>
    <row r="3663" customFormat="false" ht="14.25" hidden="false" customHeight="false" outlineLevel="0" collapsed="false">
      <c r="A3663" s="25" t="n">
        <f aca="false">A3662+1</f>
        <v>3662</v>
      </c>
      <c r="B3663" s="5" t="n">
        <v>45022</v>
      </c>
      <c r="C3663" s="25" t="s">
        <v>5819</v>
      </c>
      <c r="D3663" s="25" t="s">
        <v>4</v>
      </c>
      <c r="E3663" s="25" t="s">
        <v>26</v>
      </c>
      <c r="F3663" s="2" t="s">
        <v>27</v>
      </c>
      <c r="G3663" s="25" t="s">
        <v>28</v>
      </c>
      <c r="H3663" s="25" t="n">
        <v>1</v>
      </c>
      <c r="I3663" s="25" t="s">
        <v>5820</v>
      </c>
      <c r="J3663" s="58" t="n">
        <v>17034239966</v>
      </c>
      <c r="M3663" s="25" t="str">
        <f aca="false">IF(OR(YEAR(L3663)&gt;2000,LEN(O3663)&gt;0),"Completed","Pending")</f>
        <v>Completed</v>
      </c>
      <c r="N3663" s="1" t="s">
        <v>30</v>
      </c>
      <c r="O3663" s="4" t="s">
        <v>58</v>
      </c>
      <c r="P3663" s="1" t="str">
        <f aca="false">IF(G3663="Pamplet","",E3663&amp;" - "&amp;F3663)</f>
        <v>GG - Hindi</v>
      </c>
      <c r="Q3663" s="1" t="n">
        <f aca="false">IF(VALUE(L3663)&gt;1000,1,0)</f>
        <v>0</v>
      </c>
      <c r="R3663" s="19" t="n">
        <f aca="false">SUMIFS($Q$1:Q3662,$J$1:$J3662,J3663)+SUMIFS($Q$1:Q3662,$I$1:$I3662,I3663)</f>
        <v>0</v>
      </c>
      <c r="S3663" s="20" t="str">
        <f aca="false">IF(R3663&gt;0,"Repeat","")</f>
        <v/>
      </c>
      <c r="U3663" s="4"/>
      <c r="X3663" s="4"/>
      <c r="Y3663" s="4"/>
      <c r="Z3663" s="4"/>
    </row>
    <row r="3664" customFormat="false" ht="14.25" hidden="false" customHeight="false" outlineLevel="0" collapsed="false">
      <c r="A3664" s="25" t="n">
        <f aca="false">A3663+1</f>
        <v>3663</v>
      </c>
      <c r="B3664" s="5" t="n">
        <v>45022</v>
      </c>
      <c r="C3664" s="25" t="s">
        <v>5821</v>
      </c>
      <c r="D3664" s="25" t="s">
        <v>4</v>
      </c>
      <c r="E3664" s="25" t="s">
        <v>26</v>
      </c>
      <c r="F3664" s="2" t="s">
        <v>35</v>
      </c>
      <c r="G3664" s="25" t="s">
        <v>28</v>
      </c>
      <c r="H3664" s="25" t="n">
        <v>1</v>
      </c>
      <c r="I3664" s="25" t="s">
        <v>5432</v>
      </c>
      <c r="J3664" s="38" t="n">
        <v>12242006465</v>
      </c>
      <c r="M3664" s="25" t="str">
        <f aca="false">IF(OR(YEAR(L3664)&gt;2000,LEN(O3664)&gt;0),"Completed","Pending")</f>
        <v>Completed</v>
      </c>
      <c r="N3664" s="1" t="s">
        <v>30</v>
      </c>
      <c r="O3664" s="4" t="s">
        <v>58</v>
      </c>
      <c r="P3664" s="1" t="str">
        <f aca="false">IF(G3664="Pamplet","",E3664&amp;" - "&amp;F3664)</f>
        <v>GG - English</v>
      </c>
      <c r="Q3664" s="1" t="n">
        <f aca="false">IF(VALUE(L3664)&gt;1000,1,0)</f>
        <v>0</v>
      </c>
      <c r="R3664" s="19" t="n">
        <f aca="false">SUMIFS($Q$1:Q3663,$J$1:$J3663,J3664)+SUMIFS($Q$1:Q3663,$I$1:$I3663,I3664)</f>
        <v>1</v>
      </c>
      <c r="S3664" s="20" t="str">
        <f aca="false">IF(R3664&gt;0,"Repeat","")</f>
        <v>Repeat</v>
      </c>
      <c r="U3664" s="4"/>
      <c r="X3664" s="4"/>
      <c r="Y3664" s="4"/>
      <c r="Z3664" s="4"/>
    </row>
    <row r="3665" customFormat="false" ht="14.25" hidden="false" customHeight="false" outlineLevel="0" collapsed="false">
      <c r="A3665" s="25" t="n">
        <f aca="false">A3664+1</f>
        <v>3664</v>
      </c>
      <c r="B3665" s="5" t="n">
        <v>45022</v>
      </c>
      <c r="C3665" s="25" t="s">
        <v>5060</v>
      </c>
      <c r="D3665" s="25" t="s">
        <v>4</v>
      </c>
      <c r="E3665" s="25" t="s">
        <v>26</v>
      </c>
      <c r="F3665" s="2" t="s">
        <v>35</v>
      </c>
      <c r="G3665" s="25" t="s">
        <v>28</v>
      </c>
      <c r="H3665" s="25" t="n">
        <v>1</v>
      </c>
      <c r="I3665" s="25" t="s">
        <v>5061</v>
      </c>
      <c r="J3665" s="58" t="n">
        <v>15102479060</v>
      </c>
      <c r="K3665" s="4" t="s">
        <v>5174</v>
      </c>
      <c r="M3665" s="25" t="str">
        <f aca="false">IF(OR(YEAR(L3665)&gt;2000,LEN(O3665)&gt;0),"Completed","Pending")</f>
        <v>Completed</v>
      </c>
      <c r="N3665" s="1" t="s">
        <v>30</v>
      </c>
      <c r="O3665" s="4" t="s">
        <v>58</v>
      </c>
      <c r="P3665" s="1" t="str">
        <f aca="false">IF(G3665="Pamplet","",E3665&amp;" - "&amp;F3665)</f>
        <v>GG - English</v>
      </c>
      <c r="Q3665" s="1" t="n">
        <f aca="false">IF(VALUE(L3665)&gt;1000,1,0)</f>
        <v>0</v>
      </c>
      <c r="R3665" s="19" t="n">
        <f aca="false">SUMIFS($Q$1:Q3664,$J$1:$J3664,J3665)+SUMIFS($Q$1:Q3664,$I$1:$I3664,I3665)</f>
        <v>1</v>
      </c>
      <c r="S3665" s="20" t="str">
        <f aca="false">IF(R3665&gt;0,"Repeat","")</f>
        <v>Repeat</v>
      </c>
      <c r="U3665" s="4"/>
      <c r="X3665" s="4"/>
      <c r="Y3665" s="4"/>
      <c r="Z3665" s="4"/>
    </row>
    <row r="3666" customFormat="false" ht="14.25" hidden="false" customHeight="false" outlineLevel="0" collapsed="false">
      <c r="A3666" s="25" t="n">
        <f aca="false">A3665+1</f>
        <v>3665</v>
      </c>
      <c r="B3666" s="5" t="n">
        <v>45022</v>
      </c>
      <c r="C3666" s="25" t="s">
        <v>536</v>
      </c>
      <c r="D3666" s="25" t="s">
        <v>4</v>
      </c>
      <c r="E3666" s="25" t="s">
        <v>26</v>
      </c>
      <c r="F3666" s="2" t="s">
        <v>27</v>
      </c>
      <c r="G3666" s="25" t="s">
        <v>28</v>
      </c>
      <c r="H3666" s="25" t="n">
        <v>1</v>
      </c>
      <c r="I3666" s="25" t="s">
        <v>5485</v>
      </c>
      <c r="J3666" s="38" t="n">
        <v>15134614026</v>
      </c>
      <c r="M3666" s="25" t="str">
        <f aca="false">IF(OR(YEAR(L3666)&gt;2000,LEN(O3666)&gt;0),"Completed","Pending")</f>
        <v>Completed</v>
      </c>
      <c r="N3666" s="1" t="s">
        <v>30</v>
      </c>
      <c r="O3666" s="4" t="s">
        <v>58</v>
      </c>
      <c r="P3666" s="1" t="str">
        <f aca="false">IF(G3666="Pamplet","",E3666&amp;" - "&amp;F3666)</f>
        <v>GG - Hindi</v>
      </c>
      <c r="Q3666" s="1" t="n">
        <f aca="false">IF(VALUE(L3666)&gt;1000,1,0)</f>
        <v>0</v>
      </c>
      <c r="R3666" s="19" t="n">
        <f aca="false">SUMIFS($Q$1:Q3665,$J$1:$J3665,J3666)+SUMIFS($Q$1:Q3665,$I$1:$I3665,I3666)</f>
        <v>1</v>
      </c>
      <c r="S3666" s="20" t="str">
        <f aca="false">IF(R3666&gt;0,"Repeat","")</f>
        <v>Repeat</v>
      </c>
      <c r="U3666" s="4"/>
      <c r="X3666" s="4"/>
      <c r="Y3666" s="4"/>
      <c r="Z3666" s="4"/>
    </row>
    <row r="3667" customFormat="false" ht="14.25" hidden="false" customHeight="false" outlineLevel="0" collapsed="false">
      <c r="A3667" s="25" t="n">
        <f aca="false">A3666+1</f>
        <v>3666</v>
      </c>
      <c r="B3667" s="5" t="n">
        <v>45022</v>
      </c>
      <c r="C3667" s="25" t="s">
        <v>5822</v>
      </c>
      <c r="D3667" s="25" t="s">
        <v>4</v>
      </c>
      <c r="E3667" s="25" t="s">
        <v>26</v>
      </c>
      <c r="F3667" s="2" t="s">
        <v>127</v>
      </c>
      <c r="G3667" s="25" t="s">
        <v>28</v>
      </c>
      <c r="H3667" s="25" t="n">
        <v>1</v>
      </c>
      <c r="I3667" s="25" t="s">
        <v>5823</v>
      </c>
      <c r="J3667" s="18" t="n">
        <v>17327428699</v>
      </c>
      <c r="L3667" s="5" t="n">
        <v>45029</v>
      </c>
      <c r="M3667" s="25" t="str">
        <f aca="false">IF(OR(YEAR(L3667)&gt;2000,LEN(O3667)&gt;0),"Completed","Pending")</f>
        <v>Completed</v>
      </c>
      <c r="N3667" s="1" t="s">
        <v>30</v>
      </c>
      <c r="P3667" s="1" t="str">
        <f aca="false">IF(G3667="Pamplet","",E3667&amp;" - "&amp;F3667)</f>
        <v>GG - Gujrati</v>
      </c>
      <c r="Q3667" s="1" t="n">
        <f aca="false">IF(VALUE(L3667)&gt;1000,1,0)</f>
        <v>1</v>
      </c>
      <c r="R3667" s="19" t="n">
        <f aca="false">SUMIFS($Q$1:Q3666,$J$1:$J3666,J3667)+SUMIFS($Q$1:Q3666,$I$1:$I3666,I3667)</f>
        <v>0</v>
      </c>
      <c r="S3667" s="20" t="str">
        <f aca="false">IF(R3667&gt;0,"Repeat","")</f>
        <v/>
      </c>
      <c r="U3667" s="4"/>
      <c r="X3667" s="4"/>
      <c r="Y3667" s="4"/>
      <c r="Z3667" s="4"/>
    </row>
    <row r="3668" customFormat="false" ht="14.25" hidden="false" customHeight="false" outlineLevel="0" collapsed="false">
      <c r="A3668" s="25" t="n">
        <f aca="false">A3667+1</f>
        <v>3667</v>
      </c>
      <c r="B3668" s="5" t="n">
        <v>45022</v>
      </c>
      <c r="C3668" s="25" t="s">
        <v>5824</v>
      </c>
      <c r="D3668" s="25" t="s">
        <v>4</v>
      </c>
      <c r="E3668" s="25" t="s">
        <v>26</v>
      </c>
      <c r="F3668" s="2" t="s">
        <v>35</v>
      </c>
      <c r="G3668" s="25" t="s">
        <v>28</v>
      </c>
      <c r="H3668" s="25" t="n">
        <v>1</v>
      </c>
      <c r="I3668" s="25" t="s">
        <v>5825</v>
      </c>
      <c r="J3668" s="38" t="n">
        <v>18082641442</v>
      </c>
      <c r="L3668" s="5" t="n">
        <v>45029</v>
      </c>
      <c r="M3668" s="25" t="str">
        <f aca="false">IF(OR(YEAR(L3668)&gt;2000,LEN(O3668)&gt;0),"Completed","Pending")</f>
        <v>Completed</v>
      </c>
      <c r="N3668" s="1" t="s">
        <v>30</v>
      </c>
      <c r="P3668" s="1" t="str">
        <f aca="false">IF(G3668="Pamplet","",E3668&amp;" - "&amp;F3668)</f>
        <v>GG - English</v>
      </c>
      <c r="Q3668" s="1" t="n">
        <f aca="false">IF(VALUE(L3668)&gt;1000,1,0)</f>
        <v>1</v>
      </c>
      <c r="R3668" s="19" t="n">
        <f aca="false">SUMIFS($Q$1:Q3667,$J$1:$J3667,J3668)+SUMIFS($Q$1:Q3667,$I$1:$I3667,I3668)</f>
        <v>0</v>
      </c>
      <c r="S3668" s="20" t="str">
        <f aca="false">IF(R3668&gt;0,"Repeat","")</f>
        <v/>
      </c>
      <c r="U3668" s="4"/>
      <c r="X3668" s="4"/>
      <c r="Y3668" s="4"/>
      <c r="Z3668" s="4"/>
    </row>
    <row r="3669" customFormat="false" ht="14.25" hidden="false" customHeight="false" outlineLevel="0" collapsed="false">
      <c r="A3669" s="25" t="n">
        <f aca="false">A3668+1</f>
        <v>3668</v>
      </c>
      <c r="B3669" s="5" t="n">
        <v>45022</v>
      </c>
      <c r="C3669" s="25" t="s">
        <v>5826</v>
      </c>
      <c r="D3669" s="25" t="s">
        <v>4</v>
      </c>
      <c r="E3669" s="25" t="s">
        <v>38</v>
      </c>
      <c r="F3669" s="2" t="s">
        <v>808</v>
      </c>
      <c r="G3669" s="25" t="s">
        <v>28</v>
      </c>
      <c r="H3669" s="25" t="n">
        <v>1</v>
      </c>
      <c r="I3669" s="25" t="s">
        <v>5827</v>
      </c>
      <c r="J3669" s="38" t="n">
        <v>18628462620</v>
      </c>
      <c r="M3669" s="25" t="str">
        <f aca="false">IF(OR(YEAR(L3669)&gt;2000,LEN(O3669)&gt;0),"Completed","Pending")</f>
        <v>Completed</v>
      </c>
      <c r="N3669" s="1" t="s">
        <v>30</v>
      </c>
      <c r="O3669" s="4" t="s">
        <v>58</v>
      </c>
      <c r="P3669" s="1" t="str">
        <f aca="false">IF(G3669="Pamplet","",E3669&amp;" - "&amp;F3669)</f>
        <v>JKR - Bengali</v>
      </c>
      <c r="Q3669" s="1" t="n">
        <f aca="false">IF(VALUE(L3669)&gt;1000,1,0)</f>
        <v>0</v>
      </c>
      <c r="R3669" s="19" t="n">
        <f aca="false">SUMIFS($Q$1:Q3668,$J$1:$J3668,J3669)+SUMIFS($Q$1:Q3668,$I$1:$I3668,I3669)</f>
        <v>0</v>
      </c>
      <c r="S3669" s="20" t="str">
        <f aca="false">IF(R3669&gt;0,"Repeat","")</f>
        <v/>
      </c>
      <c r="U3669" s="4"/>
      <c r="X3669" s="4"/>
      <c r="Y3669" s="4"/>
      <c r="Z3669" s="4"/>
    </row>
    <row r="3670" customFormat="false" ht="14.25" hidden="false" customHeight="false" outlineLevel="0" collapsed="false">
      <c r="A3670" s="25" t="n">
        <f aca="false">A3669+1</f>
        <v>3669</v>
      </c>
      <c r="B3670" s="5" t="n">
        <v>45022</v>
      </c>
      <c r="C3670" s="25" t="s">
        <v>5828</v>
      </c>
      <c r="D3670" s="25" t="s">
        <v>4</v>
      </c>
      <c r="E3670" s="25" t="s">
        <v>26</v>
      </c>
      <c r="F3670" s="2" t="s">
        <v>494</v>
      </c>
      <c r="G3670" s="25" t="s">
        <v>28</v>
      </c>
      <c r="H3670" s="25" t="n">
        <v>1</v>
      </c>
      <c r="I3670" s="25" t="s">
        <v>5829</v>
      </c>
      <c r="J3670" s="38" t="n">
        <v>16466964212</v>
      </c>
      <c r="L3670" s="5" t="n">
        <v>45029</v>
      </c>
      <c r="M3670" s="25" t="str">
        <f aca="false">IF(OR(YEAR(L3670)&gt;2000,LEN(O3670)&gt;0),"Completed","Pending")</f>
        <v>Completed</v>
      </c>
      <c r="N3670" s="1" t="s">
        <v>30</v>
      </c>
      <c r="P3670" s="1" t="str">
        <f aca="false">IF(G3670="Pamplet","",E3670&amp;" - "&amp;F3670)</f>
        <v>GG - Marathi</v>
      </c>
      <c r="Q3670" s="1" t="n">
        <f aca="false">IF(VALUE(L3670)&gt;1000,1,0)</f>
        <v>1</v>
      </c>
      <c r="R3670" s="19" t="n">
        <f aca="false">SUMIFS($Q$1:Q3669,$J$1:$J3669,J3670)+SUMIFS($Q$1:Q3669,$I$1:$I3669,I3670)</f>
        <v>0</v>
      </c>
      <c r="S3670" s="20" t="str">
        <f aca="false">IF(R3670&gt;0,"Repeat","")</f>
        <v/>
      </c>
      <c r="U3670" s="4"/>
      <c r="X3670" s="4"/>
      <c r="Y3670" s="4"/>
      <c r="Z3670" s="4"/>
    </row>
    <row r="3671" customFormat="false" ht="14.25" hidden="false" customHeight="false" outlineLevel="0" collapsed="false">
      <c r="A3671" s="25" t="n">
        <f aca="false">A3670+1</f>
        <v>3670</v>
      </c>
      <c r="B3671" s="5" t="n">
        <v>45022</v>
      </c>
      <c r="C3671" s="25" t="s">
        <v>5168</v>
      </c>
      <c r="D3671" s="25" t="s">
        <v>4</v>
      </c>
      <c r="E3671" s="25" t="s">
        <v>26</v>
      </c>
      <c r="F3671" s="2" t="s">
        <v>35</v>
      </c>
      <c r="G3671" s="25" t="s">
        <v>28</v>
      </c>
      <c r="H3671" s="25" t="n">
        <v>1</v>
      </c>
      <c r="I3671" s="25" t="s">
        <v>5830</v>
      </c>
      <c r="J3671" s="18" t="n">
        <v>15054448888</v>
      </c>
      <c r="M3671" s="25" t="str">
        <f aca="false">IF(OR(YEAR(L3671)&gt;2000,LEN(O3671)&gt;0),"Completed","Pending")</f>
        <v>Completed</v>
      </c>
      <c r="N3671" s="1" t="s">
        <v>30</v>
      </c>
      <c r="O3671" s="4" t="s">
        <v>56</v>
      </c>
      <c r="P3671" s="1" t="str">
        <f aca="false">IF(G3671="Pamplet","",E3671&amp;" - "&amp;F3671)</f>
        <v>GG - English</v>
      </c>
      <c r="Q3671" s="1" t="n">
        <f aca="false">IF(VALUE(L3671)&gt;1000,1,0)</f>
        <v>0</v>
      </c>
      <c r="R3671" s="19" t="n">
        <f aca="false">SUMIFS($Q$1:Q3670,$J$1:$J3670,J3671)+SUMIFS($Q$1:Q3670,$I$1:$I3670,I3671)</f>
        <v>0</v>
      </c>
      <c r="S3671" s="20" t="str">
        <f aca="false">IF(R3671&gt;0,"Repeat","")</f>
        <v/>
      </c>
    </row>
    <row r="3672" customFormat="false" ht="14.25" hidden="false" customHeight="false" outlineLevel="0" collapsed="false">
      <c r="A3672" s="25" t="n">
        <f aca="false">A3671+1</f>
        <v>3671</v>
      </c>
      <c r="B3672" s="5" t="n">
        <v>45022</v>
      </c>
      <c r="C3672" s="25" t="s">
        <v>5831</v>
      </c>
      <c r="D3672" s="25" t="s">
        <v>4</v>
      </c>
      <c r="E3672" s="25" t="s">
        <v>26</v>
      </c>
      <c r="F3672" s="2" t="s">
        <v>27</v>
      </c>
      <c r="G3672" s="25" t="s">
        <v>28</v>
      </c>
      <c r="H3672" s="25" t="n">
        <v>1</v>
      </c>
      <c r="I3672" s="25" t="s">
        <v>5832</v>
      </c>
      <c r="J3672" s="38" t="n">
        <v>13525523852</v>
      </c>
      <c r="L3672" s="5" t="n">
        <v>45029</v>
      </c>
      <c r="M3672" s="25" t="str">
        <f aca="false">IF(OR(YEAR(L3672)&gt;2000,LEN(O3672)&gt;0),"Completed","Pending")</f>
        <v>Completed</v>
      </c>
      <c r="N3672" s="1" t="s">
        <v>30</v>
      </c>
      <c r="P3672" s="1" t="str">
        <f aca="false">IF(G3672="Pamplet","",E3672&amp;" - "&amp;F3672)</f>
        <v>GG - Hindi</v>
      </c>
      <c r="Q3672" s="1" t="n">
        <f aca="false">IF(VALUE(L3672)&gt;1000,1,0)</f>
        <v>1</v>
      </c>
      <c r="R3672" s="19" t="n">
        <f aca="false">SUMIFS($Q$1:Q3671,$J$1:$J3671,J3672)+SUMIFS($Q$1:Q3671,$I$1:$I3671,I3672)</f>
        <v>0</v>
      </c>
      <c r="S3672" s="20" t="str">
        <f aca="false">IF(R3672&gt;0,"Repeat","")</f>
        <v/>
      </c>
      <c r="U3672" s="4"/>
      <c r="X3672" s="4"/>
      <c r="Y3672" s="4"/>
      <c r="Z3672" s="4"/>
    </row>
    <row r="3673" customFormat="false" ht="14.25" hidden="false" customHeight="false" outlineLevel="0" collapsed="false">
      <c r="A3673" s="25" t="n">
        <f aca="false">A3672+1</f>
        <v>3672</v>
      </c>
      <c r="B3673" s="5" t="n">
        <v>45022</v>
      </c>
      <c r="C3673" s="25" t="s">
        <v>5833</v>
      </c>
      <c r="D3673" s="25" t="s">
        <v>4</v>
      </c>
      <c r="E3673" s="25" t="s">
        <v>44</v>
      </c>
      <c r="F3673" s="2" t="s">
        <v>72</v>
      </c>
      <c r="G3673" s="25" t="s">
        <v>28</v>
      </c>
      <c r="H3673" s="25" t="n">
        <v>1</v>
      </c>
      <c r="I3673" s="25" t="s">
        <v>5834</v>
      </c>
      <c r="J3673" s="38" t="n">
        <v>12149688383</v>
      </c>
      <c r="L3673" s="5" t="n">
        <v>45029</v>
      </c>
      <c r="M3673" s="25" t="str">
        <f aca="false">IF(OR(YEAR(L3673)&gt;2000,LEN(O3673)&gt;0),"Completed","Pending")</f>
        <v>Completed</v>
      </c>
      <c r="N3673" s="1" t="s">
        <v>30</v>
      </c>
      <c r="P3673" s="1" t="str">
        <f aca="false">IF(G3673="Pamplet","",E3673&amp;" - "&amp;F3673)</f>
        <v>GTGA - Nepali</v>
      </c>
      <c r="Q3673" s="1" t="n">
        <f aca="false">IF(VALUE(L3673)&gt;1000,1,0)</f>
        <v>1</v>
      </c>
      <c r="R3673" s="19" t="n">
        <f aca="false">SUMIFS($Q$1:Q3672,$J$1:$J3672,J3673)+SUMIFS($Q$1:Q3672,$I$1:$I3672,I3673)</f>
        <v>0</v>
      </c>
      <c r="S3673" s="20" t="str">
        <f aca="false">IF(R3673&gt;0,"Repeat","")</f>
        <v/>
      </c>
      <c r="U3673" s="4"/>
      <c r="X3673" s="4"/>
      <c r="Y3673" s="4"/>
      <c r="Z3673" s="4"/>
    </row>
    <row r="3674" customFormat="false" ht="14.25" hidden="false" customHeight="false" outlineLevel="0" collapsed="false">
      <c r="A3674" s="25" t="n">
        <f aca="false">A3673+1</f>
        <v>3673</v>
      </c>
      <c r="B3674" s="5" t="n">
        <v>45022</v>
      </c>
      <c r="C3674" s="25" t="s">
        <v>5835</v>
      </c>
      <c r="D3674" s="25" t="s">
        <v>4</v>
      </c>
      <c r="E3674" s="25" t="s">
        <v>26</v>
      </c>
      <c r="F3674" s="2" t="s">
        <v>27</v>
      </c>
      <c r="G3674" s="25" t="s">
        <v>28</v>
      </c>
      <c r="H3674" s="25" t="n">
        <v>1</v>
      </c>
      <c r="I3674" s="25" t="s">
        <v>5836</v>
      </c>
      <c r="J3674" s="38" t="n">
        <v>18173338434</v>
      </c>
      <c r="L3674" s="5" t="n">
        <v>45029</v>
      </c>
      <c r="M3674" s="25" t="str">
        <f aca="false">IF(OR(YEAR(L3674)&gt;2000,LEN(O3674)&gt;0),"Completed","Pending")</f>
        <v>Completed</v>
      </c>
      <c r="N3674" s="1" t="s">
        <v>30</v>
      </c>
      <c r="P3674" s="1" t="str">
        <f aca="false">IF(G3674="Pamplet","",E3674&amp;" - "&amp;F3674)</f>
        <v>GG - Hindi</v>
      </c>
      <c r="Q3674" s="1" t="n">
        <f aca="false">IF(VALUE(L3674)&gt;1000,1,0)</f>
        <v>1</v>
      </c>
      <c r="R3674" s="19" t="n">
        <f aca="false">SUMIFS($Q$1:Q3673,$J$1:$J3673,J3674)+SUMIFS($Q$1:Q3673,$I$1:$I3673,I3674)</f>
        <v>0</v>
      </c>
      <c r="S3674" s="20" t="str">
        <f aca="false">IF(R3674&gt;0,"Repeat","")</f>
        <v/>
      </c>
      <c r="U3674" s="4"/>
      <c r="X3674" s="4"/>
      <c r="Y3674" s="4"/>
      <c r="Z3674" s="4"/>
    </row>
    <row r="3675" customFormat="false" ht="14.25" hidden="false" customHeight="false" outlineLevel="0" collapsed="false">
      <c r="A3675" s="25" t="n">
        <f aca="false">A3674+1</f>
        <v>3674</v>
      </c>
      <c r="B3675" s="5" t="n">
        <v>45022</v>
      </c>
      <c r="C3675" s="25" t="s">
        <v>5837</v>
      </c>
      <c r="D3675" s="25" t="s">
        <v>4</v>
      </c>
      <c r="E3675" s="25" t="s">
        <v>26</v>
      </c>
      <c r="F3675" s="2" t="s">
        <v>127</v>
      </c>
      <c r="G3675" s="25" t="s">
        <v>28</v>
      </c>
      <c r="H3675" s="25" t="n">
        <v>1</v>
      </c>
      <c r="I3675" s="25" t="s">
        <v>5838</v>
      </c>
      <c r="J3675" s="38" t="n">
        <v>18482480621</v>
      </c>
      <c r="M3675" s="25" t="str">
        <f aca="false">IF(OR(YEAR(L3675)&gt;2000,LEN(O3675)&gt;0),"Completed","Pending")</f>
        <v>Completed</v>
      </c>
      <c r="N3675" s="1" t="s">
        <v>30</v>
      </c>
      <c r="O3675" s="4" t="s">
        <v>58</v>
      </c>
      <c r="P3675" s="1" t="str">
        <f aca="false">IF(G3675="Pamplet","",E3675&amp;" - "&amp;F3675)</f>
        <v>GG - Gujrati</v>
      </c>
      <c r="Q3675" s="1" t="n">
        <f aca="false">IF(VALUE(L3675)&gt;1000,1,0)</f>
        <v>0</v>
      </c>
      <c r="R3675" s="19" t="n">
        <f aca="false">SUMIFS($Q$1:Q3674,$J$1:$J3674,J3675)+SUMIFS($Q$1:Q3674,$I$1:$I3674,I3675)</f>
        <v>0</v>
      </c>
      <c r="S3675" s="20" t="str">
        <f aca="false">IF(R3675&gt;0,"Repeat","")</f>
        <v/>
      </c>
      <c r="U3675" s="4"/>
      <c r="X3675" s="4"/>
      <c r="Y3675" s="4"/>
      <c r="Z3675" s="4"/>
    </row>
    <row r="3676" customFormat="false" ht="14.25" hidden="false" customHeight="false" outlineLevel="0" collapsed="false">
      <c r="A3676" s="25" t="n">
        <f aca="false">A3675+1</f>
        <v>3675</v>
      </c>
      <c r="B3676" s="5" t="n">
        <v>45022</v>
      </c>
      <c r="C3676" s="25" t="s">
        <v>5839</v>
      </c>
      <c r="D3676" s="25" t="s">
        <v>4</v>
      </c>
      <c r="E3676" s="25" t="s">
        <v>26</v>
      </c>
      <c r="F3676" s="2" t="s">
        <v>35</v>
      </c>
      <c r="G3676" s="25" t="s">
        <v>28</v>
      </c>
      <c r="H3676" s="25" t="n">
        <v>1</v>
      </c>
      <c r="I3676" s="25" t="s">
        <v>5840</v>
      </c>
      <c r="J3676" s="38" t="n">
        <v>15109364656</v>
      </c>
      <c r="L3676" s="5" t="n">
        <v>45029</v>
      </c>
      <c r="M3676" s="25" t="str">
        <f aca="false">IF(OR(YEAR(L3676)&gt;2000,LEN(O3676)&gt;0),"Completed","Pending")</f>
        <v>Completed</v>
      </c>
      <c r="N3676" s="1" t="s">
        <v>30</v>
      </c>
      <c r="P3676" s="1" t="str">
        <f aca="false">IF(G3676="Pamplet","",E3676&amp;" - "&amp;F3676)</f>
        <v>GG - English</v>
      </c>
      <c r="Q3676" s="1" t="n">
        <f aca="false">IF(VALUE(L3676)&gt;1000,1,0)</f>
        <v>1</v>
      </c>
      <c r="R3676" s="19" t="n">
        <f aca="false">SUMIFS($Q$1:Q3675,$J$1:$J3675,J3676)+SUMIFS($Q$1:Q3675,$I$1:$I3675,I3676)</f>
        <v>0</v>
      </c>
      <c r="S3676" s="20" t="str">
        <f aca="false">IF(R3676&gt;0,"Repeat","")</f>
        <v/>
      </c>
      <c r="U3676" s="4"/>
      <c r="X3676" s="4"/>
      <c r="Y3676" s="4"/>
      <c r="Z3676" s="4"/>
    </row>
    <row r="3677" customFormat="false" ht="14.25" hidden="false" customHeight="false" outlineLevel="0" collapsed="false">
      <c r="A3677" s="25" t="n">
        <f aca="false">A3676+1</f>
        <v>3676</v>
      </c>
      <c r="B3677" s="5" t="n">
        <v>45022</v>
      </c>
      <c r="C3677" s="25" t="s">
        <v>5841</v>
      </c>
      <c r="D3677" s="25" t="s">
        <v>4</v>
      </c>
      <c r="E3677" s="25" t="s">
        <v>26</v>
      </c>
      <c r="F3677" s="2" t="s">
        <v>35</v>
      </c>
      <c r="G3677" s="25" t="s">
        <v>28</v>
      </c>
      <c r="H3677" s="25" t="n">
        <v>1</v>
      </c>
      <c r="I3677" s="25" t="s">
        <v>5842</v>
      </c>
      <c r="J3677" s="58" t="n">
        <v>19858676750</v>
      </c>
      <c r="M3677" s="25" t="str">
        <f aca="false">IF(OR(YEAR(L3677)&gt;2000,LEN(O3677)&gt;0),"Completed","Pending")</f>
        <v>Completed</v>
      </c>
      <c r="N3677" s="1" t="s">
        <v>30</v>
      </c>
      <c r="O3677" s="4" t="s">
        <v>58</v>
      </c>
      <c r="P3677" s="1" t="str">
        <f aca="false">IF(G3677="Pamplet","",E3677&amp;" - "&amp;F3677)</f>
        <v>GG - English</v>
      </c>
      <c r="Q3677" s="1" t="n">
        <f aca="false">IF(VALUE(L3677)&gt;1000,1,0)</f>
        <v>0</v>
      </c>
      <c r="R3677" s="19" t="n">
        <f aca="false">SUMIFS($Q$1:Q3676,$J$1:$J3676,J3677)+SUMIFS($Q$1:Q3676,$I$1:$I3676,I3677)</f>
        <v>0</v>
      </c>
      <c r="S3677" s="20" t="str">
        <f aca="false">IF(R3677&gt;0,"Repeat","")</f>
        <v/>
      </c>
      <c r="U3677" s="4"/>
      <c r="X3677" s="4"/>
      <c r="Y3677" s="4"/>
      <c r="Z3677" s="4"/>
    </row>
    <row r="3678" customFormat="false" ht="14.25" hidden="false" customHeight="false" outlineLevel="0" collapsed="false">
      <c r="A3678" s="25" t="n">
        <f aca="false">A3677+1</f>
        <v>3677</v>
      </c>
      <c r="B3678" s="5" t="n">
        <v>45022</v>
      </c>
      <c r="C3678" s="25" t="s">
        <v>5843</v>
      </c>
      <c r="D3678" s="25" t="s">
        <v>4</v>
      </c>
      <c r="E3678" s="25" t="s">
        <v>26</v>
      </c>
      <c r="F3678" s="2" t="s">
        <v>35</v>
      </c>
      <c r="G3678" s="25" t="s">
        <v>28</v>
      </c>
      <c r="H3678" s="25" t="n">
        <v>1</v>
      </c>
      <c r="I3678" s="25" t="s">
        <v>5844</v>
      </c>
      <c r="J3678" s="58" t="n">
        <v>17017819940</v>
      </c>
      <c r="L3678" s="5" t="n">
        <v>45107</v>
      </c>
      <c r="M3678" s="25" t="str">
        <f aca="false">IF(OR(YEAR(L3678)&gt;2000,LEN(O3678)&gt;0),"Completed","Pending")</f>
        <v>Completed</v>
      </c>
      <c r="N3678" s="1" t="s">
        <v>30</v>
      </c>
      <c r="P3678" s="1" t="str">
        <f aca="false">IF(G3678="Pamplet","",E3678&amp;" - "&amp;F3678)</f>
        <v>GG - English</v>
      </c>
      <c r="Q3678" s="1" t="n">
        <f aca="false">IF(VALUE(L3678)&gt;1000,1,0)</f>
        <v>1</v>
      </c>
      <c r="R3678" s="19" t="n">
        <f aca="false">SUMIFS($Q$1:Q3677,$J$1:$J3677,J3678)+SUMIFS($Q$1:Q3677,$I$1:$I3677,I3678)</f>
        <v>0</v>
      </c>
      <c r="S3678" s="20" t="str">
        <f aca="false">IF(R3678&gt;0,"Repeat","")</f>
        <v/>
      </c>
      <c r="U3678" s="4"/>
      <c r="X3678" s="4"/>
      <c r="Y3678" s="4"/>
      <c r="Z3678" s="4"/>
    </row>
    <row r="3679" customFormat="false" ht="14.25" hidden="false" customHeight="false" outlineLevel="0" collapsed="false">
      <c r="A3679" s="25" t="n">
        <f aca="false">A3678+1</f>
        <v>3678</v>
      </c>
      <c r="B3679" s="5" t="n">
        <v>45022</v>
      </c>
      <c r="C3679" s="25" t="s">
        <v>5845</v>
      </c>
      <c r="D3679" s="25" t="s">
        <v>4</v>
      </c>
      <c r="E3679" s="25" t="s">
        <v>26</v>
      </c>
      <c r="F3679" s="2" t="s">
        <v>127</v>
      </c>
      <c r="G3679" s="25" t="s">
        <v>28</v>
      </c>
      <c r="H3679" s="25" t="n">
        <v>1</v>
      </c>
      <c r="I3679" s="25" t="s">
        <v>5846</v>
      </c>
      <c r="J3679" s="38" t="n">
        <v>19547400690</v>
      </c>
      <c r="L3679" s="5" t="n">
        <v>45029</v>
      </c>
      <c r="M3679" s="25" t="str">
        <f aca="false">IF(OR(YEAR(L3679)&gt;2000,LEN(O3679)&gt;0),"Completed","Pending")</f>
        <v>Completed</v>
      </c>
      <c r="N3679" s="1" t="s">
        <v>30</v>
      </c>
      <c r="P3679" s="1" t="str">
        <f aca="false">IF(G3679="Pamplet","",E3679&amp;" - "&amp;F3679)</f>
        <v>GG - Gujrati</v>
      </c>
      <c r="Q3679" s="1" t="n">
        <f aca="false">IF(VALUE(L3679)&gt;1000,1,0)</f>
        <v>1</v>
      </c>
      <c r="R3679" s="19" t="n">
        <f aca="false">SUMIFS($Q$1:Q3678,$J$1:$J3678,J3679)+SUMIFS($Q$1:Q3678,$I$1:$I3678,I3679)</f>
        <v>0</v>
      </c>
      <c r="S3679" s="20" t="str">
        <f aca="false">IF(R3679&gt;0,"Repeat","")</f>
        <v/>
      </c>
      <c r="U3679" s="4"/>
      <c r="X3679" s="4"/>
      <c r="Y3679" s="4"/>
      <c r="Z3679" s="4"/>
    </row>
    <row r="3680" customFormat="false" ht="14.25" hidden="false" customHeight="false" outlineLevel="0" collapsed="false">
      <c r="A3680" s="25" t="n">
        <f aca="false">A3679+1</f>
        <v>3679</v>
      </c>
      <c r="B3680" s="5" t="n">
        <v>45022</v>
      </c>
      <c r="C3680" s="25" t="s">
        <v>5214</v>
      </c>
      <c r="D3680" s="25" t="s">
        <v>4</v>
      </c>
      <c r="E3680" s="25" t="s">
        <v>26</v>
      </c>
      <c r="G3680" s="25" t="s">
        <v>28</v>
      </c>
      <c r="H3680" s="25" t="n">
        <v>1</v>
      </c>
      <c r="I3680" s="25" t="s">
        <v>5847</v>
      </c>
      <c r="J3680" s="38" t="n">
        <v>13367768058</v>
      </c>
      <c r="M3680" s="25" t="str">
        <f aca="false">IF(OR(YEAR(L3680)&gt;2000,LEN(O3680)&gt;0),"Completed","Pending")</f>
        <v>Completed</v>
      </c>
      <c r="N3680" s="1" t="s">
        <v>30</v>
      </c>
      <c r="O3680" s="4" t="s">
        <v>58</v>
      </c>
      <c r="P3680" s="1" t="str">
        <f aca="false">IF(G3680="Pamplet","",E3680&amp;" - "&amp;F3680)</f>
        <v>GG - </v>
      </c>
      <c r="Q3680" s="1" t="n">
        <f aca="false">IF(VALUE(L3680)&gt;1000,1,0)</f>
        <v>0</v>
      </c>
      <c r="R3680" s="19" t="n">
        <f aca="false">SUMIFS($Q$1:Q3679,$J$1:$J3679,J3680)+SUMIFS($Q$1:Q3679,$I$1:$I3679,I3680)</f>
        <v>0</v>
      </c>
      <c r="S3680" s="20" t="str">
        <f aca="false">IF(R3680&gt;0,"Repeat","")</f>
        <v/>
      </c>
      <c r="U3680" s="4"/>
      <c r="X3680" s="4"/>
      <c r="Y3680" s="4"/>
      <c r="Z3680" s="4"/>
    </row>
    <row r="3681" customFormat="false" ht="14.25" hidden="false" customHeight="false" outlineLevel="0" collapsed="false">
      <c r="A3681" s="25" t="n">
        <f aca="false">A3680+1</f>
        <v>3680</v>
      </c>
      <c r="B3681" s="5" t="n">
        <v>45022</v>
      </c>
      <c r="C3681" s="25" t="s">
        <v>5848</v>
      </c>
      <c r="D3681" s="25" t="s">
        <v>4</v>
      </c>
      <c r="E3681" s="25" t="s">
        <v>26</v>
      </c>
      <c r="F3681" s="2" t="s">
        <v>27</v>
      </c>
      <c r="G3681" s="25" t="s">
        <v>28</v>
      </c>
      <c r="H3681" s="25" t="n">
        <v>1</v>
      </c>
      <c r="I3681" s="25" t="s">
        <v>5849</v>
      </c>
      <c r="J3681" s="38" t="n">
        <v>19096186056</v>
      </c>
      <c r="M3681" s="25" t="str">
        <f aca="false">IF(OR(YEAR(L3681)&gt;2000,LEN(O3681)&gt;0),"Completed","Pending")</f>
        <v>Completed</v>
      </c>
      <c r="N3681" s="1" t="s">
        <v>30</v>
      </c>
      <c r="O3681" s="4" t="s">
        <v>58</v>
      </c>
      <c r="P3681" s="1" t="str">
        <f aca="false">IF(G3681="Pamplet","",E3681&amp;" - "&amp;F3681)</f>
        <v>GG - Hindi</v>
      </c>
      <c r="Q3681" s="1" t="n">
        <f aca="false">IF(VALUE(L3681)&gt;1000,1,0)</f>
        <v>0</v>
      </c>
      <c r="R3681" s="19" t="n">
        <f aca="false">SUMIFS($Q$1:Q3680,$J$1:$J3680,J3681)+SUMIFS($Q$1:Q3680,$I$1:$I3680,I3681)</f>
        <v>0</v>
      </c>
      <c r="S3681" s="20" t="str">
        <f aca="false">IF(R3681&gt;0,"Repeat","")</f>
        <v/>
      </c>
      <c r="U3681" s="4"/>
      <c r="X3681" s="4"/>
      <c r="Y3681" s="4"/>
      <c r="Z3681" s="4"/>
    </row>
    <row r="3682" customFormat="false" ht="14.25" hidden="false" customHeight="false" outlineLevel="0" collapsed="false">
      <c r="A3682" s="25" t="n">
        <f aca="false">A3681+1</f>
        <v>3681</v>
      </c>
      <c r="B3682" s="5" t="n">
        <v>45022</v>
      </c>
      <c r="C3682" s="25" t="s">
        <v>5850</v>
      </c>
      <c r="D3682" s="25" t="s">
        <v>4</v>
      </c>
      <c r="E3682" s="25" t="s">
        <v>26</v>
      </c>
      <c r="F3682" s="2" t="s">
        <v>27</v>
      </c>
      <c r="G3682" s="25" t="s">
        <v>28</v>
      </c>
      <c r="H3682" s="25" t="n">
        <v>1</v>
      </c>
      <c r="I3682" s="25" t="s">
        <v>5851</v>
      </c>
      <c r="J3682" s="38" t="n">
        <v>14124991958</v>
      </c>
      <c r="L3682" s="5" t="n">
        <v>45029</v>
      </c>
      <c r="M3682" s="25" t="str">
        <f aca="false">IF(OR(YEAR(L3682)&gt;2000,LEN(O3682)&gt;0),"Completed","Pending")</f>
        <v>Completed</v>
      </c>
      <c r="N3682" s="1" t="s">
        <v>30</v>
      </c>
      <c r="P3682" s="1" t="str">
        <f aca="false">IF(G3682="Pamplet","",E3682&amp;" - "&amp;F3682)</f>
        <v>GG - Hindi</v>
      </c>
      <c r="Q3682" s="1" t="n">
        <f aca="false">IF(VALUE(L3682)&gt;1000,1,0)</f>
        <v>1</v>
      </c>
      <c r="R3682" s="19" t="n">
        <f aca="false">SUMIFS($Q$1:Q3681,$J$1:$J3681,J3682)+SUMIFS($Q$1:Q3681,$I$1:$I3681,I3682)</f>
        <v>0</v>
      </c>
      <c r="S3682" s="20" t="str">
        <f aca="false">IF(R3682&gt;0,"Repeat","")</f>
        <v/>
      </c>
      <c r="U3682" s="4"/>
      <c r="X3682" s="4"/>
      <c r="Y3682" s="4"/>
      <c r="Z3682" s="4"/>
    </row>
    <row r="3683" customFormat="false" ht="14.25" hidden="false" customHeight="false" outlineLevel="0" collapsed="false">
      <c r="A3683" s="25" t="n">
        <f aca="false">A3682+1</f>
        <v>3682</v>
      </c>
      <c r="B3683" s="5" t="n">
        <v>45022</v>
      </c>
      <c r="C3683" s="25" t="s">
        <v>5852</v>
      </c>
      <c r="D3683" s="25" t="s">
        <v>4</v>
      </c>
      <c r="E3683" s="25" t="s">
        <v>26</v>
      </c>
      <c r="F3683" s="2" t="s">
        <v>35</v>
      </c>
      <c r="G3683" s="25" t="s">
        <v>28</v>
      </c>
      <c r="H3683" s="25" t="n">
        <v>1</v>
      </c>
      <c r="I3683" s="25" t="s">
        <v>5853</v>
      </c>
      <c r="J3683" s="38" t="n">
        <v>17439993903</v>
      </c>
      <c r="M3683" s="25" t="str">
        <f aca="false">IF(OR(YEAR(L3683)&gt;2000,LEN(O3683)&gt;0),"Completed","Pending")</f>
        <v>Completed</v>
      </c>
      <c r="N3683" s="1" t="s">
        <v>30</v>
      </c>
      <c r="O3683" s="4" t="s">
        <v>58</v>
      </c>
      <c r="P3683" s="1" t="str">
        <f aca="false">IF(G3683="Pamplet","",E3683&amp;" - "&amp;F3683)</f>
        <v>GG - English</v>
      </c>
      <c r="Q3683" s="1" t="n">
        <f aca="false">IF(VALUE(L3683)&gt;1000,1,0)</f>
        <v>0</v>
      </c>
      <c r="R3683" s="19" t="n">
        <f aca="false">SUMIFS($Q$1:Q3682,$J$1:$J3682,J3683)+SUMIFS($Q$1:Q3682,$I$1:$I3682,I3683)</f>
        <v>0</v>
      </c>
      <c r="S3683" s="20" t="str">
        <f aca="false">IF(R3683&gt;0,"Repeat","")</f>
        <v/>
      </c>
      <c r="U3683" s="4"/>
      <c r="X3683" s="4"/>
      <c r="Y3683" s="4"/>
      <c r="Z3683" s="4"/>
    </row>
    <row r="3684" customFormat="false" ht="14.25" hidden="false" customHeight="false" outlineLevel="0" collapsed="false">
      <c r="A3684" s="25" t="n">
        <f aca="false">A3683+1</f>
        <v>3683</v>
      </c>
      <c r="B3684" s="5" t="n">
        <v>45022</v>
      </c>
      <c r="C3684" s="25" t="s">
        <v>5854</v>
      </c>
      <c r="D3684" s="25" t="s">
        <v>4</v>
      </c>
      <c r="E3684" s="25" t="s">
        <v>38</v>
      </c>
      <c r="F3684" s="2" t="s">
        <v>808</v>
      </c>
      <c r="G3684" s="25" t="s">
        <v>28</v>
      </c>
      <c r="H3684" s="25" t="n">
        <v>1</v>
      </c>
      <c r="I3684" s="25" t="s">
        <v>5855</v>
      </c>
      <c r="J3684" s="58" t="n">
        <v>14049533845</v>
      </c>
      <c r="M3684" s="25" t="str">
        <f aca="false">IF(OR(YEAR(L3684)&gt;2000,LEN(O3684)&gt;0),"Completed","Pending")</f>
        <v>Completed</v>
      </c>
      <c r="N3684" s="1" t="s">
        <v>30</v>
      </c>
      <c r="O3684" s="4" t="s">
        <v>58</v>
      </c>
      <c r="P3684" s="1" t="str">
        <f aca="false">IF(G3684="Pamplet","",E3684&amp;" - "&amp;F3684)</f>
        <v>JKR - Bengali</v>
      </c>
      <c r="Q3684" s="1" t="n">
        <f aca="false">IF(VALUE(L3684)&gt;1000,1,0)</f>
        <v>0</v>
      </c>
      <c r="R3684" s="19" t="n">
        <f aca="false">SUMIFS($Q$1:Q3683,$J$1:$J3683,J3684)+SUMIFS($Q$1:Q3683,$I$1:$I3683,I3684)</f>
        <v>0</v>
      </c>
      <c r="S3684" s="20" t="str">
        <f aca="false">IF(R3684&gt;0,"Repeat","")</f>
        <v/>
      </c>
      <c r="U3684" s="4"/>
      <c r="X3684" s="4"/>
      <c r="Y3684" s="4"/>
      <c r="Z3684" s="4"/>
    </row>
    <row r="3685" customFormat="false" ht="13.8" hidden="false" customHeight="false" outlineLevel="0" collapsed="false">
      <c r="A3685" s="25" t="n">
        <f aca="false">A3684+1</f>
        <v>3684</v>
      </c>
      <c r="B3685" s="5" t="n">
        <v>45022</v>
      </c>
      <c r="C3685" s="25" t="s">
        <v>5856</v>
      </c>
      <c r="D3685" s="25" t="s">
        <v>4</v>
      </c>
      <c r="E3685" s="25" t="s">
        <v>26</v>
      </c>
      <c r="G3685" s="25" t="s">
        <v>28</v>
      </c>
      <c r="H3685" s="25" t="n">
        <v>1</v>
      </c>
      <c r="I3685" s="25" t="s">
        <v>5857</v>
      </c>
      <c r="J3685" s="18" t="n">
        <v>1929899569</v>
      </c>
      <c r="M3685" s="25" t="str">
        <f aca="false">IF(OR(YEAR(L3685)&gt;2000,LEN(O3685)&gt;0),"Completed","Pending")</f>
        <v>Completed</v>
      </c>
      <c r="N3685" s="1" t="s">
        <v>30</v>
      </c>
      <c r="O3685" s="4" t="s">
        <v>56</v>
      </c>
      <c r="P3685" s="1" t="str">
        <f aca="false">IF(G3685="Pamplet","",E3685&amp;" - "&amp;F3685)</f>
        <v>GG - </v>
      </c>
      <c r="Q3685" s="1" t="n">
        <f aca="false">IF(VALUE(L3685)&gt;1000,1,0)</f>
        <v>0</v>
      </c>
      <c r="R3685" s="19" t="n">
        <f aca="false">SUMIFS($Q$1:Q3684,$J$1:$J3684,J3685)+SUMIFS($Q$1:Q3684,$I$1:$I3684,I3685)</f>
        <v>0</v>
      </c>
      <c r="S3685" s="20" t="str">
        <f aca="false">IF(R3685&gt;0,"Repeat","")</f>
        <v/>
      </c>
      <c r="U3685" s="4"/>
      <c r="X3685" s="4"/>
      <c r="Y3685" s="4"/>
      <c r="Z3685" s="4"/>
    </row>
    <row r="3686" customFormat="false" ht="13.8" hidden="false" customHeight="false" outlineLevel="0" collapsed="false">
      <c r="A3686" s="25" t="n">
        <f aca="false">A3685+1</f>
        <v>3685</v>
      </c>
      <c r="B3686" s="5" t="n">
        <v>45022</v>
      </c>
      <c r="C3686" s="25" t="s">
        <v>5858</v>
      </c>
      <c r="D3686" s="25" t="s">
        <v>4</v>
      </c>
      <c r="E3686" s="25" t="s">
        <v>26</v>
      </c>
      <c r="G3686" s="25" t="s">
        <v>28</v>
      </c>
      <c r="H3686" s="25" t="n">
        <v>1</v>
      </c>
      <c r="I3686" s="25" t="s">
        <v>5846</v>
      </c>
      <c r="J3686" s="18" t="n">
        <v>19547400690</v>
      </c>
      <c r="M3686" s="25" t="str">
        <f aca="false">IF(OR(YEAR(L3686)&gt;2000,LEN(O3686)&gt;0),"Completed","Pending")</f>
        <v>Completed</v>
      </c>
      <c r="N3686" s="1" t="s">
        <v>30</v>
      </c>
      <c r="O3686" s="4" t="s">
        <v>662</v>
      </c>
      <c r="P3686" s="1" t="str">
        <f aca="false">IF(G3686="Pamplet","",E3686&amp;" - "&amp;F3686)</f>
        <v>GG - </v>
      </c>
      <c r="Q3686" s="1" t="n">
        <f aca="false">IF(VALUE(L3686)&gt;1000,1,0)</f>
        <v>0</v>
      </c>
      <c r="R3686" s="19" t="n">
        <f aca="false">SUMIFS($Q$1:Q3685,$J$1:$J3685,J3686)+SUMIFS($Q$1:Q3685,$I$1:$I3685,I3686)</f>
        <v>2</v>
      </c>
      <c r="S3686" s="20" t="str">
        <f aca="false">IF(R3686&gt;0,"Repeat","")</f>
        <v>Repeat</v>
      </c>
    </row>
    <row r="3687" customFormat="false" ht="14.25" hidden="false" customHeight="false" outlineLevel="0" collapsed="false">
      <c r="A3687" s="25" t="n">
        <f aca="false">A3686+1</f>
        <v>3686</v>
      </c>
      <c r="B3687" s="5" t="n">
        <v>45022</v>
      </c>
      <c r="C3687" s="25" t="s">
        <v>5859</v>
      </c>
      <c r="D3687" s="25" t="s">
        <v>4</v>
      </c>
      <c r="E3687" s="25" t="s">
        <v>26</v>
      </c>
      <c r="G3687" s="25" t="s">
        <v>28</v>
      </c>
      <c r="H3687" s="25" t="n">
        <v>1</v>
      </c>
      <c r="I3687" s="25" t="s">
        <v>5860</v>
      </c>
      <c r="J3687" s="38" t="n">
        <v>18623401167</v>
      </c>
      <c r="M3687" s="25" t="str">
        <f aca="false">IF(OR(YEAR(L3687)&gt;2000,LEN(O3687)&gt;0),"Completed","Pending")</f>
        <v>Completed</v>
      </c>
      <c r="N3687" s="1" t="s">
        <v>30</v>
      </c>
      <c r="O3687" s="4" t="s">
        <v>58</v>
      </c>
      <c r="P3687" s="1" t="str">
        <f aca="false">IF(G3687="Pamplet","",E3687&amp;" - "&amp;F3687)</f>
        <v>GG - </v>
      </c>
      <c r="Q3687" s="1" t="n">
        <f aca="false">IF(VALUE(L3687)&gt;1000,1,0)</f>
        <v>0</v>
      </c>
      <c r="R3687" s="19" t="n">
        <f aca="false">SUMIFS($Q$1:Q3686,$J$1:$J3686,J3687)+SUMIFS($Q$1:Q3686,$I$1:$I3686,I3687)</f>
        <v>0</v>
      </c>
      <c r="S3687" s="20" t="str">
        <f aca="false">IF(R3687&gt;0,"Repeat","")</f>
        <v/>
      </c>
      <c r="U3687" s="4"/>
      <c r="X3687" s="4"/>
      <c r="Y3687" s="4"/>
      <c r="Z3687" s="4"/>
    </row>
    <row r="3688" customFormat="false" ht="14.25" hidden="false" customHeight="false" outlineLevel="0" collapsed="false">
      <c r="A3688" s="25" t="n">
        <f aca="false">A3687+1</f>
        <v>3687</v>
      </c>
      <c r="B3688" s="5" t="n">
        <v>45022</v>
      </c>
      <c r="C3688" s="25" t="s">
        <v>5861</v>
      </c>
      <c r="D3688" s="25" t="s">
        <v>4</v>
      </c>
      <c r="E3688" s="25" t="s">
        <v>26</v>
      </c>
      <c r="G3688" s="25" t="s">
        <v>28</v>
      </c>
      <c r="H3688" s="25" t="n">
        <v>1</v>
      </c>
      <c r="I3688" s="25" t="s">
        <v>5862</v>
      </c>
      <c r="J3688" s="58" t="n">
        <v>19498592137</v>
      </c>
      <c r="K3688" s="4" t="s">
        <v>5174</v>
      </c>
      <c r="M3688" s="25" t="str">
        <f aca="false">IF(OR(YEAR(L3688)&gt;2000,LEN(O3688)&gt;0),"Completed","Pending")</f>
        <v>Completed</v>
      </c>
      <c r="N3688" s="1" t="s">
        <v>30</v>
      </c>
      <c r="O3688" s="4" t="s">
        <v>56</v>
      </c>
      <c r="P3688" s="1" t="str">
        <f aca="false">IF(G3688="Pamplet","",E3688&amp;" - "&amp;F3688)</f>
        <v>GG - </v>
      </c>
      <c r="Q3688" s="1" t="n">
        <f aca="false">IF(VALUE(L3688)&gt;1000,1,0)</f>
        <v>0</v>
      </c>
      <c r="R3688" s="19" t="n">
        <f aca="false">SUMIFS($Q$1:Q3687,$J$1:$J3687,J3688)+SUMIFS($Q$1:Q3687,$I$1:$I3687,I3688)</f>
        <v>0</v>
      </c>
      <c r="S3688" s="20" t="str">
        <f aca="false">IF(R3688&gt;0,"Repeat","")</f>
        <v/>
      </c>
      <c r="U3688" s="4"/>
      <c r="X3688" s="4"/>
      <c r="Y3688" s="4"/>
      <c r="Z3688" s="4"/>
    </row>
    <row r="3689" customFormat="false" ht="14.25" hidden="false" customHeight="false" outlineLevel="0" collapsed="false">
      <c r="A3689" s="25" t="n">
        <f aca="false">A3688+1</f>
        <v>3688</v>
      </c>
      <c r="B3689" s="5" t="n">
        <v>45022</v>
      </c>
      <c r="C3689" s="25" t="s">
        <v>5863</v>
      </c>
      <c r="D3689" s="25" t="s">
        <v>4</v>
      </c>
      <c r="E3689" s="25" t="s">
        <v>26</v>
      </c>
      <c r="F3689" s="2" t="s">
        <v>35</v>
      </c>
      <c r="G3689" s="25" t="s">
        <v>28</v>
      </c>
      <c r="H3689" s="25" t="n">
        <v>1</v>
      </c>
      <c r="I3689" s="25" t="s">
        <v>5864</v>
      </c>
      <c r="J3689" s="58" t="n">
        <v>14237541227</v>
      </c>
      <c r="M3689" s="25" t="str">
        <f aca="false">IF(OR(YEAR(L3689)&gt;2000,LEN(O3689)&gt;0),"Completed","Pending")</f>
        <v>Completed</v>
      </c>
      <c r="N3689" s="1" t="s">
        <v>30</v>
      </c>
      <c r="O3689" s="4" t="s">
        <v>58</v>
      </c>
      <c r="P3689" s="1" t="str">
        <f aca="false">IF(G3689="Pamplet","",E3689&amp;" - "&amp;F3689)</f>
        <v>GG - English</v>
      </c>
      <c r="Q3689" s="1" t="n">
        <f aca="false">IF(VALUE(L3689)&gt;1000,1,0)</f>
        <v>0</v>
      </c>
      <c r="R3689" s="19" t="n">
        <f aca="false">SUMIFS($Q$1:Q3688,$J$1:$J3688,J3689)+SUMIFS($Q$1:Q3688,$I$1:$I3688,I3689)</f>
        <v>0</v>
      </c>
      <c r="S3689" s="20" t="str">
        <f aca="false">IF(R3689&gt;0,"Repeat","")</f>
        <v/>
      </c>
      <c r="U3689" s="4"/>
      <c r="X3689" s="4"/>
      <c r="Y3689" s="4"/>
      <c r="Z3689" s="4"/>
    </row>
    <row r="3690" customFormat="false" ht="13.8" hidden="false" customHeight="false" outlineLevel="0" collapsed="false">
      <c r="A3690" s="25" t="n">
        <f aca="false">A3689+1</f>
        <v>3689</v>
      </c>
      <c r="B3690" s="5" t="n">
        <v>45022</v>
      </c>
      <c r="C3690" s="25" t="s">
        <v>5865</v>
      </c>
      <c r="D3690" s="25" t="s">
        <v>4</v>
      </c>
      <c r="E3690" s="25" t="s">
        <v>26</v>
      </c>
      <c r="G3690" s="25" t="s">
        <v>28</v>
      </c>
      <c r="H3690" s="25" t="n">
        <v>1</v>
      </c>
      <c r="I3690" s="25" t="s">
        <v>5866</v>
      </c>
      <c r="J3690" s="18" t="n">
        <v>10832811443</v>
      </c>
      <c r="M3690" s="25" t="str">
        <f aca="false">IF(OR(YEAR(L3690)&gt;2000,LEN(O3690)&gt;0),"Completed","Pending")</f>
        <v>Completed</v>
      </c>
      <c r="N3690" s="1" t="s">
        <v>30</v>
      </c>
      <c r="O3690" s="4" t="s">
        <v>56</v>
      </c>
      <c r="P3690" s="1" t="str">
        <f aca="false">IF(G3690="Pamplet","",E3690&amp;" - "&amp;F3690)</f>
        <v>GG - </v>
      </c>
      <c r="Q3690" s="1" t="n">
        <f aca="false">IF(VALUE(L3690)&gt;1000,1,0)</f>
        <v>0</v>
      </c>
      <c r="R3690" s="19" t="n">
        <f aca="false">SUMIFS($Q$1:Q3689,$J$1:$J3689,J3690)+SUMIFS($Q$1:Q3689,$I$1:$I3689,I3690)</f>
        <v>0</v>
      </c>
      <c r="S3690" s="20" t="str">
        <f aca="false">IF(R3690&gt;0,"Repeat","")</f>
        <v/>
      </c>
      <c r="U3690" s="4"/>
      <c r="X3690" s="4"/>
      <c r="Y3690" s="4"/>
      <c r="Z3690" s="4"/>
    </row>
    <row r="3691" customFormat="false" ht="14.25" hidden="false" customHeight="false" outlineLevel="0" collapsed="false">
      <c r="A3691" s="25" t="n">
        <f aca="false">A3690+1</f>
        <v>3690</v>
      </c>
      <c r="B3691" s="5" t="n">
        <v>45022</v>
      </c>
      <c r="C3691" s="25" t="s">
        <v>5867</v>
      </c>
      <c r="D3691" s="25" t="s">
        <v>4</v>
      </c>
      <c r="E3691" s="25" t="s">
        <v>26</v>
      </c>
      <c r="F3691" s="2" t="s">
        <v>27</v>
      </c>
      <c r="G3691" s="25" t="s">
        <v>28</v>
      </c>
      <c r="H3691" s="25" t="n">
        <v>1</v>
      </c>
      <c r="I3691" s="25" t="s">
        <v>5868</v>
      </c>
      <c r="J3691" s="38" t="n">
        <v>18182744868</v>
      </c>
      <c r="L3691" s="5" t="n">
        <v>45038</v>
      </c>
      <c r="M3691" s="25" t="str">
        <f aca="false">IF(OR(YEAR(L3691)&gt;2000,LEN(O3691)&gt;0),"Completed","Pending")</f>
        <v>Completed</v>
      </c>
      <c r="N3691" s="1" t="s">
        <v>30</v>
      </c>
      <c r="P3691" s="1" t="str">
        <f aca="false">IF(G3691="Pamplet","",E3691&amp;" - "&amp;F3691)</f>
        <v>GG - Hindi</v>
      </c>
      <c r="Q3691" s="1" t="n">
        <f aca="false">IF(VALUE(L3691)&gt;1000,1,0)</f>
        <v>1</v>
      </c>
      <c r="R3691" s="19" t="n">
        <f aca="false">SUMIFS($Q$1:Q3690,$J$1:$J3690,J3691)+SUMIFS($Q$1:Q3690,$I$1:$I3690,I3691)</f>
        <v>0</v>
      </c>
      <c r="S3691" s="20" t="str">
        <f aca="false">IF(R3691&gt;0,"Repeat","")</f>
        <v/>
      </c>
      <c r="U3691" s="4"/>
      <c r="X3691" s="4"/>
      <c r="Y3691" s="4"/>
      <c r="Z3691" s="4"/>
    </row>
    <row r="3692" customFormat="false" ht="14.25" hidden="false" customHeight="false" outlineLevel="0" collapsed="false">
      <c r="A3692" s="25" t="n">
        <f aca="false">A3691+1</f>
        <v>3691</v>
      </c>
      <c r="B3692" s="5" t="n">
        <v>45022</v>
      </c>
      <c r="C3692" s="25" t="s">
        <v>5869</v>
      </c>
      <c r="D3692" s="25" t="s">
        <v>4</v>
      </c>
      <c r="E3692" s="25" t="s">
        <v>26</v>
      </c>
      <c r="F3692" s="2" t="s">
        <v>35</v>
      </c>
      <c r="G3692" s="25" t="s">
        <v>28</v>
      </c>
      <c r="H3692" s="25" t="n">
        <v>1</v>
      </c>
      <c r="I3692" s="25" t="s">
        <v>5870</v>
      </c>
      <c r="J3692" s="58" t="n">
        <v>14174392053</v>
      </c>
      <c r="M3692" s="25" t="str">
        <f aca="false">IF(OR(YEAR(L3692)&gt;2000,LEN(O3692)&gt;0),"Completed","Pending")</f>
        <v>Completed</v>
      </c>
      <c r="N3692" s="1" t="s">
        <v>30</v>
      </c>
      <c r="O3692" s="4" t="s">
        <v>58</v>
      </c>
      <c r="P3692" s="1" t="str">
        <f aca="false">IF(G3692="Pamplet","",E3692&amp;" - "&amp;F3692)</f>
        <v>GG - English</v>
      </c>
      <c r="Q3692" s="1" t="n">
        <f aca="false">IF(VALUE(L3692)&gt;1000,1,0)</f>
        <v>0</v>
      </c>
      <c r="R3692" s="19" t="n">
        <f aca="false">SUMIFS($Q$1:Q3691,$J$1:$J3691,J3692)+SUMIFS($Q$1:Q3691,$I$1:$I3691,I3692)</f>
        <v>0</v>
      </c>
      <c r="S3692" s="20" t="str">
        <f aca="false">IF(R3692&gt;0,"Repeat","")</f>
        <v/>
      </c>
      <c r="U3692" s="4"/>
      <c r="X3692" s="4"/>
      <c r="Y3692" s="4"/>
      <c r="Z3692" s="4"/>
    </row>
    <row r="3693" customFormat="false" ht="14.25" hidden="false" customHeight="false" outlineLevel="0" collapsed="false">
      <c r="A3693" s="25" t="n">
        <f aca="false">A3692+1</f>
        <v>3692</v>
      </c>
      <c r="B3693" s="5" t="n">
        <v>45022</v>
      </c>
      <c r="C3693" s="25" t="s">
        <v>5871</v>
      </c>
      <c r="D3693" s="25" t="s">
        <v>4</v>
      </c>
      <c r="E3693" s="25" t="s">
        <v>26</v>
      </c>
      <c r="F3693" s="2" t="s">
        <v>35</v>
      </c>
      <c r="G3693" s="25" t="s">
        <v>28</v>
      </c>
      <c r="H3693" s="25" t="n">
        <v>1</v>
      </c>
      <c r="I3693" s="25" t="s">
        <v>5872</v>
      </c>
      <c r="J3693" s="38" t="n">
        <v>17246805511</v>
      </c>
      <c r="M3693" s="25" t="str">
        <f aca="false">IF(OR(YEAR(L3693)&gt;2000,LEN(O3693)&gt;0),"Completed","Pending")</f>
        <v>Completed</v>
      </c>
      <c r="N3693" s="1" t="s">
        <v>30</v>
      </c>
      <c r="O3693" s="4" t="s">
        <v>58</v>
      </c>
      <c r="P3693" s="1" t="str">
        <f aca="false">IF(G3693="Pamplet","",E3693&amp;" - "&amp;F3693)</f>
        <v>GG - English</v>
      </c>
      <c r="Q3693" s="1" t="n">
        <f aca="false">IF(VALUE(L3693)&gt;1000,1,0)</f>
        <v>0</v>
      </c>
      <c r="R3693" s="19" t="n">
        <f aca="false">SUMIFS($Q$1:Q3692,$J$1:$J3692,J3693)+SUMIFS($Q$1:Q3692,$I$1:$I3692,I3693)</f>
        <v>0</v>
      </c>
      <c r="S3693" s="20" t="str">
        <f aca="false">IF(R3693&gt;0,"Repeat","")</f>
        <v/>
      </c>
      <c r="U3693" s="4"/>
      <c r="X3693" s="4"/>
      <c r="Y3693" s="4"/>
      <c r="Z3693" s="4"/>
    </row>
    <row r="3694" customFormat="false" ht="14.25" hidden="false" customHeight="false" outlineLevel="0" collapsed="false">
      <c r="A3694" s="25" t="n">
        <f aca="false">A3693+1</f>
        <v>3693</v>
      </c>
      <c r="B3694" s="5" t="n">
        <v>45022</v>
      </c>
      <c r="C3694" s="25" t="s">
        <v>4995</v>
      </c>
      <c r="D3694" s="25" t="s">
        <v>4</v>
      </c>
      <c r="E3694" s="25" t="s">
        <v>44</v>
      </c>
      <c r="F3694" s="2" t="s">
        <v>27</v>
      </c>
      <c r="G3694" s="25" t="s">
        <v>28</v>
      </c>
      <c r="H3694" s="25" t="n">
        <v>1</v>
      </c>
      <c r="I3694" s="25" t="s">
        <v>4996</v>
      </c>
      <c r="J3694" s="38" t="n">
        <v>18722256178</v>
      </c>
      <c r="L3694" s="5" t="n">
        <v>45038</v>
      </c>
      <c r="M3694" s="25" t="str">
        <f aca="false">IF(OR(YEAR(L3694)&gt;2000,LEN(O3694)&gt;0),"Completed","Pending")</f>
        <v>Completed</v>
      </c>
      <c r="N3694" s="1" t="s">
        <v>30</v>
      </c>
      <c r="P3694" s="1" t="str">
        <f aca="false">IF(G3694="Pamplet","",E3694&amp;" - "&amp;F3694)</f>
        <v>GTGA - Hindi</v>
      </c>
      <c r="Q3694" s="1" t="n">
        <f aca="false">IF(VALUE(L3694)&gt;1000,1,0)</f>
        <v>1</v>
      </c>
      <c r="R3694" s="19" t="n">
        <f aca="false">SUMIFS($Q$1:Q3693,$J$1:$J3693,J3694)+SUMIFS($Q$1:Q3693,$I$1:$I3693,I3694)</f>
        <v>0</v>
      </c>
      <c r="S3694" s="20" t="str">
        <f aca="false">IF(R3694&gt;0,"Repeat","")</f>
        <v/>
      </c>
      <c r="U3694" s="4"/>
      <c r="X3694" s="4"/>
      <c r="Y3694" s="4"/>
      <c r="Z3694" s="4"/>
    </row>
    <row r="3695" customFormat="false" ht="14.25" hidden="false" customHeight="false" outlineLevel="0" collapsed="false">
      <c r="A3695" s="25" t="n">
        <f aca="false">A3694+1</f>
        <v>3694</v>
      </c>
      <c r="B3695" s="5" t="n">
        <v>45022</v>
      </c>
      <c r="C3695" s="25" t="s">
        <v>5873</v>
      </c>
      <c r="D3695" s="25" t="s">
        <v>4</v>
      </c>
      <c r="E3695" s="25" t="s">
        <v>26</v>
      </c>
      <c r="F3695" s="2" t="s">
        <v>35</v>
      </c>
      <c r="G3695" s="25" t="s">
        <v>28</v>
      </c>
      <c r="H3695" s="25" t="n">
        <v>1</v>
      </c>
      <c r="I3695" s="25" t="s">
        <v>5874</v>
      </c>
      <c r="J3695" s="38" t="n">
        <v>12145663804</v>
      </c>
      <c r="M3695" s="25" t="str">
        <f aca="false">IF(OR(YEAR(L3695)&gt;2000,LEN(O3695)&gt;0),"Completed","Pending")</f>
        <v>Completed</v>
      </c>
      <c r="N3695" s="1" t="s">
        <v>30</v>
      </c>
      <c r="O3695" s="4" t="s">
        <v>58</v>
      </c>
      <c r="P3695" s="1" t="str">
        <f aca="false">IF(G3695="Pamplet","",E3695&amp;" - "&amp;F3695)</f>
        <v>GG - English</v>
      </c>
      <c r="Q3695" s="1" t="n">
        <f aca="false">IF(VALUE(L3695)&gt;1000,1,0)</f>
        <v>0</v>
      </c>
      <c r="R3695" s="19" t="n">
        <f aca="false">SUMIFS($Q$1:Q3694,$J$1:$J3694,J3695)+SUMIFS($Q$1:Q3694,$I$1:$I3694,I3695)</f>
        <v>0</v>
      </c>
      <c r="S3695" s="20" t="str">
        <f aca="false">IF(R3695&gt;0,"Repeat","")</f>
        <v/>
      </c>
      <c r="U3695" s="4"/>
      <c r="X3695" s="4"/>
      <c r="Y3695" s="4"/>
      <c r="Z3695" s="4"/>
    </row>
    <row r="3696" customFormat="false" ht="14.25" hidden="false" customHeight="false" outlineLevel="0" collapsed="false">
      <c r="A3696" s="25" t="n">
        <f aca="false">A3695+1</f>
        <v>3695</v>
      </c>
      <c r="B3696" s="5" t="n">
        <v>45022</v>
      </c>
      <c r="C3696" s="25" t="s">
        <v>5875</v>
      </c>
      <c r="D3696" s="25" t="s">
        <v>4</v>
      </c>
      <c r="E3696" s="25" t="s">
        <v>26</v>
      </c>
      <c r="F3696" s="2" t="s">
        <v>35</v>
      </c>
      <c r="G3696" s="25" t="s">
        <v>28</v>
      </c>
      <c r="H3696" s="25" t="n">
        <v>1</v>
      </c>
      <c r="I3696" s="25" t="s">
        <v>5876</v>
      </c>
      <c r="J3696" s="58" t="n">
        <v>12522311097</v>
      </c>
      <c r="K3696" s="4" t="s">
        <v>5174</v>
      </c>
      <c r="M3696" s="25" t="str">
        <f aca="false">IF(OR(YEAR(L3696)&gt;2000,LEN(O3696)&gt;0),"Completed","Pending")</f>
        <v>Completed</v>
      </c>
      <c r="N3696" s="1" t="s">
        <v>30</v>
      </c>
      <c r="O3696" s="4" t="s">
        <v>56</v>
      </c>
      <c r="P3696" s="1" t="str">
        <f aca="false">IF(G3696="Pamplet","",E3696&amp;" - "&amp;F3696)</f>
        <v>GG - English</v>
      </c>
      <c r="Q3696" s="1" t="n">
        <f aca="false">IF(VALUE(L3696)&gt;1000,1,0)</f>
        <v>0</v>
      </c>
      <c r="R3696" s="19" t="n">
        <f aca="false">SUMIFS($Q$1:Q3695,$J$1:$J3695,J3696)+SUMIFS($Q$1:Q3695,$I$1:$I3695,I3696)</f>
        <v>0</v>
      </c>
      <c r="S3696" s="20" t="str">
        <f aca="false">IF(R3696&gt;0,"Repeat","")</f>
        <v/>
      </c>
      <c r="U3696" s="4"/>
      <c r="X3696" s="4"/>
      <c r="Y3696" s="4"/>
      <c r="Z3696" s="4"/>
    </row>
    <row r="3697" customFormat="false" ht="14.25" hidden="false" customHeight="false" outlineLevel="0" collapsed="false">
      <c r="A3697" s="25" t="n">
        <f aca="false">A3696+1</f>
        <v>3696</v>
      </c>
      <c r="B3697" s="5" t="n">
        <v>45022</v>
      </c>
      <c r="C3697" s="25" t="s">
        <v>5877</v>
      </c>
      <c r="D3697" s="25" t="s">
        <v>4</v>
      </c>
      <c r="E3697" s="25" t="s">
        <v>26</v>
      </c>
      <c r="F3697" s="2" t="s">
        <v>35</v>
      </c>
      <c r="G3697" s="25" t="s">
        <v>28</v>
      </c>
      <c r="H3697" s="25" t="n">
        <v>1</v>
      </c>
      <c r="I3697" s="25" t="s">
        <v>5878</v>
      </c>
      <c r="J3697" s="58" t="n">
        <v>16146250655</v>
      </c>
      <c r="M3697" s="25" t="str">
        <f aca="false">IF(OR(YEAR(L3697)&gt;2000,LEN(O3697)&gt;0),"Completed","Pending")</f>
        <v>Completed</v>
      </c>
      <c r="N3697" s="1" t="s">
        <v>30</v>
      </c>
      <c r="O3697" s="4" t="s">
        <v>58</v>
      </c>
      <c r="P3697" s="1" t="str">
        <f aca="false">IF(G3697="Pamplet","",E3697&amp;" - "&amp;F3697)</f>
        <v>GG - English</v>
      </c>
      <c r="Q3697" s="1" t="n">
        <f aca="false">IF(VALUE(L3697)&gt;1000,1,0)</f>
        <v>0</v>
      </c>
      <c r="R3697" s="19" t="n">
        <f aca="false">SUMIFS($Q$1:Q3696,$J$1:$J3696,J3697)+SUMIFS($Q$1:Q3696,$I$1:$I3696,I3697)</f>
        <v>0</v>
      </c>
      <c r="S3697" s="20" t="str">
        <f aca="false">IF(R3697&gt;0,"Repeat","")</f>
        <v/>
      </c>
      <c r="U3697" s="4"/>
      <c r="X3697" s="4"/>
      <c r="Y3697" s="4"/>
      <c r="Z3697" s="4"/>
    </row>
    <row r="3698" customFormat="false" ht="14.25" hidden="false" customHeight="false" outlineLevel="0" collapsed="false">
      <c r="A3698" s="25" t="n">
        <f aca="false">A3697+1</f>
        <v>3697</v>
      </c>
      <c r="B3698" s="5" t="n">
        <v>45022</v>
      </c>
      <c r="C3698" s="25" t="s">
        <v>5879</v>
      </c>
      <c r="D3698" s="25" t="s">
        <v>4</v>
      </c>
      <c r="E3698" s="25" t="s">
        <v>26</v>
      </c>
      <c r="F3698" s="2" t="s">
        <v>35</v>
      </c>
      <c r="G3698" s="25" t="s">
        <v>28</v>
      </c>
      <c r="H3698" s="25" t="n">
        <v>1</v>
      </c>
      <c r="I3698" s="25" t="s">
        <v>5880</v>
      </c>
      <c r="J3698" s="58" t="n">
        <v>18703737376</v>
      </c>
      <c r="L3698" s="5" t="n">
        <v>45107</v>
      </c>
      <c r="M3698" s="25" t="str">
        <f aca="false">IF(OR(YEAR(L3698)&gt;2000,LEN(O3698)&gt;0),"Completed","Pending")</f>
        <v>Completed</v>
      </c>
      <c r="N3698" s="1" t="s">
        <v>30</v>
      </c>
      <c r="P3698" s="1" t="str">
        <f aca="false">IF(G3698="Pamplet","",E3698&amp;" - "&amp;F3698)</f>
        <v>GG - English</v>
      </c>
      <c r="Q3698" s="1" t="n">
        <f aca="false">IF(VALUE(L3698)&gt;1000,1,0)</f>
        <v>1</v>
      </c>
      <c r="R3698" s="19" t="n">
        <f aca="false">SUMIFS($Q$1:Q3697,$J$1:$J3697,J3698)+SUMIFS($Q$1:Q3697,$I$1:$I3697,I3698)</f>
        <v>0</v>
      </c>
      <c r="S3698" s="20" t="str">
        <f aca="false">IF(R3698&gt;0,"Repeat","")</f>
        <v/>
      </c>
      <c r="U3698" s="4"/>
      <c r="X3698" s="4"/>
      <c r="Y3698" s="4"/>
      <c r="Z3698" s="4"/>
    </row>
    <row r="3699" customFormat="false" ht="14.25" hidden="false" customHeight="false" outlineLevel="0" collapsed="false">
      <c r="A3699" s="25" t="n">
        <f aca="false">A3698+1</f>
        <v>3698</v>
      </c>
      <c r="B3699" s="5" t="n">
        <v>45022</v>
      </c>
      <c r="C3699" s="25" t="s">
        <v>5881</v>
      </c>
      <c r="D3699" s="25" t="s">
        <v>4</v>
      </c>
      <c r="E3699" s="25" t="s">
        <v>26</v>
      </c>
      <c r="G3699" s="25" t="s">
        <v>28</v>
      </c>
      <c r="H3699" s="25" t="n">
        <v>1</v>
      </c>
      <c r="I3699" s="25"/>
      <c r="J3699" s="38" t="n">
        <v>15512213449</v>
      </c>
      <c r="M3699" s="25" t="str">
        <f aca="false">IF(OR(YEAR(L3699)&gt;2000,LEN(O3699)&gt;0),"Completed","Pending")</f>
        <v>Completed</v>
      </c>
      <c r="N3699" s="1" t="s">
        <v>30</v>
      </c>
      <c r="O3699" s="4" t="s">
        <v>58</v>
      </c>
      <c r="P3699" s="1" t="str">
        <f aca="false">IF(G3699="Pamplet","",E3699&amp;" - "&amp;F3699)</f>
        <v>GG - </v>
      </c>
      <c r="Q3699" s="1" t="n">
        <f aca="false">IF(VALUE(L3699)&gt;1000,1,0)</f>
        <v>0</v>
      </c>
      <c r="R3699" s="19" t="n">
        <f aca="false">SUMIFS($Q$1:Q3698,$J$1:$J3698,J3699)+SUMIFS($Q$1:Q3698,$I$1:$I3698,I3699)</f>
        <v>0</v>
      </c>
      <c r="S3699" s="20" t="str">
        <f aca="false">IF(R3699&gt;0,"Repeat","")</f>
        <v/>
      </c>
      <c r="U3699" s="4"/>
      <c r="X3699" s="4"/>
      <c r="Y3699" s="4"/>
      <c r="Z3699" s="4"/>
    </row>
    <row r="3700" customFormat="false" ht="14.25" hidden="false" customHeight="false" outlineLevel="0" collapsed="false">
      <c r="A3700" s="25" t="n">
        <f aca="false">A3699+1</f>
        <v>3699</v>
      </c>
      <c r="B3700" s="5" t="n">
        <v>45022</v>
      </c>
      <c r="C3700" s="25" t="s">
        <v>5882</v>
      </c>
      <c r="D3700" s="25" t="s">
        <v>4</v>
      </c>
      <c r="E3700" s="25" t="s">
        <v>26</v>
      </c>
      <c r="F3700" s="2" t="s">
        <v>35</v>
      </c>
      <c r="G3700" s="25" t="s">
        <v>28</v>
      </c>
      <c r="H3700" s="25" t="n">
        <v>1</v>
      </c>
      <c r="I3700" s="25" t="s">
        <v>5883</v>
      </c>
      <c r="J3700" s="58" t="n">
        <v>19317033365</v>
      </c>
      <c r="M3700" s="25" t="str">
        <f aca="false">IF(OR(YEAR(L3700)&gt;2000,LEN(O3700)&gt;0),"Completed","Pending")</f>
        <v>Completed</v>
      </c>
      <c r="N3700" s="1" t="s">
        <v>30</v>
      </c>
      <c r="O3700" s="4" t="s">
        <v>58</v>
      </c>
      <c r="P3700" s="1" t="str">
        <f aca="false">IF(G3700="Pamplet","",E3700&amp;" - "&amp;F3700)</f>
        <v>GG - English</v>
      </c>
      <c r="Q3700" s="1" t="n">
        <f aca="false">IF(VALUE(L3700)&gt;1000,1,0)</f>
        <v>0</v>
      </c>
      <c r="R3700" s="19" t="n">
        <f aca="false">SUMIFS($Q$1:Q3699,$J$1:$J3699,J3700)+SUMIFS($Q$1:Q3699,$I$1:$I3699,I3700)</f>
        <v>0</v>
      </c>
      <c r="S3700" s="20" t="str">
        <f aca="false">IF(R3700&gt;0,"Repeat","")</f>
        <v/>
      </c>
      <c r="U3700" s="4"/>
      <c r="X3700" s="4"/>
      <c r="Y3700" s="4"/>
      <c r="Z3700" s="4"/>
    </row>
    <row r="3701" customFormat="false" ht="14.25" hidden="false" customHeight="false" outlineLevel="0" collapsed="false">
      <c r="A3701" s="25" t="n">
        <f aca="false">A3700+1</f>
        <v>3700</v>
      </c>
      <c r="B3701" s="5" t="n">
        <v>45022</v>
      </c>
      <c r="C3701" s="25" t="s">
        <v>5884</v>
      </c>
      <c r="D3701" s="25" t="s">
        <v>4</v>
      </c>
      <c r="E3701" s="25" t="s">
        <v>26</v>
      </c>
      <c r="F3701" s="2" t="s">
        <v>35</v>
      </c>
      <c r="G3701" s="25" t="s">
        <v>28</v>
      </c>
      <c r="H3701" s="25" t="n">
        <v>1</v>
      </c>
      <c r="I3701" s="25" t="s">
        <v>5885</v>
      </c>
      <c r="J3701" s="58" t="n">
        <v>17743121911</v>
      </c>
      <c r="M3701" s="25" t="str">
        <f aca="false">IF(OR(YEAR(L3701)&gt;2000,LEN(O3701)&gt;0),"Completed","Pending")</f>
        <v>Completed</v>
      </c>
      <c r="N3701" s="1" t="s">
        <v>30</v>
      </c>
      <c r="O3701" s="4" t="s">
        <v>58</v>
      </c>
      <c r="P3701" s="1" t="str">
        <f aca="false">IF(G3701="Pamplet","",E3701&amp;" - "&amp;F3701)</f>
        <v>GG - English</v>
      </c>
      <c r="Q3701" s="1" t="n">
        <f aca="false">IF(VALUE(L3701)&gt;1000,1,0)</f>
        <v>0</v>
      </c>
      <c r="R3701" s="19" t="n">
        <f aca="false">SUMIFS($Q$1:Q3700,$J$1:$J3700,J3701)+SUMIFS($Q$1:Q3700,$I$1:$I3700,I3701)</f>
        <v>0</v>
      </c>
      <c r="S3701" s="20" t="str">
        <f aca="false">IF(R3701&gt;0,"Repeat","")</f>
        <v/>
      </c>
      <c r="U3701" s="4"/>
      <c r="X3701" s="4"/>
      <c r="Y3701" s="4"/>
      <c r="Z3701" s="4"/>
    </row>
    <row r="3702" customFormat="false" ht="14.25" hidden="false" customHeight="false" outlineLevel="0" collapsed="false">
      <c r="A3702" s="25" t="n">
        <f aca="false">A3701+1</f>
        <v>3701</v>
      </c>
      <c r="B3702" s="5" t="n">
        <v>45022</v>
      </c>
      <c r="C3702" s="25" t="s">
        <v>5886</v>
      </c>
      <c r="D3702" s="25" t="s">
        <v>4</v>
      </c>
      <c r="E3702" s="25" t="s">
        <v>26</v>
      </c>
      <c r="F3702" s="2" t="s">
        <v>35</v>
      </c>
      <c r="G3702" s="25" t="s">
        <v>28</v>
      </c>
      <c r="H3702" s="25" t="n">
        <v>1</v>
      </c>
      <c r="I3702" s="25" t="s">
        <v>5887</v>
      </c>
      <c r="J3702" s="58" t="n">
        <v>12038505619</v>
      </c>
      <c r="M3702" s="25" t="str">
        <f aca="false">IF(OR(YEAR(L3702)&gt;2000,LEN(O3702)&gt;0),"Completed","Pending")</f>
        <v>Completed</v>
      </c>
      <c r="N3702" s="1" t="s">
        <v>30</v>
      </c>
      <c r="O3702" s="4" t="s">
        <v>58</v>
      </c>
      <c r="P3702" s="1" t="str">
        <f aca="false">IF(G3702="Pamplet","",E3702&amp;" - "&amp;F3702)</f>
        <v>GG - English</v>
      </c>
      <c r="Q3702" s="1" t="n">
        <f aca="false">IF(VALUE(L3702)&gt;1000,1,0)</f>
        <v>0</v>
      </c>
      <c r="R3702" s="19" t="n">
        <f aca="false">SUMIFS($Q$1:Q3701,$J$1:$J3701,J3702)+SUMIFS($Q$1:Q3701,$I$1:$I3701,I3702)</f>
        <v>0</v>
      </c>
      <c r="S3702" s="20" t="str">
        <f aca="false">IF(R3702&gt;0,"Repeat","")</f>
        <v/>
      </c>
      <c r="U3702" s="4"/>
      <c r="X3702" s="4"/>
      <c r="Y3702" s="4"/>
      <c r="Z3702" s="4"/>
    </row>
    <row r="3703" customFormat="false" ht="14.25" hidden="false" customHeight="false" outlineLevel="0" collapsed="false">
      <c r="A3703" s="25" t="n">
        <f aca="false">A3702+1</f>
        <v>3702</v>
      </c>
      <c r="B3703" s="5" t="n">
        <v>45022</v>
      </c>
      <c r="C3703" s="25" t="s">
        <v>5888</v>
      </c>
      <c r="D3703" s="25" t="s">
        <v>4</v>
      </c>
      <c r="E3703" s="25" t="s">
        <v>26</v>
      </c>
      <c r="F3703" s="2" t="s">
        <v>35</v>
      </c>
      <c r="G3703" s="25" t="s">
        <v>28</v>
      </c>
      <c r="H3703" s="25" t="n">
        <v>1</v>
      </c>
      <c r="I3703" s="25" t="s">
        <v>5889</v>
      </c>
      <c r="J3703" s="58" t="n">
        <v>18303221587</v>
      </c>
      <c r="M3703" s="25" t="str">
        <f aca="false">IF(OR(YEAR(L3703)&gt;2000,LEN(O3703)&gt;0),"Completed","Pending")</f>
        <v>Completed</v>
      </c>
      <c r="N3703" s="1" t="s">
        <v>30</v>
      </c>
      <c r="O3703" s="4" t="s">
        <v>58</v>
      </c>
      <c r="P3703" s="1" t="str">
        <f aca="false">IF(G3703="Pamplet","",E3703&amp;" - "&amp;F3703)</f>
        <v>GG - English</v>
      </c>
      <c r="Q3703" s="1" t="n">
        <f aca="false">IF(VALUE(L3703)&gt;1000,1,0)</f>
        <v>0</v>
      </c>
      <c r="R3703" s="19" t="n">
        <f aca="false">SUMIFS($Q$1:Q3702,$J$1:$J3702,J3703)+SUMIFS($Q$1:Q3702,$I$1:$I3702,I3703)</f>
        <v>0</v>
      </c>
      <c r="S3703" s="20" t="str">
        <f aca="false">IF(R3703&gt;0,"Repeat","")</f>
        <v/>
      </c>
      <c r="U3703" s="4"/>
      <c r="X3703" s="4"/>
      <c r="Y3703" s="4"/>
      <c r="Z3703" s="4"/>
    </row>
    <row r="3704" customFormat="false" ht="14.25" hidden="false" customHeight="false" outlineLevel="0" collapsed="false">
      <c r="A3704" s="25" t="n">
        <f aca="false">A3703+1</f>
        <v>3703</v>
      </c>
      <c r="B3704" s="5" t="n">
        <v>45022</v>
      </c>
      <c r="C3704" s="25" t="s">
        <v>5890</v>
      </c>
      <c r="D3704" s="25" t="s">
        <v>4</v>
      </c>
      <c r="E3704" s="25" t="s">
        <v>26</v>
      </c>
      <c r="F3704" s="2" t="s">
        <v>35</v>
      </c>
      <c r="G3704" s="25" t="s">
        <v>28</v>
      </c>
      <c r="H3704" s="25" t="n">
        <v>1</v>
      </c>
      <c r="I3704" s="25" t="s">
        <v>5891</v>
      </c>
      <c r="J3704" s="58" t="n">
        <v>13309373087</v>
      </c>
      <c r="L3704" s="5" t="n">
        <v>45107</v>
      </c>
      <c r="M3704" s="25" t="str">
        <f aca="false">IF(OR(YEAR(L3704)&gt;2000,LEN(O3704)&gt;0),"Completed","Pending")</f>
        <v>Completed</v>
      </c>
      <c r="N3704" s="1" t="s">
        <v>30</v>
      </c>
      <c r="P3704" s="1" t="str">
        <f aca="false">IF(G3704="Pamplet","",E3704&amp;" - "&amp;F3704)</f>
        <v>GG - English</v>
      </c>
      <c r="Q3704" s="1" t="n">
        <f aca="false">IF(VALUE(L3704)&gt;1000,1,0)</f>
        <v>1</v>
      </c>
      <c r="R3704" s="19" t="n">
        <f aca="false">SUMIFS($Q$1:Q3703,$J$1:$J3703,J3704)+SUMIFS($Q$1:Q3703,$I$1:$I3703,I3704)</f>
        <v>0</v>
      </c>
      <c r="S3704" s="20" t="str">
        <f aca="false">IF(R3704&gt;0,"Repeat","")</f>
        <v/>
      </c>
      <c r="U3704" s="4"/>
      <c r="X3704" s="4"/>
      <c r="Y3704" s="4"/>
      <c r="Z3704" s="4"/>
    </row>
    <row r="3705" customFormat="false" ht="13.8" hidden="false" customHeight="false" outlineLevel="0" collapsed="false">
      <c r="A3705" s="25" t="n">
        <f aca="false">A3704+1</f>
        <v>3704</v>
      </c>
      <c r="B3705" s="5" t="n">
        <v>45022</v>
      </c>
      <c r="C3705" s="25" t="s">
        <v>5214</v>
      </c>
      <c r="D3705" s="25" t="s">
        <v>4</v>
      </c>
      <c r="E3705" s="25" t="s">
        <v>26</v>
      </c>
      <c r="G3705" s="25" t="s">
        <v>28</v>
      </c>
      <c r="H3705" s="25" t="n">
        <v>1</v>
      </c>
      <c r="I3705" s="25" t="s">
        <v>5892</v>
      </c>
      <c r="J3705" s="18" t="n">
        <v>13367768058</v>
      </c>
      <c r="M3705" s="25" t="str">
        <f aca="false">IF(OR(YEAR(L3705)&gt;2000,LEN(O3705)&gt;0),"Completed","Pending")</f>
        <v>Completed</v>
      </c>
      <c r="N3705" s="1" t="s">
        <v>30</v>
      </c>
      <c r="O3705" s="4" t="s">
        <v>662</v>
      </c>
      <c r="P3705" s="1" t="str">
        <f aca="false">IF(G3705="Pamplet","",E3705&amp;" - "&amp;F3705)</f>
        <v>GG - </v>
      </c>
      <c r="Q3705" s="1" t="n">
        <f aca="false">IF(VALUE(L3705)&gt;1000,1,0)</f>
        <v>0</v>
      </c>
      <c r="R3705" s="19" t="n">
        <f aca="false">SUMIFS($Q$1:Q3704,$J$1:$J3704,J3705)+SUMIFS($Q$1:Q3704,$I$1:$I3704,I3705)</f>
        <v>0</v>
      </c>
      <c r="S3705" s="20" t="str">
        <f aca="false">IF(R3705&gt;0,"Repeat","")</f>
        <v/>
      </c>
    </row>
    <row r="3706" customFormat="false" ht="14.25" hidden="false" customHeight="false" outlineLevel="0" collapsed="false">
      <c r="A3706" s="25" t="n">
        <f aca="false">A3705+1</f>
        <v>3705</v>
      </c>
      <c r="B3706" s="5" t="n">
        <v>45022</v>
      </c>
      <c r="C3706" s="25" t="s">
        <v>5893</v>
      </c>
      <c r="D3706" s="25" t="s">
        <v>4</v>
      </c>
      <c r="E3706" s="25" t="s">
        <v>26</v>
      </c>
      <c r="F3706" s="2" t="s">
        <v>35</v>
      </c>
      <c r="G3706" s="25" t="s">
        <v>28</v>
      </c>
      <c r="H3706" s="25" t="n">
        <v>1</v>
      </c>
      <c r="I3706" s="25" t="s">
        <v>5894</v>
      </c>
      <c r="J3706" s="58" t="n">
        <v>14143952989</v>
      </c>
      <c r="K3706" s="4" t="s">
        <v>5174</v>
      </c>
      <c r="M3706" s="25" t="str">
        <f aca="false">IF(OR(YEAR(L3706)&gt;2000,LEN(O3706)&gt;0),"Completed","Pending")</f>
        <v>Completed</v>
      </c>
      <c r="N3706" s="1" t="s">
        <v>30</v>
      </c>
      <c r="O3706" s="4" t="s">
        <v>58</v>
      </c>
      <c r="P3706" s="1" t="str">
        <f aca="false">IF(G3706="Pamplet","",E3706&amp;" - "&amp;F3706)</f>
        <v>GG - English</v>
      </c>
      <c r="Q3706" s="1" t="n">
        <f aca="false">IF(VALUE(L3706)&gt;1000,1,0)</f>
        <v>0</v>
      </c>
      <c r="R3706" s="19" t="n">
        <f aca="false">SUMIFS($Q$1:Q3705,$J$1:$J3705,J3706)+SUMIFS($Q$1:Q3705,$I$1:$I3705,I3706)</f>
        <v>0</v>
      </c>
      <c r="S3706" s="20" t="str">
        <f aca="false">IF(R3706&gt;0,"Repeat","")</f>
        <v/>
      </c>
      <c r="U3706" s="4"/>
      <c r="X3706" s="4"/>
      <c r="Y3706" s="4"/>
      <c r="Z3706" s="4"/>
    </row>
    <row r="3707" customFormat="false" ht="14.25" hidden="false" customHeight="false" outlineLevel="0" collapsed="false">
      <c r="A3707" s="25" t="n">
        <f aca="false">A3706+1</f>
        <v>3706</v>
      </c>
      <c r="B3707" s="5" t="n">
        <v>45022</v>
      </c>
      <c r="C3707" s="25" t="s">
        <v>5895</v>
      </c>
      <c r="D3707" s="25" t="s">
        <v>4</v>
      </c>
      <c r="E3707" s="25" t="s">
        <v>26</v>
      </c>
      <c r="F3707" s="2" t="s">
        <v>35</v>
      </c>
      <c r="G3707" s="25" t="s">
        <v>28</v>
      </c>
      <c r="H3707" s="25" t="n">
        <v>1</v>
      </c>
      <c r="I3707" s="25" t="s">
        <v>5896</v>
      </c>
      <c r="J3707" s="58" t="n">
        <v>16153898758</v>
      </c>
      <c r="L3707" s="5" t="n">
        <v>45114</v>
      </c>
      <c r="M3707" s="25" t="str">
        <f aca="false">IF(OR(YEAR(L3707)&gt;2000,LEN(O3707)&gt;0),"Completed","Pending")</f>
        <v>Completed</v>
      </c>
      <c r="N3707" s="1" t="s">
        <v>30</v>
      </c>
      <c r="P3707" s="1" t="str">
        <f aca="false">IF(G3707="Pamplet","",E3707&amp;" - "&amp;F3707)</f>
        <v>GG - English</v>
      </c>
      <c r="Q3707" s="1" t="n">
        <f aca="false">IF(VALUE(L3707)&gt;1000,1,0)</f>
        <v>1</v>
      </c>
      <c r="R3707" s="19" t="n">
        <f aca="false">SUMIFS($Q$1:Q3706,$J$1:$J3706,J3707)+SUMIFS($Q$1:Q3706,$I$1:$I3706,I3707)</f>
        <v>0</v>
      </c>
      <c r="S3707" s="20" t="str">
        <f aca="false">IF(R3707&gt;0,"Repeat","")</f>
        <v/>
      </c>
      <c r="U3707" s="4"/>
      <c r="X3707" s="4"/>
      <c r="Y3707" s="4"/>
      <c r="Z3707" s="4"/>
    </row>
    <row r="3708" customFormat="false" ht="14.25" hidden="false" customHeight="false" outlineLevel="0" collapsed="false">
      <c r="A3708" s="25" t="n">
        <f aca="false">A3707+1</f>
        <v>3707</v>
      </c>
      <c r="B3708" s="5" t="n">
        <v>45022</v>
      </c>
      <c r="C3708" s="25" t="s">
        <v>5897</v>
      </c>
      <c r="D3708" s="25" t="s">
        <v>4</v>
      </c>
      <c r="E3708" s="25" t="s">
        <v>38</v>
      </c>
      <c r="F3708" s="2" t="s">
        <v>27</v>
      </c>
      <c r="G3708" s="25" t="s">
        <v>28</v>
      </c>
      <c r="H3708" s="25" t="n">
        <v>1</v>
      </c>
      <c r="I3708" s="25" t="s">
        <v>5898</v>
      </c>
      <c r="J3708" s="38" t="n">
        <v>12014012348</v>
      </c>
      <c r="M3708" s="25" t="str">
        <f aca="false">IF(OR(YEAR(L3708)&gt;2000,LEN(O3708)&gt;0),"Completed","Pending")</f>
        <v>Completed</v>
      </c>
      <c r="N3708" s="1" t="s">
        <v>30</v>
      </c>
      <c r="O3708" s="4" t="s">
        <v>58</v>
      </c>
      <c r="P3708" s="1" t="str">
        <f aca="false">IF(G3708="Pamplet","",E3708&amp;" - "&amp;F3708)</f>
        <v>JKR - Hindi</v>
      </c>
      <c r="Q3708" s="1" t="n">
        <f aca="false">IF(VALUE(L3708)&gt;1000,1,0)</f>
        <v>0</v>
      </c>
      <c r="R3708" s="19" t="n">
        <f aca="false">SUMIFS($Q$1:Q3707,$J$1:$J3707,J3708)+SUMIFS($Q$1:Q3707,$I$1:$I3707,I3708)</f>
        <v>0</v>
      </c>
      <c r="S3708" s="20" t="str">
        <f aca="false">IF(R3708&gt;0,"Repeat","")</f>
        <v/>
      </c>
      <c r="U3708" s="4"/>
      <c r="X3708" s="4"/>
      <c r="Y3708" s="4"/>
      <c r="Z3708" s="4"/>
    </row>
    <row r="3709" customFormat="false" ht="13.8" hidden="false" customHeight="false" outlineLevel="0" collapsed="false">
      <c r="A3709" s="25" t="n">
        <f aca="false">A3708+1</f>
        <v>3708</v>
      </c>
      <c r="B3709" s="5" t="n">
        <v>45022</v>
      </c>
      <c r="C3709" s="25" t="s">
        <v>5899</v>
      </c>
      <c r="D3709" s="25" t="s">
        <v>4</v>
      </c>
      <c r="E3709" s="25" t="s">
        <v>26</v>
      </c>
      <c r="G3709" s="25" t="s">
        <v>28</v>
      </c>
      <c r="H3709" s="25" t="n">
        <v>1</v>
      </c>
      <c r="I3709" s="25" t="s">
        <v>5900</v>
      </c>
      <c r="J3709" s="18" t="n">
        <v>19194572584</v>
      </c>
      <c r="M3709" s="25" t="str">
        <f aca="false">IF(OR(YEAR(L3709)&gt;2000,LEN(O3709)&gt;0),"Completed","Pending")</f>
        <v>Completed</v>
      </c>
      <c r="N3709" s="1" t="s">
        <v>30</v>
      </c>
      <c r="O3709" s="4" t="s">
        <v>662</v>
      </c>
      <c r="P3709" s="1" t="str">
        <f aca="false">IF(G3709="Pamplet","",E3709&amp;" - "&amp;F3709)</f>
        <v>GG - </v>
      </c>
      <c r="Q3709" s="1" t="n">
        <f aca="false">IF(VALUE(L3709)&gt;1000,1,0)</f>
        <v>0</v>
      </c>
      <c r="R3709" s="19" t="n">
        <f aca="false">SUMIFS($Q$1:Q3708,$J$1:$J3708,J3709)+SUMIFS($Q$1:Q3708,$I$1:$I3708,I3709)</f>
        <v>0</v>
      </c>
      <c r="S3709" s="20" t="str">
        <f aca="false">IF(R3709&gt;0,"Repeat","")</f>
        <v/>
      </c>
    </row>
    <row r="3710" customFormat="false" ht="14.25" hidden="false" customHeight="false" outlineLevel="0" collapsed="false">
      <c r="A3710" s="25" t="n">
        <f aca="false">A3709+1</f>
        <v>3709</v>
      </c>
      <c r="B3710" s="5" t="n">
        <v>45022</v>
      </c>
      <c r="C3710" s="25" t="s">
        <v>5901</v>
      </c>
      <c r="D3710" s="25" t="s">
        <v>4</v>
      </c>
      <c r="E3710" s="25" t="s">
        <v>44</v>
      </c>
      <c r="F3710" s="2" t="s">
        <v>72</v>
      </c>
      <c r="G3710" s="25" t="s">
        <v>28</v>
      </c>
      <c r="H3710" s="25" t="n">
        <v>1</v>
      </c>
      <c r="I3710" s="25" t="s">
        <v>5902</v>
      </c>
      <c r="J3710" s="58" t="n">
        <v>12407964311</v>
      </c>
      <c r="M3710" s="25" t="str">
        <f aca="false">IF(OR(YEAR(L3710)&gt;2000,LEN(O3710)&gt;0),"Completed","Pending")</f>
        <v>Completed</v>
      </c>
      <c r="N3710" s="1" t="s">
        <v>30</v>
      </c>
      <c r="O3710" s="4" t="s">
        <v>58</v>
      </c>
      <c r="P3710" s="1" t="str">
        <f aca="false">IF(G3710="Pamplet","",E3710&amp;" - "&amp;F3710)</f>
        <v>GTGA - Nepali</v>
      </c>
      <c r="Q3710" s="1" t="n">
        <f aca="false">IF(VALUE(L3710)&gt;1000,1,0)</f>
        <v>0</v>
      </c>
      <c r="R3710" s="19" t="n">
        <f aca="false">SUMIFS($Q$1:Q3709,$J$1:$J3709,J3710)+SUMIFS($Q$1:Q3709,$I$1:$I3709,I3710)</f>
        <v>0</v>
      </c>
      <c r="S3710" s="20" t="str">
        <f aca="false">IF(R3710&gt;0,"Repeat","")</f>
        <v/>
      </c>
      <c r="U3710" s="4"/>
      <c r="X3710" s="4"/>
      <c r="Y3710" s="4"/>
      <c r="Z3710" s="4"/>
    </row>
    <row r="3711" customFormat="false" ht="14.25" hidden="false" customHeight="false" outlineLevel="0" collapsed="false">
      <c r="A3711" s="25" t="n">
        <f aca="false">A3710+1</f>
        <v>3710</v>
      </c>
      <c r="B3711" s="5" t="n">
        <v>45022</v>
      </c>
      <c r="C3711" s="25" t="s">
        <v>2668</v>
      </c>
      <c r="D3711" s="25" t="s">
        <v>4</v>
      </c>
      <c r="E3711" s="25" t="s">
        <v>26</v>
      </c>
      <c r="G3711" s="25" t="s">
        <v>28</v>
      </c>
      <c r="H3711" s="25" t="n">
        <v>1</v>
      </c>
      <c r="I3711" s="25" t="s">
        <v>5903</v>
      </c>
      <c r="J3711" s="38" t="n">
        <v>15626440566</v>
      </c>
      <c r="M3711" s="25" t="str">
        <f aca="false">IF(OR(YEAR(L3711)&gt;2000,LEN(O3711)&gt;0),"Completed","Pending")</f>
        <v>Completed</v>
      </c>
      <c r="N3711" s="1" t="s">
        <v>30</v>
      </c>
      <c r="O3711" s="4" t="s">
        <v>58</v>
      </c>
      <c r="P3711" s="1" t="str">
        <f aca="false">IF(G3711="Pamplet","",E3711&amp;" - "&amp;F3711)</f>
        <v>GG - </v>
      </c>
      <c r="Q3711" s="1" t="n">
        <f aca="false">IF(VALUE(L3711)&gt;1000,1,0)</f>
        <v>0</v>
      </c>
      <c r="R3711" s="19" t="n">
        <f aca="false">SUMIFS($Q$1:Q3710,$J$1:$J3710,J3711)+SUMIFS($Q$1:Q3710,$I$1:$I3710,I3711)</f>
        <v>1</v>
      </c>
      <c r="S3711" s="20" t="str">
        <f aca="false">IF(R3711&gt;0,"Repeat","")</f>
        <v>Repeat</v>
      </c>
      <c r="U3711" s="4"/>
      <c r="X3711" s="4"/>
      <c r="Y3711" s="4"/>
      <c r="Z3711" s="4"/>
    </row>
    <row r="3712" customFormat="false" ht="14.25" hidden="false" customHeight="false" outlineLevel="0" collapsed="false">
      <c r="A3712" s="25" t="n">
        <f aca="false">A3711+1</f>
        <v>3711</v>
      </c>
      <c r="B3712" s="5" t="n">
        <v>45022</v>
      </c>
      <c r="C3712" s="25" t="s">
        <v>5904</v>
      </c>
      <c r="D3712" s="25" t="s">
        <v>4</v>
      </c>
      <c r="E3712" s="25" t="s">
        <v>26</v>
      </c>
      <c r="F3712" s="2" t="s">
        <v>127</v>
      </c>
      <c r="G3712" s="25" t="s">
        <v>28</v>
      </c>
      <c r="H3712" s="25" t="n">
        <v>1</v>
      </c>
      <c r="I3712" s="25" t="s">
        <v>5905</v>
      </c>
      <c r="J3712" s="38" t="n">
        <v>18482607646</v>
      </c>
      <c r="M3712" s="25" t="str">
        <f aca="false">IF(OR(YEAR(L3712)&gt;2000,LEN(O3712)&gt;0),"Completed","Pending")</f>
        <v>Completed</v>
      </c>
      <c r="N3712" s="1" t="s">
        <v>30</v>
      </c>
      <c r="O3712" s="4" t="s">
        <v>58</v>
      </c>
      <c r="P3712" s="1" t="str">
        <f aca="false">IF(G3712="Pamplet","",E3712&amp;" - "&amp;F3712)</f>
        <v>GG - Gujrati</v>
      </c>
      <c r="Q3712" s="1" t="n">
        <f aca="false">IF(VALUE(L3712)&gt;1000,1,0)</f>
        <v>0</v>
      </c>
      <c r="R3712" s="19" t="n">
        <f aca="false">SUMIFS($Q$1:Q3711,$J$1:$J3711,J3712)+SUMIFS($Q$1:Q3711,$I$1:$I3711,I3712)</f>
        <v>1</v>
      </c>
      <c r="S3712" s="20" t="str">
        <f aca="false">IF(R3712&gt;0,"Repeat","")</f>
        <v>Repeat</v>
      </c>
      <c r="U3712" s="4"/>
      <c r="X3712" s="4"/>
      <c r="Y3712" s="4"/>
      <c r="Z3712" s="4"/>
    </row>
    <row r="3713" customFormat="false" ht="14.25" hidden="false" customHeight="false" outlineLevel="0" collapsed="false">
      <c r="A3713" s="25" t="n">
        <f aca="false">A3712+1</f>
        <v>3712</v>
      </c>
      <c r="B3713" s="5" t="n">
        <v>45022</v>
      </c>
      <c r="C3713" s="25" t="s">
        <v>5906</v>
      </c>
      <c r="D3713" s="25" t="s">
        <v>4</v>
      </c>
      <c r="E3713" s="25" t="s">
        <v>26</v>
      </c>
      <c r="F3713" s="2" t="s">
        <v>35</v>
      </c>
      <c r="G3713" s="25" t="s">
        <v>28</v>
      </c>
      <c r="H3713" s="25" t="n">
        <v>1</v>
      </c>
      <c r="I3713" s="25" t="s">
        <v>5907</v>
      </c>
      <c r="J3713" s="38" t="n">
        <v>18186675282</v>
      </c>
      <c r="L3713" s="5" t="n">
        <v>45038</v>
      </c>
      <c r="M3713" s="25" t="str">
        <f aca="false">IF(OR(YEAR(L3713)&gt;2000,LEN(O3713)&gt;0),"Completed","Pending")</f>
        <v>Completed</v>
      </c>
      <c r="N3713" s="1" t="s">
        <v>30</v>
      </c>
      <c r="P3713" s="1" t="str">
        <f aca="false">IF(G3713="Pamplet","",E3713&amp;" - "&amp;F3713)</f>
        <v>GG - English</v>
      </c>
      <c r="Q3713" s="1" t="n">
        <f aca="false">IF(VALUE(L3713)&gt;1000,1,0)</f>
        <v>1</v>
      </c>
      <c r="R3713" s="19" t="n">
        <f aca="false">SUMIFS($Q$1:Q3712,$J$1:$J3712,J3713)+SUMIFS($Q$1:Q3712,$I$1:$I3712,I3713)</f>
        <v>0</v>
      </c>
      <c r="S3713" s="20" t="str">
        <f aca="false">IF(R3713&gt;0,"Repeat","")</f>
        <v/>
      </c>
      <c r="U3713" s="4"/>
      <c r="X3713" s="4"/>
      <c r="Y3713" s="4"/>
      <c r="Z3713" s="4"/>
    </row>
    <row r="3714" customFormat="false" ht="13.8" hidden="false" customHeight="false" outlineLevel="0" collapsed="false">
      <c r="A3714" s="25" t="n">
        <f aca="false">A3713+1</f>
        <v>3713</v>
      </c>
      <c r="B3714" s="5" t="n">
        <v>45022</v>
      </c>
      <c r="C3714" s="25" t="s">
        <v>5908</v>
      </c>
      <c r="D3714" s="25" t="s">
        <v>4</v>
      </c>
      <c r="E3714" s="25" t="s">
        <v>26</v>
      </c>
      <c r="G3714" s="25" t="s">
        <v>28</v>
      </c>
      <c r="H3714" s="25" t="n">
        <v>1</v>
      </c>
      <c r="I3714" s="25" t="s">
        <v>5900</v>
      </c>
      <c r="J3714" s="18" t="n">
        <v>19194572584</v>
      </c>
      <c r="M3714" s="25" t="str">
        <f aca="false">IF(OR(YEAR(L3714)&gt;2000,LEN(O3714)&gt;0),"Completed","Pending")</f>
        <v>Completed</v>
      </c>
      <c r="N3714" s="1" t="s">
        <v>30</v>
      </c>
      <c r="O3714" s="4" t="s">
        <v>662</v>
      </c>
      <c r="P3714" s="1" t="str">
        <f aca="false">IF(G3714="Pamplet","",E3714&amp;" - "&amp;F3714)</f>
        <v>GG - </v>
      </c>
      <c r="Q3714" s="1" t="n">
        <f aca="false">IF(VALUE(L3714)&gt;1000,1,0)</f>
        <v>0</v>
      </c>
      <c r="R3714" s="19" t="n">
        <f aca="false">SUMIFS($Q$1:Q3713,$J$1:$J3713,J3714)+SUMIFS($Q$1:Q3713,$I$1:$I3713,I3714)</f>
        <v>0</v>
      </c>
      <c r="S3714" s="20" t="str">
        <f aca="false">IF(R3714&gt;0,"Repeat","")</f>
        <v/>
      </c>
    </row>
    <row r="3715" customFormat="false" ht="14.25" hidden="false" customHeight="false" outlineLevel="0" collapsed="false">
      <c r="A3715" s="25" t="n">
        <f aca="false">A3714+1</f>
        <v>3714</v>
      </c>
      <c r="B3715" s="5" t="n">
        <v>45022</v>
      </c>
      <c r="C3715" s="25" t="s">
        <v>5909</v>
      </c>
      <c r="D3715" s="25" t="s">
        <v>4</v>
      </c>
      <c r="E3715" s="25" t="s">
        <v>26</v>
      </c>
      <c r="F3715" s="2" t="s">
        <v>35</v>
      </c>
      <c r="G3715" s="25" t="s">
        <v>28</v>
      </c>
      <c r="H3715" s="25" t="n">
        <v>1</v>
      </c>
      <c r="I3715" s="25"/>
      <c r="J3715" s="38" t="n">
        <v>12054515663</v>
      </c>
      <c r="M3715" s="25" t="str">
        <f aca="false">IF(OR(YEAR(L3715)&gt;2000,LEN(O3715)&gt;0),"Completed","Pending")</f>
        <v>Completed</v>
      </c>
      <c r="N3715" s="1" t="s">
        <v>30</v>
      </c>
      <c r="O3715" s="4" t="s">
        <v>58</v>
      </c>
      <c r="P3715" s="1" t="str">
        <f aca="false">IF(G3715="Pamplet","",E3715&amp;" - "&amp;F3715)</f>
        <v>GG - English</v>
      </c>
      <c r="Q3715" s="1" t="n">
        <f aca="false">IF(VALUE(L3715)&gt;1000,1,0)</f>
        <v>0</v>
      </c>
      <c r="R3715" s="19" t="n">
        <f aca="false">SUMIFS($Q$1:Q3714,$J$1:$J3714,J3715)+SUMIFS($Q$1:Q3714,$I$1:$I3714,I3715)</f>
        <v>0</v>
      </c>
      <c r="S3715" s="20" t="str">
        <f aca="false">IF(R3715&gt;0,"Repeat","")</f>
        <v/>
      </c>
      <c r="U3715" s="4"/>
      <c r="X3715" s="4"/>
      <c r="Y3715" s="4"/>
      <c r="Z3715" s="4"/>
    </row>
    <row r="3716" customFormat="false" ht="14.25" hidden="false" customHeight="false" outlineLevel="0" collapsed="false">
      <c r="A3716" s="25" t="n">
        <f aca="false">A3715+1</f>
        <v>3715</v>
      </c>
      <c r="B3716" s="5" t="n">
        <v>45032</v>
      </c>
      <c r="C3716" s="25" t="s">
        <v>5910</v>
      </c>
      <c r="D3716" s="25" t="s">
        <v>4</v>
      </c>
      <c r="E3716" s="25" t="s">
        <v>44</v>
      </c>
      <c r="F3716" s="2" t="s">
        <v>27</v>
      </c>
      <c r="G3716" s="25" t="s">
        <v>28</v>
      </c>
      <c r="H3716" s="25" t="n">
        <v>1</v>
      </c>
      <c r="I3716" s="25" t="s">
        <v>5911</v>
      </c>
      <c r="J3716" s="58" t="n">
        <v>17328952010</v>
      </c>
      <c r="L3716" s="5" t="n">
        <v>45107</v>
      </c>
      <c r="M3716" s="25" t="str">
        <f aca="false">IF(OR(YEAR(L3716)&gt;2000,LEN(O3716)&gt;0),"Completed","Pending")</f>
        <v>Completed</v>
      </c>
      <c r="N3716" s="1" t="s">
        <v>30</v>
      </c>
      <c r="P3716" s="1" t="str">
        <f aca="false">IF(G3716="Pamplet","",E3716&amp;" - "&amp;F3716)</f>
        <v>GTGA - Hindi</v>
      </c>
      <c r="Q3716" s="1" t="n">
        <f aca="false">IF(VALUE(L3716)&gt;1000,1,0)</f>
        <v>1</v>
      </c>
      <c r="R3716" s="19" t="n">
        <f aca="false">SUMIFS($Q$1:Q3715,$J$1:$J3715,J3716)+SUMIFS($Q$1:Q3715,$I$1:$I3715,I3716)</f>
        <v>0</v>
      </c>
      <c r="S3716" s="20" t="str">
        <f aca="false">IF(R3716&gt;0,"Repeat","")</f>
        <v/>
      </c>
      <c r="U3716" s="4"/>
      <c r="X3716" s="4"/>
      <c r="Y3716" s="4"/>
      <c r="Z3716" s="4"/>
    </row>
    <row r="3717" customFormat="false" ht="14.25" hidden="false" customHeight="false" outlineLevel="0" collapsed="false">
      <c r="A3717" s="25" t="n">
        <f aca="false">A3716+1</f>
        <v>3716</v>
      </c>
      <c r="B3717" s="5" t="n">
        <v>45022</v>
      </c>
      <c r="C3717" s="25" t="s">
        <v>5912</v>
      </c>
      <c r="D3717" s="25" t="s">
        <v>4</v>
      </c>
      <c r="E3717" s="25" t="s">
        <v>26</v>
      </c>
      <c r="F3717" s="2" t="s">
        <v>35</v>
      </c>
      <c r="G3717" s="25" t="s">
        <v>28</v>
      </c>
      <c r="H3717" s="25" t="n">
        <v>1</v>
      </c>
      <c r="I3717" s="25" t="s">
        <v>5913</v>
      </c>
      <c r="J3717" s="38" t="n">
        <v>17153082496</v>
      </c>
      <c r="M3717" s="25" t="str">
        <f aca="false">IF(OR(YEAR(L3717)&gt;2000,LEN(O3717)&gt;0),"Completed","Pending")</f>
        <v>Completed</v>
      </c>
      <c r="N3717" s="1" t="s">
        <v>30</v>
      </c>
      <c r="O3717" s="4" t="s">
        <v>58</v>
      </c>
      <c r="P3717" s="1" t="str">
        <f aca="false">IF(G3717="Pamplet","",E3717&amp;" - "&amp;F3717)</f>
        <v>GG - English</v>
      </c>
      <c r="Q3717" s="1" t="n">
        <f aca="false">IF(VALUE(L3717)&gt;1000,1,0)</f>
        <v>0</v>
      </c>
      <c r="R3717" s="19" t="n">
        <f aca="false">SUMIFS($Q$1:Q3716,$J$1:$J3716,J3717)+SUMIFS($Q$1:Q3716,$I$1:$I3716,I3717)</f>
        <v>0</v>
      </c>
      <c r="S3717" s="20" t="str">
        <f aca="false">IF(R3717&gt;0,"Repeat","")</f>
        <v/>
      </c>
      <c r="U3717" s="4"/>
      <c r="X3717" s="4"/>
      <c r="Y3717" s="4"/>
      <c r="Z3717" s="4"/>
    </row>
    <row r="3718" customFormat="false" ht="14.25" hidden="false" customHeight="false" outlineLevel="0" collapsed="false">
      <c r="A3718" s="25" t="n">
        <f aca="false">A3717+1</f>
        <v>3717</v>
      </c>
      <c r="B3718" s="5" t="n">
        <v>45022</v>
      </c>
      <c r="C3718" s="25" t="s">
        <v>5914</v>
      </c>
      <c r="D3718" s="25" t="s">
        <v>4</v>
      </c>
      <c r="E3718" s="25" t="s">
        <v>44</v>
      </c>
      <c r="F3718" s="2" t="s">
        <v>72</v>
      </c>
      <c r="G3718" s="25" t="s">
        <v>28</v>
      </c>
      <c r="H3718" s="25" t="n">
        <v>1</v>
      </c>
      <c r="I3718" s="25" t="s">
        <v>5915</v>
      </c>
      <c r="J3718" s="38" t="n">
        <v>18023437969</v>
      </c>
      <c r="M3718" s="25" t="str">
        <f aca="false">IF(OR(YEAR(L3718)&gt;2000,LEN(O3718)&gt;0),"Completed","Pending")</f>
        <v>Completed</v>
      </c>
      <c r="N3718" s="1" t="s">
        <v>30</v>
      </c>
      <c r="O3718" s="4" t="s">
        <v>58</v>
      </c>
      <c r="P3718" s="1" t="str">
        <f aca="false">IF(G3718="Pamplet","",E3718&amp;" - "&amp;F3718)</f>
        <v>GTGA - Nepali</v>
      </c>
      <c r="Q3718" s="1" t="n">
        <f aca="false">IF(VALUE(L3718)&gt;1000,1,0)</f>
        <v>0</v>
      </c>
      <c r="R3718" s="19" t="n">
        <f aca="false">SUMIFS($Q$1:Q3717,$J$1:$J3717,J3718)+SUMIFS($Q$1:Q3717,$I$1:$I3717,I3718)</f>
        <v>0</v>
      </c>
      <c r="S3718" s="20" t="str">
        <f aca="false">IF(R3718&gt;0,"Repeat","")</f>
        <v/>
      </c>
      <c r="U3718" s="4"/>
      <c r="X3718" s="4"/>
      <c r="Y3718" s="4"/>
      <c r="Z3718" s="4"/>
    </row>
    <row r="3719" customFormat="false" ht="14.25" hidden="false" customHeight="false" outlineLevel="0" collapsed="false">
      <c r="A3719" s="25" t="n">
        <f aca="false">A3718+1</f>
        <v>3718</v>
      </c>
      <c r="B3719" s="5" t="n">
        <v>45022</v>
      </c>
      <c r="C3719" s="25" t="s">
        <v>5916</v>
      </c>
      <c r="D3719" s="25" t="s">
        <v>4</v>
      </c>
      <c r="E3719" s="25" t="s">
        <v>26</v>
      </c>
      <c r="F3719" s="2" t="s">
        <v>127</v>
      </c>
      <c r="G3719" s="25" t="s">
        <v>28</v>
      </c>
      <c r="H3719" s="25" t="n">
        <v>1</v>
      </c>
      <c r="I3719" s="25" t="s">
        <v>5917</v>
      </c>
      <c r="J3719" s="38" t="n">
        <v>13307412218</v>
      </c>
      <c r="L3719" s="5" t="n">
        <v>45038</v>
      </c>
      <c r="M3719" s="25" t="str">
        <f aca="false">IF(OR(YEAR(L3719)&gt;2000,LEN(O3719)&gt;0),"Completed","Pending")</f>
        <v>Completed</v>
      </c>
      <c r="N3719" s="1" t="s">
        <v>30</v>
      </c>
      <c r="P3719" s="1" t="str">
        <f aca="false">IF(G3719="Pamplet","",E3719&amp;" - "&amp;F3719)</f>
        <v>GG - Gujrati</v>
      </c>
      <c r="Q3719" s="1" t="n">
        <f aca="false">IF(VALUE(L3719)&gt;1000,1,0)</f>
        <v>1</v>
      </c>
      <c r="R3719" s="19" t="n">
        <f aca="false">SUMIFS($Q$1:Q3718,$J$1:$J3718,J3719)+SUMIFS($Q$1:Q3718,$I$1:$I3718,I3719)</f>
        <v>0</v>
      </c>
      <c r="S3719" s="20" t="str">
        <f aca="false">IF(R3719&gt;0,"Repeat","")</f>
        <v/>
      </c>
      <c r="U3719" s="4"/>
      <c r="X3719" s="4"/>
      <c r="Y3719" s="4"/>
      <c r="Z3719" s="4"/>
    </row>
    <row r="3720" customFormat="false" ht="14.25" hidden="false" customHeight="false" outlineLevel="0" collapsed="false">
      <c r="A3720" s="25" t="n">
        <f aca="false">A3719+1</f>
        <v>3719</v>
      </c>
      <c r="B3720" s="5" t="n">
        <v>45022</v>
      </c>
      <c r="C3720" s="25" t="s">
        <v>5918</v>
      </c>
      <c r="D3720" s="25" t="s">
        <v>4</v>
      </c>
      <c r="E3720" s="25" t="s">
        <v>26</v>
      </c>
      <c r="G3720" s="25" t="s">
        <v>28</v>
      </c>
      <c r="H3720" s="25" t="n">
        <v>1</v>
      </c>
      <c r="I3720" s="25"/>
      <c r="J3720" s="38" t="n">
        <v>16692391186</v>
      </c>
      <c r="M3720" s="25" t="str">
        <f aca="false">IF(OR(YEAR(L3720)&gt;2000,LEN(O3720)&gt;0),"Completed","Pending")</f>
        <v>Completed</v>
      </c>
      <c r="N3720" s="1" t="s">
        <v>30</v>
      </c>
      <c r="O3720" s="4" t="s">
        <v>58</v>
      </c>
      <c r="P3720" s="1" t="str">
        <f aca="false">IF(G3720="Pamplet","",E3720&amp;" - "&amp;F3720)</f>
        <v>GG - </v>
      </c>
      <c r="Q3720" s="1" t="n">
        <f aca="false">IF(VALUE(L3720)&gt;1000,1,0)</f>
        <v>0</v>
      </c>
      <c r="R3720" s="19" t="n">
        <f aca="false">SUMIFS($Q$1:Q3719,$J$1:$J3719,J3720)+SUMIFS($Q$1:Q3719,$I$1:$I3719,I3720)</f>
        <v>0</v>
      </c>
      <c r="S3720" s="20" t="str">
        <f aca="false">IF(R3720&gt;0,"Repeat","")</f>
        <v/>
      </c>
      <c r="U3720" s="4"/>
      <c r="X3720" s="4"/>
      <c r="Y3720" s="4"/>
      <c r="Z3720" s="4"/>
    </row>
    <row r="3721" customFormat="false" ht="14.25" hidden="false" customHeight="false" outlineLevel="0" collapsed="false">
      <c r="A3721" s="25" t="n">
        <f aca="false">A3720+1</f>
        <v>3720</v>
      </c>
      <c r="B3721" s="5" t="n">
        <v>45022</v>
      </c>
      <c r="C3721" s="25" t="s">
        <v>5919</v>
      </c>
      <c r="D3721" s="25" t="s">
        <v>4</v>
      </c>
      <c r="E3721" s="25" t="s">
        <v>38</v>
      </c>
      <c r="F3721" s="2" t="s">
        <v>494</v>
      </c>
      <c r="G3721" s="25" t="s">
        <v>28</v>
      </c>
      <c r="H3721" s="25" t="n">
        <v>1</v>
      </c>
      <c r="I3721" s="25"/>
      <c r="J3721" s="18" t="n">
        <v>19021038124</v>
      </c>
      <c r="M3721" s="25" t="str">
        <f aca="false">IF(OR(YEAR(L3721)&gt;2000,LEN(O3721)&gt;0),"Completed","Pending")</f>
        <v>Completed</v>
      </c>
      <c r="N3721" s="1" t="s">
        <v>30</v>
      </c>
      <c r="O3721" s="4" t="s">
        <v>56</v>
      </c>
      <c r="P3721" s="1" t="str">
        <f aca="false">IF(G3721="Pamplet","",E3721&amp;" - "&amp;F3721)</f>
        <v>JKR - Marathi</v>
      </c>
      <c r="Q3721" s="1" t="n">
        <f aca="false">IF(VALUE(L3721)&gt;1000,1,0)</f>
        <v>0</v>
      </c>
      <c r="R3721" s="19" t="n">
        <f aca="false">SUMIFS($Q$1:Q3720,$J$1:$J3720,J3721)+SUMIFS($Q$1:Q3720,$I$1:$I3720,I3721)</f>
        <v>0</v>
      </c>
      <c r="S3721" s="20" t="str">
        <f aca="false">IF(R3721&gt;0,"Repeat","")</f>
        <v/>
      </c>
      <c r="U3721" s="4"/>
      <c r="X3721" s="4"/>
      <c r="Y3721" s="4"/>
      <c r="Z3721" s="4"/>
    </row>
    <row r="3722" customFormat="false" ht="14.25" hidden="false" customHeight="false" outlineLevel="0" collapsed="false">
      <c r="A3722" s="25" t="n">
        <f aca="false">A3721+1</f>
        <v>3721</v>
      </c>
      <c r="B3722" s="5" t="n">
        <v>45037</v>
      </c>
      <c r="C3722" s="25" t="s">
        <v>5920</v>
      </c>
      <c r="D3722" s="25" t="s">
        <v>4</v>
      </c>
      <c r="E3722" s="25" t="s">
        <v>26</v>
      </c>
      <c r="F3722" s="2" t="s">
        <v>35</v>
      </c>
      <c r="G3722" s="25" t="s">
        <v>28</v>
      </c>
      <c r="H3722" s="25" t="n">
        <v>1</v>
      </c>
      <c r="I3722" s="25" t="s">
        <v>5921</v>
      </c>
      <c r="J3722" s="58" t="n">
        <v>13043654617</v>
      </c>
      <c r="M3722" s="25" t="str">
        <f aca="false">IF(OR(YEAR(L3722)&gt;2000,LEN(O3722)&gt;0),"Completed","Pending")</f>
        <v>Completed</v>
      </c>
      <c r="N3722" s="1" t="s">
        <v>30</v>
      </c>
      <c r="O3722" s="4" t="s">
        <v>58</v>
      </c>
      <c r="P3722" s="1" t="str">
        <f aca="false">IF(G3722="Pamplet","",E3722&amp;" - "&amp;F3722)</f>
        <v>GG - English</v>
      </c>
      <c r="Q3722" s="1" t="n">
        <f aca="false">IF(VALUE(L3722)&gt;1000,1,0)</f>
        <v>0</v>
      </c>
      <c r="R3722" s="19" t="n">
        <f aca="false">SUMIFS($Q$1:Q3721,$J$1:$J3721,J3722)+SUMIFS($Q$1:Q3721,$I$1:$I3721,I3722)</f>
        <v>0</v>
      </c>
      <c r="S3722" s="20" t="str">
        <f aca="false">IF(R3722&gt;0,"Repeat","")</f>
        <v/>
      </c>
      <c r="U3722" s="4"/>
      <c r="X3722" s="4"/>
      <c r="Y3722" s="4"/>
      <c r="Z3722" s="4"/>
    </row>
    <row r="3723" customFormat="false" ht="14.25" hidden="false" customHeight="false" outlineLevel="0" collapsed="false">
      <c r="A3723" s="25" t="n">
        <f aca="false">A3722+1</f>
        <v>3722</v>
      </c>
      <c r="B3723" s="5" t="n">
        <v>45026</v>
      </c>
      <c r="C3723" s="25" t="s">
        <v>167</v>
      </c>
      <c r="D3723" s="25" t="s">
        <v>4</v>
      </c>
      <c r="E3723" s="25" t="s">
        <v>38</v>
      </c>
      <c r="F3723" s="2" t="s">
        <v>36</v>
      </c>
      <c r="G3723" s="25" t="s">
        <v>28</v>
      </c>
      <c r="H3723" s="25" t="n">
        <v>3</v>
      </c>
      <c r="I3723" s="25" t="s">
        <v>214</v>
      </c>
      <c r="J3723" s="18" t="n">
        <v>14436361424</v>
      </c>
      <c r="L3723" s="5" t="n">
        <v>45026</v>
      </c>
      <c r="M3723" s="25" t="str">
        <f aca="false">IF(OR(YEAR(L3723)&gt;2000,LEN(O3723)&gt;0),"Completed","Pending")</f>
        <v>Completed</v>
      </c>
      <c r="N3723" s="1" t="s">
        <v>30</v>
      </c>
      <c r="P3723" s="1" t="str">
        <f aca="false">IF(G3723="Pamplet","",E3723&amp;" - "&amp;F3723)</f>
        <v>JKR - Punjabi</v>
      </c>
      <c r="Q3723" s="1" t="n">
        <f aca="false">IF(VALUE(L3723)&gt;1000,1,0)</f>
        <v>1</v>
      </c>
      <c r="R3723" s="19" t="n">
        <f aca="false">SUMIFS($Q$1:Q3722,$J$1:$J3722,J3723)+SUMIFS($Q$1:Q3722,$I$1:$I3722,I3723)</f>
        <v>19</v>
      </c>
      <c r="S3723" s="20" t="str">
        <f aca="false">IF(R3723&gt;0,"Repeat","")</f>
        <v>Repeat</v>
      </c>
    </row>
    <row r="3724" customFormat="false" ht="14.25" hidden="false" customHeight="false" outlineLevel="0" collapsed="false">
      <c r="A3724" s="25" t="n">
        <f aca="false">A3723+1</f>
        <v>3723</v>
      </c>
      <c r="B3724" s="5" t="n">
        <v>45026</v>
      </c>
      <c r="C3724" s="25" t="s">
        <v>167</v>
      </c>
      <c r="D3724" s="25" t="s">
        <v>4</v>
      </c>
      <c r="E3724" s="25" t="s">
        <v>38</v>
      </c>
      <c r="F3724" s="2" t="s">
        <v>127</v>
      </c>
      <c r="G3724" s="25" t="s">
        <v>28</v>
      </c>
      <c r="H3724" s="25" t="n">
        <v>3</v>
      </c>
      <c r="I3724" s="25" t="s">
        <v>214</v>
      </c>
      <c r="J3724" s="18" t="n">
        <v>14436361424</v>
      </c>
      <c r="L3724" s="5" t="n">
        <v>45026</v>
      </c>
      <c r="M3724" s="25" t="str">
        <f aca="false">IF(OR(YEAR(L3724)&gt;2000,LEN(O3724)&gt;0),"Completed","Pending")</f>
        <v>Completed</v>
      </c>
      <c r="N3724" s="1" t="s">
        <v>30</v>
      </c>
      <c r="P3724" s="1" t="str">
        <f aca="false">IF(G3724="Pamplet","",E3724&amp;" - "&amp;F3724)</f>
        <v>JKR - Gujrati</v>
      </c>
      <c r="Q3724" s="1" t="n">
        <f aca="false">IF(VALUE(L3724)&gt;1000,1,0)</f>
        <v>1</v>
      </c>
      <c r="R3724" s="19" t="n">
        <f aca="false">SUMIFS($Q$1:Q3723,$J$1:$J3723,J3724)+SUMIFS($Q$1:Q3723,$I$1:$I3723,I3724)</f>
        <v>21</v>
      </c>
      <c r="S3724" s="20" t="str">
        <f aca="false">IF(R3724&gt;0,"Repeat","")</f>
        <v>Repeat</v>
      </c>
    </row>
    <row r="3725" customFormat="false" ht="14.25" hidden="false" customHeight="false" outlineLevel="0" collapsed="false">
      <c r="A3725" s="25" t="n">
        <f aca="false">A3724+1</f>
        <v>3724</v>
      </c>
      <c r="B3725" s="5" t="n">
        <v>45026</v>
      </c>
      <c r="C3725" s="25" t="s">
        <v>167</v>
      </c>
      <c r="D3725" s="25" t="s">
        <v>4</v>
      </c>
      <c r="E3725" s="25" t="s">
        <v>38</v>
      </c>
      <c r="F3725" s="2" t="s">
        <v>72</v>
      </c>
      <c r="G3725" s="25" t="s">
        <v>28</v>
      </c>
      <c r="H3725" s="25" t="n">
        <v>3</v>
      </c>
      <c r="I3725" s="25" t="s">
        <v>214</v>
      </c>
      <c r="J3725" s="18" t="n">
        <v>14436361424</v>
      </c>
      <c r="L3725" s="5" t="n">
        <v>45026</v>
      </c>
      <c r="M3725" s="25" t="str">
        <f aca="false">IF(OR(YEAR(L3725)&gt;2000,LEN(O3725)&gt;0),"Completed","Pending")</f>
        <v>Completed</v>
      </c>
      <c r="N3725" s="1" t="s">
        <v>30</v>
      </c>
      <c r="P3725" s="1" t="str">
        <f aca="false">IF(G3725="Pamplet","",E3725&amp;" - "&amp;F3725)</f>
        <v>JKR - Nepali</v>
      </c>
      <c r="Q3725" s="1" t="n">
        <f aca="false">IF(VALUE(L3725)&gt;1000,1,0)</f>
        <v>1</v>
      </c>
      <c r="R3725" s="19" t="n">
        <f aca="false">SUMIFS($Q$1:Q3724,$J$1:$J3724,J3725)+SUMIFS($Q$1:Q3724,$I$1:$I3724,I3725)</f>
        <v>23</v>
      </c>
      <c r="S3725" s="20" t="str">
        <f aca="false">IF(R3725&gt;0,"Repeat","")</f>
        <v>Repeat</v>
      </c>
    </row>
    <row r="3726" customFormat="false" ht="14.25" hidden="false" customHeight="false" outlineLevel="0" collapsed="false">
      <c r="A3726" s="25" t="n">
        <f aca="false">A3725+1</f>
        <v>3725</v>
      </c>
      <c r="B3726" s="5" t="n">
        <v>45026</v>
      </c>
      <c r="C3726" s="25" t="s">
        <v>167</v>
      </c>
      <c r="D3726" s="25" t="s">
        <v>4</v>
      </c>
      <c r="E3726" s="25" t="s">
        <v>44</v>
      </c>
      <c r="F3726" s="2" t="s">
        <v>27</v>
      </c>
      <c r="G3726" s="25" t="s">
        <v>28</v>
      </c>
      <c r="H3726" s="25" t="n">
        <v>2</v>
      </c>
      <c r="I3726" s="25" t="s">
        <v>214</v>
      </c>
      <c r="J3726" s="18" t="n">
        <v>14436361424</v>
      </c>
      <c r="L3726" s="5" t="n">
        <v>45026</v>
      </c>
      <c r="M3726" s="25" t="str">
        <f aca="false">IF(OR(YEAR(L3726)&gt;2000,LEN(O3726)&gt;0),"Completed","Pending")</f>
        <v>Completed</v>
      </c>
      <c r="N3726" s="1" t="s">
        <v>30</v>
      </c>
      <c r="P3726" s="1" t="str">
        <f aca="false">IF(G3726="Pamplet","",E3726&amp;" - "&amp;F3726)</f>
        <v>GTGA - Hindi</v>
      </c>
      <c r="Q3726" s="1" t="n">
        <f aca="false">IF(VALUE(L3726)&gt;1000,1,0)</f>
        <v>1</v>
      </c>
      <c r="R3726" s="19" t="n">
        <f aca="false">SUMIFS($Q$1:Q3725,$J$1:$J3725,J3726)+SUMIFS($Q$1:Q3725,$I$1:$I3725,I3726)</f>
        <v>25</v>
      </c>
      <c r="S3726" s="20" t="str">
        <f aca="false">IF(R3726&gt;0,"Repeat","")</f>
        <v>Repeat</v>
      </c>
    </row>
    <row r="3727" customFormat="false" ht="14.25" hidden="false" customHeight="false" outlineLevel="0" collapsed="false">
      <c r="A3727" s="25" t="n">
        <f aca="false">A3726+1</f>
        <v>3726</v>
      </c>
      <c r="B3727" s="5" t="n">
        <v>45026</v>
      </c>
      <c r="C3727" s="25" t="s">
        <v>167</v>
      </c>
      <c r="D3727" s="25" t="s">
        <v>4</v>
      </c>
      <c r="E3727" s="25" t="s">
        <v>44</v>
      </c>
      <c r="F3727" s="2" t="s">
        <v>127</v>
      </c>
      <c r="G3727" s="25" t="s">
        <v>28</v>
      </c>
      <c r="H3727" s="25" t="n">
        <v>3</v>
      </c>
      <c r="I3727" s="25" t="s">
        <v>214</v>
      </c>
      <c r="J3727" s="18" t="n">
        <v>14436361424</v>
      </c>
      <c r="L3727" s="5" t="n">
        <v>45026</v>
      </c>
      <c r="M3727" s="25" t="str">
        <f aca="false">IF(OR(YEAR(L3727)&gt;2000,LEN(O3727)&gt;0),"Completed","Pending")</f>
        <v>Completed</v>
      </c>
      <c r="N3727" s="1" t="s">
        <v>30</v>
      </c>
      <c r="P3727" s="1" t="str">
        <f aca="false">IF(G3727="Pamplet","",E3727&amp;" - "&amp;F3727)</f>
        <v>GTGA - Gujrati</v>
      </c>
      <c r="Q3727" s="1" t="n">
        <f aca="false">IF(VALUE(L3727)&gt;1000,1,0)</f>
        <v>1</v>
      </c>
      <c r="R3727" s="19" t="n">
        <f aca="false">SUMIFS($Q$1:Q3726,$J$1:$J3726,J3727)+SUMIFS($Q$1:Q3726,$I$1:$I3726,I3727)</f>
        <v>27</v>
      </c>
      <c r="S3727" s="20" t="str">
        <f aca="false">IF(R3727&gt;0,"Repeat","")</f>
        <v>Repeat</v>
      </c>
    </row>
    <row r="3728" customFormat="false" ht="14.25" hidden="false" customHeight="false" outlineLevel="0" collapsed="false">
      <c r="A3728" s="25" t="n">
        <f aca="false">A3727+1</f>
        <v>3727</v>
      </c>
      <c r="B3728" s="5" t="n">
        <v>45026</v>
      </c>
      <c r="C3728" s="25" t="s">
        <v>167</v>
      </c>
      <c r="D3728" s="25" t="s">
        <v>4</v>
      </c>
      <c r="E3728" s="25" t="s">
        <v>26</v>
      </c>
      <c r="F3728" s="2" t="s">
        <v>35</v>
      </c>
      <c r="G3728" s="25" t="s">
        <v>28</v>
      </c>
      <c r="H3728" s="25" t="n">
        <v>3</v>
      </c>
      <c r="I3728" s="25" t="s">
        <v>214</v>
      </c>
      <c r="J3728" s="18" t="n">
        <v>14436361424</v>
      </c>
      <c r="L3728" s="5" t="n">
        <v>45026</v>
      </c>
      <c r="M3728" s="25" t="str">
        <f aca="false">IF(OR(YEAR(L3728)&gt;2000,LEN(O3728)&gt;0),"Completed","Pending")</f>
        <v>Completed</v>
      </c>
      <c r="N3728" s="1" t="s">
        <v>30</v>
      </c>
      <c r="P3728" s="1" t="str">
        <f aca="false">IF(G3728="Pamplet","",E3728&amp;" - "&amp;F3728)</f>
        <v>GG - English</v>
      </c>
      <c r="Q3728" s="1" t="n">
        <f aca="false">IF(VALUE(L3728)&gt;1000,1,0)</f>
        <v>1</v>
      </c>
      <c r="R3728" s="19" t="n">
        <f aca="false">SUMIFS($Q$1:Q3727,$J$1:$J3727,J3728)+SUMIFS($Q$1:Q3727,$I$1:$I3727,I3728)</f>
        <v>29</v>
      </c>
      <c r="S3728" s="20" t="str">
        <f aca="false">IF(R3728&gt;0,"Repeat","")</f>
        <v>Repeat</v>
      </c>
    </row>
    <row r="3729" customFormat="false" ht="14.25" hidden="false" customHeight="false" outlineLevel="0" collapsed="false">
      <c r="A3729" s="25" t="n">
        <f aca="false">A3728+1</f>
        <v>3728</v>
      </c>
      <c r="B3729" s="5" t="n">
        <v>45026</v>
      </c>
      <c r="C3729" s="25" t="s">
        <v>167</v>
      </c>
      <c r="D3729" s="25" t="s">
        <v>4</v>
      </c>
      <c r="E3729" s="25" t="s">
        <v>26</v>
      </c>
      <c r="F3729" s="2" t="s">
        <v>27</v>
      </c>
      <c r="G3729" s="25" t="s">
        <v>28</v>
      </c>
      <c r="H3729" s="25" t="n">
        <v>2</v>
      </c>
      <c r="I3729" s="25" t="s">
        <v>214</v>
      </c>
      <c r="J3729" s="18" t="n">
        <v>14436361424</v>
      </c>
      <c r="L3729" s="5" t="n">
        <v>45026</v>
      </c>
      <c r="M3729" s="25" t="str">
        <f aca="false">IF(OR(YEAR(L3729)&gt;2000,LEN(O3729)&gt;0),"Completed","Pending")</f>
        <v>Completed</v>
      </c>
      <c r="N3729" s="1" t="s">
        <v>30</v>
      </c>
      <c r="P3729" s="1" t="str">
        <f aca="false">IF(G3729="Pamplet","",E3729&amp;" - "&amp;F3729)</f>
        <v>GG - Hindi</v>
      </c>
      <c r="Q3729" s="1" t="n">
        <f aca="false">IF(VALUE(L3729)&gt;1000,1,0)</f>
        <v>1</v>
      </c>
      <c r="R3729" s="19" t="n">
        <f aca="false">SUMIFS($Q$1:Q3728,$J$1:$J3728,J3729)+SUMIFS($Q$1:Q3728,$I$1:$I3728,I3729)</f>
        <v>31</v>
      </c>
      <c r="S3729" s="20" t="str">
        <f aca="false">IF(R3729&gt;0,"Repeat","")</f>
        <v>Repeat</v>
      </c>
    </row>
    <row r="3730" customFormat="false" ht="14.25" hidden="false" customHeight="false" outlineLevel="0" collapsed="false">
      <c r="A3730" s="25" t="n">
        <f aca="false">A3729+1</f>
        <v>3729</v>
      </c>
      <c r="B3730" s="5" t="n">
        <v>45027</v>
      </c>
      <c r="C3730" s="25" t="s">
        <v>5922</v>
      </c>
      <c r="D3730" s="25" t="s">
        <v>4</v>
      </c>
      <c r="E3730" s="25" t="s">
        <v>26</v>
      </c>
      <c r="F3730" s="2" t="s">
        <v>27</v>
      </c>
      <c r="G3730" s="25" t="s">
        <v>28</v>
      </c>
      <c r="H3730" s="25" t="n">
        <v>1</v>
      </c>
      <c r="I3730" s="25" t="s">
        <v>5923</v>
      </c>
      <c r="J3730" s="18" t="n">
        <v>15599305562</v>
      </c>
      <c r="L3730" s="5" t="n">
        <v>45038</v>
      </c>
      <c r="M3730" s="25" t="str">
        <f aca="false">IF(OR(YEAR(L3730)&gt;2000,LEN(O3730)&gt;0),"Completed","Pending")</f>
        <v>Completed</v>
      </c>
      <c r="N3730" s="1" t="s">
        <v>30</v>
      </c>
      <c r="P3730" s="1" t="str">
        <f aca="false">IF(G3730="Pamplet","",E3730&amp;" - "&amp;F3730)</f>
        <v>GG - Hindi</v>
      </c>
      <c r="Q3730" s="1" t="n">
        <f aca="false">IF(VALUE(L3730)&gt;1000,1,0)</f>
        <v>1</v>
      </c>
      <c r="R3730" s="19" t="n">
        <f aca="false">SUMIFS($Q$1:Q3729,$J$1:$J3729,J3730)+SUMIFS($Q$1:Q3729,$I$1:$I3729,I3730)</f>
        <v>0</v>
      </c>
      <c r="S3730" s="20" t="str">
        <f aca="false">IF(R3730&gt;0,"Repeat","")</f>
        <v/>
      </c>
    </row>
    <row r="3731" customFormat="false" ht="14.25" hidden="false" customHeight="false" outlineLevel="0" collapsed="false">
      <c r="A3731" s="25" t="n">
        <f aca="false">A3730+1</f>
        <v>3730</v>
      </c>
      <c r="B3731" s="5" t="n">
        <v>45028</v>
      </c>
      <c r="C3731" s="25" t="s">
        <v>5651</v>
      </c>
      <c r="D3731" s="25" t="s">
        <v>4</v>
      </c>
      <c r="E3731" s="25" t="s">
        <v>26</v>
      </c>
      <c r="F3731" s="2" t="s">
        <v>36</v>
      </c>
      <c r="G3731" s="25" t="s">
        <v>28</v>
      </c>
      <c r="H3731" s="25" t="n">
        <v>1</v>
      </c>
      <c r="I3731" s="25" t="s">
        <v>5652</v>
      </c>
      <c r="J3731" s="38" t="n">
        <v>15162860951</v>
      </c>
      <c r="M3731" s="25" t="str">
        <f aca="false">IF(OR(YEAR(L3731)&gt;2000,LEN(O3731)&gt;0),"Completed","Pending")</f>
        <v>Completed</v>
      </c>
      <c r="N3731" s="1" t="s">
        <v>30</v>
      </c>
      <c r="O3731" s="4" t="s">
        <v>58</v>
      </c>
      <c r="P3731" s="1" t="str">
        <f aca="false">IF(G3731="Pamplet","",E3731&amp;" - "&amp;F3731)</f>
        <v>GG - Punjabi</v>
      </c>
      <c r="Q3731" s="1" t="n">
        <f aca="false">IF(VALUE(L3731)&gt;1000,1,0)</f>
        <v>0</v>
      </c>
      <c r="R3731" s="19" t="n">
        <f aca="false">SUMIFS($Q$1:Q3730,$J$1:$J3730,J3731)+SUMIFS($Q$1:Q3730,$I$1:$I3730,I3731)</f>
        <v>0</v>
      </c>
      <c r="S3731" s="20" t="str">
        <f aca="false">IF(R3731&gt;0,"Repeat","")</f>
        <v/>
      </c>
    </row>
    <row r="3732" customFormat="false" ht="14.25" hidden="false" customHeight="false" outlineLevel="0" collapsed="false">
      <c r="A3732" s="25" t="n">
        <f aca="false">A3731+1</f>
        <v>3731</v>
      </c>
      <c r="B3732" s="5" t="n">
        <v>45032</v>
      </c>
      <c r="C3732" s="25" t="s">
        <v>4312</v>
      </c>
      <c r="D3732" s="25" t="s">
        <v>4</v>
      </c>
      <c r="E3732" s="25" t="s">
        <v>38</v>
      </c>
      <c r="F3732" s="2" t="s">
        <v>35</v>
      </c>
      <c r="G3732" s="25" t="s">
        <v>28</v>
      </c>
      <c r="H3732" s="25" t="n">
        <v>1</v>
      </c>
      <c r="I3732" s="25" t="s">
        <v>5924</v>
      </c>
      <c r="J3732" s="38" t="n">
        <v>12812023116</v>
      </c>
      <c r="L3732" s="5" t="n">
        <v>45038</v>
      </c>
      <c r="M3732" s="25" t="str">
        <f aca="false">IF(OR(YEAR(L3732)&gt;2000,LEN(O3732)&gt;0),"Completed","Pending")</f>
        <v>Completed</v>
      </c>
      <c r="N3732" s="1" t="s">
        <v>30</v>
      </c>
      <c r="P3732" s="1" t="str">
        <f aca="false">IF(G3732="Pamplet","",E3732&amp;" - "&amp;F3732)</f>
        <v>JKR - English</v>
      </c>
      <c r="Q3732" s="1" t="n">
        <f aca="false">IF(VALUE(L3732)&gt;1000,1,0)</f>
        <v>1</v>
      </c>
      <c r="R3732" s="19" t="n">
        <f aca="false">SUMIFS($Q$1:Q3731,$J$1:$J3731,J3732)+SUMIFS($Q$1:Q3731,$I$1:$I3731,I3732)</f>
        <v>1</v>
      </c>
      <c r="S3732" s="20" t="str">
        <f aca="false">IF(R3732&gt;0,"Repeat","")</f>
        <v>Repeat</v>
      </c>
    </row>
    <row r="3733" customFormat="false" ht="14.25" hidden="false" customHeight="false" outlineLevel="0" collapsed="false">
      <c r="A3733" s="25" t="n">
        <f aca="false">A3732+1</f>
        <v>3732</v>
      </c>
      <c r="B3733" s="5" t="n">
        <v>45032</v>
      </c>
      <c r="C3733" s="25" t="s">
        <v>5925</v>
      </c>
      <c r="D3733" s="25" t="s">
        <v>4</v>
      </c>
      <c r="E3733" s="25" t="s">
        <v>26</v>
      </c>
      <c r="G3733" s="25" t="s">
        <v>28</v>
      </c>
      <c r="H3733" s="25" t="n">
        <v>1</v>
      </c>
      <c r="I3733" s="25" t="s">
        <v>5926</v>
      </c>
      <c r="J3733" s="58" t="n">
        <v>13303329562</v>
      </c>
      <c r="K3733" s="4" t="s">
        <v>5174</v>
      </c>
      <c r="M3733" s="25" t="str">
        <f aca="false">IF(OR(YEAR(L3733)&gt;2000,LEN(O3733)&gt;0),"Completed","Pending")</f>
        <v>Completed</v>
      </c>
      <c r="N3733" s="1" t="s">
        <v>30</v>
      </c>
      <c r="O3733" s="4" t="s">
        <v>56</v>
      </c>
      <c r="P3733" s="1" t="str">
        <f aca="false">IF(G3733="Pamplet","",E3733&amp;" - "&amp;F3733)</f>
        <v>GG - </v>
      </c>
      <c r="Q3733" s="1" t="n">
        <f aca="false">IF(VALUE(L3733)&gt;1000,1,0)</f>
        <v>0</v>
      </c>
      <c r="R3733" s="19" t="n">
        <f aca="false">SUMIFS($Q$1:Q3732,$J$1:$J3732,J3733)+SUMIFS($Q$1:Q3732,$I$1:$I3732,I3733)</f>
        <v>0</v>
      </c>
      <c r="S3733" s="20" t="str">
        <f aca="false">IF(R3733&gt;0,"Repeat","")</f>
        <v/>
      </c>
    </row>
    <row r="3734" customFormat="false" ht="14.25" hidden="false" customHeight="false" outlineLevel="0" collapsed="false">
      <c r="A3734" s="25" t="n">
        <f aca="false">A3733+1</f>
        <v>3733</v>
      </c>
      <c r="B3734" s="5" t="n">
        <v>45032</v>
      </c>
      <c r="C3734" s="25" t="s">
        <v>5927</v>
      </c>
      <c r="D3734" s="25" t="s">
        <v>4</v>
      </c>
      <c r="E3734" s="25" t="s">
        <v>26</v>
      </c>
      <c r="F3734" s="2" t="s">
        <v>127</v>
      </c>
      <c r="G3734" s="25" t="s">
        <v>28</v>
      </c>
      <c r="H3734" s="25" t="n">
        <v>1</v>
      </c>
      <c r="I3734" s="25" t="s">
        <v>5928</v>
      </c>
      <c r="J3734" s="38" t="n">
        <v>14703387976</v>
      </c>
      <c r="L3734" s="5" t="n">
        <v>45038</v>
      </c>
      <c r="M3734" s="25" t="str">
        <f aca="false">IF(OR(YEAR(L3734)&gt;2000,LEN(O3734)&gt;0),"Completed","Pending")</f>
        <v>Completed</v>
      </c>
      <c r="N3734" s="1" t="s">
        <v>30</v>
      </c>
      <c r="P3734" s="1" t="str">
        <f aca="false">IF(G3734="Pamplet","",E3734&amp;" - "&amp;F3734)</f>
        <v>GG - Gujrati</v>
      </c>
      <c r="Q3734" s="1" t="n">
        <f aca="false">IF(VALUE(L3734)&gt;1000,1,0)</f>
        <v>1</v>
      </c>
      <c r="R3734" s="19" t="n">
        <f aca="false">SUMIFS($Q$1:Q3733,$J$1:$J3733,J3734)+SUMIFS($Q$1:Q3733,$I$1:$I3733,I3734)</f>
        <v>0</v>
      </c>
      <c r="S3734" s="20" t="str">
        <f aca="false">IF(R3734&gt;0,"Repeat","")</f>
        <v/>
      </c>
      <c r="U3734" s="4"/>
      <c r="X3734" s="4"/>
      <c r="Y3734" s="4"/>
      <c r="Z3734" s="4"/>
    </row>
    <row r="3735" customFormat="false" ht="14.25" hidden="false" customHeight="false" outlineLevel="0" collapsed="false">
      <c r="A3735" s="25" t="n">
        <f aca="false">A3734+1</f>
        <v>3734</v>
      </c>
      <c r="B3735" s="5" t="n">
        <v>45032</v>
      </c>
      <c r="C3735" s="25" t="s">
        <v>5929</v>
      </c>
      <c r="D3735" s="25" t="s">
        <v>4</v>
      </c>
      <c r="E3735" s="25" t="s">
        <v>26</v>
      </c>
      <c r="F3735" s="2" t="s">
        <v>127</v>
      </c>
      <c r="G3735" s="25" t="s">
        <v>28</v>
      </c>
      <c r="H3735" s="25" t="n">
        <v>1</v>
      </c>
      <c r="I3735" s="25" t="s">
        <v>5930</v>
      </c>
      <c r="J3735" s="38" t="n">
        <v>12174627168</v>
      </c>
      <c r="L3735" s="5" t="n">
        <v>45038</v>
      </c>
      <c r="M3735" s="25" t="str">
        <f aca="false">IF(OR(YEAR(L3735)&gt;2000,LEN(O3735)&gt;0),"Completed","Pending")</f>
        <v>Completed</v>
      </c>
      <c r="N3735" s="1" t="s">
        <v>30</v>
      </c>
      <c r="P3735" s="1" t="str">
        <f aca="false">IF(G3735="Pamplet","",E3735&amp;" - "&amp;F3735)</f>
        <v>GG - Gujrati</v>
      </c>
      <c r="Q3735" s="1" t="n">
        <f aca="false">IF(VALUE(L3735)&gt;1000,1,0)</f>
        <v>1</v>
      </c>
      <c r="R3735" s="19" t="n">
        <f aca="false">SUMIFS($Q$1:Q3734,$J$1:$J3734,J3735)+SUMIFS($Q$1:Q3734,$I$1:$I3734,I3735)</f>
        <v>0</v>
      </c>
      <c r="S3735" s="20" t="str">
        <f aca="false">IF(R3735&gt;0,"Repeat","")</f>
        <v/>
      </c>
      <c r="U3735" s="4"/>
      <c r="X3735" s="4"/>
      <c r="Y3735" s="4"/>
      <c r="Z3735" s="4"/>
    </row>
    <row r="3736" customFormat="false" ht="14.25" hidden="false" customHeight="false" outlineLevel="0" collapsed="false">
      <c r="A3736" s="25" t="n">
        <f aca="false">A3735+1</f>
        <v>3735</v>
      </c>
      <c r="B3736" s="5" t="n">
        <v>45032</v>
      </c>
      <c r="C3736" s="25" t="s">
        <v>5931</v>
      </c>
      <c r="D3736" s="25" t="s">
        <v>4</v>
      </c>
      <c r="E3736" s="25" t="s">
        <v>26</v>
      </c>
      <c r="F3736" s="2" t="s">
        <v>35</v>
      </c>
      <c r="G3736" s="25" t="s">
        <v>28</v>
      </c>
      <c r="H3736" s="25" t="n">
        <v>1</v>
      </c>
      <c r="I3736" s="25" t="s">
        <v>5932</v>
      </c>
      <c r="J3736" s="38" t="n">
        <v>13013380750</v>
      </c>
      <c r="M3736" s="25" t="str">
        <f aca="false">IF(OR(YEAR(L3736)&gt;2000,LEN(O3736)&gt;0),"Completed","Pending")</f>
        <v>Completed</v>
      </c>
      <c r="N3736" s="1" t="s">
        <v>30</v>
      </c>
      <c r="O3736" s="4" t="s">
        <v>58</v>
      </c>
      <c r="P3736" s="1" t="str">
        <f aca="false">IF(G3736="Pamplet","",E3736&amp;" - "&amp;F3736)</f>
        <v>GG - English</v>
      </c>
      <c r="Q3736" s="1" t="n">
        <f aca="false">IF(VALUE(L3736)&gt;1000,1,0)</f>
        <v>0</v>
      </c>
      <c r="R3736" s="19" t="n">
        <f aca="false">SUMIFS($Q$1:Q3735,$J$1:$J3735,J3736)+SUMIFS($Q$1:Q3735,$I$1:$I3735,I3736)</f>
        <v>0</v>
      </c>
      <c r="S3736" s="20" t="str">
        <f aca="false">IF(R3736&gt;0,"Repeat","")</f>
        <v/>
      </c>
      <c r="U3736" s="4"/>
      <c r="X3736" s="4"/>
      <c r="Y3736" s="4"/>
      <c r="Z3736" s="4"/>
    </row>
    <row r="3737" customFormat="false" ht="14.25" hidden="false" customHeight="false" outlineLevel="0" collapsed="false">
      <c r="A3737" s="25" t="n">
        <f aca="false">A3736+1</f>
        <v>3736</v>
      </c>
      <c r="B3737" s="5" t="n">
        <v>45032</v>
      </c>
      <c r="C3737" s="25" t="s">
        <v>2737</v>
      </c>
      <c r="D3737" s="25" t="s">
        <v>4</v>
      </c>
      <c r="E3737" s="25" t="s">
        <v>26</v>
      </c>
      <c r="F3737" s="2" t="s">
        <v>127</v>
      </c>
      <c r="G3737" s="25" t="s">
        <v>28</v>
      </c>
      <c r="H3737" s="25" t="n">
        <v>1</v>
      </c>
      <c r="I3737" s="25" t="s">
        <v>5801</v>
      </c>
      <c r="J3737" s="18" t="n">
        <v>12673990936</v>
      </c>
      <c r="M3737" s="25" t="str">
        <f aca="false">IF(OR(YEAR(L3737)&gt;2000,LEN(O3737)&gt;0),"Completed","Pending")</f>
        <v>Completed</v>
      </c>
      <c r="N3737" s="1" t="s">
        <v>30</v>
      </c>
      <c r="O3737" s="4" t="s">
        <v>662</v>
      </c>
      <c r="P3737" s="1" t="str">
        <f aca="false">IF(G3737="Pamplet","",E3737&amp;" - "&amp;F3737)</f>
        <v>GG - Gujrati</v>
      </c>
      <c r="Q3737" s="1" t="n">
        <f aca="false">IF(VALUE(L3737)&gt;1000,1,0)</f>
        <v>0</v>
      </c>
      <c r="R3737" s="19" t="n">
        <f aca="false">SUMIFS($Q$1:Q3736,$J$1:$J3736,J3737)+SUMIFS($Q$1:Q3736,$I$1:$I3736,I3737)</f>
        <v>1</v>
      </c>
      <c r="S3737" s="20" t="str">
        <f aca="false">IF(R3737&gt;0,"Repeat","")</f>
        <v>Repeat</v>
      </c>
    </row>
    <row r="3738" customFormat="false" ht="14.25" hidden="false" customHeight="false" outlineLevel="0" collapsed="false">
      <c r="A3738" s="25" t="n">
        <f aca="false">A3737+1</f>
        <v>3737</v>
      </c>
      <c r="B3738" s="5" t="n">
        <v>45032</v>
      </c>
      <c r="C3738" s="25" t="s">
        <v>5933</v>
      </c>
      <c r="D3738" s="25" t="s">
        <v>4</v>
      </c>
      <c r="E3738" s="25" t="s">
        <v>26</v>
      </c>
      <c r="F3738" s="2" t="s">
        <v>35</v>
      </c>
      <c r="G3738" s="25" t="s">
        <v>28</v>
      </c>
      <c r="H3738" s="25" t="n">
        <v>1</v>
      </c>
      <c r="I3738" s="25" t="s">
        <v>5934</v>
      </c>
      <c r="J3738" s="38" t="n">
        <v>12052396338</v>
      </c>
      <c r="M3738" s="25" t="str">
        <f aca="false">IF(OR(YEAR(L3738)&gt;2000,LEN(O3738)&gt;0),"Completed","Pending")</f>
        <v>Completed</v>
      </c>
      <c r="N3738" s="1" t="s">
        <v>30</v>
      </c>
      <c r="O3738" s="4" t="s">
        <v>58</v>
      </c>
      <c r="P3738" s="1" t="str">
        <f aca="false">IF(G3738="Pamplet","",E3738&amp;" - "&amp;F3738)</f>
        <v>GG - English</v>
      </c>
      <c r="Q3738" s="1" t="n">
        <f aca="false">IF(VALUE(L3738)&gt;1000,1,0)</f>
        <v>0</v>
      </c>
      <c r="R3738" s="19" t="n">
        <f aca="false">SUMIFS($Q$1:Q3737,$J$1:$J3737,J3738)+SUMIFS($Q$1:Q3737,$I$1:$I3737,I3738)</f>
        <v>0</v>
      </c>
      <c r="S3738" s="20" t="str">
        <f aca="false">IF(R3738&gt;0,"Repeat","")</f>
        <v/>
      </c>
      <c r="U3738" s="4"/>
      <c r="X3738" s="4"/>
      <c r="Y3738" s="4"/>
      <c r="Z3738" s="4"/>
    </row>
    <row r="3739" customFormat="false" ht="14.25" hidden="false" customHeight="false" outlineLevel="0" collapsed="false">
      <c r="A3739" s="25" t="n">
        <f aca="false">A3738+1</f>
        <v>3738</v>
      </c>
      <c r="B3739" s="5" t="n">
        <v>45032</v>
      </c>
      <c r="C3739" s="25" t="s">
        <v>5935</v>
      </c>
      <c r="D3739" s="25" t="s">
        <v>4</v>
      </c>
      <c r="E3739" s="25" t="s">
        <v>26</v>
      </c>
      <c r="G3739" s="25" t="s">
        <v>28</v>
      </c>
      <c r="H3739" s="25" t="n">
        <v>1</v>
      </c>
      <c r="I3739" s="25" t="s">
        <v>5936</v>
      </c>
      <c r="J3739" s="38" t="n">
        <v>19016660233</v>
      </c>
      <c r="M3739" s="25" t="str">
        <f aca="false">IF(OR(YEAR(L3739)&gt;2000,LEN(O3739)&gt;0),"Completed","Pending")</f>
        <v>Completed</v>
      </c>
      <c r="N3739" s="1" t="s">
        <v>30</v>
      </c>
      <c r="O3739" s="4" t="s">
        <v>58</v>
      </c>
      <c r="P3739" s="1" t="str">
        <f aca="false">IF(G3739="Pamplet","",E3739&amp;" - "&amp;F3739)</f>
        <v>GG - </v>
      </c>
      <c r="Q3739" s="1" t="n">
        <f aca="false">IF(VALUE(L3739)&gt;1000,1,0)</f>
        <v>0</v>
      </c>
      <c r="R3739" s="19" t="n">
        <f aca="false">SUMIFS($Q$1:Q3738,$J$1:$J3738,J3739)+SUMIFS($Q$1:Q3738,$I$1:$I3738,I3739)</f>
        <v>0</v>
      </c>
      <c r="S3739" s="20" t="str">
        <f aca="false">IF(R3739&gt;0,"Repeat","")</f>
        <v/>
      </c>
      <c r="U3739" s="4"/>
      <c r="X3739" s="4"/>
      <c r="Y3739" s="4"/>
      <c r="Z3739" s="4"/>
    </row>
    <row r="3740" customFormat="false" ht="14.25" hidden="false" customHeight="false" outlineLevel="0" collapsed="false">
      <c r="A3740" s="25" t="n">
        <f aca="false">A3739+1</f>
        <v>3739</v>
      </c>
      <c r="B3740" s="5" t="n">
        <v>45032</v>
      </c>
      <c r="C3740" s="25" t="s">
        <v>5937</v>
      </c>
      <c r="D3740" s="25" t="s">
        <v>4</v>
      </c>
      <c r="E3740" s="25" t="s">
        <v>26</v>
      </c>
      <c r="F3740" s="2" t="s">
        <v>127</v>
      </c>
      <c r="G3740" s="25" t="s">
        <v>28</v>
      </c>
      <c r="H3740" s="25" t="n">
        <v>1</v>
      </c>
      <c r="I3740" s="25" t="s">
        <v>5938</v>
      </c>
      <c r="J3740" s="38" t="n">
        <v>13478200579</v>
      </c>
      <c r="L3740" s="5" t="n">
        <v>45046</v>
      </c>
      <c r="M3740" s="25" t="str">
        <f aca="false">IF(OR(YEAR(L3740)&gt;2000,LEN(O3740)&gt;0),"Completed","Pending")</f>
        <v>Completed</v>
      </c>
      <c r="N3740" s="1" t="s">
        <v>30</v>
      </c>
      <c r="P3740" s="1" t="str">
        <f aca="false">IF(G3740="Pamplet","",E3740&amp;" - "&amp;F3740)</f>
        <v>GG - Gujrati</v>
      </c>
      <c r="Q3740" s="1" t="n">
        <f aca="false">IF(VALUE(L3740)&gt;1000,1,0)</f>
        <v>1</v>
      </c>
      <c r="R3740" s="19" t="n">
        <f aca="false">SUMIFS($Q$1:Q3739,$J$1:$J3739,J3740)+SUMIFS($Q$1:Q3739,$I$1:$I3739,I3740)</f>
        <v>2</v>
      </c>
      <c r="S3740" s="20" t="str">
        <f aca="false">IF(R3740&gt;0,"Repeat","")</f>
        <v>Repeat</v>
      </c>
      <c r="U3740" s="4"/>
      <c r="X3740" s="4"/>
      <c r="Y3740" s="4"/>
      <c r="Z3740" s="4"/>
    </row>
    <row r="3741" customFormat="false" ht="14.25" hidden="false" customHeight="false" outlineLevel="0" collapsed="false">
      <c r="A3741" s="25" t="n">
        <f aca="false">A3740+1</f>
        <v>3740</v>
      </c>
      <c r="B3741" s="5" t="n">
        <v>45037</v>
      </c>
      <c r="C3741" s="25" t="s">
        <v>5939</v>
      </c>
      <c r="D3741" s="25" t="s">
        <v>4</v>
      </c>
      <c r="E3741" s="25" t="s">
        <v>26</v>
      </c>
      <c r="F3741" s="2" t="s">
        <v>35</v>
      </c>
      <c r="G3741" s="25" t="s">
        <v>28</v>
      </c>
      <c r="H3741" s="25" t="n">
        <v>1</v>
      </c>
      <c r="I3741" s="25" t="s">
        <v>5940</v>
      </c>
      <c r="J3741" s="58" t="n">
        <v>16827603795</v>
      </c>
      <c r="L3741" s="5" t="n">
        <v>45114</v>
      </c>
      <c r="M3741" s="25" t="str">
        <f aca="false">IF(OR(YEAR(L3741)&gt;2000,LEN(O3741)&gt;0),"Completed","Pending")</f>
        <v>Completed</v>
      </c>
      <c r="N3741" s="1" t="s">
        <v>30</v>
      </c>
      <c r="P3741" s="1" t="str">
        <f aca="false">IF(G3741="Pamplet","",E3741&amp;" - "&amp;F3741)</f>
        <v>GG - English</v>
      </c>
      <c r="Q3741" s="1" t="n">
        <f aca="false">IF(VALUE(L3741)&gt;1000,1,0)</f>
        <v>1</v>
      </c>
      <c r="R3741" s="19" t="n">
        <f aca="false">SUMIFS($Q$1:Q3740,$J$1:$J3740,J3741)+SUMIFS($Q$1:Q3740,$I$1:$I3740,I3741)</f>
        <v>0</v>
      </c>
      <c r="S3741" s="20" t="str">
        <f aca="false">IF(R3741&gt;0,"Repeat","")</f>
        <v/>
      </c>
      <c r="U3741" s="4"/>
      <c r="X3741" s="4"/>
      <c r="Y3741" s="4"/>
      <c r="Z3741" s="4"/>
    </row>
    <row r="3742" customFormat="false" ht="14.25" hidden="false" customHeight="false" outlineLevel="0" collapsed="false">
      <c r="A3742" s="25" t="n">
        <f aca="false">A3741+1</f>
        <v>3741</v>
      </c>
      <c r="B3742" s="5" t="n">
        <v>45032</v>
      </c>
      <c r="C3742" s="25" t="s">
        <v>5941</v>
      </c>
      <c r="D3742" s="25" t="s">
        <v>4</v>
      </c>
      <c r="E3742" s="25" t="s">
        <v>26</v>
      </c>
      <c r="G3742" s="25" t="s">
        <v>28</v>
      </c>
      <c r="H3742" s="25" t="n">
        <v>1</v>
      </c>
      <c r="I3742" s="25" t="s">
        <v>5942</v>
      </c>
      <c r="J3742" s="38" t="n">
        <v>16018429718</v>
      </c>
      <c r="M3742" s="25" t="str">
        <f aca="false">IF(OR(YEAR(L3742)&gt;2000,LEN(O3742)&gt;0),"Completed","Pending")</f>
        <v>Completed</v>
      </c>
      <c r="N3742" s="1" t="s">
        <v>30</v>
      </c>
      <c r="O3742" s="4" t="s">
        <v>58</v>
      </c>
      <c r="P3742" s="1" t="str">
        <f aca="false">IF(G3742="Pamplet","",E3742&amp;" - "&amp;F3742)</f>
        <v>GG - </v>
      </c>
      <c r="Q3742" s="1" t="n">
        <f aca="false">IF(VALUE(L3742)&gt;1000,1,0)</f>
        <v>0</v>
      </c>
      <c r="R3742" s="19" t="n">
        <f aca="false">SUMIFS($Q$1:Q3741,$J$1:$J3741,J3742)+SUMIFS($Q$1:Q3741,$I$1:$I3741,I3742)</f>
        <v>0</v>
      </c>
      <c r="S3742" s="20" t="str">
        <f aca="false">IF(R3742&gt;0,"Repeat","")</f>
        <v/>
      </c>
      <c r="U3742" s="4"/>
      <c r="X3742" s="4"/>
      <c r="Y3742" s="4"/>
      <c r="Z3742" s="4"/>
    </row>
    <row r="3743" customFormat="false" ht="14.25" hidden="false" customHeight="false" outlineLevel="0" collapsed="false">
      <c r="A3743" s="25" t="n">
        <f aca="false">A3742+1</f>
        <v>3742</v>
      </c>
      <c r="B3743" s="5" t="n">
        <v>45032</v>
      </c>
      <c r="C3743" s="25" t="s">
        <v>5943</v>
      </c>
      <c r="D3743" s="25" t="s">
        <v>4</v>
      </c>
      <c r="E3743" s="25" t="s">
        <v>26</v>
      </c>
      <c r="F3743" s="2" t="s">
        <v>35</v>
      </c>
      <c r="G3743" s="25" t="s">
        <v>28</v>
      </c>
      <c r="H3743" s="25" t="n">
        <v>1</v>
      </c>
      <c r="I3743" s="25" t="s">
        <v>5944</v>
      </c>
      <c r="J3743" s="38" t="n">
        <v>16026904145</v>
      </c>
      <c r="M3743" s="25" t="str">
        <f aca="false">IF(OR(YEAR(L3743)&gt;2000,LEN(O3743)&gt;0),"Completed","Pending")</f>
        <v>Completed</v>
      </c>
      <c r="N3743" s="1" t="s">
        <v>30</v>
      </c>
      <c r="O3743" s="4" t="s">
        <v>58</v>
      </c>
      <c r="P3743" s="1" t="str">
        <f aca="false">IF(G3743="Pamplet","",E3743&amp;" - "&amp;F3743)</f>
        <v>GG - English</v>
      </c>
      <c r="Q3743" s="1" t="n">
        <f aca="false">IF(VALUE(L3743)&gt;1000,1,0)</f>
        <v>0</v>
      </c>
      <c r="R3743" s="19" t="n">
        <f aca="false">SUMIFS($Q$1:Q3742,$J$1:$J3742,J3743)+SUMIFS($Q$1:Q3742,$I$1:$I3742,I3743)</f>
        <v>0</v>
      </c>
      <c r="S3743" s="20" t="str">
        <f aca="false">IF(R3743&gt;0,"Repeat","")</f>
        <v/>
      </c>
      <c r="U3743" s="4"/>
      <c r="X3743" s="4"/>
      <c r="Y3743" s="4"/>
      <c r="Z3743" s="4"/>
    </row>
    <row r="3744" customFormat="false" ht="14.25" hidden="false" customHeight="false" outlineLevel="0" collapsed="false">
      <c r="A3744" s="25" t="n">
        <f aca="false">A3743+1</f>
        <v>3743</v>
      </c>
      <c r="B3744" s="5" t="n">
        <v>45032</v>
      </c>
      <c r="C3744" s="25" t="s">
        <v>5945</v>
      </c>
      <c r="D3744" s="25" t="s">
        <v>4</v>
      </c>
      <c r="E3744" s="25" t="s">
        <v>26</v>
      </c>
      <c r="F3744" s="2" t="s">
        <v>35</v>
      </c>
      <c r="G3744" s="25" t="s">
        <v>28</v>
      </c>
      <c r="H3744" s="25" t="n">
        <v>1</v>
      </c>
      <c r="I3744" s="25" t="s">
        <v>5946</v>
      </c>
      <c r="J3744" s="18" t="n">
        <v>1260962070634</v>
      </c>
      <c r="M3744" s="25" t="str">
        <f aca="false">IF(OR(YEAR(L3744)&gt;2000,LEN(O3744)&gt;0),"Completed","Pending")</f>
        <v>Completed</v>
      </c>
      <c r="N3744" s="1" t="s">
        <v>30</v>
      </c>
      <c r="O3744" s="4" t="s">
        <v>56</v>
      </c>
      <c r="P3744" s="1" t="str">
        <f aca="false">IF(G3744="Pamplet","",E3744&amp;" - "&amp;F3744)</f>
        <v>GG - English</v>
      </c>
      <c r="Q3744" s="1" t="n">
        <f aca="false">IF(VALUE(L3744)&gt;1000,1,0)</f>
        <v>0</v>
      </c>
      <c r="R3744" s="19" t="n">
        <f aca="false">SUMIFS($Q$1:Q3743,$J$1:$J3743,J3744)+SUMIFS($Q$1:Q3743,$I$1:$I3743,I3744)</f>
        <v>0</v>
      </c>
      <c r="S3744" s="20" t="str">
        <f aca="false">IF(R3744&gt;0,"Repeat","")</f>
        <v/>
      </c>
    </row>
    <row r="3745" customFormat="false" ht="14.25" hidden="false" customHeight="false" outlineLevel="0" collapsed="false">
      <c r="A3745" s="25" t="n">
        <f aca="false">A3744+1</f>
        <v>3744</v>
      </c>
      <c r="B3745" s="5" t="n">
        <v>45032</v>
      </c>
      <c r="C3745" s="25" t="s">
        <v>5947</v>
      </c>
      <c r="D3745" s="25" t="s">
        <v>4</v>
      </c>
      <c r="E3745" s="25" t="s">
        <v>26</v>
      </c>
      <c r="F3745" s="2" t="s">
        <v>35</v>
      </c>
      <c r="G3745" s="25" t="s">
        <v>28</v>
      </c>
      <c r="H3745" s="25" t="n">
        <v>1</v>
      </c>
      <c r="I3745" s="25" t="s">
        <v>5948</v>
      </c>
      <c r="J3745" s="38" t="n">
        <v>17089276419</v>
      </c>
      <c r="K3745" s="28" t="s">
        <v>5949</v>
      </c>
      <c r="M3745" s="25" t="str">
        <f aca="false">IF(OR(YEAR(L3745)&gt;2000,LEN(O3745)&gt;0),"Completed","Pending")</f>
        <v>Completed</v>
      </c>
      <c r="N3745" s="1" t="s">
        <v>30</v>
      </c>
      <c r="O3745" s="4" t="s">
        <v>58</v>
      </c>
      <c r="P3745" s="1" t="str">
        <f aca="false">IF(G3745="Pamplet","",E3745&amp;" - "&amp;F3745)</f>
        <v>GG - English</v>
      </c>
      <c r="Q3745" s="1" t="n">
        <f aca="false">IF(VALUE(L3745)&gt;1000,1,0)</f>
        <v>0</v>
      </c>
      <c r="R3745" s="19" t="n">
        <f aca="false">SUMIFS($Q$1:Q3744,$J$1:$J3744,J3745)+SUMIFS($Q$1:Q3744,$I$1:$I3744,I3745)</f>
        <v>0</v>
      </c>
      <c r="S3745" s="20" t="str">
        <f aca="false">IF(R3745&gt;0,"Repeat","")</f>
        <v/>
      </c>
      <c r="U3745" s="4"/>
      <c r="X3745" s="4"/>
      <c r="Y3745" s="4"/>
      <c r="Z3745" s="4"/>
    </row>
    <row r="3746" customFormat="false" ht="14.25" hidden="false" customHeight="false" outlineLevel="0" collapsed="false">
      <c r="A3746" s="25" t="n">
        <f aca="false">A3745+1</f>
        <v>3745</v>
      </c>
      <c r="B3746" s="5" t="n">
        <v>45032</v>
      </c>
      <c r="C3746" s="25" t="s">
        <v>5950</v>
      </c>
      <c r="D3746" s="25" t="s">
        <v>4</v>
      </c>
      <c r="E3746" s="25" t="s">
        <v>26</v>
      </c>
      <c r="F3746" s="2" t="s">
        <v>127</v>
      </c>
      <c r="G3746" s="25" t="s">
        <v>28</v>
      </c>
      <c r="H3746" s="25" t="n">
        <v>1</v>
      </c>
      <c r="I3746" s="25" t="s">
        <v>5951</v>
      </c>
      <c r="J3746" s="38" t="n">
        <v>12245002228</v>
      </c>
      <c r="M3746" s="25" t="str">
        <f aca="false">IF(OR(YEAR(L3746)&gt;2000,LEN(O3746)&gt;0),"Completed","Pending")</f>
        <v>Completed</v>
      </c>
      <c r="N3746" s="1" t="s">
        <v>30</v>
      </c>
      <c r="O3746" s="4" t="s">
        <v>58</v>
      </c>
      <c r="P3746" s="1" t="str">
        <f aca="false">IF(G3746="Pamplet","",E3746&amp;" - "&amp;F3746)</f>
        <v>GG - Gujrati</v>
      </c>
      <c r="Q3746" s="1" t="n">
        <f aca="false">IF(VALUE(L3746)&gt;1000,1,0)</f>
        <v>0</v>
      </c>
      <c r="R3746" s="19" t="n">
        <f aca="false">SUMIFS($Q$1:Q3745,$J$1:$J3745,J3746)+SUMIFS($Q$1:Q3745,$I$1:$I3745,I3746)</f>
        <v>0</v>
      </c>
      <c r="S3746" s="20" t="str">
        <f aca="false">IF(R3746&gt;0,"Repeat","")</f>
        <v/>
      </c>
      <c r="U3746" s="4"/>
      <c r="X3746" s="4"/>
      <c r="Y3746" s="4"/>
      <c r="Z3746" s="4"/>
    </row>
    <row r="3747" customFormat="false" ht="14.25" hidden="false" customHeight="false" outlineLevel="0" collapsed="false">
      <c r="A3747" s="25" t="n">
        <f aca="false">A3746+1</f>
        <v>3746</v>
      </c>
      <c r="B3747" s="5" t="n">
        <v>45032</v>
      </c>
      <c r="C3747" s="25" t="s">
        <v>5952</v>
      </c>
      <c r="D3747" s="25" t="s">
        <v>4</v>
      </c>
      <c r="E3747" s="25" t="s">
        <v>26</v>
      </c>
      <c r="G3747" s="25" t="s">
        <v>28</v>
      </c>
      <c r="H3747" s="25" t="n">
        <v>1</v>
      </c>
      <c r="I3747" s="25" t="s">
        <v>5953</v>
      </c>
      <c r="J3747" s="38" t="n">
        <v>13303229562</v>
      </c>
      <c r="M3747" s="25" t="str">
        <f aca="false">IF(OR(YEAR(L3747)&gt;2000,LEN(O3747)&gt;0),"Completed","Pending")</f>
        <v>Completed</v>
      </c>
      <c r="N3747" s="1" t="s">
        <v>30</v>
      </c>
      <c r="O3747" s="4" t="s">
        <v>58</v>
      </c>
      <c r="P3747" s="1" t="str">
        <f aca="false">IF(G3747="Pamplet","",E3747&amp;" - "&amp;F3747)</f>
        <v>GG - </v>
      </c>
      <c r="Q3747" s="1" t="n">
        <f aca="false">IF(VALUE(L3747)&gt;1000,1,0)</f>
        <v>0</v>
      </c>
      <c r="R3747" s="19" t="n">
        <f aca="false">SUMIFS($Q$1:Q3746,$J$1:$J3746,J3747)+SUMIFS($Q$1:Q3746,$I$1:$I3746,I3747)</f>
        <v>0</v>
      </c>
      <c r="S3747" s="20" t="str">
        <f aca="false">IF(R3747&gt;0,"Repeat","")</f>
        <v/>
      </c>
      <c r="U3747" s="4"/>
      <c r="X3747" s="4"/>
      <c r="Y3747" s="4"/>
      <c r="Z3747" s="4"/>
    </row>
    <row r="3748" customFormat="false" ht="14.25" hidden="false" customHeight="false" outlineLevel="0" collapsed="false">
      <c r="A3748" s="25" t="n">
        <f aca="false">A3747+1</f>
        <v>3747</v>
      </c>
      <c r="B3748" s="5" t="n">
        <v>45032</v>
      </c>
      <c r="C3748" s="25" t="s">
        <v>5954</v>
      </c>
      <c r="D3748" s="25" t="s">
        <v>4</v>
      </c>
      <c r="E3748" s="25" t="s">
        <v>26</v>
      </c>
      <c r="G3748" s="25" t="s">
        <v>28</v>
      </c>
      <c r="H3748" s="25" t="n">
        <v>1</v>
      </c>
      <c r="I3748" s="25" t="s">
        <v>5955</v>
      </c>
      <c r="J3748" s="38" t="n">
        <v>19547273609</v>
      </c>
      <c r="M3748" s="25" t="str">
        <f aca="false">IF(OR(YEAR(L3748)&gt;2000,LEN(O3748)&gt;0),"Completed","Pending")</f>
        <v>Completed</v>
      </c>
      <c r="N3748" s="1" t="s">
        <v>30</v>
      </c>
      <c r="O3748" s="4" t="s">
        <v>662</v>
      </c>
      <c r="P3748" s="1" t="str">
        <f aca="false">IF(G3748="Pamplet","",E3748&amp;" - "&amp;F3748)</f>
        <v>GG - </v>
      </c>
      <c r="Q3748" s="1" t="n">
        <f aca="false">IF(VALUE(L3748)&gt;1000,1,0)</f>
        <v>0</v>
      </c>
      <c r="R3748" s="19" t="n">
        <f aca="false">SUMIFS($Q$1:Q3747,$J$1:$J3747,J3748)+SUMIFS($Q$1:Q3747,$I$1:$I3747,I3748)</f>
        <v>1</v>
      </c>
      <c r="S3748" s="20" t="str">
        <f aca="false">IF(R3748&gt;0,"Repeat","")</f>
        <v>Repeat</v>
      </c>
      <c r="U3748" s="4"/>
      <c r="X3748" s="4"/>
      <c r="Y3748" s="4"/>
      <c r="Z3748" s="4"/>
    </row>
    <row r="3749" customFormat="false" ht="14.25" hidden="false" customHeight="false" outlineLevel="0" collapsed="false">
      <c r="A3749" s="25" t="n">
        <f aca="false">A3748+1</f>
        <v>3748</v>
      </c>
      <c r="B3749" s="5" t="n">
        <v>45032</v>
      </c>
      <c r="C3749" s="25" t="s">
        <v>57</v>
      </c>
      <c r="D3749" s="25" t="s">
        <v>4</v>
      </c>
      <c r="E3749" s="25" t="s">
        <v>26</v>
      </c>
      <c r="F3749" s="2" t="s">
        <v>27</v>
      </c>
      <c r="G3749" s="25" t="s">
        <v>28</v>
      </c>
      <c r="H3749" s="25" t="n">
        <v>1</v>
      </c>
      <c r="I3749" s="25"/>
      <c r="J3749" s="38" t="n">
        <v>19098081945</v>
      </c>
      <c r="M3749" s="25" t="str">
        <f aca="false">IF(OR(YEAR(L3749)&gt;2000,LEN(O3749)&gt;0),"Completed","Pending")</f>
        <v>Completed</v>
      </c>
      <c r="N3749" s="1" t="s">
        <v>30</v>
      </c>
      <c r="O3749" s="4" t="s">
        <v>58</v>
      </c>
      <c r="P3749" s="1" t="str">
        <f aca="false">IF(G3749="Pamplet","",E3749&amp;" - "&amp;F3749)</f>
        <v>GG - Hindi</v>
      </c>
      <c r="Q3749" s="1" t="n">
        <f aca="false">IF(VALUE(L3749)&gt;1000,1,0)</f>
        <v>0</v>
      </c>
      <c r="R3749" s="19" t="n">
        <f aca="false">SUMIFS($Q$1:Q3748,$J$1:$J3748,J3749)+SUMIFS($Q$1:Q3748,$I$1:$I3748,I3749)</f>
        <v>0</v>
      </c>
      <c r="S3749" s="20" t="str">
        <f aca="false">IF(R3749&gt;0,"Repeat","")</f>
        <v/>
      </c>
      <c r="U3749" s="4"/>
      <c r="X3749" s="4"/>
      <c r="Y3749" s="4"/>
      <c r="Z3749" s="4"/>
    </row>
    <row r="3750" customFormat="false" ht="14.25" hidden="false" customHeight="false" outlineLevel="0" collapsed="false">
      <c r="A3750" s="25" t="n">
        <f aca="false">A3749+1</f>
        <v>3749</v>
      </c>
      <c r="B3750" s="5" t="n">
        <v>45032</v>
      </c>
      <c r="C3750" s="25" t="s">
        <v>5956</v>
      </c>
      <c r="D3750" s="25" t="s">
        <v>4</v>
      </c>
      <c r="E3750" s="25" t="s">
        <v>26</v>
      </c>
      <c r="G3750" s="25" t="s">
        <v>28</v>
      </c>
      <c r="H3750" s="25" t="n">
        <v>1</v>
      </c>
      <c r="I3750" s="25" t="s">
        <v>5957</v>
      </c>
      <c r="J3750" s="38" t="n">
        <v>19175394817</v>
      </c>
      <c r="M3750" s="25" t="str">
        <f aca="false">IF(OR(YEAR(L3750)&gt;2000,LEN(O3750)&gt;0),"Completed","Pending")</f>
        <v>Completed</v>
      </c>
      <c r="N3750" s="1" t="s">
        <v>30</v>
      </c>
      <c r="O3750" s="4" t="s">
        <v>58</v>
      </c>
      <c r="P3750" s="1" t="str">
        <f aca="false">IF(G3750="Pamplet","",E3750&amp;" - "&amp;F3750)</f>
        <v>GG - </v>
      </c>
      <c r="Q3750" s="1" t="n">
        <f aca="false">IF(VALUE(L3750)&gt;1000,1,0)</f>
        <v>0</v>
      </c>
      <c r="R3750" s="19" t="n">
        <f aca="false">SUMIFS($Q$1:Q3749,$J$1:$J3749,J3750)+SUMIFS($Q$1:Q3749,$I$1:$I3749,I3750)</f>
        <v>0</v>
      </c>
      <c r="S3750" s="20" t="str">
        <f aca="false">IF(R3750&gt;0,"Repeat","")</f>
        <v/>
      </c>
      <c r="U3750" s="4"/>
      <c r="X3750" s="4"/>
      <c r="Y3750" s="4"/>
      <c r="Z3750" s="4"/>
    </row>
    <row r="3751" customFormat="false" ht="14.25" hidden="false" customHeight="false" outlineLevel="0" collapsed="false">
      <c r="A3751" s="25" t="n">
        <f aca="false">A3750+1</f>
        <v>3750</v>
      </c>
      <c r="B3751" s="5" t="n">
        <v>45032</v>
      </c>
      <c r="C3751" s="25" t="s">
        <v>5958</v>
      </c>
      <c r="D3751" s="25" t="s">
        <v>4</v>
      </c>
      <c r="E3751" s="25" t="s">
        <v>26</v>
      </c>
      <c r="F3751" s="2" t="s">
        <v>27</v>
      </c>
      <c r="G3751" s="25" t="s">
        <v>28</v>
      </c>
      <c r="H3751" s="25" t="n">
        <v>1</v>
      </c>
      <c r="I3751" s="25" t="s">
        <v>5959</v>
      </c>
      <c r="J3751" s="38" t="n">
        <v>18325303917</v>
      </c>
      <c r="M3751" s="25" t="str">
        <f aca="false">IF(OR(YEAR(L3751)&gt;2000,LEN(O3751)&gt;0),"Completed","Pending")</f>
        <v>Completed</v>
      </c>
      <c r="N3751" s="1" t="s">
        <v>30</v>
      </c>
      <c r="O3751" s="4" t="s">
        <v>58</v>
      </c>
      <c r="P3751" s="1" t="str">
        <f aca="false">IF(G3751="Pamplet","",E3751&amp;" - "&amp;F3751)</f>
        <v>GG - Hindi</v>
      </c>
      <c r="Q3751" s="1" t="n">
        <f aca="false">IF(VALUE(L3751)&gt;1000,1,0)</f>
        <v>0</v>
      </c>
      <c r="R3751" s="19" t="n">
        <f aca="false">SUMIFS($Q$1:Q3750,$J$1:$J3750,J3751)+SUMIFS($Q$1:Q3750,$I$1:$I3750,I3751)</f>
        <v>0</v>
      </c>
      <c r="S3751" s="20" t="str">
        <f aca="false">IF(R3751&gt;0,"Repeat","")</f>
        <v/>
      </c>
      <c r="U3751" s="4"/>
      <c r="X3751" s="4"/>
      <c r="Y3751" s="4"/>
      <c r="Z3751" s="4"/>
    </row>
    <row r="3752" customFormat="false" ht="14.25" hidden="false" customHeight="false" outlineLevel="0" collapsed="false">
      <c r="A3752" s="25" t="n">
        <f aca="false">A3751+1</f>
        <v>3751</v>
      </c>
      <c r="B3752" s="5" t="n">
        <v>45032</v>
      </c>
      <c r="C3752" s="25" t="s">
        <v>5960</v>
      </c>
      <c r="D3752" s="25" t="s">
        <v>4</v>
      </c>
      <c r="E3752" s="25" t="s">
        <v>26</v>
      </c>
      <c r="F3752" s="2" t="s">
        <v>35</v>
      </c>
      <c r="G3752" s="25" t="s">
        <v>28</v>
      </c>
      <c r="H3752" s="25" t="n">
        <v>1</v>
      </c>
      <c r="I3752" s="25"/>
      <c r="J3752" s="38" t="n">
        <v>18134706462</v>
      </c>
      <c r="M3752" s="25" t="str">
        <f aca="false">IF(OR(YEAR(L3752)&gt;2000,LEN(O3752)&gt;0),"Completed","Pending")</f>
        <v>Completed</v>
      </c>
      <c r="N3752" s="1" t="s">
        <v>30</v>
      </c>
      <c r="O3752" s="4" t="s">
        <v>58</v>
      </c>
      <c r="P3752" s="1" t="str">
        <f aca="false">IF(G3752="Pamplet","",E3752&amp;" - "&amp;F3752)</f>
        <v>GG - English</v>
      </c>
      <c r="Q3752" s="1" t="n">
        <f aca="false">IF(VALUE(L3752)&gt;1000,1,0)</f>
        <v>0</v>
      </c>
      <c r="R3752" s="19" t="n">
        <f aca="false">SUMIFS($Q$1:Q3751,$J$1:$J3751,J3752)+SUMIFS($Q$1:Q3751,$I$1:$I3751,I3752)</f>
        <v>0</v>
      </c>
      <c r="S3752" s="20" t="str">
        <f aca="false">IF(R3752&gt;0,"Repeat","")</f>
        <v/>
      </c>
      <c r="U3752" s="4"/>
      <c r="X3752" s="4"/>
      <c r="Y3752" s="4"/>
      <c r="Z3752" s="4"/>
    </row>
    <row r="3753" customFormat="false" ht="14.25" hidden="false" customHeight="false" outlineLevel="0" collapsed="false">
      <c r="A3753" s="25" t="n">
        <f aca="false">A3752+1</f>
        <v>3752</v>
      </c>
      <c r="B3753" s="5" t="n">
        <v>45032</v>
      </c>
      <c r="C3753" s="25" t="s">
        <v>5961</v>
      </c>
      <c r="D3753" s="25" t="s">
        <v>4</v>
      </c>
      <c r="E3753" s="25" t="s">
        <v>26</v>
      </c>
      <c r="F3753" s="2" t="s">
        <v>35</v>
      </c>
      <c r="G3753" s="25" t="s">
        <v>28</v>
      </c>
      <c r="H3753" s="25" t="n">
        <v>1</v>
      </c>
      <c r="I3753" s="25" t="s">
        <v>5962</v>
      </c>
      <c r="J3753" s="38" t="n">
        <v>15107806328</v>
      </c>
      <c r="L3753" s="5" t="n">
        <v>45038</v>
      </c>
      <c r="M3753" s="25" t="str">
        <f aca="false">IF(OR(YEAR(L3753)&gt;2000,LEN(O3753)&gt;0),"Completed","Pending")</f>
        <v>Completed</v>
      </c>
      <c r="N3753" s="1" t="s">
        <v>30</v>
      </c>
      <c r="P3753" s="1" t="str">
        <f aca="false">IF(G3753="Pamplet","",E3753&amp;" - "&amp;F3753)</f>
        <v>GG - English</v>
      </c>
      <c r="Q3753" s="1" t="n">
        <f aca="false">IF(VALUE(L3753)&gt;1000,1,0)</f>
        <v>1</v>
      </c>
      <c r="R3753" s="19" t="n">
        <f aca="false">SUMIFS($Q$1:Q3752,$J$1:$J3752,J3753)+SUMIFS($Q$1:Q3752,$I$1:$I3752,I3753)</f>
        <v>0</v>
      </c>
      <c r="S3753" s="20" t="str">
        <f aca="false">IF(R3753&gt;0,"Repeat","")</f>
        <v/>
      </c>
      <c r="U3753" s="4"/>
      <c r="X3753" s="4"/>
      <c r="Y3753" s="4"/>
      <c r="Z3753" s="4"/>
    </row>
    <row r="3754" customFormat="false" ht="14.25" hidden="false" customHeight="false" outlineLevel="0" collapsed="false">
      <c r="A3754" s="25" t="n">
        <f aca="false">A3753+1</f>
        <v>3753</v>
      </c>
      <c r="B3754" s="5" t="n">
        <v>45032</v>
      </c>
      <c r="C3754" s="25" t="s">
        <v>5580</v>
      </c>
      <c r="D3754" s="25" t="s">
        <v>4</v>
      </c>
      <c r="E3754" s="25" t="s">
        <v>26</v>
      </c>
      <c r="F3754" s="2" t="s">
        <v>127</v>
      </c>
      <c r="G3754" s="25" t="s">
        <v>28</v>
      </c>
      <c r="H3754" s="25" t="n">
        <v>1</v>
      </c>
      <c r="I3754" s="25" t="s">
        <v>5581</v>
      </c>
      <c r="J3754" s="39" t="n">
        <v>12149809265</v>
      </c>
      <c r="L3754" s="5" t="n">
        <v>45038</v>
      </c>
      <c r="M3754" s="25" t="str">
        <f aca="false">IF(OR(YEAR(L3754)&gt;2000,LEN(O3754)&gt;0),"Completed","Pending")</f>
        <v>Completed</v>
      </c>
      <c r="N3754" s="1" t="s">
        <v>30</v>
      </c>
      <c r="P3754" s="1" t="str">
        <f aca="false">IF(G3754="Pamplet","",E3754&amp;" - "&amp;F3754)</f>
        <v>GG - Gujrati</v>
      </c>
      <c r="Q3754" s="1" t="n">
        <f aca="false">IF(VALUE(L3754)&gt;1000,1,0)</f>
        <v>1</v>
      </c>
      <c r="R3754" s="19" t="n">
        <f aca="false">SUMIFS($Q$1:Q3753,$J$1:$J3753,J3754)+SUMIFS($Q$1:Q3753,$I$1:$I3753,I3754)</f>
        <v>2</v>
      </c>
      <c r="S3754" s="20" t="str">
        <f aca="false">IF(R3754&gt;0,"Repeat","")</f>
        <v>Repeat</v>
      </c>
    </row>
    <row r="3755" customFormat="false" ht="14.25" hidden="false" customHeight="false" outlineLevel="0" collapsed="false">
      <c r="A3755" s="25" t="n">
        <f aca="false">A3754+1</f>
        <v>3754</v>
      </c>
      <c r="B3755" s="5" t="n">
        <v>45037</v>
      </c>
      <c r="C3755" s="25" t="s">
        <v>5963</v>
      </c>
      <c r="D3755" s="25" t="s">
        <v>4</v>
      </c>
      <c r="E3755" s="25" t="s">
        <v>26</v>
      </c>
      <c r="G3755" s="25" t="s">
        <v>28</v>
      </c>
      <c r="H3755" s="25" t="n">
        <v>1</v>
      </c>
      <c r="I3755" s="25" t="s">
        <v>5964</v>
      </c>
      <c r="J3755" s="58" t="n">
        <v>16155917707</v>
      </c>
      <c r="K3755" s="4" t="s">
        <v>5174</v>
      </c>
      <c r="M3755" s="25" t="str">
        <f aca="false">IF(OR(YEAR(L3755)&gt;2000,LEN(O3755)&gt;0),"Completed","Pending")</f>
        <v>Completed</v>
      </c>
      <c r="N3755" s="1" t="s">
        <v>30</v>
      </c>
      <c r="O3755" s="4" t="s">
        <v>89</v>
      </c>
      <c r="P3755" s="1" t="str">
        <f aca="false">IF(G3755="Pamplet","",E3755&amp;" - "&amp;F3755)</f>
        <v>GG - </v>
      </c>
      <c r="Q3755" s="1" t="n">
        <f aca="false">IF(VALUE(L3755)&gt;1000,1,0)</f>
        <v>0</v>
      </c>
      <c r="R3755" s="19" t="n">
        <f aca="false">SUMIFS($Q$1:Q3754,$J$1:$J3754,J3755)+SUMIFS($Q$1:Q3754,$I$1:$I3754,I3755)</f>
        <v>0</v>
      </c>
      <c r="S3755" s="20" t="str">
        <f aca="false">IF(R3755&gt;0,"Repeat","")</f>
        <v/>
      </c>
      <c r="U3755" s="4"/>
      <c r="X3755" s="4"/>
      <c r="Y3755" s="4"/>
      <c r="Z3755" s="4"/>
    </row>
    <row r="3756" customFormat="false" ht="14.25" hidden="false" customHeight="false" outlineLevel="0" collapsed="false">
      <c r="A3756" s="25" t="n">
        <f aca="false">A3755+1</f>
        <v>3755</v>
      </c>
      <c r="B3756" s="5" t="n">
        <v>45037</v>
      </c>
      <c r="C3756" s="25" t="s">
        <v>5965</v>
      </c>
      <c r="D3756" s="25" t="s">
        <v>4</v>
      </c>
      <c r="E3756" s="25" t="s">
        <v>26</v>
      </c>
      <c r="F3756" s="2" t="s">
        <v>72</v>
      </c>
      <c r="G3756" s="25" t="s">
        <v>28</v>
      </c>
      <c r="H3756" s="25" t="n">
        <v>1</v>
      </c>
      <c r="I3756" s="25" t="s">
        <v>5966</v>
      </c>
      <c r="J3756" s="38" t="n">
        <v>14402267137</v>
      </c>
      <c r="M3756" s="25" t="str">
        <f aca="false">IF(OR(YEAR(L3756)&gt;2000,LEN(O3756)&gt;0),"Completed","Pending")</f>
        <v>Completed</v>
      </c>
      <c r="N3756" s="1" t="s">
        <v>30</v>
      </c>
      <c r="O3756" s="4" t="s">
        <v>58</v>
      </c>
      <c r="P3756" s="1" t="str">
        <f aca="false">IF(G3756="Pamplet","",E3756&amp;" - "&amp;F3756)</f>
        <v>GG - Nepali</v>
      </c>
      <c r="Q3756" s="1" t="n">
        <f aca="false">IF(VALUE(L3756)&gt;1000,1,0)</f>
        <v>0</v>
      </c>
      <c r="R3756" s="19" t="n">
        <f aca="false">SUMIFS($Q$1:Q3755,$J$1:$J3755,J3756)+SUMIFS($Q$1:Q3755,$I$1:$I3755,I3756)</f>
        <v>0</v>
      </c>
      <c r="S3756" s="20" t="str">
        <f aca="false">IF(R3756&gt;0,"Repeat","")</f>
        <v/>
      </c>
      <c r="U3756" s="4"/>
      <c r="X3756" s="4"/>
      <c r="Y3756" s="4"/>
      <c r="Z3756" s="4"/>
    </row>
    <row r="3757" customFormat="false" ht="13.8" hidden="false" customHeight="false" outlineLevel="0" collapsed="false">
      <c r="A3757" s="25" t="n">
        <f aca="false">A3756+1</f>
        <v>3756</v>
      </c>
      <c r="B3757" s="5" t="n">
        <v>45037</v>
      </c>
      <c r="C3757" s="25" t="s">
        <v>1104</v>
      </c>
      <c r="D3757" s="25" t="s">
        <v>4</v>
      </c>
      <c r="E3757" s="25" t="s">
        <v>26</v>
      </c>
      <c r="G3757" s="25" t="s">
        <v>28</v>
      </c>
      <c r="H3757" s="25" t="n">
        <v>1</v>
      </c>
      <c r="I3757" s="25" t="s">
        <v>5846</v>
      </c>
      <c r="J3757" s="18" t="n">
        <v>19547400690</v>
      </c>
      <c r="M3757" s="25" t="str">
        <f aca="false">IF(OR(YEAR(L3757)&gt;2000,LEN(O3757)&gt;0),"Completed","Pending")</f>
        <v>Completed</v>
      </c>
      <c r="N3757" s="1" t="s">
        <v>30</v>
      </c>
      <c r="O3757" s="4" t="s">
        <v>662</v>
      </c>
      <c r="P3757" s="1" t="str">
        <f aca="false">IF(G3757="Pamplet","",E3757&amp;" - "&amp;F3757)</f>
        <v>GG - </v>
      </c>
      <c r="Q3757" s="1" t="n">
        <f aca="false">IF(VALUE(L3757)&gt;1000,1,0)</f>
        <v>0</v>
      </c>
      <c r="R3757" s="19" t="n">
        <f aca="false">SUMIFS($Q$1:Q3756,$J$1:$J3756,J3757)+SUMIFS($Q$1:Q3756,$I$1:$I3756,I3757)</f>
        <v>2</v>
      </c>
      <c r="S3757" s="20" t="str">
        <f aca="false">IF(R3757&gt;0,"Repeat","")</f>
        <v>Repeat</v>
      </c>
    </row>
    <row r="3758" customFormat="false" ht="14.25" hidden="false" customHeight="false" outlineLevel="0" collapsed="false">
      <c r="A3758" s="25" t="n">
        <f aca="false">A3757+1</f>
        <v>3757</v>
      </c>
      <c r="B3758" s="5" t="n">
        <v>45037</v>
      </c>
      <c r="C3758" s="25" t="s">
        <v>5967</v>
      </c>
      <c r="D3758" s="25" t="s">
        <v>4</v>
      </c>
      <c r="E3758" s="25" t="s">
        <v>26</v>
      </c>
      <c r="F3758" s="2" t="s">
        <v>35</v>
      </c>
      <c r="G3758" s="25" t="s">
        <v>28</v>
      </c>
      <c r="H3758" s="25" t="n">
        <v>1</v>
      </c>
      <c r="I3758" s="25" t="s">
        <v>5968</v>
      </c>
      <c r="J3758" s="38" t="n">
        <v>14154075826</v>
      </c>
      <c r="M3758" s="25" t="str">
        <f aca="false">IF(OR(YEAR(L3758)&gt;2000,LEN(O3758)&gt;0),"Completed","Pending")</f>
        <v>Completed</v>
      </c>
      <c r="N3758" s="1" t="s">
        <v>30</v>
      </c>
      <c r="O3758" s="4" t="s">
        <v>58</v>
      </c>
      <c r="P3758" s="1" t="str">
        <f aca="false">IF(G3758="Pamplet","",E3758&amp;" - "&amp;F3758)</f>
        <v>GG - English</v>
      </c>
      <c r="Q3758" s="1" t="n">
        <f aca="false">IF(VALUE(L3758)&gt;1000,1,0)</f>
        <v>0</v>
      </c>
      <c r="R3758" s="19" t="n">
        <f aca="false">SUMIFS($Q$1:Q3757,$J$1:$J3757,J3758)+SUMIFS($Q$1:Q3757,$I$1:$I3757,I3758)</f>
        <v>0</v>
      </c>
      <c r="S3758" s="20" t="str">
        <f aca="false">IF(R3758&gt;0,"Repeat","")</f>
        <v/>
      </c>
      <c r="U3758" s="4"/>
      <c r="X3758" s="4"/>
      <c r="Y3758" s="4"/>
      <c r="Z3758" s="4"/>
    </row>
    <row r="3759" customFormat="false" ht="14.25" hidden="false" customHeight="false" outlineLevel="0" collapsed="false">
      <c r="A3759" s="25" t="n">
        <f aca="false">A3758+1</f>
        <v>3758</v>
      </c>
      <c r="B3759" s="5" t="n">
        <v>45037</v>
      </c>
      <c r="C3759" s="25" t="s">
        <v>5969</v>
      </c>
      <c r="D3759" s="25" t="s">
        <v>4</v>
      </c>
      <c r="E3759" s="25" t="s">
        <v>38</v>
      </c>
      <c r="F3759" s="2" t="s">
        <v>35</v>
      </c>
      <c r="G3759" s="25" t="s">
        <v>28</v>
      </c>
      <c r="H3759" s="25" t="n">
        <v>1</v>
      </c>
      <c r="I3759" s="25" t="s">
        <v>5970</v>
      </c>
      <c r="J3759" s="58" t="n">
        <v>18062000632</v>
      </c>
      <c r="M3759" s="25" t="str">
        <f aca="false">IF(OR(YEAR(L3759)&gt;2000,LEN(O3759)&gt;0),"Completed","Pending")</f>
        <v>Completed</v>
      </c>
      <c r="N3759" s="1" t="s">
        <v>30</v>
      </c>
      <c r="O3759" s="4" t="s">
        <v>58</v>
      </c>
      <c r="P3759" s="1" t="str">
        <f aca="false">IF(G3759="Pamplet","",E3759&amp;" - "&amp;F3759)</f>
        <v>JKR - English</v>
      </c>
      <c r="Q3759" s="1" t="n">
        <f aca="false">IF(VALUE(L3759)&gt;1000,1,0)</f>
        <v>0</v>
      </c>
      <c r="R3759" s="19" t="n">
        <f aca="false">SUMIFS($Q$1:Q3758,$J$1:$J3758,J3759)+SUMIFS($Q$1:Q3758,$I$1:$I3758,I3759)</f>
        <v>0</v>
      </c>
      <c r="S3759" s="20" t="str">
        <f aca="false">IF(R3759&gt;0,"Repeat","")</f>
        <v/>
      </c>
      <c r="U3759" s="4"/>
      <c r="X3759" s="4"/>
      <c r="Y3759" s="4"/>
      <c r="Z3759" s="4"/>
    </row>
    <row r="3760" customFormat="false" ht="14.25" hidden="false" customHeight="false" outlineLevel="0" collapsed="false">
      <c r="A3760" s="25" t="n">
        <f aca="false">A3759+1</f>
        <v>3759</v>
      </c>
      <c r="B3760" s="5" t="n">
        <v>45037</v>
      </c>
      <c r="C3760" s="25" t="s">
        <v>5971</v>
      </c>
      <c r="D3760" s="25" t="s">
        <v>4</v>
      </c>
      <c r="E3760" s="25" t="s">
        <v>26</v>
      </c>
      <c r="G3760" s="25" t="s">
        <v>28</v>
      </c>
      <c r="H3760" s="25" t="n">
        <v>1</v>
      </c>
      <c r="I3760" s="25" t="s">
        <v>5972</v>
      </c>
      <c r="J3760" s="38" t="n">
        <v>12348174002</v>
      </c>
      <c r="M3760" s="25" t="str">
        <f aca="false">IF(OR(YEAR(L3760)&gt;2000,LEN(O3760)&gt;0),"Completed","Pending")</f>
        <v>Completed</v>
      </c>
      <c r="N3760" s="1" t="s">
        <v>30</v>
      </c>
      <c r="O3760" s="4" t="s">
        <v>58</v>
      </c>
      <c r="P3760" s="1" t="str">
        <f aca="false">IF(G3760="Pamplet","",E3760&amp;" - "&amp;F3760)</f>
        <v>GG - </v>
      </c>
      <c r="Q3760" s="1" t="n">
        <f aca="false">IF(VALUE(L3760)&gt;1000,1,0)</f>
        <v>0</v>
      </c>
      <c r="R3760" s="19" t="n">
        <f aca="false">SUMIFS($Q$1:Q3759,$J$1:$J3759,J3760)+SUMIFS($Q$1:Q3759,$I$1:$I3759,I3760)</f>
        <v>0</v>
      </c>
      <c r="S3760" s="20" t="str">
        <f aca="false">IF(R3760&gt;0,"Repeat","")</f>
        <v/>
      </c>
      <c r="U3760" s="4"/>
      <c r="X3760" s="4"/>
      <c r="Y3760" s="4"/>
      <c r="Z3760" s="4"/>
    </row>
    <row r="3761" customFormat="false" ht="14.25" hidden="false" customHeight="false" outlineLevel="0" collapsed="false">
      <c r="A3761" s="25" t="n">
        <f aca="false">A3760+1</f>
        <v>3760</v>
      </c>
      <c r="B3761" s="5" t="n">
        <v>45037</v>
      </c>
      <c r="C3761" s="25" t="s">
        <v>4627</v>
      </c>
      <c r="D3761" s="25" t="s">
        <v>4</v>
      </c>
      <c r="E3761" s="25" t="s">
        <v>26</v>
      </c>
      <c r="F3761" s="2" t="s">
        <v>35</v>
      </c>
      <c r="G3761" s="25" t="s">
        <v>28</v>
      </c>
      <c r="H3761" s="25" t="n">
        <v>1</v>
      </c>
      <c r="I3761" s="25" t="s">
        <v>5973</v>
      </c>
      <c r="J3761" s="18" t="n">
        <v>1402510551</v>
      </c>
      <c r="M3761" s="25" t="str">
        <f aca="false">IF(OR(YEAR(L3761)&gt;2000,LEN(O3761)&gt;0),"Completed","Pending")</f>
        <v>Completed</v>
      </c>
      <c r="N3761" s="1" t="s">
        <v>30</v>
      </c>
      <c r="O3761" s="4" t="s">
        <v>56</v>
      </c>
      <c r="P3761" s="1" t="str">
        <f aca="false">IF(G3761="Pamplet","",E3761&amp;" - "&amp;F3761)</f>
        <v>GG - English</v>
      </c>
      <c r="Q3761" s="1" t="n">
        <f aca="false">IF(VALUE(L3761)&gt;1000,1,0)</f>
        <v>0</v>
      </c>
      <c r="R3761" s="19" t="n">
        <f aca="false">SUMIFS($Q$1:Q3760,$J$1:$J3760,J3761)+SUMIFS($Q$1:Q3760,$I$1:$I3760,I3761)</f>
        <v>0</v>
      </c>
      <c r="S3761" s="20" t="str">
        <f aca="false">IF(R3761&gt;0,"Repeat","")</f>
        <v/>
      </c>
    </row>
    <row r="3762" customFormat="false" ht="14.25" hidden="false" customHeight="false" outlineLevel="0" collapsed="false">
      <c r="A3762" s="25" t="n">
        <f aca="false">A3761+1</f>
        <v>3761</v>
      </c>
      <c r="B3762" s="5" t="n">
        <v>45037</v>
      </c>
      <c r="C3762" s="25" t="s">
        <v>5974</v>
      </c>
      <c r="D3762" s="25" t="s">
        <v>4</v>
      </c>
      <c r="E3762" s="25" t="s">
        <v>26</v>
      </c>
      <c r="F3762" s="2" t="s">
        <v>127</v>
      </c>
      <c r="G3762" s="25" t="s">
        <v>28</v>
      </c>
      <c r="H3762" s="25" t="n">
        <v>1</v>
      </c>
      <c r="I3762" s="25" t="s">
        <v>5975</v>
      </c>
      <c r="J3762" s="38" t="n">
        <v>15623485718</v>
      </c>
      <c r="M3762" s="25" t="str">
        <f aca="false">IF(OR(YEAR(L3762)&gt;2000,LEN(O3762)&gt;0),"Completed","Pending")</f>
        <v>Completed</v>
      </c>
      <c r="N3762" s="1" t="s">
        <v>30</v>
      </c>
      <c r="O3762" s="4" t="s">
        <v>58</v>
      </c>
      <c r="P3762" s="1" t="str">
        <f aca="false">IF(G3762="Pamplet","",E3762&amp;" - "&amp;F3762)</f>
        <v>GG - Gujrati</v>
      </c>
      <c r="Q3762" s="1" t="n">
        <f aca="false">IF(VALUE(L3762)&gt;1000,1,0)</f>
        <v>0</v>
      </c>
      <c r="R3762" s="19" t="n">
        <f aca="false">SUMIFS($Q$1:Q3761,$J$1:$J3761,J3762)+SUMIFS($Q$1:Q3761,$I$1:$I3761,I3762)</f>
        <v>0</v>
      </c>
      <c r="S3762" s="20" t="str">
        <f aca="false">IF(R3762&gt;0,"Repeat","")</f>
        <v/>
      </c>
      <c r="U3762" s="4"/>
      <c r="X3762" s="4"/>
      <c r="Y3762" s="4"/>
      <c r="Z3762" s="4"/>
    </row>
    <row r="3763" customFormat="false" ht="14.25" hidden="false" customHeight="false" outlineLevel="0" collapsed="false">
      <c r="A3763" s="25" t="n">
        <f aca="false">A3762+1</f>
        <v>3762</v>
      </c>
      <c r="B3763" s="5" t="n">
        <v>45037</v>
      </c>
      <c r="C3763" s="25" t="s">
        <v>5976</v>
      </c>
      <c r="D3763" s="25" t="s">
        <v>4</v>
      </c>
      <c r="E3763" s="25" t="s">
        <v>26</v>
      </c>
      <c r="F3763" s="2" t="s">
        <v>27</v>
      </c>
      <c r="G3763" s="25" t="s">
        <v>28</v>
      </c>
      <c r="H3763" s="25" t="n">
        <v>1</v>
      </c>
      <c r="I3763" s="25" t="s">
        <v>5627</v>
      </c>
      <c r="J3763" s="38" t="n">
        <v>12096228514</v>
      </c>
      <c r="K3763" s="4" t="s">
        <v>5977</v>
      </c>
      <c r="M3763" s="25" t="str">
        <f aca="false">IF(OR(YEAR(L3763)&gt;2000,LEN(O3763)&gt;0),"Completed","Pending")</f>
        <v>Completed</v>
      </c>
      <c r="N3763" s="1" t="s">
        <v>30</v>
      </c>
      <c r="O3763" s="4" t="s">
        <v>58</v>
      </c>
      <c r="P3763" s="1" t="str">
        <f aca="false">IF(G3763="Pamplet","",E3763&amp;" - "&amp;F3763)</f>
        <v>GG - Hindi</v>
      </c>
      <c r="Q3763" s="1" t="n">
        <f aca="false">IF(VALUE(L3763)&gt;1000,1,0)</f>
        <v>0</v>
      </c>
      <c r="R3763" s="19" t="n">
        <f aca="false">SUMIFS($Q$1:Q3762,$J$1:$J3762,J3763)+SUMIFS($Q$1:Q3762,$I$1:$I3762,I3763)</f>
        <v>0</v>
      </c>
      <c r="S3763" s="20" t="str">
        <f aca="false">IF(R3763&gt;0,"Repeat","")</f>
        <v/>
      </c>
      <c r="U3763" s="4"/>
      <c r="X3763" s="4"/>
      <c r="Y3763" s="4"/>
      <c r="Z3763" s="4"/>
    </row>
    <row r="3764" customFormat="false" ht="14.25" hidden="false" customHeight="false" outlineLevel="0" collapsed="false">
      <c r="A3764" s="25" t="n">
        <f aca="false">A3763+1</f>
        <v>3763</v>
      </c>
      <c r="B3764" s="5" t="n">
        <v>45037</v>
      </c>
      <c r="C3764" s="25" t="s">
        <v>3154</v>
      </c>
      <c r="D3764" s="25" t="s">
        <v>4</v>
      </c>
      <c r="E3764" s="25" t="s">
        <v>26</v>
      </c>
      <c r="F3764" s="2" t="s">
        <v>3155</v>
      </c>
      <c r="G3764" s="25" t="s">
        <v>28</v>
      </c>
      <c r="H3764" s="25" t="n">
        <v>1</v>
      </c>
      <c r="I3764" s="25" t="s">
        <v>3156</v>
      </c>
      <c r="J3764" s="38" t="n">
        <v>18088956052</v>
      </c>
      <c r="M3764" s="25" t="str">
        <f aca="false">IF(OR(YEAR(L3764)&gt;2000,LEN(O3764)&gt;0),"Completed","Pending")</f>
        <v>Completed</v>
      </c>
      <c r="N3764" s="1" t="s">
        <v>30</v>
      </c>
      <c r="O3764" s="4" t="s">
        <v>58</v>
      </c>
      <c r="P3764" s="1" t="str">
        <f aca="false">IF(G3764="Pamplet","",E3764&amp;" - "&amp;F3764)</f>
        <v>GG - Kannad</v>
      </c>
      <c r="Q3764" s="1" t="n">
        <f aca="false">IF(VALUE(L3764)&gt;1000,1,0)</f>
        <v>0</v>
      </c>
      <c r="R3764" s="19" t="n">
        <f aca="false">SUMIFS($Q$1:Q3763,$J$1:$J3763,J3764)+SUMIFS($Q$1:Q3763,$I$1:$I3763,I3764)</f>
        <v>0</v>
      </c>
      <c r="S3764" s="20" t="str">
        <f aca="false">IF(R3764&gt;0,"Repeat","")</f>
        <v/>
      </c>
      <c r="U3764" s="4"/>
      <c r="X3764" s="4"/>
      <c r="Y3764" s="4"/>
      <c r="Z3764" s="4"/>
    </row>
    <row r="3765" customFormat="false" ht="13.8" hidden="false" customHeight="false" outlineLevel="0" collapsed="false">
      <c r="A3765" s="25" t="n">
        <f aca="false">A3764+1</f>
        <v>3764</v>
      </c>
      <c r="B3765" s="5" t="n">
        <v>45037</v>
      </c>
      <c r="C3765" s="25" t="s">
        <v>5978</v>
      </c>
      <c r="D3765" s="25" t="s">
        <v>4</v>
      </c>
      <c r="E3765" s="25" t="s">
        <v>26</v>
      </c>
      <c r="G3765" s="25" t="s">
        <v>28</v>
      </c>
      <c r="H3765" s="25" t="n">
        <v>1</v>
      </c>
      <c r="I3765" s="25" t="s">
        <v>5979</v>
      </c>
      <c r="J3765" s="18"/>
      <c r="M3765" s="25" t="str">
        <f aca="false">IF(OR(YEAR(L3765)&gt;2000,LEN(O3765)&gt;0),"Completed","Pending")</f>
        <v>Completed</v>
      </c>
      <c r="N3765" s="1" t="s">
        <v>30</v>
      </c>
      <c r="O3765" s="4" t="s">
        <v>56</v>
      </c>
      <c r="P3765" s="1" t="str">
        <f aca="false">IF(G3765="Pamplet","",E3765&amp;" - "&amp;F3765)</f>
        <v>GG - </v>
      </c>
      <c r="Q3765" s="1" t="n">
        <f aca="false">IF(VALUE(L3765)&gt;1000,1,0)</f>
        <v>0</v>
      </c>
      <c r="R3765" s="19" t="n">
        <f aca="false">SUMIFS($Q$1:Q3764,$J$1:$J3764,J3765)+SUMIFS($Q$1:Q3764,$I$1:$I3764,I3765)</f>
        <v>0</v>
      </c>
      <c r="S3765" s="20" t="str">
        <f aca="false">IF(R3765&gt;0,"Repeat","")</f>
        <v/>
      </c>
    </row>
    <row r="3766" customFormat="false" ht="13.8" hidden="false" customHeight="false" outlineLevel="0" collapsed="false">
      <c r="A3766" s="25" t="n">
        <f aca="false">A3765+1</f>
        <v>3765</v>
      </c>
      <c r="B3766" s="5" t="n">
        <v>45037</v>
      </c>
      <c r="C3766" s="25" t="s">
        <v>5980</v>
      </c>
      <c r="D3766" s="25" t="s">
        <v>4</v>
      </c>
      <c r="E3766" s="25" t="s">
        <v>26</v>
      </c>
      <c r="G3766" s="25" t="s">
        <v>28</v>
      </c>
      <c r="H3766" s="25" t="n">
        <v>1</v>
      </c>
      <c r="I3766" s="25" t="s">
        <v>5981</v>
      </c>
      <c r="J3766" s="18" t="n">
        <v>186143697071</v>
      </c>
      <c r="M3766" s="25" t="str">
        <f aca="false">IF(OR(YEAR(L3766)&gt;2000,LEN(O3766)&gt;0),"Completed","Pending")</f>
        <v>Completed</v>
      </c>
      <c r="N3766" s="1" t="s">
        <v>30</v>
      </c>
      <c r="O3766" s="4" t="s">
        <v>56</v>
      </c>
      <c r="P3766" s="1" t="str">
        <f aca="false">IF(G3766="Pamplet","",E3766&amp;" - "&amp;F3766)</f>
        <v>GG - </v>
      </c>
      <c r="Q3766" s="1" t="n">
        <f aca="false">IF(VALUE(L3766)&gt;1000,1,0)</f>
        <v>0</v>
      </c>
      <c r="R3766" s="19" t="n">
        <f aca="false">SUMIFS($Q$1:Q3765,$J$1:$J3765,J3766)+SUMIFS($Q$1:Q3765,$I$1:$I3765,I3766)</f>
        <v>0</v>
      </c>
      <c r="S3766" s="20" t="str">
        <f aca="false">IF(R3766&gt;0,"Repeat","")</f>
        <v/>
      </c>
    </row>
    <row r="3767" customFormat="false" ht="14.25" hidden="false" customHeight="false" outlineLevel="0" collapsed="false">
      <c r="A3767" s="25" t="n">
        <f aca="false">A3766+1</f>
        <v>3766</v>
      </c>
      <c r="B3767" s="5" t="n">
        <v>45037</v>
      </c>
      <c r="C3767" s="25" t="s">
        <v>1543</v>
      </c>
      <c r="D3767" s="25" t="s">
        <v>4</v>
      </c>
      <c r="E3767" s="25" t="s">
        <v>26</v>
      </c>
      <c r="F3767" s="2" t="s">
        <v>127</v>
      </c>
      <c r="G3767" s="25" t="s">
        <v>28</v>
      </c>
      <c r="H3767" s="25" t="n">
        <v>1</v>
      </c>
      <c r="I3767" s="25" t="s">
        <v>5982</v>
      </c>
      <c r="J3767" s="38" t="n">
        <v>19162176942</v>
      </c>
      <c r="L3767" s="5" t="n">
        <v>45046</v>
      </c>
      <c r="M3767" s="25" t="str">
        <f aca="false">IF(OR(YEAR(L3767)&gt;2000,LEN(O3767)&gt;0),"Completed","Pending")</f>
        <v>Completed</v>
      </c>
      <c r="N3767" s="1" t="s">
        <v>30</v>
      </c>
      <c r="P3767" s="1" t="str">
        <f aca="false">IF(G3767="Pamplet","",E3767&amp;" - "&amp;F3767)</f>
        <v>GG - Gujrati</v>
      </c>
      <c r="Q3767" s="1" t="n">
        <f aca="false">IF(VALUE(L3767)&gt;1000,1,0)</f>
        <v>1</v>
      </c>
      <c r="R3767" s="19" t="n">
        <f aca="false">SUMIFS($Q$1:Q3766,$J$1:$J3766,J3767)+SUMIFS($Q$1:Q3766,$I$1:$I3766,I3767)</f>
        <v>1</v>
      </c>
      <c r="S3767" s="20" t="str">
        <f aca="false">IF(R3767&gt;0,"Repeat","")</f>
        <v>Repeat</v>
      </c>
      <c r="U3767" s="4"/>
      <c r="X3767" s="4"/>
      <c r="Y3767" s="4"/>
      <c r="Z3767" s="4"/>
    </row>
    <row r="3768" customFormat="false" ht="14.25" hidden="false" customHeight="false" outlineLevel="0" collapsed="false">
      <c r="A3768" s="25" t="n">
        <f aca="false">A3767+1</f>
        <v>3767</v>
      </c>
      <c r="B3768" s="5" t="n">
        <v>45037</v>
      </c>
      <c r="C3768" s="25" t="s">
        <v>1543</v>
      </c>
      <c r="D3768" s="25" t="s">
        <v>4</v>
      </c>
      <c r="E3768" s="25" t="s">
        <v>26</v>
      </c>
      <c r="F3768" s="2" t="s">
        <v>127</v>
      </c>
      <c r="G3768" s="25" t="s">
        <v>28</v>
      </c>
      <c r="H3768" s="25" t="n">
        <v>1</v>
      </c>
      <c r="I3768" s="25" t="s">
        <v>5983</v>
      </c>
      <c r="J3768" s="58" t="n">
        <v>19736745467</v>
      </c>
      <c r="K3768" s="4" t="s">
        <v>5174</v>
      </c>
      <c r="M3768" s="25" t="str">
        <f aca="false">IF(OR(YEAR(L3768)&gt;2000,LEN(O3768)&gt;0),"Completed","Pending")</f>
        <v>Completed</v>
      </c>
      <c r="N3768" s="1" t="s">
        <v>30</v>
      </c>
      <c r="O3768" s="4" t="s">
        <v>58</v>
      </c>
      <c r="P3768" s="1" t="str">
        <f aca="false">IF(G3768="Pamplet","",E3768&amp;" - "&amp;F3768)</f>
        <v>GG - Gujrati</v>
      </c>
      <c r="Q3768" s="1" t="n">
        <f aca="false">IF(VALUE(L3768)&gt;1000,1,0)</f>
        <v>0</v>
      </c>
      <c r="R3768" s="19" t="n">
        <f aca="false">SUMIFS($Q$1:Q3767,$J$1:$J3767,J3768)+SUMIFS($Q$1:Q3767,$I$1:$I3767,I3768)</f>
        <v>0</v>
      </c>
      <c r="S3768" s="20" t="str">
        <f aca="false">IF(R3768&gt;0,"Repeat","")</f>
        <v/>
      </c>
      <c r="U3768" s="4"/>
      <c r="X3768" s="4"/>
      <c r="Y3768" s="4"/>
      <c r="Z3768" s="4"/>
    </row>
    <row r="3769" customFormat="false" ht="14.25" hidden="false" customHeight="false" outlineLevel="0" collapsed="false">
      <c r="A3769" s="25" t="n">
        <f aca="false">A3768+1</f>
        <v>3768</v>
      </c>
      <c r="B3769" s="5" t="n">
        <v>45037</v>
      </c>
      <c r="C3769" s="25" t="s">
        <v>5984</v>
      </c>
      <c r="D3769" s="25" t="s">
        <v>4</v>
      </c>
      <c r="E3769" s="25" t="s">
        <v>26</v>
      </c>
      <c r="F3769" s="2" t="s">
        <v>127</v>
      </c>
      <c r="G3769" s="25" t="s">
        <v>28</v>
      </c>
      <c r="H3769" s="25" t="n">
        <v>1</v>
      </c>
      <c r="I3769" s="25" t="s">
        <v>3788</v>
      </c>
      <c r="J3769" s="38" t="n">
        <v>15123546909</v>
      </c>
      <c r="M3769" s="25" t="str">
        <f aca="false">IF(OR(YEAR(L3769)&gt;2000,LEN(O3769)&gt;0),"Completed","Pending")</f>
        <v>Completed</v>
      </c>
      <c r="N3769" s="1" t="s">
        <v>30</v>
      </c>
      <c r="O3769" s="4" t="s">
        <v>58</v>
      </c>
      <c r="P3769" s="1" t="str">
        <f aca="false">IF(G3769="Pamplet","",E3769&amp;" - "&amp;F3769)</f>
        <v>GG - Gujrati</v>
      </c>
      <c r="Q3769" s="1" t="n">
        <f aca="false">IF(VALUE(L3769)&gt;1000,1,0)</f>
        <v>0</v>
      </c>
      <c r="R3769" s="19" t="n">
        <f aca="false">SUMIFS($Q$1:Q3768,$J$1:$J3768,J3769)+SUMIFS($Q$1:Q3768,$I$1:$I3768,I3769)</f>
        <v>0</v>
      </c>
      <c r="S3769" s="20" t="str">
        <f aca="false">IF(R3769&gt;0,"Repeat","")</f>
        <v/>
      </c>
      <c r="U3769" s="4"/>
      <c r="X3769" s="4"/>
      <c r="Y3769" s="4"/>
      <c r="Z3769" s="4"/>
    </row>
    <row r="3770" customFormat="false" ht="14.25" hidden="false" customHeight="false" outlineLevel="0" collapsed="false">
      <c r="A3770" s="25" t="n">
        <f aca="false">A3769+1</f>
        <v>3769</v>
      </c>
      <c r="B3770" s="5" t="n">
        <v>45037</v>
      </c>
      <c r="C3770" s="25" t="s">
        <v>5985</v>
      </c>
      <c r="D3770" s="25" t="s">
        <v>4</v>
      </c>
      <c r="E3770" s="25" t="s">
        <v>26</v>
      </c>
      <c r="F3770" s="2" t="s">
        <v>35</v>
      </c>
      <c r="G3770" s="25" t="s">
        <v>28</v>
      </c>
      <c r="H3770" s="25" t="n">
        <v>1</v>
      </c>
      <c r="I3770" s="25" t="s">
        <v>5986</v>
      </c>
      <c r="J3770" s="38" t="n">
        <v>19549348283</v>
      </c>
      <c r="L3770" s="5" t="n">
        <v>45046</v>
      </c>
      <c r="M3770" s="25" t="str">
        <f aca="false">IF(OR(YEAR(L3770)&gt;2000,LEN(O3770)&gt;0),"Completed","Pending")</f>
        <v>Completed</v>
      </c>
      <c r="N3770" s="1" t="s">
        <v>30</v>
      </c>
      <c r="P3770" s="1" t="str">
        <f aca="false">IF(G3770="Pamplet","",E3770&amp;" - "&amp;F3770)</f>
        <v>GG - English</v>
      </c>
      <c r="Q3770" s="1" t="n">
        <f aca="false">IF(VALUE(L3770)&gt;1000,1,0)</f>
        <v>1</v>
      </c>
      <c r="R3770" s="19" t="n">
        <f aca="false">SUMIFS($Q$1:Q3769,$J$1:$J3769,J3770)+SUMIFS($Q$1:Q3769,$I$1:$I3769,I3770)</f>
        <v>0</v>
      </c>
      <c r="S3770" s="20" t="str">
        <f aca="false">IF(R3770&gt;0,"Repeat","")</f>
        <v/>
      </c>
      <c r="U3770" s="4"/>
      <c r="X3770" s="4"/>
      <c r="Y3770" s="4"/>
      <c r="Z3770" s="4"/>
    </row>
    <row r="3771" customFormat="false" ht="14.25" hidden="false" customHeight="false" outlineLevel="0" collapsed="false">
      <c r="A3771" s="25" t="n">
        <f aca="false">A3770+1</f>
        <v>3770</v>
      </c>
      <c r="B3771" s="5" t="n">
        <v>45037</v>
      </c>
      <c r="C3771" s="25" t="s">
        <v>1104</v>
      </c>
      <c r="D3771" s="25" t="s">
        <v>4</v>
      </c>
      <c r="E3771" s="25" t="s">
        <v>26</v>
      </c>
      <c r="F3771" s="2" t="s">
        <v>36</v>
      </c>
      <c r="G3771" s="25" t="s">
        <v>28</v>
      </c>
      <c r="H3771" s="25" t="n">
        <v>1</v>
      </c>
      <c r="I3771" s="25" t="s">
        <v>5987</v>
      </c>
      <c r="J3771" s="38" t="n">
        <v>19168014975</v>
      </c>
      <c r="M3771" s="25" t="str">
        <f aca="false">IF(OR(YEAR(L3771)&gt;2000,LEN(O3771)&gt;0),"Completed","Pending")</f>
        <v>Completed</v>
      </c>
      <c r="N3771" s="1" t="s">
        <v>30</v>
      </c>
      <c r="O3771" s="4" t="s">
        <v>58</v>
      </c>
      <c r="P3771" s="1" t="str">
        <f aca="false">IF(G3771="Pamplet","",E3771&amp;" - "&amp;F3771)</f>
        <v>GG - Punjabi</v>
      </c>
      <c r="Q3771" s="1" t="n">
        <f aca="false">IF(VALUE(L3771)&gt;1000,1,0)</f>
        <v>0</v>
      </c>
      <c r="R3771" s="19" t="n">
        <f aca="false">SUMIFS($Q$1:Q3770,$J$1:$J3770,J3771)+SUMIFS($Q$1:Q3770,$I$1:$I3770,I3771)</f>
        <v>0</v>
      </c>
      <c r="S3771" s="20" t="str">
        <f aca="false">IF(R3771&gt;0,"Repeat","")</f>
        <v/>
      </c>
      <c r="U3771" s="4"/>
      <c r="X3771" s="4"/>
      <c r="Y3771" s="4"/>
      <c r="Z3771" s="4"/>
    </row>
    <row r="3772" customFormat="false" ht="14.25" hidden="false" customHeight="false" outlineLevel="0" collapsed="false">
      <c r="A3772" s="25" t="n">
        <f aca="false">A3771+1</f>
        <v>3771</v>
      </c>
      <c r="B3772" s="5" t="n">
        <v>45046</v>
      </c>
      <c r="C3772" s="25" t="s">
        <v>5988</v>
      </c>
      <c r="D3772" s="25" t="s">
        <v>4</v>
      </c>
      <c r="E3772" s="25" t="s">
        <v>26</v>
      </c>
      <c r="F3772" s="2" t="s">
        <v>35</v>
      </c>
      <c r="G3772" s="25" t="s">
        <v>28</v>
      </c>
      <c r="H3772" s="25" t="n">
        <v>1</v>
      </c>
      <c r="I3772" s="25" t="s">
        <v>5989</v>
      </c>
      <c r="J3772" s="58" t="n">
        <v>19517581638</v>
      </c>
      <c r="M3772" s="25" t="str">
        <f aca="false">IF(OR(YEAR(L3772)&gt;2000,LEN(O3772)&gt;0),"Completed","Pending")</f>
        <v>Completed</v>
      </c>
      <c r="N3772" s="1" t="s">
        <v>30</v>
      </c>
      <c r="O3772" s="4" t="s">
        <v>58</v>
      </c>
      <c r="P3772" s="1" t="str">
        <f aca="false">IF(G3772="Pamplet","",E3772&amp;" - "&amp;F3772)</f>
        <v>GG - English</v>
      </c>
      <c r="Q3772" s="1" t="n">
        <f aca="false">IF(VALUE(L3772)&gt;1000,1,0)</f>
        <v>0</v>
      </c>
      <c r="R3772" s="19" t="n">
        <f aca="false">SUMIFS($Q$1:Q3771,$J$1:$J3771,J3772)+SUMIFS($Q$1:Q3771,$I$1:$I3771,I3772)</f>
        <v>0</v>
      </c>
      <c r="S3772" s="20" t="str">
        <f aca="false">IF(R3772&gt;0,"Repeat","")</f>
        <v/>
      </c>
      <c r="U3772" s="4"/>
      <c r="X3772" s="4"/>
      <c r="Y3772" s="4"/>
      <c r="Z3772" s="4"/>
    </row>
    <row r="3773" customFormat="false" ht="14.25" hidden="false" customHeight="false" outlineLevel="0" collapsed="false">
      <c r="A3773" s="25" t="n">
        <f aca="false">A3772+1</f>
        <v>3772</v>
      </c>
      <c r="B3773" s="5" t="n">
        <v>45037</v>
      </c>
      <c r="C3773" s="25" t="s">
        <v>5580</v>
      </c>
      <c r="D3773" s="25" t="s">
        <v>4</v>
      </c>
      <c r="E3773" s="25" t="s">
        <v>26</v>
      </c>
      <c r="G3773" s="25" t="s">
        <v>28</v>
      </c>
      <c r="H3773" s="25" t="n">
        <v>1</v>
      </c>
      <c r="I3773" s="25" t="s">
        <v>5990</v>
      </c>
      <c r="J3773" s="38" t="n">
        <v>12149809265</v>
      </c>
      <c r="M3773" s="25" t="str">
        <f aca="false">IF(OR(YEAR(L3773)&gt;2000,LEN(O3773)&gt;0),"Completed","Pending")</f>
        <v>Completed</v>
      </c>
      <c r="N3773" s="1" t="s">
        <v>30</v>
      </c>
      <c r="O3773" s="4" t="s">
        <v>662</v>
      </c>
      <c r="P3773" s="1" t="str">
        <f aca="false">IF(G3773="Pamplet","",E3773&amp;" - "&amp;F3773)</f>
        <v>GG - </v>
      </c>
      <c r="Q3773" s="1" t="n">
        <f aca="false">IF(VALUE(L3773)&gt;1000,1,0)</f>
        <v>0</v>
      </c>
      <c r="R3773" s="19" t="n">
        <f aca="false">SUMIFS($Q$1:Q3772,$J$1:$J3772,J3773)+SUMIFS($Q$1:Q3772,$I$1:$I3772,I3773)</f>
        <v>2</v>
      </c>
      <c r="S3773" s="20" t="str">
        <f aca="false">IF(R3773&gt;0,"Repeat","")</f>
        <v>Repeat</v>
      </c>
      <c r="U3773" s="4"/>
      <c r="X3773" s="4"/>
      <c r="Y3773" s="4"/>
      <c r="Z3773" s="4"/>
    </row>
    <row r="3774" customFormat="false" ht="14.25" hidden="false" customHeight="false" outlineLevel="0" collapsed="false">
      <c r="A3774" s="25" t="n">
        <f aca="false">A3773+1</f>
        <v>3773</v>
      </c>
      <c r="B3774" s="5" t="n">
        <v>45046</v>
      </c>
      <c r="C3774" s="25" t="s">
        <v>5991</v>
      </c>
      <c r="D3774" s="25" t="s">
        <v>4</v>
      </c>
      <c r="E3774" s="25" t="s">
        <v>26</v>
      </c>
      <c r="F3774" s="2" t="s">
        <v>35</v>
      </c>
      <c r="G3774" s="25" t="s">
        <v>28</v>
      </c>
      <c r="H3774" s="25" t="n">
        <v>1</v>
      </c>
      <c r="I3774" s="25" t="s">
        <v>5992</v>
      </c>
      <c r="J3774" s="58" t="n">
        <v>15133490863</v>
      </c>
      <c r="M3774" s="25" t="str">
        <f aca="false">IF(OR(YEAR(L3774)&gt;2000,LEN(O3774)&gt;0),"Completed","Pending")</f>
        <v>Completed</v>
      </c>
      <c r="N3774" s="1" t="s">
        <v>30</v>
      </c>
      <c r="O3774" s="4" t="s">
        <v>58</v>
      </c>
      <c r="P3774" s="1" t="str">
        <f aca="false">IF(G3774="Pamplet","",E3774&amp;" - "&amp;F3774)</f>
        <v>GG - English</v>
      </c>
      <c r="Q3774" s="1" t="n">
        <f aca="false">IF(VALUE(L3774)&gt;1000,1,0)</f>
        <v>0</v>
      </c>
      <c r="R3774" s="19" t="n">
        <f aca="false">SUMIFS($Q$1:Q3773,$J$1:$J3773,J3774)+SUMIFS($Q$1:Q3773,$I$1:$I3773,I3774)</f>
        <v>0</v>
      </c>
      <c r="S3774" s="20" t="str">
        <f aca="false">IF(R3774&gt;0,"Repeat","")</f>
        <v/>
      </c>
      <c r="U3774" s="4"/>
      <c r="X3774" s="4"/>
      <c r="Y3774" s="4"/>
      <c r="Z3774" s="4"/>
    </row>
    <row r="3775" customFormat="false" ht="14.25" hidden="false" customHeight="false" outlineLevel="0" collapsed="false">
      <c r="A3775" s="25" t="n">
        <f aca="false">A3774+1</f>
        <v>3774</v>
      </c>
      <c r="B3775" s="5" t="n">
        <v>45037</v>
      </c>
      <c r="C3775" s="25" t="s">
        <v>5993</v>
      </c>
      <c r="D3775" s="25" t="s">
        <v>4</v>
      </c>
      <c r="E3775" s="25" t="s">
        <v>26</v>
      </c>
      <c r="F3775" s="2" t="s">
        <v>35</v>
      </c>
      <c r="G3775" s="25" t="s">
        <v>28</v>
      </c>
      <c r="H3775" s="25" t="n">
        <v>1</v>
      </c>
      <c r="I3775" s="25" t="s">
        <v>5994</v>
      </c>
      <c r="J3775" s="38" t="n">
        <v>14175049344</v>
      </c>
      <c r="M3775" s="25" t="str">
        <f aca="false">IF(OR(YEAR(L3775)&gt;2000,LEN(O3775)&gt;0),"Completed","Pending")</f>
        <v>Completed</v>
      </c>
      <c r="N3775" s="1" t="s">
        <v>30</v>
      </c>
      <c r="O3775" s="4" t="s">
        <v>58</v>
      </c>
      <c r="P3775" s="1" t="str">
        <f aca="false">IF(G3775="Pamplet","",E3775&amp;" - "&amp;F3775)</f>
        <v>GG - English</v>
      </c>
      <c r="Q3775" s="1" t="n">
        <f aca="false">IF(VALUE(L3775)&gt;1000,1,0)</f>
        <v>0</v>
      </c>
      <c r="R3775" s="19" t="n">
        <f aca="false">SUMIFS($Q$1:Q3774,$J$1:$J3774,J3775)+SUMIFS($Q$1:Q3774,$I$1:$I3774,I3775)</f>
        <v>0</v>
      </c>
      <c r="S3775" s="20" t="str">
        <f aca="false">IF(R3775&gt;0,"Repeat","")</f>
        <v/>
      </c>
      <c r="U3775" s="4"/>
      <c r="X3775" s="4"/>
      <c r="Y3775" s="4"/>
      <c r="Z3775" s="4"/>
    </row>
    <row r="3776" customFormat="false" ht="14.25" hidden="false" customHeight="false" outlineLevel="0" collapsed="false">
      <c r="A3776" s="25" t="n">
        <f aca="false">A3775+1</f>
        <v>3775</v>
      </c>
      <c r="B3776" s="5" t="n">
        <v>45046</v>
      </c>
      <c r="C3776" s="25" t="s">
        <v>5995</v>
      </c>
      <c r="D3776" s="25" t="s">
        <v>4</v>
      </c>
      <c r="E3776" s="25" t="s">
        <v>26</v>
      </c>
      <c r="F3776" s="2" t="s">
        <v>35</v>
      </c>
      <c r="G3776" s="25" t="s">
        <v>28</v>
      </c>
      <c r="H3776" s="25" t="n">
        <v>1</v>
      </c>
      <c r="I3776" s="25" t="s">
        <v>5996</v>
      </c>
      <c r="J3776" s="58" t="n">
        <v>19138388594</v>
      </c>
      <c r="M3776" s="25" t="str">
        <f aca="false">IF(OR(YEAR(L3776)&gt;2000,LEN(O3776)&gt;0),"Completed","Pending")</f>
        <v>Completed</v>
      </c>
      <c r="N3776" s="1" t="s">
        <v>30</v>
      </c>
      <c r="O3776" s="4" t="s">
        <v>58</v>
      </c>
      <c r="P3776" s="1" t="str">
        <f aca="false">IF(G3776="Pamplet","",E3776&amp;" - "&amp;F3776)</f>
        <v>GG - English</v>
      </c>
      <c r="Q3776" s="1" t="n">
        <f aca="false">IF(VALUE(L3776)&gt;1000,1,0)</f>
        <v>0</v>
      </c>
      <c r="R3776" s="19" t="n">
        <f aca="false">SUMIFS($Q$1:Q3775,$J$1:$J3775,J3776)+SUMIFS($Q$1:Q3775,$I$1:$I3775,I3776)</f>
        <v>0</v>
      </c>
      <c r="S3776" s="20" t="str">
        <f aca="false">IF(R3776&gt;0,"Repeat","")</f>
        <v/>
      </c>
      <c r="U3776" s="4"/>
      <c r="X3776" s="4"/>
      <c r="Y3776" s="4"/>
      <c r="Z3776" s="4"/>
    </row>
    <row r="3777" customFormat="false" ht="14.25" hidden="false" customHeight="false" outlineLevel="0" collapsed="false">
      <c r="A3777" s="25" t="n">
        <f aca="false">A3776+1</f>
        <v>3776</v>
      </c>
      <c r="B3777" s="5" t="n">
        <v>45052</v>
      </c>
      <c r="C3777" s="25" t="s">
        <v>5997</v>
      </c>
      <c r="D3777" s="25" t="s">
        <v>4</v>
      </c>
      <c r="E3777" s="25" t="s">
        <v>26</v>
      </c>
      <c r="F3777" s="25" t="s">
        <v>35</v>
      </c>
      <c r="G3777" s="2" t="s">
        <v>28</v>
      </c>
      <c r="H3777" s="25" t="n">
        <v>1</v>
      </c>
      <c r="I3777" s="25" t="s">
        <v>5998</v>
      </c>
      <c r="J3777" s="63" t="n">
        <v>12058874349</v>
      </c>
      <c r="L3777" s="5" t="n">
        <v>45107</v>
      </c>
      <c r="M3777" s="25" t="str">
        <f aca="false">IF(OR(YEAR(L3777)&gt;2000,LEN(O3777)&gt;0),"Completed","Pending")</f>
        <v>Completed</v>
      </c>
      <c r="N3777" s="1" t="s">
        <v>30</v>
      </c>
      <c r="P3777" s="1" t="str">
        <f aca="false">IF(G3777="Pamplet","",E3777&amp;" - "&amp;F3777)</f>
        <v>GG - English</v>
      </c>
      <c r="Q3777" s="1" t="n">
        <f aca="false">IF(VALUE(L3777)&gt;1000,1,0)</f>
        <v>1</v>
      </c>
      <c r="R3777" s="19" t="n">
        <f aca="false">SUMIFS($Q$1:Q3776,$J$1:$J3776,J3777)+SUMIFS($Q$1:Q3776,$I$1:$I3776,I3777)</f>
        <v>0</v>
      </c>
      <c r="S3777" s="20" t="str">
        <f aca="false">IF(R3777&gt;0,"Repeat","")</f>
        <v/>
      </c>
      <c r="U3777" s="4"/>
      <c r="X3777" s="4"/>
      <c r="Y3777" s="4"/>
      <c r="Z3777" s="4"/>
    </row>
    <row r="3778" customFormat="false" ht="14.25" hidden="false" customHeight="false" outlineLevel="0" collapsed="false">
      <c r="A3778" s="25" t="n">
        <f aca="false">A3777+1</f>
        <v>3777</v>
      </c>
      <c r="B3778" s="5" t="n">
        <v>45052</v>
      </c>
      <c r="C3778" s="25" t="s">
        <v>5999</v>
      </c>
      <c r="D3778" s="25" t="s">
        <v>4</v>
      </c>
      <c r="E3778" s="25" t="s">
        <v>38</v>
      </c>
      <c r="F3778" s="25" t="s">
        <v>35</v>
      </c>
      <c r="G3778" s="2" t="s">
        <v>28</v>
      </c>
      <c r="H3778" s="25" t="n">
        <v>1</v>
      </c>
      <c r="I3778" s="25" t="s">
        <v>6000</v>
      </c>
      <c r="J3778" s="63" t="n">
        <v>15186309967</v>
      </c>
      <c r="M3778" s="25" t="str">
        <f aca="false">IF(OR(YEAR(L3778)&gt;2000,LEN(O3778)&gt;0),"Completed","Pending")</f>
        <v>Completed</v>
      </c>
      <c r="N3778" s="1" t="s">
        <v>30</v>
      </c>
      <c r="O3778" s="4" t="s">
        <v>58</v>
      </c>
      <c r="P3778" s="1" t="str">
        <f aca="false">IF(G3778="Pamplet","",E3778&amp;" - "&amp;F3778)</f>
        <v>JKR - English</v>
      </c>
      <c r="Q3778" s="1" t="n">
        <f aca="false">IF(VALUE(L3778)&gt;1000,1,0)</f>
        <v>0</v>
      </c>
      <c r="R3778" s="19" t="n">
        <f aca="false">SUMIFS($Q$1:Q3777,$J$1:$J3777,J3778)+SUMIFS($Q$1:Q3777,$I$1:$I3777,I3778)</f>
        <v>0</v>
      </c>
      <c r="S3778" s="20" t="str">
        <f aca="false">IF(R3778&gt;0,"Repeat","")</f>
        <v/>
      </c>
      <c r="U3778" s="4"/>
      <c r="X3778" s="4"/>
      <c r="Y3778" s="4"/>
      <c r="Z3778" s="4"/>
    </row>
    <row r="3779" customFormat="false" ht="14.25" hidden="false" customHeight="false" outlineLevel="0" collapsed="false">
      <c r="A3779" s="25" t="n">
        <f aca="false">A3778+1</f>
        <v>3778</v>
      </c>
      <c r="B3779" s="5" t="n">
        <v>45046</v>
      </c>
      <c r="C3779" s="25" t="s">
        <v>6001</v>
      </c>
      <c r="D3779" s="25" t="s">
        <v>4</v>
      </c>
      <c r="E3779" s="25" t="s">
        <v>26</v>
      </c>
      <c r="F3779" s="2" t="s">
        <v>27</v>
      </c>
      <c r="G3779" s="25" t="s">
        <v>28</v>
      </c>
      <c r="H3779" s="25" t="n">
        <v>1</v>
      </c>
      <c r="I3779" s="25" t="s">
        <v>6002</v>
      </c>
      <c r="J3779" s="38" t="n">
        <v>19169558579</v>
      </c>
      <c r="L3779" s="5" t="n">
        <v>45053</v>
      </c>
      <c r="M3779" s="25" t="str">
        <f aca="false">IF(OR(YEAR(L3779)&gt;2000,LEN(O3779)&gt;0),"Completed","Pending")</f>
        <v>Completed</v>
      </c>
      <c r="N3779" s="1" t="s">
        <v>30</v>
      </c>
      <c r="P3779" s="1" t="str">
        <f aca="false">IF(G3779="Pamplet","",E3779&amp;" - "&amp;F3779)</f>
        <v>GG - Hindi</v>
      </c>
      <c r="Q3779" s="1" t="n">
        <f aca="false">IF(VALUE(L3779)&gt;1000,1,0)</f>
        <v>1</v>
      </c>
      <c r="R3779" s="19" t="n">
        <f aca="false">SUMIFS($Q$1:Q3778,$J$1:$J3778,J3779)+SUMIFS($Q$1:Q3778,$I$1:$I3778,I3779)</f>
        <v>0</v>
      </c>
      <c r="S3779" s="20" t="str">
        <f aca="false">IF(R3779&gt;0,"Repeat","")</f>
        <v/>
      </c>
      <c r="U3779" s="4"/>
      <c r="X3779" s="4"/>
      <c r="Y3779" s="4"/>
      <c r="Z3779" s="4"/>
    </row>
    <row r="3780" customFormat="false" ht="14.25" hidden="false" customHeight="false" outlineLevel="0" collapsed="false">
      <c r="A3780" s="25" t="n">
        <f aca="false">A3779+1</f>
        <v>3779</v>
      </c>
      <c r="B3780" s="5" t="n">
        <v>45046</v>
      </c>
      <c r="C3780" s="25" t="s">
        <v>6003</v>
      </c>
      <c r="D3780" s="25" t="s">
        <v>4</v>
      </c>
      <c r="E3780" s="25" t="s">
        <v>26</v>
      </c>
      <c r="F3780" s="2" t="s">
        <v>35</v>
      </c>
      <c r="G3780" s="25" t="s">
        <v>28</v>
      </c>
      <c r="H3780" s="25" t="n">
        <v>1</v>
      </c>
      <c r="I3780" s="25" t="s">
        <v>3764</v>
      </c>
      <c r="J3780" s="38" t="n">
        <v>17342392409</v>
      </c>
      <c r="L3780" s="5" t="n">
        <v>45053</v>
      </c>
      <c r="M3780" s="25" t="str">
        <f aca="false">IF(OR(YEAR(L3780)&gt;2000,LEN(O3780)&gt;0),"Completed","Pending")</f>
        <v>Completed</v>
      </c>
      <c r="N3780" s="1" t="s">
        <v>30</v>
      </c>
      <c r="P3780" s="1" t="str">
        <f aca="false">IF(G3780="Pamplet","",E3780&amp;" - "&amp;F3780)</f>
        <v>GG - English</v>
      </c>
      <c r="Q3780" s="1" t="n">
        <f aca="false">IF(VALUE(L3780)&gt;1000,1,0)</f>
        <v>1</v>
      </c>
      <c r="R3780" s="19" t="n">
        <f aca="false">SUMIFS($Q$1:Q3779,$J$1:$J3779,J3780)+SUMIFS($Q$1:Q3779,$I$1:$I3779,I3780)</f>
        <v>0</v>
      </c>
      <c r="S3780" s="20" t="str">
        <f aca="false">IF(R3780&gt;0,"Repeat","")</f>
        <v/>
      </c>
      <c r="U3780" s="4"/>
      <c r="X3780" s="4"/>
      <c r="Y3780" s="4"/>
      <c r="Z3780" s="4"/>
    </row>
    <row r="3781" customFormat="false" ht="14.25" hidden="false" customHeight="false" outlineLevel="0" collapsed="false">
      <c r="A3781" s="25" t="n">
        <f aca="false">A3780+1</f>
        <v>3780</v>
      </c>
      <c r="B3781" s="5" t="n">
        <v>45052</v>
      </c>
      <c r="C3781" s="25" t="s">
        <v>6004</v>
      </c>
      <c r="D3781" s="25" t="s">
        <v>4</v>
      </c>
      <c r="E3781" s="25" t="s">
        <v>38</v>
      </c>
      <c r="F3781" s="25" t="s">
        <v>35</v>
      </c>
      <c r="G3781" s="2" t="s">
        <v>28</v>
      </c>
      <c r="H3781" s="25" t="n">
        <v>1</v>
      </c>
      <c r="I3781" s="25" t="s">
        <v>6005</v>
      </c>
      <c r="J3781" s="63" t="n">
        <v>16789735765</v>
      </c>
      <c r="M3781" s="25" t="str">
        <f aca="false">IF(OR(YEAR(L3781)&gt;2000,LEN(O3781)&gt;0),"Completed","Pending")</f>
        <v>Completed</v>
      </c>
      <c r="N3781" s="1" t="s">
        <v>30</v>
      </c>
      <c r="O3781" s="4" t="s">
        <v>58</v>
      </c>
      <c r="P3781" s="1" t="str">
        <f aca="false">IF(G3781="Pamplet","",E3781&amp;" - "&amp;F3781)</f>
        <v>JKR - English</v>
      </c>
      <c r="Q3781" s="1" t="n">
        <f aca="false">IF(VALUE(L3781)&gt;1000,1,0)</f>
        <v>0</v>
      </c>
      <c r="R3781" s="19" t="n">
        <f aca="false">SUMIFS($Q$1:Q3780,$J$1:$J3780,J3781)+SUMIFS($Q$1:Q3780,$I$1:$I3780,I3781)</f>
        <v>0</v>
      </c>
      <c r="S3781" s="20" t="str">
        <f aca="false">IF(R3781&gt;0,"Repeat","")</f>
        <v/>
      </c>
      <c r="U3781" s="4"/>
      <c r="X3781" s="4"/>
      <c r="Y3781" s="4"/>
      <c r="Z3781" s="4"/>
    </row>
    <row r="3782" customFormat="false" ht="14.25" hidden="false" customHeight="false" outlineLevel="0" collapsed="false">
      <c r="A3782" s="25" t="n">
        <f aca="false">A3781+1</f>
        <v>3781</v>
      </c>
      <c r="B3782" s="5" t="n">
        <v>45046</v>
      </c>
      <c r="C3782" s="25" t="s">
        <v>5929</v>
      </c>
      <c r="D3782" s="25" t="s">
        <v>4</v>
      </c>
      <c r="E3782" s="25" t="s">
        <v>26</v>
      </c>
      <c r="F3782" s="2" t="s">
        <v>35</v>
      </c>
      <c r="G3782" s="25" t="s">
        <v>28</v>
      </c>
      <c r="H3782" s="25" t="n">
        <v>1</v>
      </c>
      <c r="I3782" s="25" t="s">
        <v>6006</v>
      </c>
      <c r="J3782" s="18" t="n">
        <v>12174627168</v>
      </c>
      <c r="M3782" s="25" t="str">
        <f aca="false">IF(OR(YEAR(L3782)&gt;2000,LEN(O3782)&gt;0),"Completed","Pending")</f>
        <v>Completed</v>
      </c>
      <c r="N3782" s="1" t="s">
        <v>30</v>
      </c>
      <c r="O3782" s="4" t="s">
        <v>662</v>
      </c>
      <c r="P3782" s="1" t="str">
        <f aca="false">IF(G3782="Pamplet","",E3782&amp;" - "&amp;F3782)</f>
        <v>GG - English</v>
      </c>
      <c r="Q3782" s="1" t="n">
        <f aca="false">IF(VALUE(L3782)&gt;1000,1,0)</f>
        <v>0</v>
      </c>
      <c r="R3782" s="19" t="n">
        <f aca="false">SUMIFS($Q$1:Q3781,$J$1:$J3781,J3782)+SUMIFS($Q$1:Q3781,$I$1:$I3781,I3782)</f>
        <v>1</v>
      </c>
      <c r="S3782" s="20" t="str">
        <f aca="false">IF(R3782&gt;0,"Repeat","")</f>
        <v>Repeat</v>
      </c>
      <c r="U3782" s="4"/>
      <c r="X3782" s="4"/>
      <c r="Y3782" s="4"/>
      <c r="Z3782" s="4"/>
    </row>
    <row r="3783" customFormat="false" ht="14.25" hidden="false" customHeight="false" outlineLevel="0" collapsed="false">
      <c r="A3783" s="25" t="n">
        <f aca="false">A3782+1</f>
        <v>3782</v>
      </c>
      <c r="B3783" s="5" t="n">
        <v>45052</v>
      </c>
      <c r="C3783" s="25" t="s">
        <v>6007</v>
      </c>
      <c r="D3783" s="25" t="s">
        <v>4</v>
      </c>
      <c r="E3783" s="25" t="s">
        <v>26</v>
      </c>
      <c r="F3783" s="25" t="s">
        <v>27</v>
      </c>
      <c r="G3783" s="2" t="s">
        <v>28</v>
      </c>
      <c r="H3783" s="25" t="n">
        <v>1</v>
      </c>
      <c r="I3783" s="25" t="s">
        <v>6008</v>
      </c>
      <c r="J3783" s="63" t="n">
        <v>15108427587</v>
      </c>
      <c r="L3783" s="5" t="n">
        <v>45107</v>
      </c>
      <c r="M3783" s="25" t="str">
        <f aca="false">IF(OR(YEAR(L3783)&gt;2000,LEN(O3783)&gt;0),"Completed","Pending")</f>
        <v>Completed</v>
      </c>
      <c r="N3783" s="1" t="s">
        <v>30</v>
      </c>
      <c r="P3783" s="1" t="str">
        <f aca="false">IF(G3783="Pamplet","",E3783&amp;" - "&amp;F3783)</f>
        <v>GG - Hindi</v>
      </c>
      <c r="Q3783" s="1" t="n">
        <f aca="false">IF(VALUE(L3783)&gt;1000,1,0)</f>
        <v>1</v>
      </c>
      <c r="R3783" s="19" t="n">
        <f aca="false">SUMIFS($Q$1:Q3782,$J$1:$J3782,J3783)+SUMIFS($Q$1:Q3782,$I$1:$I3782,I3783)</f>
        <v>0</v>
      </c>
      <c r="S3783" s="20" t="str">
        <f aca="false">IF(R3783&gt;0,"Repeat","")</f>
        <v/>
      </c>
      <c r="U3783" s="4"/>
      <c r="X3783" s="4"/>
      <c r="Y3783" s="4"/>
      <c r="Z3783" s="4"/>
    </row>
    <row r="3784" customFormat="false" ht="14.25" hidden="false" customHeight="false" outlineLevel="0" collapsed="false">
      <c r="A3784" s="25" t="n">
        <f aca="false">A3783+1</f>
        <v>3783</v>
      </c>
      <c r="B3784" s="5" t="n">
        <v>45046</v>
      </c>
      <c r="C3784" s="25" t="s">
        <v>6009</v>
      </c>
      <c r="D3784" s="25" t="s">
        <v>4</v>
      </c>
      <c r="E3784" s="25" t="s">
        <v>26</v>
      </c>
      <c r="F3784" s="2" t="s">
        <v>127</v>
      </c>
      <c r="G3784" s="25" t="s">
        <v>28</v>
      </c>
      <c r="H3784" s="25" t="n">
        <v>1</v>
      </c>
      <c r="I3784" s="25" t="s">
        <v>6010</v>
      </c>
      <c r="J3784" s="38" t="n">
        <v>13014556757</v>
      </c>
      <c r="L3784" s="5" t="n">
        <v>45053</v>
      </c>
      <c r="M3784" s="25" t="str">
        <f aca="false">IF(OR(YEAR(L3784)&gt;2000,LEN(O3784)&gt;0),"Completed","Pending")</f>
        <v>Completed</v>
      </c>
      <c r="N3784" s="1" t="s">
        <v>30</v>
      </c>
      <c r="P3784" s="1" t="str">
        <f aca="false">IF(G3784="Pamplet","",E3784&amp;" - "&amp;F3784)</f>
        <v>GG - Gujrati</v>
      </c>
      <c r="Q3784" s="1" t="n">
        <f aca="false">IF(VALUE(L3784)&gt;1000,1,0)</f>
        <v>1</v>
      </c>
      <c r="R3784" s="19" t="n">
        <f aca="false">SUMIFS($Q$1:Q3783,$J$1:$J3783,J3784)+SUMIFS($Q$1:Q3783,$I$1:$I3783,I3784)</f>
        <v>0</v>
      </c>
      <c r="S3784" s="20" t="str">
        <f aca="false">IF(R3784&gt;0,"Repeat","")</f>
        <v/>
      </c>
      <c r="U3784" s="4"/>
      <c r="X3784" s="4"/>
      <c r="Y3784" s="4"/>
      <c r="Z3784" s="4"/>
    </row>
    <row r="3785" customFormat="false" ht="14.25" hidden="false" customHeight="false" outlineLevel="0" collapsed="false">
      <c r="A3785" s="25" t="n">
        <f aca="false">A3784+1</f>
        <v>3784</v>
      </c>
      <c r="B3785" s="5" t="n">
        <v>45046</v>
      </c>
      <c r="C3785" s="25" t="s">
        <v>6001</v>
      </c>
      <c r="D3785" s="25" t="s">
        <v>4</v>
      </c>
      <c r="E3785" s="25" t="s">
        <v>44</v>
      </c>
      <c r="F3785" s="2" t="s">
        <v>27</v>
      </c>
      <c r="G3785" s="25" t="s">
        <v>28</v>
      </c>
      <c r="H3785" s="25" t="n">
        <v>1</v>
      </c>
      <c r="I3785" s="25" t="s">
        <v>6002</v>
      </c>
      <c r="J3785" s="38" t="n">
        <v>19169558579</v>
      </c>
      <c r="M3785" s="25" t="str">
        <f aca="false">IF(OR(YEAR(L3785)&gt;2000,LEN(O3785)&gt;0),"Completed","Pending")</f>
        <v>Completed</v>
      </c>
      <c r="N3785" s="1" t="s">
        <v>30</v>
      </c>
      <c r="O3785" s="4" t="s">
        <v>662</v>
      </c>
      <c r="P3785" s="1" t="str">
        <f aca="false">IF(G3785="Pamplet","",E3785&amp;" - "&amp;F3785)</f>
        <v>GTGA - Hindi</v>
      </c>
      <c r="Q3785" s="1" t="n">
        <f aca="false">IF(VALUE(L3785)&gt;1000,1,0)</f>
        <v>0</v>
      </c>
      <c r="R3785" s="19" t="n">
        <f aca="false">SUMIFS($Q$1:Q3784,$J$1:$J3784,J3785)+SUMIFS($Q$1:Q3784,$I$1:$I3784,I3785)</f>
        <v>2</v>
      </c>
      <c r="S3785" s="20" t="str">
        <f aca="false">IF(R3785&gt;0,"Repeat","")</f>
        <v>Repeat</v>
      </c>
      <c r="U3785" s="4"/>
      <c r="X3785" s="4"/>
      <c r="Y3785" s="4"/>
      <c r="Z3785" s="4"/>
    </row>
    <row r="3786" customFormat="false" ht="12.8" hidden="false" customHeight="false" outlineLevel="0" collapsed="false">
      <c r="A3786" s="25" t="n">
        <f aca="false">A3785+1</f>
        <v>3785</v>
      </c>
      <c r="B3786" s="5" t="n">
        <v>45046</v>
      </c>
      <c r="C3786" s="25" t="s">
        <v>6011</v>
      </c>
      <c r="D3786" s="25" t="s">
        <v>4</v>
      </c>
      <c r="E3786" s="25" t="s">
        <v>26</v>
      </c>
      <c r="F3786" s="25" t="s">
        <v>3155</v>
      </c>
      <c r="G3786" s="25" t="s">
        <v>28</v>
      </c>
      <c r="H3786" s="25" t="n">
        <v>1</v>
      </c>
      <c r="I3786" s="25" t="s">
        <v>3156</v>
      </c>
      <c r="J3786" s="18" t="n">
        <v>18088856052</v>
      </c>
      <c r="M3786" s="1" t="str">
        <f aca="false">IF(OR(YEAR(L3786)&gt;2000,LEN(O3786)&gt;0),"Completed","Pending")</f>
        <v>Completed</v>
      </c>
      <c r="N3786" s="25" t="s">
        <v>30</v>
      </c>
      <c r="O3786" s="4" t="s">
        <v>58</v>
      </c>
      <c r="P3786" s="1" t="str">
        <f aca="false">IF(G3786="Pamplet","",E3786&amp;" - "&amp;F3786)</f>
        <v>GG - Kannad</v>
      </c>
      <c r="Q3786" s="1" t="n">
        <f aca="false">IF(VALUE(L3786)&gt;1000,1,0)</f>
        <v>0</v>
      </c>
      <c r="R3786" s="19" t="n">
        <f aca="false">SUMIFS($Q$1:Q3785,$J$1:$J3785,J3786)+SUMIFS($Q$1:Q3785,$I$1:$I3785,I3786)</f>
        <v>0</v>
      </c>
      <c r="S3786" s="20" t="str">
        <f aca="false">IF(R3786&gt;0,"Repeat","")</f>
        <v/>
      </c>
      <c r="U3786" s="4"/>
      <c r="X3786" s="4"/>
      <c r="Y3786" s="4"/>
      <c r="Z3786" s="4"/>
    </row>
    <row r="3787" customFormat="false" ht="14.25" hidden="false" customHeight="false" outlineLevel="0" collapsed="false">
      <c r="A3787" s="25" t="n">
        <f aca="false">A3786+1</f>
        <v>3786</v>
      </c>
      <c r="B3787" s="5" t="n">
        <v>45046</v>
      </c>
      <c r="C3787" s="25" t="s">
        <v>6012</v>
      </c>
      <c r="D3787" s="25" t="s">
        <v>4</v>
      </c>
      <c r="E3787" s="25" t="s">
        <v>26</v>
      </c>
      <c r="F3787" s="25" t="s">
        <v>127</v>
      </c>
      <c r="G3787" s="25" t="s">
        <v>28</v>
      </c>
      <c r="H3787" s="25" t="n">
        <v>1</v>
      </c>
      <c r="I3787" s="25" t="s">
        <v>6013</v>
      </c>
      <c r="J3787" s="38" t="n">
        <v>18018086218</v>
      </c>
      <c r="L3787" s="5" t="n">
        <v>45053</v>
      </c>
      <c r="M3787" s="1" t="str">
        <f aca="false">IF(OR(YEAR(L3787)&gt;2000,LEN(O3787)&gt;0),"Completed","Pending")</f>
        <v>Completed</v>
      </c>
      <c r="N3787" s="25" t="s">
        <v>30</v>
      </c>
      <c r="P3787" s="1" t="str">
        <f aca="false">IF(G3787="Pamplet","",E3787&amp;" - "&amp;F3787)</f>
        <v>GG - Gujrati</v>
      </c>
      <c r="Q3787" s="1" t="n">
        <f aca="false">IF(VALUE(L3787)&gt;1000,1,0)</f>
        <v>1</v>
      </c>
      <c r="R3787" s="19" t="n">
        <f aca="false">SUMIFS($Q$1:Q3786,$J$1:$J3786,J3787)+SUMIFS($Q$1:Q3786,$I$1:$I3786,I3787)</f>
        <v>0</v>
      </c>
      <c r="S3787" s="20" t="str">
        <f aca="false">IF(R3787&gt;0,"Repeat","")</f>
        <v/>
      </c>
      <c r="U3787" s="4"/>
      <c r="X3787" s="4"/>
      <c r="Y3787" s="4"/>
      <c r="Z3787" s="4"/>
    </row>
    <row r="3788" customFormat="false" ht="14.25" hidden="false" customHeight="false" outlineLevel="0" collapsed="false">
      <c r="A3788" s="25" t="n">
        <f aca="false">A3787+1</f>
        <v>3787</v>
      </c>
      <c r="B3788" s="5" t="n">
        <v>45052</v>
      </c>
      <c r="C3788" s="25" t="s">
        <v>3803</v>
      </c>
      <c r="D3788" s="25" t="s">
        <v>4</v>
      </c>
      <c r="E3788" s="25" t="s">
        <v>38</v>
      </c>
      <c r="F3788" s="25" t="s">
        <v>808</v>
      </c>
      <c r="G3788" s="2" t="s">
        <v>28</v>
      </c>
      <c r="H3788" s="25" t="n">
        <v>1</v>
      </c>
      <c r="I3788" s="25" t="s">
        <v>6014</v>
      </c>
      <c r="J3788" s="63" t="n">
        <v>15628097176</v>
      </c>
      <c r="M3788" s="1" t="str">
        <f aca="false">IF(OR(YEAR(L3788)&gt;2000,LEN(O3788)&gt;0),"Completed","Pending")</f>
        <v>Completed</v>
      </c>
      <c r="N3788" s="25" t="s">
        <v>30</v>
      </c>
      <c r="O3788" s="4" t="s">
        <v>58</v>
      </c>
      <c r="P3788" s="1" t="str">
        <f aca="false">IF(G3788="Pamplet","",E3788&amp;" - "&amp;F3788)</f>
        <v>JKR - Bengali</v>
      </c>
      <c r="Q3788" s="1" t="n">
        <f aca="false">IF(VALUE(L3788)&gt;1000,1,0)</f>
        <v>0</v>
      </c>
      <c r="R3788" s="19" t="n">
        <f aca="false">SUMIFS($Q$1:Q3787,$J$1:$J3787,J3788)+SUMIFS($Q$1:Q3787,$I$1:$I3787,I3788)</f>
        <v>1</v>
      </c>
      <c r="S3788" s="20" t="str">
        <f aca="false">IF(R3788&gt;0,"Repeat","")</f>
        <v>Repeat</v>
      </c>
      <c r="U3788" s="4"/>
      <c r="X3788" s="4"/>
      <c r="Y3788" s="4"/>
      <c r="Z3788" s="4"/>
    </row>
    <row r="3789" customFormat="false" ht="14.25" hidden="false" customHeight="false" outlineLevel="0" collapsed="false">
      <c r="A3789" s="25" t="n">
        <f aca="false">A3788+1</f>
        <v>3788</v>
      </c>
      <c r="B3789" s="5" t="n">
        <v>45052</v>
      </c>
      <c r="C3789" s="25" t="s">
        <v>5580</v>
      </c>
      <c r="D3789" s="25" t="s">
        <v>4</v>
      </c>
      <c r="E3789" s="25" t="s">
        <v>26</v>
      </c>
      <c r="F3789" s="25" t="s">
        <v>127</v>
      </c>
      <c r="G3789" s="2" t="s">
        <v>28</v>
      </c>
      <c r="H3789" s="25" t="n">
        <v>1</v>
      </c>
      <c r="I3789" s="25" t="s">
        <v>5990</v>
      </c>
      <c r="J3789" s="1" t="n">
        <v>12149809265</v>
      </c>
      <c r="M3789" s="1" t="str">
        <f aca="false">IF(OR(YEAR(L3789)&gt;2000,LEN(O3789)&gt;0),"Completed","Pending")</f>
        <v>Completed</v>
      </c>
      <c r="N3789" s="25" t="s">
        <v>30</v>
      </c>
      <c r="O3789" s="4" t="s">
        <v>662</v>
      </c>
      <c r="P3789" s="1" t="str">
        <f aca="false">IF(G3789="Pamplet","",E3789&amp;" - "&amp;F3789)</f>
        <v>GG - Gujrati</v>
      </c>
      <c r="Q3789" s="1" t="n">
        <f aca="false">IF(VALUE(L3789)&gt;1000,1,0)</f>
        <v>0</v>
      </c>
      <c r="R3789" s="19" t="n">
        <f aca="false">SUMIFS($Q$1:Q3788,$J$1:$J3788,J3789)+SUMIFS($Q$1:Q3788,$I$1:$I3788,I3789)</f>
        <v>2</v>
      </c>
      <c r="S3789" s="20" t="str">
        <f aca="false">IF(R3789&gt;0,"Repeat","")</f>
        <v>Repeat</v>
      </c>
      <c r="U3789" s="4"/>
      <c r="X3789" s="4"/>
      <c r="Y3789" s="4"/>
      <c r="Z3789" s="4"/>
    </row>
    <row r="3790" customFormat="false" ht="14.25" hidden="false" customHeight="false" outlineLevel="0" collapsed="false">
      <c r="A3790" s="25" t="n">
        <f aca="false">A3789+1</f>
        <v>3789</v>
      </c>
      <c r="B3790" s="5" t="n">
        <v>45052</v>
      </c>
      <c r="C3790" s="25" t="s">
        <v>6015</v>
      </c>
      <c r="D3790" s="25" t="s">
        <v>4</v>
      </c>
      <c r="E3790" s="25" t="s">
        <v>26</v>
      </c>
      <c r="F3790" s="25" t="s">
        <v>35</v>
      </c>
      <c r="G3790" s="2" t="s">
        <v>28</v>
      </c>
      <c r="H3790" s="25" t="n">
        <v>1</v>
      </c>
      <c r="I3790" s="25" t="s">
        <v>6016</v>
      </c>
      <c r="J3790" s="63" t="n">
        <v>17409354232</v>
      </c>
      <c r="M3790" s="1" t="str">
        <f aca="false">IF(OR(YEAR(L3790)&gt;2000,LEN(O3790)&gt;0),"Completed","Pending")</f>
        <v>Completed</v>
      </c>
      <c r="N3790" s="25" t="s">
        <v>30</v>
      </c>
      <c r="O3790" s="4" t="s">
        <v>58</v>
      </c>
      <c r="P3790" s="1" t="str">
        <f aca="false">IF(G3790="Pamplet","",E3790&amp;" - "&amp;F3790)</f>
        <v>GG - English</v>
      </c>
      <c r="Q3790" s="1" t="n">
        <f aca="false">IF(VALUE(L3790)&gt;1000,1,0)</f>
        <v>0</v>
      </c>
      <c r="R3790" s="19" t="n">
        <f aca="false">SUMIFS($Q$1:Q3789,$J$1:$J3789,J3790)+SUMIFS($Q$1:Q3789,$I$1:$I3789,I3790)</f>
        <v>0</v>
      </c>
      <c r="S3790" s="20" t="str">
        <f aca="false">IF(R3790&gt;0,"Repeat","")</f>
        <v/>
      </c>
      <c r="U3790" s="4"/>
      <c r="X3790" s="4"/>
      <c r="Y3790" s="4"/>
      <c r="Z3790" s="4"/>
    </row>
    <row r="3791" customFormat="false" ht="14.25" hidden="false" customHeight="false" outlineLevel="0" collapsed="false">
      <c r="A3791" s="25" t="n">
        <f aca="false">A3790+1</f>
        <v>3790</v>
      </c>
      <c r="B3791" s="5" t="n">
        <v>45052</v>
      </c>
      <c r="C3791" s="25" t="s">
        <v>6017</v>
      </c>
      <c r="D3791" s="25" t="s">
        <v>4</v>
      </c>
      <c r="E3791" s="25" t="s">
        <v>26</v>
      </c>
      <c r="F3791" s="25" t="s">
        <v>35</v>
      </c>
      <c r="G3791" s="2" t="s">
        <v>28</v>
      </c>
      <c r="H3791" s="25" t="n">
        <v>1</v>
      </c>
      <c r="I3791" s="25" t="s">
        <v>6018</v>
      </c>
      <c r="J3791" s="63" t="n">
        <v>17655433505</v>
      </c>
      <c r="M3791" s="1" t="str">
        <f aca="false">IF(OR(YEAR(L3791)&gt;2000,LEN(O3791)&gt;0),"Completed","Pending")</f>
        <v>Completed</v>
      </c>
      <c r="N3791" s="25" t="s">
        <v>30</v>
      </c>
      <c r="O3791" s="4" t="s">
        <v>58</v>
      </c>
      <c r="P3791" s="1" t="str">
        <f aca="false">IF(G3791="Pamplet","",E3791&amp;" - "&amp;F3791)</f>
        <v>GG - English</v>
      </c>
      <c r="Q3791" s="1" t="n">
        <f aca="false">IF(VALUE(L3791)&gt;1000,1,0)</f>
        <v>0</v>
      </c>
      <c r="R3791" s="19" t="n">
        <f aca="false">SUMIFS($Q$1:Q3790,$J$1:$J3790,J3791)+SUMIFS($Q$1:Q3790,$I$1:$I3790,I3791)</f>
        <v>0</v>
      </c>
      <c r="S3791" s="20" t="str">
        <f aca="false">IF(R3791&gt;0,"Repeat","")</f>
        <v/>
      </c>
      <c r="U3791" s="4"/>
      <c r="X3791" s="4"/>
      <c r="Y3791" s="4"/>
      <c r="Z3791" s="4"/>
    </row>
    <row r="3792" customFormat="false" ht="14.25" hidden="false" customHeight="false" outlineLevel="0" collapsed="false">
      <c r="A3792" s="25" t="n">
        <f aca="false">A3791+1</f>
        <v>3791</v>
      </c>
      <c r="B3792" s="5" t="n">
        <v>45052</v>
      </c>
      <c r="C3792" s="25" t="s">
        <v>6019</v>
      </c>
      <c r="D3792" s="25" t="s">
        <v>4</v>
      </c>
      <c r="E3792" s="25" t="s">
        <v>26</v>
      </c>
      <c r="F3792" s="25" t="s">
        <v>35</v>
      </c>
      <c r="G3792" s="2" t="s">
        <v>28</v>
      </c>
      <c r="H3792" s="25" t="n">
        <v>1</v>
      </c>
      <c r="I3792" s="25" t="s">
        <v>6020</v>
      </c>
      <c r="J3792" s="63" t="n">
        <v>15016909070</v>
      </c>
      <c r="M3792" s="1" t="str">
        <f aca="false">IF(OR(YEAR(L3792)&gt;2000,LEN(O3792)&gt;0),"Completed","Pending")</f>
        <v>Completed</v>
      </c>
      <c r="N3792" s="25" t="s">
        <v>30</v>
      </c>
      <c r="O3792" s="4" t="s">
        <v>58</v>
      </c>
      <c r="P3792" s="1" t="str">
        <f aca="false">IF(G3792="Pamplet","",E3792&amp;" - "&amp;F3792)</f>
        <v>GG - English</v>
      </c>
      <c r="Q3792" s="1" t="n">
        <f aca="false">IF(VALUE(L3792)&gt;1000,1,0)</f>
        <v>0</v>
      </c>
      <c r="R3792" s="19" t="n">
        <f aca="false">SUMIFS($Q$1:Q3791,$J$1:$J3791,J3792)+SUMIFS($Q$1:Q3791,$I$1:$I3791,I3792)</f>
        <v>0</v>
      </c>
      <c r="S3792" s="20" t="str">
        <f aca="false">IF(R3792&gt;0,"Repeat","")</f>
        <v/>
      </c>
      <c r="U3792" s="4"/>
      <c r="X3792" s="4"/>
      <c r="Y3792" s="4"/>
      <c r="Z3792" s="4"/>
    </row>
    <row r="3793" customFormat="false" ht="14.25" hidden="false" customHeight="false" outlineLevel="0" collapsed="false">
      <c r="A3793" s="25" t="n">
        <f aca="false">A3792+1</f>
        <v>3792</v>
      </c>
      <c r="B3793" s="5" t="n">
        <v>45052</v>
      </c>
      <c r="C3793" s="25" t="s">
        <v>6021</v>
      </c>
      <c r="D3793" s="25" t="s">
        <v>4</v>
      </c>
      <c r="E3793" s="25" t="s">
        <v>26</v>
      </c>
      <c r="F3793" s="25" t="s">
        <v>35</v>
      </c>
      <c r="G3793" s="2" t="s">
        <v>28</v>
      </c>
      <c r="H3793" s="25" t="n">
        <v>1</v>
      </c>
      <c r="I3793" s="25" t="s">
        <v>6022</v>
      </c>
      <c r="J3793" s="39" t="n">
        <v>13036516177</v>
      </c>
      <c r="M3793" s="1" t="str">
        <f aca="false">IF(OR(YEAR(L3793)&gt;2000,LEN(O3793)&gt;0),"Completed","Pending")</f>
        <v>Completed</v>
      </c>
      <c r="N3793" s="25" t="s">
        <v>30</v>
      </c>
      <c r="O3793" s="4" t="s">
        <v>58</v>
      </c>
      <c r="P3793" s="1" t="str">
        <f aca="false">IF(G3793="Pamplet","",E3793&amp;" - "&amp;F3793)</f>
        <v>GG - English</v>
      </c>
      <c r="Q3793" s="1" t="n">
        <f aca="false">IF(VALUE(L3793)&gt;1000,1,0)</f>
        <v>0</v>
      </c>
      <c r="R3793" s="19" t="n">
        <f aca="false">SUMIFS($Q$1:Q3792,$J$1:$J3792,J3793)+SUMIFS($Q$1:Q3792,$I$1:$I3792,I3793)</f>
        <v>0</v>
      </c>
      <c r="S3793" s="20" t="str">
        <f aca="false">IF(R3793&gt;0,"Repeat","")</f>
        <v/>
      </c>
      <c r="U3793" s="4"/>
      <c r="X3793" s="4"/>
      <c r="Y3793" s="4"/>
      <c r="Z3793" s="4"/>
    </row>
    <row r="3794" customFormat="false" ht="14.25" hidden="false" customHeight="false" outlineLevel="0" collapsed="false">
      <c r="A3794" s="2" t="n">
        <f aca="false">A3793+1</f>
        <v>3793</v>
      </c>
      <c r="B3794" s="5" t="n">
        <v>45101</v>
      </c>
      <c r="C3794" s="25" t="s">
        <v>6023</v>
      </c>
      <c r="D3794" s="25" t="s">
        <v>4</v>
      </c>
      <c r="E3794" s="25" t="s">
        <v>38</v>
      </c>
      <c r="F3794" s="2" t="s">
        <v>35</v>
      </c>
      <c r="G3794" s="25" t="s">
        <v>28</v>
      </c>
      <c r="H3794" s="25" t="n">
        <v>1</v>
      </c>
      <c r="I3794" s="25" t="s">
        <v>6024</v>
      </c>
      <c r="J3794" s="58" t="n">
        <v>18102594986</v>
      </c>
      <c r="M3794" s="1" t="str">
        <f aca="false">IF(OR(YEAR(L3794)&gt;2000,LEN(O3794)&gt;0),"Completed","Pending")</f>
        <v>Completed</v>
      </c>
      <c r="N3794" s="2" t="s">
        <v>30</v>
      </c>
      <c r="O3794" s="4" t="s">
        <v>58</v>
      </c>
      <c r="P3794" s="1" t="str">
        <f aca="false">IF(G3794="Pamplet","",E3794&amp;" - "&amp;F3794)</f>
        <v>JKR - English</v>
      </c>
      <c r="Q3794" s="1" t="n">
        <f aca="false">IF(VALUE(L3794)&gt;1000,1,0)</f>
        <v>0</v>
      </c>
      <c r="R3794" s="19" t="n">
        <f aca="false">SUMIFS($Q$1:Q3793,$J$1:$J3793,J3794)+SUMIFS($Q$1:Q3793,$I$1:$I3793,I3794)</f>
        <v>0</v>
      </c>
      <c r="S3794" s="20" t="str">
        <f aca="false">IF(R3794&gt;0,"Repeat","")</f>
        <v/>
      </c>
      <c r="U3794" s="4"/>
      <c r="X3794" s="4"/>
      <c r="Y3794" s="4"/>
      <c r="Z3794" s="4"/>
    </row>
    <row r="3795" customFormat="false" ht="14.25" hidden="false" customHeight="false" outlineLevel="0" collapsed="false">
      <c r="A3795" s="25" t="n">
        <f aca="false">A3794+1</f>
        <v>3794</v>
      </c>
      <c r="B3795" s="5" t="n">
        <v>45052</v>
      </c>
      <c r="C3795" s="25" t="s">
        <v>6025</v>
      </c>
      <c r="D3795" s="25" t="s">
        <v>4</v>
      </c>
      <c r="E3795" s="25" t="s">
        <v>26</v>
      </c>
      <c r="F3795" s="25" t="s">
        <v>35</v>
      </c>
      <c r="G3795" s="2" t="s">
        <v>28</v>
      </c>
      <c r="H3795" s="25" t="n">
        <v>1</v>
      </c>
      <c r="I3795" s="25" t="s">
        <v>6026</v>
      </c>
      <c r="J3795" s="39" t="n">
        <v>14045189832</v>
      </c>
      <c r="M3795" s="1" t="str">
        <f aca="false">IF(OR(YEAR(L3795)&gt;2000,LEN(O3795)&gt;0),"Completed","Pending")</f>
        <v>Completed</v>
      </c>
      <c r="N3795" s="25" t="s">
        <v>30</v>
      </c>
      <c r="O3795" s="4" t="s">
        <v>58</v>
      </c>
      <c r="P3795" s="1" t="str">
        <f aca="false">IF(G3795="Pamplet","",E3795&amp;" - "&amp;F3795)</f>
        <v>GG - English</v>
      </c>
      <c r="Q3795" s="1" t="n">
        <f aca="false">IF(VALUE(L3795)&gt;1000,1,0)</f>
        <v>0</v>
      </c>
      <c r="R3795" s="19" t="n">
        <f aca="false">SUMIFS($Q$1:Q3794,$J$1:$J3794,J3795)+SUMIFS($Q$1:Q3794,$I$1:$I3794,I3795)</f>
        <v>0</v>
      </c>
      <c r="S3795" s="20" t="str">
        <f aca="false">IF(R3795&gt;0,"Repeat","")</f>
        <v/>
      </c>
      <c r="U3795" s="4"/>
      <c r="X3795" s="4"/>
      <c r="Y3795" s="4"/>
      <c r="Z3795" s="4"/>
    </row>
    <row r="3796" customFormat="false" ht="14.25" hidden="false" customHeight="false" outlineLevel="0" collapsed="false">
      <c r="A3796" s="2" t="n">
        <f aca="false">A3795+1</f>
        <v>3795</v>
      </c>
      <c r="B3796" s="5" t="n">
        <v>45101</v>
      </c>
      <c r="C3796" s="25" t="s">
        <v>1345</v>
      </c>
      <c r="D3796" s="25" t="s">
        <v>4</v>
      </c>
      <c r="E3796" s="25" t="s">
        <v>38</v>
      </c>
      <c r="F3796" s="2" t="s">
        <v>808</v>
      </c>
      <c r="G3796" s="25" t="s">
        <v>28</v>
      </c>
      <c r="H3796" s="25" t="n">
        <v>1</v>
      </c>
      <c r="I3796" s="25" t="s">
        <v>6027</v>
      </c>
      <c r="J3796" s="58" t="n">
        <v>15169910892</v>
      </c>
      <c r="L3796" s="5" t="n">
        <v>45107</v>
      </c>
      <c r="M3796" s="1" t="str">
        <f aca="false">IF(OR(YEAR(L3796)&gt;2000,LEN(O3796)&gt;0),"Completed","Pending")</f>
        <v>Completed</v>
      </c>
      <c r="N3796" s="2" t="s">
        <v>30</v>
      </c>
      <c r="P3796" s="1" t="str">
        <f aca="false">IF(G3796="Pamplet","",E3796&amp;" - "&amp;F3796)</f>
        <v>JKR - Bengali</v>
      </c>
      <c r="Q3796" s="1" t="n">
        <f aca="false">IF(VALUE(L3796)&gt;1000,1,0)</f>
        <v>1</v>
      </c>
      <c r="R3796" s="19" t="n">
        <f aca="false">SUMIFS($Q$1:Q3795,$J$1:$J3795,J3796)+SUMIFS($Q$1:Q3795,$I$1:$I3795,I3796)</f>
        <v>0</v>
      </c>
      <c r="S3796" s="20" t="str">
        <f aca="false">IF(R3796&gt;0,"Repeat","")</f>
        <v/>
      </c>
      <c r="U3796" s="4"/>
      <c r="X3796" s="4"/>
      <c r="Y3796" s="4"/>
      <c r="Z3796" s="4"/>
    </row>
    <row r="3797" customFormat="false" ht="14.25" hidden="false" customHeight="false" outlineLevel="0" collapsed="false">
      <c r="A3797" s="25" t="n">
        <f aca="false">A3796+1</f>
        <v>3796</v>
      </c>
      <c r="B3797" s="5" t="n">
        <v>45052</v>
      </c>
      <c r="C3797" s="25" t="s">
        <v>5696</v>
      </c>
      <c r="D3797" s="25" t="s">
        <v>4</v>
      </c>
      <c r="E3797" s="25" t="s">
        <v>26</v>
      </c>
      <c r="F3797" s="25" t="s">
        <v>3155</v>
      </c>
      <c r="G3797" s="2" t="s">
        <v>28</v>
      </c>
      <c r="H3797" s="25" t="n">
        <v>1</v>
      </c>
      <c r="I3797" s="25" t="s">
        <v>6028</v>
      </c>
      <c r="J3797" s="39" t="n">
        <v>16033181803</v>
      </c>
      <c r="M3797" s="1" t="str">
        <f aca="false">IF(OR(YEAR(L3797)&gt;2000,LEN(O3797)&gt;0),"Completed","Pending")</f>
        <v>Completed</v>
      </c>
      <c r="N3797" s="25" t="s">
        <v>30</v>
      </c>
      <c r="O3797" s="4" t="s">
        <v>662</v>
      </c>
      <c r="P3797" s="1" t="str">
        <f aca="false">IF(G3797="Pamplet","",E3797&amp;" - "&amp;F3797)</f>
        <v>GG - Kannad</v>
      </c>
      <c r="Q3797" s="1" t="n">
        <f aca="false">IF(VALUE(L3797)&gt;1000,1,0)</f>
        <v>0</v>
      </c>
      <c r="R3797" s="19" t="n">
        <f aca="false">SUMIFS($Q$1:Q3796,$J$1:$J3796,J3797)+SUMIFS($Q$1:Q3796,$I$1:$I3796,I3797)</f>
        <v>1</v>
      </c>
      <c r="S3797" s="20" t="str">
        <f aca="false">IF(R3797&gt;0,"Repeat","")</f>
        <v>Repeat</v>
      </c>
      <c r="U3797" s="4"/>
      <c r="X3797" s="4"/>
      <c r="Y3797" s="4"/>
      <c r="Z3797" s="4"/>
    </row>
    <row r="3798" customFormat="false" ht="14.25" hidden="false" customHeight="false" outlineLevel="0" collapsed="false">
      <c r="A3798" s="25" t="n">
        <f aca="false">A3797+1</f>
        <v>3797</v>
      </c>
      <c r="B3798" s="5" t="n">
        <v>45052</v>
      </c>
      <c r="C3798" s="25" t="s">
        <v>6029</v>
      </c>
      <c r="D3798" s="25" t="s">
        <v>4</v>
      </c>
      <c r="E3798" s="25" t="s">
        <v>26</v>
      </c>
      <c r="F3798" s="25"/>
      <c r="G3798" s="2" t="s">
        <v>28</v>
      </c>
      <c r="H3798" s="25" t="n">
        <v>1</v>
      </c>
      <c r="I3798" s="25" t="s">
        <v>6030</v>
      </c>
      <c r="J3798" s="39" t="n">
        <v>12145623755</v>
      </c>
      <c r="M3798" s="1" t="str">
        <f aca="false">IF(OR(YEAR(L3798)&gt;2000,LEN(O3798)&gt;0),"Completed","Pending")</f>
        <v>Completed</v>
      </c>
      <c r="N3798" s="25" t="s">
        <v>30</v>
      </c>
      <c r="O3798" s="4" t="s">
        <v>58</v>
      </c>
      <c r="P3798" s="1" t="str">
        <f aca="false">IF(G3798="Pamplet","",E3798&amp;" - "&amp;F3798)</f>
        <v>GG - </v>
      </c>
      <c r="Q3798" s="1" t="n">
        <f aca="false">IF(VALUE(L3798)&gt;1000,1,0)</f>
        <v>0</v>
      </c>
      <c r="R3798" s="19" t="n">
        <f aca="false">SUMIFS($Q$1:Q3797,$J$1:$J3797,J3798)+SUMIFS($Q$1:Q3797,$I$1:$I3797,I3798)</f>
        <v>0</v>
      </c>
      <c r="S3798" s="20" t="str">
        <f aca="false">IF(R3798&gt;0,"Repeat","")</f>
        <v/>
      </c>
      <c r="U3798" s="4"/>
      <c r="X3798" s="4"/>
      <c r="Y3798" s="4"/>
      <c r="Z3798" s="4"/>
    </row>
    <row r="3799" customFormat="false" ht="14.25" hidden="false" customHeight="false" outlineLevel="0" collapsed="false">
      <c r="A3799" s="25" t="n">
        <f aca="false">A3798+1</f>
        <v>3798</v>
      </c>
      <c r="B3799" s="5" t="n">
        <v>45052</v>
      </c>
      <c r="C3799" s="25" t="s">
        <v>5988</v>
      </c>
      <c r="D3799" s="25" t="s">
        <v>4</v>
      </c>
      <c r="E3799" s="25" t="s">
        <v>26</v>
      </c>
      <c r="F3799" s="25" t="s">
        <v>35</v>
      </c>
      <c r="G3799" s="2" t="s">
        <v>28</v>
      </c>
      <c r="H3799" s="25" t="n">
        <v>1</v>
      </c>
      <c r="I3799" s="25" t="s">
        <v>6031</v>
      </c>
      <c r="J3799" s="1" t="n">
        <v>19517581638</v>
      </c>
      <c r="M3799" s="1" t="str">
        <f aca="false">IF(OR(YEAR(L3799)&gt;2000,LEN(O3799)&gt;0),"Completed","Pending")</f>
        <v>Completed</v>
      </c>
      <c r="N3799" s="25" t="s">
        <v>30</v>
      </c>
      <c r="O3799" s="4" t="s">
        <v>662</v>
      </c>
      <c r="P3799" s="1" t="str">
        <f aca="false">IF(G3799="Pamplet","",E3799&amp;" - "&amp;F3799)</f>
        <v>GG - English</v>
      </c>
      <c r="Q3799" s="1" t="n">
        <f aca="false">IF(VALUE(L3799)&gt;1000,1,0)</f>
        <v>0</v>
      </c>
      <c r="R3799" s="19" t="n">
        <f aca="false">SUMIFS($Q$1:Q3798,$J$1:$J3798,J3799)+SUMIFS($Q$1:Q3798,$I$1:$I3798,I3799)</f>
        <v>0</v>
      </c>
      <c r="S3799" s="20" t="str">
        <f aca="false">IF(R3799&gt;0,"Repeat","")</f>
        <v/>
      </c>
      <c r="U3799" s="4"/>
      <c r="X3799" s="4"/>
      <c r="Y3799" s="4"/>
      <c r="Z3799" s="4"/>
    </row>
    <row r="3800" customFormat="false" ht="14.25" hidden="false" customHeight="false" outlineLevel="0" collapsed="false">
      <c r="A3800" s="25" t="n">
        <f aca="false">A3799+1</f>
        <v>3799</v>
      </c>
      <c r="B3800" s="5" t="n">
        <v>45052</v>
      </c>
      <c r="C3800" s="25" t="s">
        <v>6032</v>
      </c>
      <c r="D3800" s="25" t="s">
        <v>4</v>
      </c>
      <c r="E3800" s="25" t="s">
        <v>26</v>
      </c>
      <c r="F3800" s="25" t="s">
        <v>35</v>
      </c>
      <c r="G3800" s="2" t="s">
        <v>28</v>
      </c>
      <c r="H3800" s="25" t="n">
        <v>1</v>
      </c>
      <c r="I3800" s="25" t="s">
        <v>6033</v>
      </c>
      <c r="J3800" s="39" t="n">
        <v>18035425525</v>
      </c>
      <c r="M3800" s="1" t="str">
        <f aca="false">IF(OR(YEAR(L3800)&gt;2000,LEN(O3800)&gt;0),"Completed","Pending")</f>
        <v>Completed</v>
      </c>
      <c r="N3800" s="25" t="s">
        <v>30</v>
      </c>
      <c r="O3800" s="4" t="s">
        <v>58</v>
      </c>
      <c r="P3800" s="1" t="str">
        <f aca="false">IF(G3800="Pamplet","",E3800&amp;" - "&amp;F3800)</f>
        <v>GG - English</v>
      </c>
      <c r="Q3800" s="1" t="n">
        <f aca="false">IF(VALUE(L3800)&gt;1000,1,0)</f>
        <v>0</v>
      </c>
      <c r="R3800" s="19" t="n">
        <f aca="false">SUMIFS($Q$1:Q3799,$J$1:$J3799,J3800)+SUMIFS($Q$1:Q3799,$I$1:$I3799,I3800)</f>
        <v>0</v>
      </c>
      <c r="S3800" s="20" t="str">
        <f aca="false">IF(R3800&gt;0,"Repeat","")</f>
        <v/>
      </c>
      <c r="U3800" s="4"/>
      <c r="X3800" s="4"/>
      <c r="Y3800" s="4"/>
      <c r="Z3800" s="4"/>
    </row>
    <row r="3801" customFormat="false" ht="14.25" hidden="false" customHeight="false" outlineLevel="0" collapsed="false">
      <c r="A3801" s="2" t="n">
        <f aca="false">A3800+1</f>
        <v>3800</v>
      </c>
      <c r="B3801" s="5" t="n">
        <v>45101</v>
      </c>
      <c r="C3801" s="25" t="s">
        <v>5988</v>
      </c>
      <c r="D3801" s="25" t="s">
        <v>4</v>
      </c>
      <c r="E3801" s="25" t="s">
        <v>26</v>
      </c>
      <c r="F3801" s="2" t="s">
        <v>35</v>
      </c>
      <c r="G3801" s="25" t="s">
        <v>28</v>
      </c>
      <c r="H3801" s="25" t="n">
        <v>1</v>
      </c>
      <c r="I3801" s="25" t="s">
        <v>5246</v>
      </c>
      <c r="J3801" s="58" t="n">
        <v>19517581638</v>
      </c>
      <c r="M3801" s="1" t="str">
        <f aca="false">IF(OR(YEAR(L3801)&gt;2000,LEN(O3801)&gt;0),"Completed","Pending")</f>
        <v>Completed</v>
      </c>
      <c r="N3801" s="2" t="s">
        <v>30</v>
      </c>
      <c r="O3801" s="4" t="s">
        <v>58</v>
      </c>
      <c r="P3801" s="1" t="str">
        <f aca="false">IF(G3801="Pamplet","",E3801&amp;" - "&amp;F3801)</f>
        <v>GG - English</v>
      </c>
      <c r="Q3801" s="1" t="n">
        <f aca="false">IF(VALUE(L3801)&gt;1000,1,0)</f>
        <v>0</v>
      </c>
      <c r="R3801" s="19" t="n">
        <f aca="false">SUMIFS($Q$1:Q3800,$J$1:$J3800,J3801)+SUMIFS($Q$1:Q3800,$I$1:$I3800,I3801)</f>
        <v>1</v>
      </c>
      <c r="S3801" s="20" t="str">
        <f aca="false">IF(R3801&gt;0,"Repeat","")</f>
        <v>Repeat</v>
      </c>
      <c r="U3801" s="4"/>
      <c r="X3801" s="4"/>
      <c r="Y3801" s="4"/>
      <c r="Z3801" s="4"/>
    </row>
    <row r="3802" customFormat="false" ht="14.25" hidden="false" customHeight="false" outlineLevel="0" collapsed="false">
      <c r="A3802" s="25" t="n">
        <f aca="false">A3801+1</f>
        <v>3801</v>
      </c>
      <c r="B3802" s="5" t="n">
        <v>45052</v>
      </c>
      <c r="C3802" s="25" t="s">
        <v>6034</v>
      </c>
      <c r="D3802" s="25" t="s">
        <v>4</v>
      </c>
      <c r="E3802" s="25" t="s">
        <v>26</v>
      </c>
      <c r="F3802" s="25"/>
      <c r="G3802" s="2" t="s">
        <v>28</v>
      </c>
      <c r="H3802" s="25" t="n">
        <v>1</v>
      </c>
      <c r="I3802" s="25" t="s">
        <v>6035</v>
      </c>
      <c r="J3802" s="39" t="n">
        <v>14157138403</v>
      </c>
      <c r="M3802" s="1" t="str">
        <f aca="false">IF(OR(YEAR(L3802)&gt;2000,LEN(O3802)&gt;0),"Completed","Pending")</f>
        <v>Completed</v>
      </c>
      <c r="N3802" s="25" t="s">
        <v>30</v>
      </c>
      <c r="O3802" s="4" t="s">
        <v>58</v>
      </c>
      <c r="P3802" s="1" t="str">
        <f aca="false">IF(G3802="Pamplet","",E3802&amp;" - "&amp;F3802)</f>
        <v>GG - </v>
      </c>
      <c r="Q3802" s="1" t="n">
        <f aca="false">IF(VALUE(L3802)&gt;1000,1,0)</f>
        <v>0</v>
      </c>
      <c r="R3802" s="19" t="n">
        <f aca="false">SUMIFS($Q$1:Q3801,$J$1:$J3801,J3802)+SUMIFS($Q$1:Q3801,$I$1:$I3801,I3802)</f>
        <v>0</v>
      </c>
      <c r="S3802" s="20" t="str">
        <f aca="false">IF(R3802&gt;0,"Repeat","")</f>
        <v/>
      </c>
      <c r="U3802" s="4"/>
      <c r="X3802" s="4"/>
      <c r="Y3802" s="4"/>
      <c r="Z3802" s="4"/>
    </row>
    <row r="3803" customFormat="false" ht="14.25" hidden="false" customHeight="false" outlineLevel="0" collapsed="false">
      <c r="A3803" s="25" t="n">
        <f aca="false">A3802+1</f>
        <v>3802</v>
      </c>
      <c r="B3803" s="5" t="n">
        <v>45052</v>
      </c>
      <c r="C3803" s="25" t="s">
        <v>5901</v>
      </c>
      <c r="D3803" s="25" t="s">
        <v>4</v>
      </c>
      <c r="E3803" s="25" t="s">
        <v>44</v>
      </c>
      <c r="F3803" s="25" t="s">
        <v>72</v>
      </c>
      <c r="G3803" s="2" t="s">
        <v>28</v>
      </c>
      <c r="H3803" s="25" t="n">
        <v>1</v>
      </c>
      <c r="I3803" s="25" t="s">
        <v>6036</v>
      </c>
      <c r="J3803" s="1" t="n">
        <v>12407964311</v>
      </c>
      <c r="M3803" s="1" t="str">
        <f aca="false">IF(OR(YEAR(L3803)&gt;2000,LEN(O3803)&gt;0),"Completed","Pending")</f>
        <v>Completed</v>
      </c>
      <c r="N3803" s="25" t="s">
        <v>30</v>
      </c>
      <c r="O3803" s="4" t="s">
        <v>662</v>
      </c>
      <c r="P3803" s="1" t="str">
        <f aca="false">IF(G3803="Pamplet","",E3803&amp;" - "&amp;F3803)</f>
        <v>GTGA - Nepali</v>
      </c>
      <c r="Q3803" s="1" t="n">
        <f aca="false">IF(VALUE(L3803)&gt;1000,1,0)</f>
        <v>0</v>
      </c>
      <c r="R3803" s="19" t="n">
        <f aca="false">SUMIFS($Q$1:Q3802,$J$1:$J3802,J3803)+SUMIFS($Q$1:Q3802,$I$1:$I3802,I3803)</f>
        <v>0</v>
      </c>
      <c r="S3803" s="20" t="str">
        <f aca="false">IF(R3803&gt;0,"Repeat","")</f>
        <v/>
      </c>
      <c r="U3803" s="4"/>
      <c r="X3803" s="4"/>
      <c r="Y3803" s="4"/>
      <c r="Z3803" s="4"/>
    </row>
    <row r="3804" customFormat="false" ht="14.25" hidden="false" customHeight="false" outlineLevel="0" collapsed="false">
      <c r="A3804" s="25" t="n">
        <f aca="false">A3803+1</f>
        <v>3803</v>
      </c>
      <c r="B3804" s="5" t="n">
        <v>45052</v>
      </c>
      <c r="C3804" s="25" t="s">
        <v>6037</v>
      </c>
      <c r="D3804" s="25" t="s">
        <v>4</v>
      </c>
      <c r="E3804" s="25" t="s">
        <v>26</v>
      </c>
      <c r="F3804" s="14" t="s">
        <v>35</v>
      </c>
      <c r="G3804" s="2" t="s">
        <v>28</v>
      </c>
      <c r="H3804" s="25" t="n">
        <v>1</v>
      </c>
      <c r="I3804" s="25" t="s">
        <v>6038</v>
      </c>
      <c r="J3804" s="39" t="n">
        <v>14178669784</v>
      </c>
      <c r="M3804" s="1" t="str">
        <f aca="false">IF(OR(YEAR(L3804)&gt;2000,LEN(O3804)&gt;0),"Completed","Pending")</f>
        <v>Completed</v>
      </c>
      <c r="N3804" s="25" t="s">
        <v>30</v>
      </c>
      <c r="O3804" s="4" t="s">
        <v>58</v>
      </c>
      <c r="P3804" s="1" t="str">
        <f aca="false">IF(G3804="Pamplet","",E3804&amp;" - "&amp;F3804)</f>
        <v>GG - English</v>
      </c>
      <c r="Q3804" s="1" t="n">
        <f aca="false">IF(VALUE(L3804)&gt;1000,1,0)</f>
        <v>0</v>
      </c>
      <c r="R3804" s="19" t="n">
        <f aca="false">SUMIFS($Q$1:Q3803,$J$1:$J3803,J3804)+SUMIFS($Q$1:Q3803,$I$1:$I3803,I3804)</f>
        <v>0</v>
      </c>
      <c r="S3804" s="20" t="str">
        <f aca="false">IF(R3804&gt;0,"Repeat","")</f>
        <v/>
      </c>
      <c r="U3804" s="4"/>
      <c r="X3804" s="4"/>
      <c r="Y3804" s="4"/>
      <c r="Z3804" s="4"/>
    </row>
    <row r="3805" customFormat="false" ht="14.25" hidden="false" customHeight="false" outlineLevel="0" collapsed="false">
      <c r="A3805" s="2" t="n">
        <f aca="false">A3804+1</f>
        <v>3804</v>
      </c>
      <c r="B3805" s="5" t="n">
        <v>45101</v>
      </c>
      <c r="C3805" s="25" t="s">
        <v>6039</v>
      </c>
      <c r="D3805" s="25" t="s">
        <v>4</v>
      </c>
      <c r="E3805" s="25" t="s">
        <v>26</v>
      </c>
      <c r="F3805" s="2" t="s">
        <v>35</v>
      </c>
      <c r="G3805" s="25" t="s">
        <v>28</v>
      </c>
      <c r="H3805" s="25" t="n">
        <v>1</v>
      </c>
      <c r="I3805" s="25" t="s">
        <v>6040</v>
      </c>
      <c r="J3805" s="58" t="n">
        <v>14327702259</v>
      </c>
      <c r="M3805" s="1" t="str">
        <f aca="false">IF(OR(YEAR(L3805)&gt;2000,LEN(O3805)&gt;0),"Completed","Pending")</f>
        <v>Completed</v>
      </c>
      <c r="N3805" s="2" t="s">
        <v>30</v>
      </c>
      <c r="O3805" s="4" t="s">
        <v>58</v>
      </c>
      <c r="P3805" s="1" t="str">
        <f aca="false">IF(G3805="Pamplet","",E3805&amp;" - "&amp;F3805)</f>
        <v>GG - English</v>
      </c>
      <c r="Q3805" s="1" t="n">
        <f aca="false">IF(VALUE(L3805)&gt;1000,1,0)</f>
        <v>0</v>
      </c>
      <c r="R3805" s="19" t="n">
        <f aca="false">SUMIFS($Q$1:Q3804,$J$1:$J3804,J3805)+SUMIFS($Q$1:Q3804,$I$1:$I3804,I3805)</f>
        <v>0</v>
      </c>
      <c r="S3805" s="20" t="str">
        <f aca="false">IF(R3805&gt;0,"Repeat","")</f>
        <v/>
      </c>
      <c r="U3805" s="4"/>
      <c r="X3805" s="4"/>
      <c r="Y3805" s="4"/>
      <c r="Z3805" s="4"/>
    </row>
    <row r="3806" customFormat="false" ht="14.25" hidden="false" customHeight="false" outlineLevel="0" collapsed="false">
      <c r="A3806" s="25" t="n">
        <f aca="false">A3805+1</f>
        <v>3805</v>
      </c>
      <c r="B3806" s="5" t="n">
        <v>45052</v>
      </c>
      <c r="C3806" s="25" t="s">
        <v>6041</v>
      </c>
      <c r="D3806" s="25" t="s">
        <v>4</v>
      </c>
      <c r="E3806" s="25" t="s">
        <v>26</v>
      </c>
      <c r="F3806" s="25" t="s">
        <v>127</v>
      </c>
      <c r="G3806" s="2" t="s">
        <v>28</v>
      </c>
      <c r="H3806" s="25" t="n">
        <v>1</v>
      </c>
      <c r="I3806" s="25" t="s">
        <v>6042</v>
      </c>
      <c r="J3806" s="39" t="n">
        <v>18134091928</v>
      </c>
      <c r="L3806" s="5" t="n">
        <v>45053</v>
      </c>
      <c r="M3806" s="1" t="str">
        <f aca="false">IF(OR(YEAR(L3806)&gt;2000,LEN(O3806)&gt;0),"Completed","Pending")</f>
        <v>Completed</v>
      </c>
      <c r="N3806" s="25" t="s">
        <v>30</v>
      </c>
      <c r="P3806" s="1" t="str">
        <f aca="false">IF(G3806="Pamplet","",E3806&amp;" - "&amp;F3806)</f>
        <v>GG - Gujrati</v>
      </c>
      <c r="Q3806" s="1" t="n">
        <f aca="false">IF(VALUE(L3806)&gt;1000,1,0)</f>
        <v>1</v>
      </c>
      <c r="R3806" s="19" t="n">
        <f aca="false">SUMIFS($Q$1:Q3805,$J$1:$J3805,J3806)+SUMIFS($Q$1:Q3805,$I$1:$I3805,I3806)</f>
        <v>0</v>
      </c>
      <c r="S3806" s="20" t="str">
        <f aca="false">IF(R3806&gt;0,"Repeat","")</f>
        <v/>
      </c>
      <c r="U3806" s="4"/>
      <c r="X3806" s="4"/>
      <c r="Y3806" s="4"/>
      <c r="Z3806" s="4"/>
    </row>
    <row r="3807" customFormat="false" ht="14.25" hidden="false" customHeight="false" outlineLevel="0" collapsed="false">
      <c r="A3807" s="25" t="n">
        <f aca="false">A3806+1</f>
        <v>3806</v>
      </c>
      <c r="B3807" s="5" t="n">
        <v>45052</v>
      </c>
      <c r="C3807" s="25" t="s">
        <v>6043</v>
      </c>
      <c r="D3807" s="25" t="s">
        <v>4</v>
      </c>
      <c r="E3807" s="25" t="s">
        <v>38</v>
      </c>
      <c r="F3807" s="2" t="s">
        <v>27</v>
      </c>
      <c r="G3807" s="25" t="s">
        <v>28</v>
      </c>
      <c r="H3807" s="25" t="n">
        <v>1</v>
      </c>
      <c r="I3807" s="25" t="s">
        <v>6044</v>
      </c>
      <c r="J3807" s="38" t="n">
        <v>13602236153</v>
      </c>
      <c r="L3807" s="5" t="n">
        <v>45053</v>
      </c>
      <c r="M3807" s="1" t="str">
        <f aca="false">IF(OR(YEAR(L3807)&gt;2000,LEN(O3807)&gt;0),"Completed","Pending")</f>
        <v>Completed</v>
      </c>
      <c r="N3807" s="25" t="s">
        <v>30</v>
      </c>
      <c r="P3807" s="1" t="str">
        <f aca="false">IF(G3807="Pamplet","",E3807&amp;" - "&amp;F3807)</f>
        <v>JKR - Hindi</v>
      </c>
      <c r="Q3807" s="1" t="n">
        <f aca="false">IF(VALUE(L3807)&gt;1000,1,0)</f>
        <v>1</v>
      </c>
      <c r="R3807" s="19" t="n">
        <f aca="false">SUMIFS($Q$1:Q3806,$J$1:$J3806,J3807)+SUMIFS($Q$1:Q3806,$I$1:$I3806,I3807)</f>
        <v>0</v>
      </c>
      <c r="S3807" s="20" t="str">
        <f aca="false">IF(R3807&gt;0,"Repeat","")</f>
        <v/>
      </c>
      <c r="U3807" s="4"/>
      <c r="X3807" s="4"/>
      <c r="Y3807" s="4"/>
      <c r="Z3807" s="4"/>
    </row>
    <row r="3808" customFormat="false" ht="14.25" hidden="false" customHeight="false" outlineLevel="0" collapsed="false">
      <c r="A3808" s="25" t="n">
        <f aca="false">A3807+1</f>
        <v>3807</v>
      </c>
      <c r="B3808" s="5" t="n">
        <v>45052</v>
      </c>
      <c r="C3808" s="25" t="s">
        <v>6045</v>
      </c>
      <c r="D3808" s="25" t="s">
        <v>4</v>
      </c>
      <c r="E3808" s="25" t="s">
        <v>26</v>
      </c>
      <c r="G3808" s="25" t="s">
        <v>28</v>
      </c>
      <c r="H3808" s="25" t="n">
        <v>1</v>
      </c>
      <c r="I3808" s="25" t="s">
        <v>6046</v>
      </c>
      <c r="J3808" s="38" t="n">
        <v>13866799438</v>
      </c>
      <c r="M3808" s="1" t="str">
        <f aca="false">IF(OR(YEAR(L3808)&gt;2000,LEN(O3808)&gt;0),"Completed","Pending")</f>
        <v>Completed</v>
      </c>
      <c r="N3808" s="25" t="s">
        <v>30</v>
      </c>
      <c r="O3808" s="4" t="s">
        <v>58</v>
      </c>
      <c r="P3808" s="1" t="str">
        <f aca="false">IF(G3808="Pamplet","",E3808&amp;" - "&amp;F3808)</f>
        <v>GG - </v>
      </c>
      <c r="Q3808" s="1" t="n">
        <f aca="false">IF(VALUE(L3808)&gt;1000,1,0)</f>
        <v>0</v>
      </c>
      <c r="R3808" s="19" t="n">
        <f aca="false">SUMIFS($Q$1:Q3807,$J$1:$J3807,J3808)+SUMIFS($Q$1:Q3807,$I$1:$I3807,I3808)</f>
        <v>0</v>
      </c>
      <c r="S3808" s="20" t="str">
        <f aca="false">IF(R3808&gt;0,"Repeat","")</f>
        <v/>
      </c>
      <c r="U3808" s="4"/>
      <c r="X3808" s="4"/>
      <c r="Y3808" s="4"/>
      <c r="Z3808" s="4"/>
    </row>
    <row r="3809" customFormat="false" ht="14.25" hidden="false" customHeight="false" outlineLevel="0" collapsed="false">
      <c r="A3809" s="25" t="n">
        <f aca="false">A3808+1</f>
        <v>3808</v>
      </c>
      <c r="B3809" s="5" t="n">
        <v>45052</v>
      </c>
      <c r="C3809" s="25" t="s">
        <v>6047</v>
      </c>
      <c r="D3809" s="25" t="s">
        <v>4</v>
      </c>
      <c r="E3809" s="25" t="s">
        <v>26</v>
      </c>
      <c r="F3809" s="2" t="s">
        <v>36</v>
      </c>
      <c r="G3809" s="25" t="s">
        <v>28</v>
      </c>
      <c r="H3809" s="25" t="n">
        <v>1</v>
      </c>
      <c r="I3809" s="25" t="s">
        <v>6048</v>
      </c>
      <c r="J3809" s="38" t="n">
        <v>12064226228</v>
      </c>
      <c r="L3809" s="5" t="n">
        <v>45053</v>
      </c>
      <c r="M3809" s="1" t="str">
        <f aca="false">IF(OR(YEAR(L3809)&gt;2000,LEN(O3809)&gt;0),"Completed","Pending")</f>
        <v>Completed</v>
      </c>
      <c r="N3809" s="25" t="s">
        <v>30</v>
      </c>
      <c r="P3809" s="1" t="str">
        <f aca="false">IF(G3809="Pamplet","",E3809&amp;" - "&amp;F3809)</f>
        <v>GG - Punjabi</v>
      </c>
      <c r="Q3809" s="1" t="n">
        <f aca="false">IF(VALUE(L3809)&gt;1000,1,0)</f>
        <v>1</v>
      </c>
      <c r="R3809" s="19" t="n">
        <f aca="false">SUMIFS($Q$1:Q3808,$J$1:$J3808,J3809)+SUMIFS($Q$1:Q3808,$I$1:$I3808,I3809)</f>
        <v>0</v>
      </c>
      <c r="S3809" s="20" t="str">
        <f aca="false">IF(R3809&gt;0,"Repeat","")</f>
        <v/>
      </c>
      <c r="U3809" s="4"/>
      <c r="X3809" s="4"/>
      <c r="Y3809" s="4"/>
      <c r="Z3809" s="4"/>
    </row>
    <row r="3810" customFormat="false" ht="14.25" hidden="false" customHeight="false" outlineLevel="0" collapsed="false">
      <c r="A3810" s="25" t="n">
        <f aca="false">A3809+1</f>
        <v>3809</v>
      </c>
      <c r="B3810" s="5" t="n">
        <v>45052</v>
      </c>
      <c r="C3810" s="25" t="s">
        <v>6049</v>
      </c>
      <c r="D3810" s="25" t="s">
        <v>4</v>
      </c>
      <c r="E3810" s="25" t="s">
        <v>38</v>
      </c>
      <c r="G3810" s="25" t="s">
        <v>28</v>
      </c>
      <c r="H3810" s="25" t="n">
        <v>1</v>
      </c>
      <c r="I3810" s="25"/>
      <c r="J3810" s="38" t="n">
        <v>12142849691</v>
      </c>
      <c r="M3810" s="1" t="str">
        <f aca="false">IF(OR(YEAR(L3810)&gt;2000,LEN(O3810)&gt;0),"Completed","Pending")</f>
        <v>Completed</v>
      </c>
      <c r="N3810" s="25" t="s">
        <v>30</v>
      </c>
      <c r="O3810" s="4" t="s">
        <v>58</v>
      </c>
      <c r="P3810" s="1" t="str">
        <f aca="false">IF(G3810="Pamplet","",E3810&amp;" - "&amp;F3810)</f>
        <v>JKR - </v>
      </c>
      <c r="Q3810" s="1" t="n">
        <f aca="false">IF(VALUE(L3810)&gt;1000,1,0)</f>
        <v>0</v>
      </c>
      <c r="R3810" s="19" t="n">
        <f aca="false">SUMIFS($Q$1:Q3809,$J$1:$J3809,J3810)+SUMIFS($Q$1:Q3809,$I$1:$I3809,I3810)</f>
        <v>0</v>
      </c>
      <c r="S3810" s="20" t="str">
        <f aca="false">IF(R3810&gt;0,"Repeat","")</f>
        <v/>
      </c>
      <c r="U3810" s="4"/>
      <c r="X3810" s="4"/>
      <c r="Y3810" s="4"/>
      <c r="Z3810" s="4"/>
    </row>
    <row r="3811" customFormat="false" ht="14.25" hidden="false" customHeight="false" outlineLevel="0" collapsed="false">
      <c r="A3811" s="25" t="n">
        <f aca="false">A3810+1</f>
        <v>3810</v>
      </c>
      <c r="B3811" s="5" t="n">
        <v>45052</v>
      </c>
      <c r="C3811" s="25" t="s">
        <v>6050</v>
      </c>
      <c r="D3811" s="25" t="s">
        <v>4</v>
      </c>
      <c r="E3811" s="25" t="s">
        <v>26</v>
      </c>
      <c r="F3811" s="2" t="s">
        <v>35</v>
      </c>
      <c r="G3811" s="25" t="s">
        <v>28</v>
      </c>
      <c r="H3811" s="25" t="n">
        <v>1</v>
      </c>
      <c r="I3811" s="25"/>
      <c r="J3811" s="38" t="n">
        <v>16306753243</v>
      </c>
      <c r="M3811" s="1" t="str">
        <f aca="false">IF(OR(YEAR(L3811)&gt;2000,LEN(O3811)&gt;0),"Completed","Pending")</f>
        <v>Completed</v>
      </c>
      <c r="N3811" s="25" t="s">
        <v>30</v>
      </c>
      <c r="O3811" s="4" t="s">
        <v>89</v>
      </c>
      <c r="P3811" s="1" t="str">
        <f aca="false">IF(G3811="Pamplet","",E3811&amp;" - "&amp;F3811)</f>
        <v>GG - English</v>
      </c>
      <c r="Q3811" s="1" t="n">
        <f aca="false">IF(VALUE(L3811)&gt;1000,1,0)</f>
        <v>0</v>
      </c>
      <c r="R3811" s="19" t="n">
        <f aca="false">SUMIFS($Q$1:Q3810,$J$1:$J3810,J3811)+SUMIFS($Q$1:Q3810,$I$1:$I3810,I3811)</f>
        <v>0</v>
      </c>
      <c r="S3811" s="20" t="str">
        <f aca="false">IF(R3811&gt;0,"Repeat","")</f>
        <v/>
      </c>
      <c r="U3811" s="4"/>
      <c r="X3811" s="4"/>
      <c r="Y3811" s="4"/>
      <c r="Z3811" s="4"/>
    </row>
    <row r="3812" customFormat="false" ht="14.25" hidden="false" customHeight="false" outlineLevel="0" collapsed="false">
      <c r="A3812" s="25" t="n">
        <f aca="false">A3811+1</f>
        <v>3811</v>
      </c>
      <c r="B3812" s="5" t="n">
        <v>45053</v>
      </c>
      <c r="C3812" s="25" t="s">
        <v>4073</v>
      </c>
      <c r="D3812" s="25" t="s">
        <v>4</v>
      </c>
      <c r="E3812" s="25" t="s">
        <v>26</v>
      </c>
      <c r="F3812" s="25" t="s">
        <v>35</v>
      </c>
      <c r="G3812" s="25" t="s">
        <v>28</v>
      </c>
      <c r="H3812" s="25" t="n">
        <v>1</v>
      </c>
      <c r="I3812" s="25" t="s">
        <v>4074</v>
      </c>
      <c r="J3812" s="38" t="n">
        <v>12038878209</v>
      </c>
      <c r="L3812" s="5" t="n">
        <v>45053</v>
      </c>
      <c r="M3812" s="1" t="str">
        <f aca="false">IF(OR(YEAR(L3812)&gt;2000,LEN(O3812)&gt;0),"Completed","Pending")</f>
        <v>Completed</v>
      </c>
      <c r="N3812" s="25" t="s">
        <v>30</v>
      </c>
      <c r="P3812" s="1" t="str">
        <f aca="false">IF(G3812="Pamplet","",E3812&amp;" - "&amp;F3812)</f>
        <v>GG - English</v>
      </c>
      <c r="Q3812" s="19" t="n">
        <f aca="false">IF(VALUE(L3812)&gt;1000,1,0)</f>
        <v>1</v>
      </c>
      <c r="R3812" s="19" t="n">
        <f aca="false">SUMIFS($Q$1:Q3811,$J$1:$J3811,J3812)+SUMIFS($Q$1:Q3811,$I$1:$I3811,I3812)</f>
        <v>0</v>
      </c>
      <c r="S3812" s="20" t="str">
        <f aca="false">IF(R3812&gt;0,"Repeat","")</f>
        <v/>
      </c>
    </row>
    <row r="3813" customFormat="false" ht="14.25" hidden="false" customHeight="false" outlineLevel="0" collapsed="false">
      <c r="A3813" s="2" t="n">
        <f aca="false">A3812+1</f>
        <v>3812</v>
      </c>
      <c r="B3813" s="49" t="n">
        <v>45086</v>
      </c>
      <c r="C3813" s="2" t="s">
        <v>5956</v>
      </c>
      <c r="D3813" s="2" t="s">
        <v>4</v>
      </c>
      <c r="E3813" s="2" t="s">
        <v>26</v>
      </c>
      <c r="F3813" s="2" t="s">
        <v>35</v>
      </c>
      <c r="G3813" s="2" t="s">
        <v>28</v>
      </c>
      <c r="H3813" s="2" t="n">
        <v>1</v>
      </c>
      <c r="I3813" s="25" t="s">
        <v>5957</v>
      </c>
      <c r="J3813" s="38" t="n">
        <v>19175394817</v>
      </c>
      <c r="M3813" s="25" t="str">
        <f aca="false">IF(OR(YEAR(L3813)&gt;2000,LEN(O3813)&gt;0),"Completed","Pending")</f>
        <v>Completed</v>
      </c>
      <c r="N3813" s="2" t="s">
        <v>30</v>
      </c>
      <c r="O3813" s="4" t="s">
        <v>58</v>
      </c>
      <c r="P3813" s="1" t="str">
        <f aca="false">IF(G3813="Pamplet","",E3813&amp;" - "&amp;F3813)</f>
        <v>GG - English</v>
      </c>
      <c r="Q3813" s="1" t="n">
        <f aca="false">IF(VALUE(L3813)&gt;1000,1,0)</f>
        <v>0</v>
      </c>
      <c r="R3813" s="19" t="n">
        <f aca="false">SUMIFS($Q$1:Q3812,$J$1:$J3812,J3813)+SUMIFS($Q$1:Q3812,$I$1:$I3812,I3813)</f>
        <v>0</v>
      </c>
      <c r="S3813" s="20" t="str">
        <f aca="false">IF(R3813&gt;0,"Repeat","")</f>
        <v/>
      </c>
      <c r="U3813" s="4"/>
      <c r="X3813" s="4"/>
      <c r="Y3813" s="4"/>
      <c r="Z3813" s="4"/>
    </row>
    <row r="3814" customFormat="false" ht="14.25" hidden="false" customHeight="false" outlineLevel="0" collapsed="false">
      <c r="A3814" s="64" t="n">
        <f aca="false">A3813+1</f>
        <v>3813</v>
      </c>
      <c r="B3814" s="5" t="n">
        <v>45101</v>
      </c>
      <c r="C3814" s="25" t="s">
        <v>5738</v>
      </c>
      <c r="D3814" s="25" t="s">
        <v>4</v>
      </c>
      <c r="E3814" s="25" t="s">
        <v>26</v>
      </c>
      <c r="F3814" s="2" t="s">
        <v>35</v>
      </c>
      <c r="G3814" s="25" t="s">
        <v>28</v>
      </c>
      <c r="H3814" s="25" t="n">
        <v>1</v>
      </c>
      <c r="I3814" s="25" t="s">
        <v>5739</v>
      </c>
      <c r="J3814" s="58" t="n">
        <v>13235146587</v>
      </c>
      <c r="M3814" s="1" t="str">
        <f aca="false">IF(OR(YEAR(L3814)&gt;2000,LEN(O3814)&gt;0),"Completed","Pending")</f>
        <v>Completed</v>
      </c>
      <c r="N3814" s="2" t="s">
        <v>30</v>
      </c>
      <c r="O3814" s="4" t="s">
        <v>58</v>
      </c>
      <c r="P3814" s="1" t="str">
        <f aca="false">IF(G3814="Pamplet","",E3814&amp;" - "&amp;F3814)</f>
        <v>GG - English</v>
      </c>
      <c r="Q3814" s="1" t="n">
        <f aca="false">IF(VALUE(L3814)&gt;1000,1,0)</f>
        <v>0</v>
      </c>
      <c r="R3814" s="19" t="n">
        <f aca="false">SUMIFS($Q$1:Q3813,$J$1:$J3813,J3814)+SUMIFS($Q$1:Q3813,$I$1:$I3813,I3814)</f>
        <v>0</v>
      </c>
      <c r="S3814" s="20" t="str">
        <f aca="false">IF(R3814&gt;0,"Repeat","")</f>
        <v/>
      </c>
      <c r="U3814" s="4"/>
      <c r="X3814" s="4"/>
      <c r="Y3814" s="4"/>
      <c r="Z3814" s="4"/>
    </row>
    <row r="3815" customFormat="false" ht="14.25" hidden="false" customHeight="false" outlineLevel="0" collapsed="false">
      <c r="A3815" s="64" t="n">
        <f aca="false">A3814+1</f>
        <v>3814</v>
      </c>
      <c r="B3815" s="49" t="n">
        <v>45086</v>
      </c>
      <c r="C3815" s="2" t="s">
        <v>4174</v>
      </c>
      <c r="D3815" s="2" t="s">
        <v>4</v>
      </c>
      <c r="E3815" s="2" t="s">
        <v>26</v>
      </c>
      <c r="F3815" s="2" t="s">
        <v>35</v>
      </c>
      <c r="G3815" s="2" t="s">
        <v>28</v>
      </c>
      <c r="H3815" s="2" t="n">
        <v>1</v>
      </c>
      <c r="I3815" s="25" t="s">
        <v>6051</v>
      </c>
      <c r="J3815" s="58" t="n">
        <v>16505015027</v>
      </c>
      <c r="K3815" s="4" t="s">
        <v>5174</v>
      </c>
      <c r="M3815" s="1" t="str">
        <f aca="false">IF(OR(YEAR(L3815)&gt;2000,LEN(O3815)&gt;0),"Completed","Pending")</f>
        <v>Completed</v>
      </c>
      <c r="N3815" s="2" t="s">
        <v>30</v>
      </c>
      <c r="O3815" s="4" t="s">
        <v>56</v>
      </c>
      <c r="P3815" s="1" t="str">
        <f aca="false">IF(G3815="Pamplet","",E3815&amp;" - "&amp;F3815)</f>
        <v>GG - English</v>
      </c>
      <c r="Q3815" s="1" t="n">
        <f aca="false">IF(VALUE(L3815)&gt;1000,1,0)</f>
        <v>0</v>
      </c>
      <c r="R3815" s="19" t="n">
        <f aca="false">SUMIFS($Q$1:Q3814,$J$1:$J3814,J3815)+SUMIFS($Q$1:Q3814,$I$1:$I3814,I3815)</f>
        <v>0</v>
      </c>
      <c r="S3815" s="20" t="str">
        <f aca="false">IF(R3815&gt;0,"Repeat","")</f>
        <v/>
      </c>
      <c r="U3815" s="4"/>
      <c r="X3815" s="4"/>
      <c r="Y3815" s="4"/>
      <c r="Z3815" s="4"/>
    </row>
    <row r="3816" customFormat="false" ht="14.25" hidden="false" customHeight="false" outlineLevel="0" collapsed="false">
      <c r="A3816" s="64" t="n">
        <f aca="false">A3815+1</f>
        <v>3815</v>
      </c>
      <c r="B3816" s="49" t="n">
        <v>45086</v>
      </c>
      <c r="C3816" s="2" t="s">
        <v>6052</v>
      </c>
      <c r="D3816" s="2" t="s">
        <v>4</v>
      </c>
      <c r="E3816" s="2" t="s">
        <v>26</v>
      </c>
      <c r="F3816" s="2" t="s">
        <v>35</v>
      </c>
      <c r="G3816" s="2" t="s">
        <v>28</v>
      </c>
      <c r="H3816" s="2" t="n">
        <v>1</v>
      </c>
      <c r="I3816" s="25" t="s">
        <v>6053</v>
      </c>
      <c r="J3816" s="18" t="n">
        <v>19092758521</v>
      </c>
      <c r="L3816" s="5" t="n">
        <v>45090</v>
      </c>
      <c r="M3816" s="1" t="str">
        <f aca="false">IF(OR(YEAR(L3816)&gt;2000,LEN(O3816)&gt;0),"Completed","Pending")</f>
        <v>Completed</v>
      </c>
      <c r="N3816" s="2" t="s">
        <v>6054</v>
      </c>
      <c r="P3816" s="1" t="str">
        <f aca="false">IF(G3816="Pamplet","",E3816&amp;" - "&amp;F3816)</f>
        <v>GG - English</v>
      </c>
      <c r="Q3816" s="1" t="n">
        <f aca="false">IF(VALUE(L3816)&gt;1000,1,0)</f>
        <v>1</v>
      </c>
      <c r="R3816" s="19" t="n">
        <f aca="false">SUMIFS($Q$1:Q3815,$J$1:$J3815,J3816)+SUMIFS($Q$1:Q3815,$I$1:$I3815,I3816)</f>
        <v>0</v>
      </c>
      <c r="S3816" s="20" t="str">
        <f aca="false">IF(R3816&gt;0,"Repeat","")</f>
        <v/>
      </c>
    </row>
    <row r="3817" customFormat="false" ht="14.25" hidden="false" customHeight="false" outlineLevel="0" collapsed="false">
      <c r="A3817" s="64" t="n">
        <f aca="false">A3816+1</f>
        <v>3816</v>
      </c>
      <c r="B3817" s="49" t="n">
        <v>45090</v>
      </c>
      <c r="C3817" s="2" t="s">
        <v>6055</v>
      </c>
      <c r="D3817" s="2" t="s">
        <v>4</v>
      </c>
      <c r="E3817" s="2" t="s">
        <v>26</v>
      </c>
      <c r="F3817" s="2" t="s">
        <v>72</v>
      </c>
      <c r="G3817" s="2" t="s">
        <v>28</v>
      </c>
      <c r="H3817" s="2" t="n">
        <v>1</v>
      </c>
      <c r="I3817" s="42" t="s">
        <v>6056</v>
      </c>
      <c r="J3817" s="18" t="n">
        <v>13038428033</v>
      </c>
      <c r="L3817" s="5" t="n">
        <v>45090</v>
      </c>
      <c r="M3817" s="1" t="str">
        <f aca="false">IF(OR(YEAR(L3817)&gt;2000,LEN(O3817)&gt;0),"Completed","Pending")</f>
        <v>Completed</v>
      </c>
      <c r="N3817" s="2" t="s">
        <v>6054</v>
      </c>
      <c r="P3817" s="1" t="str">
        <f aca="false">IF(G3817="Pamplet","",E3817&amp;" - "&amp;F3817)</f>
        <v>GG - Nepali</v>
      </c>
      <c r="Q3817" s="1" t="n">
        <f aca="false">IF(VALUE(L3817)&gt;1000,1,0)</f>
        <v>1</v>
      </c>
      <c r="R3817" s="19" t="n">
        <f aca="false">SUMIFS($Q$1:Q3816,$J$1:$J3816,J3817)+SUMIFS($Q$1:Q3816,$I$1:$I3816,I3817)</f>
        <v>0</v>
      </c>
      <c r="S3817" s="20" t="str">
        <f aca="false">IF(R3817&gt;0,"Repeat","")</f>
        <v/>
      </c>
    </row>
    <row r="3818" customFormat="false" ht="14.25" hidden="false" customHeight="false" outlineLevel="0" collapsed="false">
      <c r="A3818" s="64" t="n">
        <f aca="false">A3817+1</f>
        <v>3817</v>
      </c>
      <c r="B3818" s="49" t="n">
        <v>45090</v>
      </c>
      <c r="C3818" s="2" t="s">
        <v>6057</v>
      </c>
      <c r="D3818" s="2" t="s">
        <v>4</v>
      </c>
      <c r="E3818" s="2" t="s">
        <v>26</v>
      </c>
      <c r="F3818" s="2" t="s">
        <v>72</v>
      </c>
      <c r="G3818" s="2" t="s">
        <v>28</v>
      </c>
      <c r="H3818" s="2" t="n">
        <v>1</v>
      </c>
      <c r="I3818" s="2" t="s">
        <v>6058</v>
      </c>
      <c r="J3818" s="18" t="n">
        <v>14695030483</v>
      </c>
      <c r="L3818" s="5" t="n">
        <v>45090</v>
      </c>
      <c r="M3818" s="1" t="str">
        <f aca="false">IF(OR(YEAR(L3818)&gt;2000,LEN(O3818)&gt;0),"Completed","Pending")</f>
        <v>Completed</v>
      </c>
      <c r="N3818" s="2" t="s">
        <v>6054</v>
      </c>
      <c r="P3818" s="1" t="str">
        <f aca="false">IF(G3818="Pamplet","",E3818&amp;" - "&amp;F3818)</f>
        <v>GG - Nepali</v>
      </c>
      <c r="Q3818" s="1" t="n">
        <f aca="false">IF(VALUE(L3818)&gt;1000,1,0)</f>
        <v>1</v>
      </c>
      <c r="R3818" s="19" t="n">
        <f aca="false">SUMIFS($Q$1:Q3817,$J$1:$J3817,J3818)+SUMIFS($Q$1:Q3817,$I$1:$I3817,I3818)</f>
        <v>0</v>
      </c>
      <c r="S3818" s="20" t="str">
        <f aca="false">IF(R3818&gt;0,"Repeat","")</f>
        <v/>
      </c>
    </row>
    <row r="3819" customFormat="false" ht="14.25" hidden="false" customHeight="false" outlineLevel="0" collapsed="false">
      <c r="A3819" s="64" t="n">
        <f aca="false">A3818+1</f>
        <v>3818</v>
      </c>
      <c r="B3819" s="49" t="n">
        <v>45090</v>
      </c>
      <c r="C3819" s="2" t="s">
        <v>6059</v>
      </c>
      <c r="D3819" s="2" t="s">
        <v>4</v>
      </c>
      <c r="E3819" s="2" t="s">
        <v>26</v>
      </c>
      <c r="F3819" s="2" t="s">
        <v>72</v>
      </c>
      <c r="G3819" s="2" t="s">
        <v>28</v>
      </c>
      <c r="H3819" s="2" t="n">
        <v>1</v>
      </c>
      <c r="I3819" s="25" t="s">
        <v>6060</v>
      </c>
      <c r="J3819" s="18" t="n">
        <v>14083385577</v>
      </c>
      <c r="L3819" s="5" t="n">
        <v>45090</v>
      </c>
      <c r="M3819" s="1" t="str">
        <f aca="false">IF(OR(YEAR(L3819)&gt;2000,LEN(O3819)&gt;0),"Completed","Pending")</f>
        <v>Completed</v>
      </c>
      <c r="N3819" s="2" t="s">
        <v>6054</v>
      </c>
      <c r="P3819" s="1" t="str">
        <f aca="false">IF(G3819="Pamplet","",E3819&amp;" - "&amp;F3819)</f>
        <v>GG - Nepali</v>
      </c>
      <c r="Q3819" s="1" t="n">
        <f aca="false">IF(VALUE(L3819)&gt;1000,1,0)</f>
        <v>1</v>
      </c>
      <c r="R3819" s="19" t="n">
        <f aca="false">SUMIFS($Q$1:Q3818,$J$1:$J3818,J3819)+SUMIFS($Q$1:Q3818,$I$1:$I3818,I3819)</f>
        <v>0</v>
      </c>
      <c r="S3819" s="20" t="str">
        <f aca="false">IF(R3819&gt;0,"Repeat","")</f>
        <v/>
      </c>
    </row>
    <row r="3820" customFormat="false" ht="14.25" hidden="false" customHeight="false" outlineLevel="0" collapsed="false">
      <c r="A3820" s="64" t="n">
        <f aca="false">A3819+1</f>
        <v>3819</v>
      </c>
      <c r="B3820" s="49" t="n">
        <v>45090</v>
      </c>
      <c r="C3820" s="2" t="s">
        <v>6011</v>
      </c>
      <c r="D3820" s="2" t="s">
        <v>4</v>
      </c>
      <c r="E3820" s="2" t="s">
        <v>26</v>
      </c>
      <c r="F3820" s="2" t="s">
        <v>3155</v>
      </c>
      <c r="G3820" s="2" t="s">
        <v>28</v>
      </c>
      <c r="H3820" s="2" t="n">
        <v>1</v>
      </c>
      <c r="I3820" s="25" t="s">
        <v>3156</v>
      </c>
      <c r="J3820" s="18" t="n">
        <v>18088956052</v>
      </c>
      <c r="K3820" s="65" t="s">
        <v>5174</v>
      </c>
      <c r="L3820" s="5" t="n">
        <v>45107</v>
      </c>
      <c r="M3820" s="1" t="str">
        <f aca="false">IF(OR(YEAR(L3820)&gt;2000,LEN(O3820)&gt;0),"Completed","Pending")</f>
        <v>Completed</v>
      </c>
      <c r="N3820" s="2" t="s">
        <v>30</v>
      </c>
      <c r="P3820" s="1" t="str">
        <f aca="false">IF(G3820="Pamplet","",E3820&amp;" - "&amp;F3820)</f>
        <v>GG - Kannad</v>
      </c>
      <c r="Q3820" s="1" t="n">
        <f aca="false">IF(VALUE(L3820)&gt;1000,1,0)</f>
        <v>1</v>
      </c>
      <c r="R3820" s="19" t="n">
        <f aca="false">SUMIFS($Q$1:Q3819,$J$1:$J3819,J3820)+SUMIFS($Q$1:Q3819,$I$1:$I3819,I3820)</f>
        <v>0</v>
      </c>
      <c r="S3820" s="20" t="str">
        <f aca="false">IF(R3820&gt;0,"Repeat","")</f>
        <v/>
      </c>
      <c r="U3820" s="4"/>
      <c r="X3820" s="4"/>
      <c r="Y3820" s="4"/>
      <c r="Z3820" s="4"/>
    </row>
    <row r="3821" customFormat="false" ht="14.25" hidden="false" customHeight="false" outlineLevel="0" collapsed="false">
      <c r="A3821" s="64" t="n">
        <f aca="false">A3820+1</f>
        <v>3820</v>
      </c>
      <c r="B3821" s="5" t="n">
        <v>45101</v>
      </c>
      <c r="C3821" s="25" t="s">
        <v>6061</v>
      </c>
      <c r="D3821" s="25" t="s">
        <v>4</v>
      </c>
      <c r="E3821" s="25" t="s">
        <v>26</v>
      </c>
      <c r="F3821" s="2" t="s">
        <v>35</v>
      </c>
      <c r="G3821" s="25" t="s">
        <v>28</v>
      </c>
      <c r="H3821" s="25" t="n">
        <v>1</v>
      </c>
      <c r="I3821" s="25" t="s">
        <v>6062</v>
      </c>
      <c r="J3821" s="58" t="n">
        <v>12704540831</v>
      </c>
      <c r="M3821" s="1" t="str">
        <f aca="false">IF(OR(YEAR(L3821)&gt;2000,LEN(O3821)&gt;0),"Completed","Pending")</f>
        <v>Completed</v>
      </c>
      <c r="N3821" s="2" t="s">
        <v>30</v>
      </c>
      <c r="O3821" s="4" t="s">
        <v>89</v>
      </c>
      <c r="P3821" s="1" t="str">
        <f aca="false">IF(G3821="Pamplet","",E3821&amp;" - "&amp;F3821)</f>
        <v>GG - English</v>
      </c>
      <c r="Q3821" s="1" t="n">
        <f aca="false">IF(VALUE(L3821)&gt;1000,1,0)</f>
        <v>0</v>
      </c>
      <c r="R3821" s="19" t="n">
        <f aca="false">SUMIFS($Q$1:Q3820,$J$1:$J3820,J3821)+SUMIFS($Q$1:Q3820,$I$1:$I3820,I3821)</f>
        <v>0</v>
      </c>
      <c r="S3821" s="20" t="str">
        <f aca="false">IF(R3821&gt;0,"Repeat","")</f>
        <v/>
      </c>
      <c r="U3821" s="4"/>
      <c r="X3821" s="4"/>
      <c r="Y3821" s="4"/>
      <c r="Z3821" s="4"/>
    </row>
    <row r="3822" customFormat="false" ht="14.25" hidden="false" customHeight="false" outlineLevel="0" collapsed="false">
      <c r="A3822" s="64" t="n">
        <f aca="false">A3821+1</f>
        <v>3821</v>
      </c>
      <c r="B3822" s="49" t="n">
        <v>45092</v>
      </c>
      <c r="C3822" s="2" t="s">
        <v>6063</v>
      </c>
      <c r="D3822" s="2" t="s">
        <v>4</v>
      </c>
      <c r="E3822" s="2" t="s">
        <v>26</v>
      </c>
      <c r="F3822" s="2" t="s">
        <v>72</v>
      </c>
      <c r="G3822" s="2" t="s">
        <v>28</v>
      </c>
      <c r="H3822" s="2" t="n">
        <v>1</v>
      </c>
      <c r="I3822" s="25" t="s">
        <v>6064</v>
      </c>
      <c r="J3822" s="18" t="n">
        <v>18176810542</v>
      </c>
      <c r="L3822" s="5" t="n">
        <v>45095</v>
      </c>
      <c r="M3822" s="1" t="str">
        <f aca="false">IF(OR(YEAR(L3822)&gt;2000,LEN(O3822)&gt;0),"Completed","Pending")</f>
        <v>Completed</v>
      </c>
      <c r="N3822" s="2" t="s">
        <v>6054</v>
      </c>
      <c r="P3822" s="1" t="str">
        <f aca="false">IF(G3822="Pamplet","",E3822&amp;" - "&amp;F3822)</f>
        <v>GG - Nepali</v>
      </c>
      <c r="Q3822" s="1" t="n">
        <f aca="false">IF(VALUE(L3822)&gt;1000,1,0)</f>
        <v>1</v>
      </c>
      <c r="R3822" s="19" t="n">
        <f aca="false">SUMIFS($Q$1:Q3821,$J$1:$J3821,J3822)+SUMIFS($Q$1:Q3821,$I$1:$I3821,I3822)</f>
        <v>0</v>
      </c>
      <c r="S3822" s="20" t="str">
        <f aca="false">IF(R3822&gt;0,"Repeat","")</f>
        <v/>
      </c>
    </row>
    <row r="3823" customFormat="false" ht="14.25" hidden="false" customHeight="false" outlineLevel="0" collapsed="false">
      <c r="A3823" s="64" t="n">
        <f aca="false">A3822+1</f>
        <v>3822</v>
      </c>
      <c r="B3823" s="49" t="n">
        <v>45092</v>
      </c>
      <c r="C3823" s="2" t="s">
        <v>5976</v>
      </c>
      <c r="D3823" s="2" t="s">
        <v>4</v>
      </c>
      <c r="E3823" s="2" t="s">
        <v>26</v>
      </c>
      <c r="F3823" s="2" t="s">
        <v>27</v>
      </c>
      <c r="G3823" s="2" t="s">
        <v>28</v>
      </c>
      <c r="H3823" s="2" t="n">
        <v>1</v>
      </c>
      <c r="I3823" s="25" t="s">
        <v>5627</v>
      </c>
      <c r="J3823" s="38" t="n">
        <v>12096228514</v>
      </c>
      <c r="K3823" s="4" t="s">
        <v>5977</v>
      </c>
      <c r="M3823" s="25" t="str">
        <f aca="false">IF(OR(YEAR(L3823)&gt;2000,LEN(O3823)&gt;0),"Completed","Pending")</f>
        <v>Completed</v>
      </c>
      <c r="N3823" s="2" t="s">
        <v>30</v>
      </c>
      <c r="O3823" s="4" t="s">
        <v>58</v>
      </c>
      <c r="P3823" s="1" t="str">
        <f aca="false">IF(G3823="Pamplet","",E3823&amp;" - "&amp;F3823)</f>
        <v>GG - Hindi</v>
      </c>
      <c r="Q3823" s="1" t="n">
        <f aca="false">IF(VALUE(L3823)&gt;1000,1,0)</f>
        <v>0</v>
      </c>
      <c r="R3823" s="19" t="n">
        <f aca="false">SUMIFS($Q$1:Q3822,$J$1:$J3822,J3823)+SUMIFS($Q$1:Q3822,$I$1:$I3822,I3823)</f>
        <v>0</v>
      </c>
      <c r="S3823" s="20" t="str">
        <f aca="false">IF(R3823&gt;0,"Repeat","")</f>
        <v/>
      </c>
    </row>
    <row r="3824" customFormat="false" ht="14.25" hidden="false" customHeight="false" outlineLevel="0" collapsed="false">
      <c r="A3824" s="64" t="n">
        <f aca="false">A3823+1</f>
        <v>3823</v>
      </c>
      <c r="B3824" s="49" t="n">
        <v>45095</v>
      </c>
      <c r="C3824" s="2" t="s">
        <v>6065</v>
      </c>
      <c r="D3824" s="2" t="s">
        <v>4</v>
      </c>
      <c r="E3824" s="2" t="s">
        <v>26</v>
      </c>
      <c r="F3824" s="2" t="s">
        <v>72</v>
      </c>
      <c r="G3824" s="2" t="s">
        <v>28</v>
      </c>
      <c r="H3824" s="2" t="n">
        <v>1</v>
      </c>
      <c r="I3824" s="1" t="s">
        <v>6066</v>
      </c>
      <c r="J3824" s="18" t="n">
        <v>16462554291</v>
      </c>
      <c r="L3824" s="5" t="n">
        <v>45096</v>
      </c>
      <c r="M3824" s="1" t="str">
        <f aca="false">IF(OR(YEAR(L3824)&gt;2000,LEN(O3824)&gt;0),"Completed","Pending")</f>
        <v>Completed</v>
      </c>
      <c r="N3824" s="2" t="s">
        <v>6054</v>
      </c>
      <c r="P3824" s="1" t="str">
        <f aca="false">IF(G3824="Pamplet","",E3824&amp;" - "&amp;F3824)</f>
        <v>GG - Nepali</v>
      </c>
      <c r="Q3824" s="1" t="n">
        <f aca="false">IF(VALUE(L3824)&gt;1000,1,0)</f>
        <v>1</v>
      </c>
      <c r="R3824" s="19" t="n">
        <f aca="false">SUMIFS($Q$1:Q3823,$J$1:$J3823,J3824)+SUMIFS($Q$1:Q3823,$I$1:$I3823,I3824)</f>
        <v>0</v>
      </c>
      <c r="S3824" s="20" t="str">
        <f aca="false">IF(R3824&gt;0,"Repeat","")</f>
        <v/>
      </c>
    </row>
    <row r="3825" customFormat="false" ht="14.25" hidden="false" customHeight="false" outlineLevel="0" collapsed="false">
      <c r="A3825" s="64" t="n">
        <f aca="false">A3824+1</f>
        <v>3824</v>
      </c>
      <c r="B3825" s="49" t="n">
        <v>45095</v>
      </c>
      <c r="C3825" s="2" t="s">
        <v>6067</v>
      </c>
      <c r="D3825" s="2" t="s">
        <v>4</v>
      </c>
      <c r="E3825" s="2" t="s">
        <v>38</v>
      </c>
      <c r="F3825" s="2" t="s">
        <v>72</v>
      </c>
      <c r="G3825" s="2" t="s">
        <v>28</v>
      </c>
      <c r="H3825" s="2" t="n">
        <v>1</v>
      </c>
      <c r="I3825" s="25" t="s">
        <v>6068</v>
      </c>
      <c r="J3825" s="18" t="n">
        <v>17706580397</v>
      </c>
      <c r="L3825" s="5" t="n">
        <v>45096</v>
      </c>
      <c r="M3825" s="1" t="str">
        <f aca="false">IF(OR(YEAR(L3825)&gt;2000,LEN(O3825)&gt;0),"Completed","Pending")</f>
        <v>Completed</v>
      </c>
      <c r="N3825" s="2" t="s">
        <v>6054</v>
      </c>
      <c r="P3825" s="1" t="str">
        <f aca="false">IF(G3825="Pamplet","",E3825&amp;" - "&amp;F3825)</f>
        <v>JKR - Nepali</v>
      </c>
      <c r="Q3825" s="1" t="n">
        <f aca="false">IF(VALUE(L3825)&gt;1000,1,0)</f>
        <v>1</v>
      </c>
      <c r="R3825" s="19" t="n">
        <f aca="false">SUMIFS($Q$1:Q3824,$J$1:$J3824,J3825)+SUMIFS($Q$1:Q3824,$I$1:$I3824,I3825)</f>
        <v>0</v>
      </c>
      <c r="S3825" s="20" t="str">
        <f aca="false">IF(R3825&gt;0,"Repeat","")</f>
        <v/>
      </c>
    </row>
    <row r="3826" customFormat="false" ht="14.25" hidden="false" customHeight="false" outlineLevel="0" collapsed="false">
      <c r="A3826" s="64" t="n">
        <f aca="false">A3825+1</f>
        <v>3825</v>
      </c>
      <c r="B3826" s="49" t="n">
        <v>45095</v>
      </c>
      <c r="C3826" s="2" t="s">
        <v>6069</v>
      </c>
      <c r="D3826" s="2" t="s">
        <v>4</v>
      </c>
      <c r="E3826" s="2" t="s">
        <v>26</v>
      </c>
      <c r="F3826" s="2" t="s">
        <v>35</v>
      </c>
      <c r="G3826" s="2" t="s">
        <v>28</v>
      </c>
      <c r="H3826" s="2" t="n">
        <v>1</v>
      </c>
      <c r="I3826" s="25" t="s">
        <v>6070</v>
      </c>
      <c r="J3826" s="18" t="n">
        <v>16105579031</v>
      </c>
      <c r="M3826" s="1" t="str">
        <f aca="false">IF(OR(YEAR(L3826)&gt;2000,LEN(O3826)&gt;0),"Completed","Pending")</f>
        <v>Completed</v>
      </c>
      <c r="N3826" s="2" t="s">
        <v>6054</v>
      </c>
      <c r="O3826" s="4" t="s">
        <v>56</v>
      </c>
      <c r="P3826" s="1" t="str">
        <f aca="false">IF(G3826="Pamplet","",E3826&amp;" - "&amp;F3826)</f>
        <v>GG - English</v>
      </c>
      <c r="Q3826" s="1" t="n">
        <f aca="false">IF(VALUE(L3826)&gt;1000,1,0)</f>
        <v>0</v>
      </c>
      <c r="R3826" s="19" t="n">
        <f aca="false">SUMIFS($Q$1:Q3825,$J$1:$J3825,J3826)+SUMIFS($Q$1:Q3825,$I$1:$I3825,I3826)</f>
        <v>0</v>
      </c>
      <c r="S3826" s="20" t="str">
        <f aca="false">IF(R3826&gt;0,"Repeat","")</f>
        <v/>
      </c>
    </row>
    <row r="3827" customFormat="false" ht="14.25" hidden="false" customHeight="false" outlineLevel="0" collapsed="false">
      <c r="A3827" s="64" t="n">
        <f aca="false">A3826+1</f>
        <v>3826</v>
      </c>
      <c r="B3827" s="49" t="n">
        <v>45095</v>
      </c>
      <c r="C3827" s="2" t="s">
        <v>5622</v>
      </c>
      <c r="D3827" s="2" t="s">
        <v>4</v>
      </c>
      <c r="E3827" s="2" t="s">
        <v>38</v>
      </c>
      <c r="F3827" s="2" t="s">
        <v>35</v>
      </c>
      <c r="G3827" s="2" t="s">
        <v>28</v>
      </c>
      <c r="H3827" s="2" t="n">
        <v>1</v>
      </c>
      <c r="I3827" s="25" t="s">
        <v>5623</v>
      </c>
      <c r="J3827" s="26" t="n">
        <v>18003733411</v>
      </c>
      <c r="M3827" s="1" t="str">
        <f aca="false">IF(OR(YEAR(L3827)&gt;2000,LEN(O3827)&gt;0),"Completed","Pending")</f>
        <v>Completed</v>
      </c>
      <c r="N3827" s="2" t="s">
        <v>30</v>
      </c>
      <c r="O3827" s="4" t="s">
        <v>56</v>
      </c>
      <c r="P3827" s="1" t="str">
        <f aca="false">IF(G3827="Pamplet","",E3827&amp;" - "&amp;F3827)</f>
        <v>JKR - English</v>
      </c>
      <c r="Q3827" s="1" t="n">
        <f aca="false">IF(VALUE(L3827)&gt;1000,1,0)</f>
        <v>0</v>
      </c>
      <c r="R3827" s="19" t="n">
        <f aca="false">SUMIFS($Q$1:Q3826,$J$1:$J3826,J3827)+SUMIFS($Q$1:Q3826,$I$1:$I3826,I3827)</f>
        <v>0</v>
      </c>
      <c r="S3827" s="20" t="str">
        <f aca="false">IF(R3827&gt;0,"Repeat","")</f>
        <v/>
      </c>
      <c r="U3827" s="4"/>
      <c r="X3827" s="4"/>
      <c r="Y3827" s="4"/>
      <c r="Z3827" s="4"/>
    </row>
    <row r="3828" customFormat="false" ht="14.25" hidden="false" customHeight="false" outlineLevel="0" collapsed="false">
      <c r="A3828" s="46" t="n">
        <f aca="false">A3827+1</f>
        <v>3827</v>
      </c>
      <c r="B3828" s="5" t="n">
        <v>45004</v>
      </c>
      <c r="C3828" s="25" t="s">
        <v>6071</v>
      </c>
      <c r="D3828" s="25" t="s">
        <v>4</v>
      </c>
      <c r="E3828" s="25" t="s">
        <v>38</v>
      </c>
      <c r="F3828" s="55" t="s">
        <v>808</v>
      </c>
      <c r="G3828" s="25" t="s">
        <v>28</v>
      </c>
      <c r="H3828" s="25" t="n">
        <v>2</v>
      </c>
      <c r="I3828" s="42" t="s">
        <v>6072</v>
      </c>
      <c r="J3828" s="38" t="n">
        <v>14848886045</v>
      </c>
      <c r="M3828" s="1" t="str">
        <f aca="false">IF(OR(YEAR(L3828)&gt;2000,LEN(O3828)&gt;0),"Completed","Pending")</f>
        <v>Completed</v>
      </c>
      <c r="N3828" s="1" t="s">
        <v>30</v>
      </c>
      <c r="O3828" s="4" t="s">
        <v>56</v>
      </c>
      <c r="P3828" s="1" t="str">
        <f aca="false">IF(G3828="Pamplet","",E3828&amp;" - "&amp;F3828)</f>
        <v>JKR - Bengali</v>
      </c>
      <c r="Q3828" s="1" t="n">
        <f aca="false">IF(VALUE(L3828)&gt;1000,1,0)</f>
        <v>0</v>
      </c>
      <c r="R3828" s="19" t="n">
        <f aca="false">SUMIFS($Q$1:Q3827,$J$1:$J3827,J3828)+SUMIFS($Q$1:Q3827,$I$1:$I3827,I3828)</f>
        <v>0</v>
      </c>
      <c r="S3828" s="20" t="str">
        <f aca="false">IF(R3828&gt;0,"Repeat","")</f>
        <v/>
      </c>
      <c r="U3828" s="4"/>
      <c r="X3828" s="4"/>
      <c r="Y3828" s="4"/>
      <c r="Z3828" s="4"/>
    </row>
    <row r="3829" customFormat="false" ht="14.25" hidden="false" customHeight="false" outlineLevel="0" collapsed="false">
      <c r="A3829" s="64" t="n">
        <f aca="false">A3828+1</f>
        <v>3828</v>
      </c>
      <c r="B3829" s="49" t="n">
        <v>45095</v>
      </c>
      <c r="C3829" s="2" t="s">
        <v>1026</v>
      </c>
      <c r="D3829" s="2" t="s">
        <v>4</v>
      </c>
      <c r="E3829" s="2" t="s">
        <v>26</v>
      </c>
      <c r="F3829" s="2" t="s">
        <v>72</v>
      </c>
      <c r="G3829" s="2" t="s">
        <v>213</v>
      </c>
      <c r="H3829" s="2" t="n">
        <v>2</v>
      </c>
      <c r="I3829" s="25" t="s">
        <v>1027</v>
      </c>
      <c r="J3829" s="18" t="n">
        <v>17029456584</v>
      </c>
      <c r="L3829" s="5" t="n">
        <v>45095</v>
      </c>
      <c r="M3829" s="1" t="str">
        <f aca="false">IF(OR(YEAR(L3829)&gt;2000,LEN(O3829)&gt;0),"Completed","Pending")</f>
        <v>Completed</v>
      </c>
      <c r="N3829" s="2" t="s">
        <v>6073</v>
      </c>
      <c r="P3829" s="1" t="str">
        <f aca="false">IF(G3829="Pamplet","",E3829&amp;" - "&amp;F3829)</f>
        <v>GG - Nepali</v>
      </c>
      <c r="Q3829" s="1" t="n">
        <f aca="false">IF(VALUE(L3829)&gt;1000,1,0)</f>
        <v>1</v>
      </c>
      <c r="R3829" s="19" t="n">
        <f aca="false">SUMIFS($Q$1:Q3828,$J$1:$J3828,J3829)+SUMIFS($Q$1:Q3828,$I$1:$I3828,I3829)</f>
        <v>16</v>
      </c>
      <c r="S3829" s="20" t="str">
        <f aca="false">IF(R3829&gt;0,"Repeat","")</f>
        <v>Repeat</v>
      </c>
    </row>
    <row r="3830" customFormat="false" ht="14.25" hidden="false" customHeight="false" outlineLevel="0" collapsed="false">
      <c r="A3830" s="64" t="n">
        <f aca="false">A3829+1</f>
        <v>3829</v>
      </c>
      <c r="B3830" s="49" t="n">
        <v>45095</v>
      </c>
      <c r="C3830" s="2" t="s">
        <v>1026</v>
      </c>
      <c r="D3830" s="2" t="s">
        <v>4</v>
      </c>
      <c r="E3830" s="2" t="s">
        <v>26</v>
      </c>
      <c r="F3830" s="2" t="s">
        <v>35</v>
      </c>
      <c r="G3830" s="2" t="s">
        <v>213</v>
      </c>
      <c r="H3830" s="2" t="n">
        <v>1</v>
      </c>
      <c r="I3830" s="25" t="s">
        <v>1027</v>
      </c>
      <c r="J3830" s="18" t="n">
        <v>17029456584</v>
      </c>
      <c r="L3830" s="5" t="n">
        <v>45095</v>
      </c>
      <c r="M3830" s="1" t="str">
        <f aca="false">IF(OR(YEAR(L3830)&gt;2000,LEN(O3830)&gt;0),"Completed","Pending")</f>
        <v>Completed</v>
      </c>
      <c r="N3830" s="2" t="s">
        <v>6073</v>
      </c>
      <c r="P3830" s="1" t="str">
        <f aca="false">IF(G3830="Pamplet","",E3830&amp;" - "&amp;F3830)</f>
        <v>GG - English</v>
      </c>
      <c r="Q3830" s="1" t="n">
        <f aca="false">IF(VALUE(L3830)&gt;1000,1,0)</f>
        <v>1</v>
      </c>
      <c r="R3830" s="19" t="n">
        <f aca="false">SUMIFS($Q$1:Q3829,$J$1:$J3829,J3830)+SUMIFS($Q$1:Q3829,$I$1:$I3829,I3830)</f>
        <v>18</v>
      </c>
      <c r="S3830" s="20" t="str">
        <f aca="false">IF(R3830&gt;0,"Repeat","")</f>
        <v>Repeat</v>
      </c>
    </row>
    <row r="3831" customFormat="false" ht="14.25" hidden="false" customHeight="false" outlineLevel="0" collapsed="false">
      <c r="A3831" s="64" t="n">
        <f aca="false">A3830+1</f>
        <v>3830</v>
      </c>
      <c r="B3831" s="49" t="n">
        <v>45096</v>
      </c>
      <c r="C3831" s="2" t="s">
        <v>6074</v>
      </c>
      <c r="D3831" s="2" t="s">
        <v>4</v>
      </c>
      <c r="E3831" s="2" t="s">
        <v>26</v>
      </c>
      <c r="G3831" s="2" t="s">
        <v>28</v>
      </c>
      <c r="H3831" s="2" t="n">
        <v>1</v>
      </c>
      <c r="I3831" s="25" t="s">
        <v>6075</v>
      </c>
      <c r="J3831" s="58" t="n">
        <v>12017782639</v>
      </c>
      <c r="K3831" s="4" t="s">
        <v>5147</v>
      </c>
      <c r="M3831" s="1" t="str">
        <f aca="false">IF(OR(YEAR(L3831)&gt;2000,LEN(O3831)&gt;0),"Completed","Pending")</f>
        <v>Completed</v>
      </c>
      <c r="N3831" s="2" t="s">
        <v>30</v>
      </c>
      <c r="O3831" s="4" t="s">
        <v>56</v>
      </c>
      <c r="P3831" s="1" t="str">
        <f aca="false">IF(G3831="Pamplet","",E3831&amp;" - "&amp;F3831)</f>
        <v>GG - </v>
      </c>
      <c r="Q3831" s="1" t="n">
        <f aca="false">IF(VALUE(L3831)&gt;1000,1,0)</f>
        <v>0</v>
      </c>
      <c r="R3831" s="19" t="n">
        <f aca="false">SUMIFS($Q$1:Q3830,$J$1:$J3830,J3831)+SUMIFS($Q$1:Q3830,$I$1:$I3830,I3831)</f>
        <v>0</v>
      </c>
      <c r="S3831" s="20" t="str">
        <f aca="false">IF(R3831&gt;0,"Repeat","")</f>
        <v/>
      </c>
      <c r="U3831" s="4"/>
      <c r="X3831" s="4"/>
      <c r="Y3831" s="4"/>
      <c r="Z3831" s="4"/>
    </row>
    <row r="3832" customFormat="false" ht="14.25" hidden="false" customHeight="false" outlineLevel="0" collapsed="false">
      <c r="A3832" s="46" t="n">
        <f aca="false">A3831+1</f>
        <v>3831</v>
      </c>
      <c r="B3832" s="5" t="n">
        <v>45022</v>
      </c>
      <c r="C3832" s="1" t="s">
        <v>6076</v>
      </c>
      <c r="D3832" s="1" t="s">
        <v>4</v>
      </c>
      <c r="E3832" s="1" t="s">
        <v>26</v>
      </c>
      <c r="F3832" s="55" t="s">
        <v>36</v>
      </c>
      <c r="G3832" s="1" t="s">
        <v>28</v>
      </c>
      <c r="H3832" s="1" t="n">
        <v>1</v>
      </c>
      <c r="I3832" s="42" t="s">
        <v>6077</v>
      </c>
      <c r="J3832" s="38" t="n">
        <v>12252887377</v>
      </c>
      <c r="M3832" s="1" t="str">
        <f aca="false">IF(OR(YEAR(L3832)&gt;2000,LEN(O3832)&gt;0),"Completed","Pending")</f>
        <v>Completed</v>
      </c>
      <c r="N3832" s="25" t="s">
        <v>30</v>
      </c>
      <c r="O3832" s="4" t="s">
        <v>56</v>
      </c>
      <c r="P3832" s="1" t="str">
        <f aca="false">IF(G3832="Pamplet","",E3832&amp;" - "&amp;F3832)</f>
        <v>GG - Punjabi</v>
      </c>
      <c r="Q3832" s="1" t="n">
        <f aca="false">IF(VALUE(L3832)&gt;1000,1,0)</f>
        <v>0</v>
      </c>
      <c r="R3832" s="19" t="n">
        <f aca="false">SUMIFS($Q$1:Q3831,$J$1:$J3831,J3832)+SUMIFS($Q$1:Q3831,$I$1:$I3831,I3832)</f>
        <v>0</v>
      </c>
      <c r="S3832" s="20" t="str">
        <f aca="false">IF(R3832&gt;0,"Repeat","")</f>
        <v/>
      </c>
      <c r="U3832" s="4"/>
      <c r="X3832" s="4"/>
      <c r="Y3832" s="4"/>
      <c r="Z3832" s="4"/>
    </row>
    <row r="3833" customFormat="false" ht="14.25" hidden="false" customHeight="false" outlineLevel="0" collapsed="false">
      <c r="A3833" s="46" t="n">
        <f aca="false">A3832+1</f>
        <v>3832</v>
      </c>
      <c r="B3833" s="5" t="n">
        <v>45046</v>
      </c>
      <c r="C3833" s="1" t="s">
        <v>264</v>
      </c>
      <c r="D3833" s="1" t="s">
        <v>4</v>
      </c>
      <c r="E3833" s="1" t="s">
        <v>38</v>
      </c>
      <c r="F3833" s="2" t="s">
        <v>27</v>
      </c>
      <c r="G3833" s="1" t="s">
        <v>28</v>
      </c>
      <c r="H3833" s="1" t="n">
        <v>1</v>
      </c>
      <c r="I3833" s="1" t="s">
        <v>6078</v>
      </c>
      <c r="J3833" s="38" t="n">
        <v>14065611701</v>
      </c>
      <c r="M3833" s="1" t="str">
        <f aca="false">IF(OR(YEAR(L3833)&gt;2000,LEN(O3833)&gt;0),"Completed","Pending")</f>
        <v>Completed</v>
      </c>
      <c r="N3833" s="25" t="s">
        <v>30</v>
      </c>
      <c r="O3833" s="4" t="s">
        <v>58</v>
      </c>
      <c r="P3833" s="1" t="str">
        <f aca="false">IF(G3833="Pamplet","",E3833&amp;" - "&amp;F3833)</f>
        <v>JKR - Hindi</v>
      </c>
      <c r="Q3833" s="1" t="n">
        <f aca="false">IF(VALUE(L3833)&gt;1000,1,0)</f>
        <v>0</v>
      </c>
      <c r="R3833" s="19" t="n">
        <f aca="false">SUMIFS($Q$1:Q3832,$J$1:$J3832,J3833)+SUMIFS($Q$1:Q3832,$I$1:$I3832,I3833)</f>
        <v>0</v>
      </c>
      <c r="S3833" s="20" t="str">
        <f aca="false">IF(R3833&gt;0,"Repeat","")</f>
        <v/>
      </c>
      <c r="U3833" s="4"/>
      <c r="X3833" s="4"/>
      <c r="Y3833" s="4"/>
      <c r="Z3833" s="4"/>
    </row>
    <row r="3834" customFormat="false" ht="14.25" hidden="false" customHeight="false" outlineLevel="0" collapsed="false">
      <c r="A3834" s="46" t="n">
        <f aca="false">A3833+1</f>
        <v>3833</v>
      </c>
      <c r="B3834" s="5" t="n">
        <v>45046</v>
      </c>
      <c r="C3834" s="1" t="s">
        <v>6079</v>
      </c>
      <c r="D3834" s="1" t="s">
        <v>4</v>
      </c>
      <c r="E3834" s="1" t="s">
        <v>26</v>
      </c>
      <c r="F3834" s="2" t="s">
        <v>808</v>
      </c>
      <c r="G3834" s="1" t="s">
        <v>28</v>
      </c>
      <c r="H3834" s="1" t="n">
        <v>1</v>
      </c>
      <c r="I3834" s="1" t="s">
        <v>6080</v>
      </c>
      <c r="J3834" s="38" t="n">
        <v>19172246305</v>
      </c>
      <c r="L3834" s="5" t="n">
        <v>45107</v>
      </c>
      <c r="M3834" s="1" t="str">
        <f aca="false">IF(OR(YEAR(L3834)&gt;2000,LEN(O3834)&gt;0),"Completed","Pending")</f>
        <v>Completed</v>
      </c>
      <c r="N3834" s="25" t="s">
        <v>30</v>
      </c>
      <c r="P3834" s="1" t="str">
        <f aca="false">IF(G3834="Pamplet","",E3834&amp;" - "&amp;F3834)</f>
        <v>GG - Bengali</v>
      </c>
      <c r="Q3834" s="1" t="n">
        <f aca="false">IF(VALUE(L3834)&gt;1000,1,0)</f>
        <v>1</v>
      </c>
      <c r="R3834" s="19" t="n">
        <f aca="false">SUMIFS($Q$1:Q3833,$J$1:$J3833,J3834)+SUMIFS($Q$1:Q3833,$I$1:$I3833,I3834)</f>
        <v>0</v>
      </c>
      <c r="S3834" s="20" t="str">
        <f aca="false">IF(R3834&gt;0,"Repeat","")</f>
        <v/>
      </c>
      <c r="U3834" s="4"/>
      <c r="X3834" s="4"/>
      <c r="Y3834" s="4"/>
      <c r="Z3834" s="4"/>
    </row>
    <row r="3835" customFormat="false" ht="14.25" hidden="false" customHeight="false" outlineLevel="0" collapsed="false">
      <c r="A3835" s="64" t="n">
        <f aca="false">A3834+1</f>
        <v>3834</v>
      </c>
      <c r="B3835" s="49" t="n">
        <v>45086</v>
      </c>
      <c r="C3835" s="2" t="s">
        <v>6081</v>
      </c>
      <c r="D3835" s="2" t="s">
        <v>4</v>
      </c>
      <c r="E3835" s="2" t="s">
        <v>26</v>
      </c>
      <c r="F3835" s="2" t="s">
        <v>35</v>
      </c>
      <c r="G3835" s="2" t="s">
        <v>28</v>
      </c>
      <c r="H3835" s="2" t="n">
        <v>1</v>
      </c>
      <c r="J3835" s="38" t="n">
        <v>14097190279</v>
      </c>
      <c r="M3835" s="1" t="str">
        <f aca="false">IF(OR(YEAR(L3835)&gt;2000,LEN(O3835)&gt;0),"Completed","Pending")</f>
        <v>Completed</v>
      </c>
      <c r="N3835" s="2" t="s">
        <v>30</v>
      </c>
      <c r="O3835" s="4" t="s">
        <v>58</v>
      </c>
      <c r="P3835" s="1" t="str">
        <f aca="false">IF(G3835="Pamplet","",E3835&amp;" - "&amp;F3835)</f>
        <v>GG - English</v>
      </c>
      <c r="Q3835" s="1" t="n">
        <f aca="false">IF(VALUE(L3835)&gt;1000,1,0)</f>
        <v>0</v>
      </c>
      <c r="R3835" s="19" t="n">
        <f aca="false">SUMIFS($Q$1:Q3834,$J$1:$J3834,J3835)+SUMIFS($Q$1:Q3834,$I$1:$I3834,I3835)</f>
        <v>0</v>
      </c>
      <c r="S3835" s="20" t="str">
        <f aca="false">IF(R3835&gt;0,"Repeat","")</f>
        <v/>
      </c>
      <c r="U3835" s="4"/>
      <c r="X3835" s="4"/>
      <c r="Y3835" s="4"/>
      <c r="Z3835" s="4"/>
    </row>
    <row r="3836" customFormat="false" ht="14.25" hidden="false" customHeight="false" outlineLevel="0" collapsed="false">
      <c r="A3836" s="64" t="n">
        <f aca="false">A3835+1</f>
        <v>3835</v>
      </c>
      <c r="B3836" s="49" t="n">
        <v>45092</v>
      </c>
      <c r="C3836" s="2" t="s">
        <v>4390</v>
      </c>
      <c r="D3836" s="2" t="s">
        <v>4</v>
      </c>
      <c r="E3836" s="2" t="s">
        <v>44</v>
      </c>
      <c r="F3836" s="2" t="s">
        <v>127</v>
      </c>
      <c r="G3836" s="2" t="s">
        <v>28</v>
      </c>
      <c r="H3836" s="2" t="n">
        <v>1</v>
      </c>
      <c r="I3836" s="1" t="s">
        <v>6082</v>
      </c>
      <c r="J3836" s="38" t="n">
        <v>15709030163</v>
      </c>
      <c r="L3836" s="5" t="n">
        <v>45107</v>
      </c>
      <c r="M3836" s="1" t="str">
        <f aca="false">IF(OR(YEAR(L3836)&gt;2000,LEN(O3836)&gt;0),"Completed","Pending")</f>
        <v>Completed</v>
      </c>
      <c r="N3836" s="2" t="s">
        <v>30</v>
      </c>
      <c r="P3836" s="1" t="str">
        <f aca="false">IF(G3836="Pamplet","",E3836&amp;" - "&amp;F3836)</f>
        <v>GTGA - Gujrati</v>
      </c>
      <c r="Q3836" s="1" t="n">
        <f aca="false">IF(VALUE(L3836)&gt;1000,1,0)</f>
        <v>1</v>
      </c>
      <c r="R3836" s="19" t="n">
        <f aca="false">SUMIFS($Q$1:Q3835,$J$1:$J3835,J3836)+SUMIFS($Q$1:Q3835,$I$1:$I3835,I3836)</f>
        <v>0</v>
      </c>
      <c r="S3836" s="20" t="str">
        <f aca="false">IF(R3836&gt;0,"Repeat","")</f>
        <v/>
      </c>
      <c r="U3836" s="4"/>
      <c r="X3836" s="4"/>
      <c r="Y3836" s="4"/>
      <c r="Z3836" s="4"/>
    </row>
    <row r="3837" customFormat="false" ht="14.25" hidden="false" customHeight="false" outlineLevel="0" collapsed="false">
      <c r="A3837" s="64" t="n">
        <f aca="false">A3836+1</f>
        <v>3836</v>
      </c>
      <c r="B3837" s="49" t="n">
        <v>45095</v>
      </c>
      <c r="C3837" s="2" t="s">
        <v>6083</v>
      </c>
      <c r="D3837" s="2" t="s">
        <v>4</v>
      </c>
      <c r="E3837" s="2" t="s">
        <v>26</v>
      </c>
      <c r="F3837" s="2" t="s">
        <v>72</v>
      </c>
      <c r="G3837" s="2" t="s">
        <v>28</v>
      </c>
      <c r="H3837" s="2" t="n">
        <v>1</v>
      </c>
      <c r="I3837" s="1" t="s">
        <v>6084</v>
      </c>
      <c r="J3837" s="38" t="n">
        <v>15403534953</v>
      </c>
      <c r="L3837" s="5" t="n">
        <v>45107</v>
      </c>
      <c r="M3837" s="1" t="str">
        <f aca="false">IF(OR(YEAR(L3837)&gt;2000,LEN(O3837)&gt;0),"Completed","Pending")</f>
        <v>Completed</v>
      </c>
      <c r="N3837" s="2" t="s">
        <v>30</v>
      </c>
      <c r="P3837" s="1" t="str">
        <f aca="false">IF(G3837="Pamplet","",E3837&amp;" - "&amp;F3837)</f>
        <v>GG - Nepali</v>
      </c>
      <c r="Q3837" s="1" t="n">
        <f aca="false">IF(VALUE(L3837)&gt;1000,1,0)</f>
        <v>1</v>
      </c>
      <c r="R3837" s="19" t="n">
        <f aca="false">SUMIFS($Q$1:Q3836,$J$1:$J3836,J3837)+SUMIFS($Q$1:Q3836,$I$1:$I3836,I3837)</f>
        <v>0</v>
      </c>
      <c r="S3837" s="20" t="str">
        <f aca="false">IF(R3837&gt;0,"Repeat","")</f>
        <v/>
      </c>
      <c r="U3837" s="4"/>
      <c r="X3837" s="4"/>
      <c r="Y3837" s="4"/>
      <c r="Z3837" s="4"/>
    </row>
    <row r="3838" customFormat="false" ht="14.25" hidden="false" customHeight="false" outlineLevel="0" collapsed="false">
      <c r="A3838" s="64" t="n">
        <f aca="false">A3837+1</f>
        <v>3837</v>
      </c>
      <c r="B3838" s="49" t="n">
        <v>45096</v>
      </c>
      <c r="C3838" s="2" t="s">
        <v>6085</v>
      </c>
      <c r="D3838" s="2" t="s">
        <v>4</v>
      </c>
      <c r="E3838" s="2" t="s">
        <v>38</v>
      </c>
      <c r="F3838" s="2" t="s">
        <v>808</v>
      </c>
      <c r="G3838" s="2" t="s">
        <v>28</v>
      </c>
      <c r="H3838" s="2" t="n">
        <v>1</v>
      </c>
      <c r="I3838" s="1" t="s">
        <v>6086</v>
      </c>
      <c r="J3838" s="38" t="n">
        <v>13474699947</v>
      </c>
      <c r="M3838" s="1" t="str">
        <f aca="false">IF(OR(YEAR(L3838)&gt;2000,LEN(O3838)&gt;0),"Completed","Pending")</f>
        <v>Completed</v>
      </c>
      <c r="N3838" s="2" t="s">
        <v>30</v>
      </c>
      <c r="O3838" s="4" t="s">
        <v>58</v>
      </c>
      <c r="P3838" s="1" t="str">
        <f aca="false">IF(G3838="Pamplet","",E3838&amp;" - "&amp;F3838)</f>
        <v>JKR - Bengali</v>
      </c>
      <c r="Q3838" s="1" t="n">
        <f aca="false">IF(VALUE(L3838)&gt;1000,1,0)</f>
        <v>0</v>
      </c>
      <c r="R3838" s="19" t="n">
        <f aca="false">SUMIFS($Q$1:Q3837,$J$1:$J3837,J3838)+SUMIFS($Q$1:Q3837,$I$1:$I3837,I3838)</f>
        <v>0</v>
      </c>
      <c r="S3838" s="20" t="str">
        <f aca="false">IF(R3838&gt;0,"Repeat","")</f>
        <v/>
      </c>
      <c r="U3838" s="4"/>
      <c r="X3838" s="4"/>
      <c r="Y3838" s="4"/>
      <c r="Z3838" s="4"/>
    </row>
    <row r="3839" customFormat="false" ht="14.25" hidden="false" customHeight="false" outlineLevel="0" collapsed="false">
      <c r="A3839" s="64" t="n">
        <f aca="false">A3838+1</f>
        <v>3838</v>
      </c>
      <c r="B3839" s="5" t="n">
        <v>45101</v>
      </c>
      <c r="C3839" s="1" t="s">
        <v>6087</v>
      </c>
      <c r="D3839" s="1" t="s">
        <v>4</v>
      </c>
      <c r="E3839" s="1" t="s">
        <v>26</v>
      </c>
      <c r="F3839" s="2" t="s">
        <v>36</v>
      </c>
      <c r="G3839" s="1" t="s">
        <v>28</v>
      </c>
      <c r="H3839" s="1" t="n">
        <v>1</v>
      </c>
      <c r="I3839" s="1" t="s">
        <v>6088</v>
      </c>
      <c r="J3839" s="38" t="n">
        <v>16018503546</v>
      </c>
      <c r="M3839" s="1" t="str">
        <f aca="false">IF(OR(YEAR(L3839)&gt;2000,LEN(O3839)&gt;0),"Completed","Pending")</f>
        <v>Completed</v>
      </c>
      <c r="N3839" s="2" t="s">
        <v>30</v>
      </c>
      <c r="O3839" s="4" t="s">
        <v>58</v>
      </c>
      <c r="P3839" s="1" t="str">
        <f aca="false">IF(G3839="Pamplet","",E3839&amp;" - "&amp;F3839)</f>
        <v>GG - Punjabi</v>
      </c>
      <c r="Q3839" s="1" t="n">
        <f aca="false">IF(VALUE(L3839)&gt;1000,1,0)</f>
        <v>0</v>
      </c>
      <c r="R3839" s="19" t="n">
        <f aca="false">SUMIFS($Q$1:Q3838,$J$1:$J3838,J3839)+SUMIFS($Q$1:Q3838,$I$1:$I3838,I3839)</f>
        <v>0</v>
      </c>
      <c r="S3839" s="20" t="str">
        <f aca="false">IF(R3839&gt;0,"Repeat","")</f>
        <v/>
      </c>
      <c r="U3839" s="4"/>
      <c r="X3839" s="4"/>
      <c r="Y3839" s="4"/>
      <c r="Z3839" s="4"/>
    </row>
    <row r="3840" customFormat="false" ht="14.25" hidden="false" customHeight="false" outlineLevel="0" collapsed="false">
      <c r="A3840" s="64" t="n">
        <f aca="false">A3839+1</f>
        <v>3839</v>
      </c>
      <c r="B3840" s="5" t="n">
        <v>45101</v>
      </c>
      <c r="C3840" s="1" t="s">
        <v>6089</v>
      </c>
      <c r="D3840" s="1" t="s">
        <v>4</v>
      </c>
      <c r="E3840" s="1" t="s">
        <v>26</v>
      </c>
      <c r="F3840" s="2" t="s">
        <v>36</v>
      </c>
      <c r="G3840" s="1" t="s">
        <v>28</v>
      </c>
      <c r="H3840" s="1" t="n">
        <v>1</v>
      </c>
      <c r="I3840" s="1" t="s">
        <v>6090</v>
      </c>
      <c r="J3840" s="38" t="n">
        <v>17073443872</v>
      </c>
      <c r="M3840" s="1" t="str">
        <f aca="false">IF(OR(YEAR(L3840)&gt;2000,LEN(O3840)&gt;0),"Completed","Pending")</f>
        <v>Completed</v>
      </c>
      <c r="N3840" s="2" t="s">
        <v>30</v>
      </c>
      <c r="O3840" s="4" t="s">
        <v>58</v>
      </c>
      <c r="P3840" s="1" t="str">
        <f aca="false">IF(G3840="Pamplet","",E3840&amp;" - "&amp;F3840)</f>
        <v>GG - Punjabi</v>
      </c>
      <c r="Q3840" s="1" t="n">
        <f aca="false">IF(VALUE(L3840)&gt;1000,1,0)</f>
        <v>0</v>
      </c>
      <c r="R3840" s="19" t="n">
        <f aca="false">SUMIFS($Q$1:Q3839,$J$1:$J3839,J3840)+SUMIFS($Q$1:Q3839,$I$1:$I3839,I3840)</f>
        <v>0</v>
      </c>
      <c r="S3840" s="20" t="str">
        <f aca="false">IF(R3840&gt;0,"Repeat","")</f>
        <v/>
      </c>
      <c r="U3840" s="4"/>
      <c r="X3840" s="4"/>
      <c r="Y3840" s="4"/>
      <c r="Z3840" s="4"/>
    </row>
    <row r="3841" customFormat="false" ht="14.25" hidden="false" customHeight="false" outlineLevel="0" collapsed="false">
      <c r="A3841" s="64" t="n">
        <f aca="false">A3840+1</f>
        <v>3840</v>
      </c>
      <c r="B3841" s="5" t="n">
        <v>45101</v>
      </c>
      <c r="C3841" s="1" t="s">
        <v>6091</v>
      </c>
      <c r="D3841" s="1" t="s">
        <v>4</v>
      </c>
      <c r="E3841" s="1" t="s">
        <v>26</v>
      </c>
      <c r="F3841" s="2" t="s">
        <v>35</v>
      </c>
      <c r="G3841" s="1" t="s">
        <v>28</v>
      </c>
      <c r="H3841" s="1" t="n">
        <v>1</v>
      </c>
      <c r="I3841" s="1" t="s">
        <v>6092</v>
      </c>
      <c r="J3841" s="38" t="n">
        <v>16033408920</v>
      </c>
      <c r="L3841" s="5" t="n">
        <v>45107</v>
      </c>
      <c r="M3841" s="1" t="str">
        <f aca="false">IF(OR(YEAR(L3841)&gt;2000,LEN(O3841)&gt;0),"Completed","Pending")</f>
        <v>Completed</v>
      </c>
      <c r="N3841" s="2" t="s">
        <v>30</v>
      </c>
      <c r="O3841" s="4" t="s">
        <v>1155</v>
      </c>
      <c r="P3841" s="1" t="str">
        <f aca="false">IF(G3841="Pamplet","",E3841&amp;" - "&amp;F3841)</f>
        <v>GG - English</v>
      </c>
      <c r="Q3841" s="1" t="n">
        <f aca="false">IF(VALUE(L3841)&gt;1000,1,0)</f>
        <v>1</v>
      </c>
      <c r="R3841" s="19" t="n">
        <f aca="false">SUMIFS($Q$1:Q3840,$J$1:$J3840,J3841)+SUMIFS($Q$1:Q3840,$I$1:$I3840,I3841)</f>
        <v>0</v>
      </c>
      <c r="S3841" s="20" t="str">
        <f aca="false">IF(R3841&gt;0,"Repeat","")</f>
        <v/>
      </c>
      <c r="U3841" s="4"/>
      <c r="X3841" s="4"/>
      <c r="Y3841" s="4"/>
      <c r="Z3841" s="4"/>
    </row>
    <row r="3842" customFormat="false" ht="14.25" hidden="false" customHeight="false" outlineLevel="0" collapsed="false">
      <c r="A3842" s="64" t="n">
        <f aca="false">A3841+1</f>
        <v>3841</v>
      </c>
      <c r="B3842" s="5" t="n">
        <v>45101</v>
      </c>
      <c r="C3842" s="1" t="s">
        <v>6093</v>
      </c>
      <c r="D3842" s="1" t="s">
        <v>4</v>
      </c>
      <c r="E3842" s="1" t="s">
        <v>26</v>
      </c>
      <c r="F3842" s="2" t="s">
        <v>35</v>
      </c>
      <c r="G3842" s="1" t="s">
        <v>28</v>
      </c>
      <c r="H3842" s="1" t="n">
        <v>1</v>
      </c>
      <c r="I3842" s="1" t="s">
        <v>6094</v>
      </c>
      <c r="J3842" s="38" t="n">
        <v>19402101027</v>
      </c>
      <c r="M3842" s="1" t="str">
        <f aca="false">IF(OR(YEAR(L3842)&gt;2000,LEN(O3842)&gt;0),"Completed","Pending")</f>
        <v>Completed</v>
      </c>
      <c r="N3842" s="2" t="s">
        <v>30</v>
      </c>
      <c r="O3842" s="4" t="s">
        <v>58</v>
      </c>
      <c r="P3842" s="1" t="str">
        <f aca="false">IF(G3842="Pamplet","",E3842&amp;" - "&amp;F3842)</f>
        <v>GG - English</v>
      </c>
      <c r="Q3842" s="1" t="n">
        <f aca="false">IF(VALUE(L3842)&gt;1000,1,0)</f>
        <v>0</v>
      </c>
      <c r="R3842" s="19" t="n">
        <f aca="false">SUMIFS($Q$1:Q3841,$J$1:$J3841,J3842)+SUMIFS($Q$1:Q3841,$I$1:$I3841,I3842)</f>
        <v>0</v>
      </c>
      <c r="S3842" s="20" t="str">
        <f aca="false">IF(R3842&gt;0,"Repeat","")</f>
        <v/>
      </c>
      <c r="U3842" s="4"/>
      <c r="X3842" s="4"/>
      <c r="Y3842" s="4"/>
      <c r="Z3842" s="4"/>
    </row>
    <row r="3843" customFormat="false" ht="14.25" hidden="false" customHeight="false" outlineLevel="0" collapsed="false">
      <c r="A3843" s="64" t="n">
        <f aca="false">A3842+1</f>
        <v>3842</v>
      </c>
      <c r="B3843" s="5" t="n">
        <v>45101</v>
      </c>
      <c r="C3843" s="1" t="s">
        <v>6095</v>
      </c>
      <c r="D3843" s="1" t="s">
        <v>4</v>
      </c>
      <c r="E3843" s="1" t="s">
        <v>26</v>
      </c>
      <c r="F3843" s="2" t="s">
        <v>27</v>
      </c>
      <c r="G3843" s="1" t="s">
        <v>28</v>
      </c>
      <c r="H3843" s="1" t="n">
        <v>1</v>
      </c>
      <c r="I3843" s="1" t="s">
        <v>6096</v>
      </c>
      <c r="J3843" s="38" t="n">
        <v>15104108382</v>
      </c>
      <c r="L3843" s="5" t="n">
        <v>45107</v>
      </c>
      <c r="M3843" s="1" t="str">
        <f aca="false">IF(OR(YEAR(L3843)&gt;2000,LEN(O3843)&gt;0),"Completed","Pending")</f>
        <v>Completed</v>
      </c>
      <c r="N3843" s="2" t="s">
        <v>30</v>
      </c>
      <c r="P3843" s="1" t="str">
        <f aca="false">IF(G3843="Pamplet","",E3843&amp;" - "&amp;F3843)</f>
        <v>GG - Hindi</v>
      </c>
      <c r="Q3843" s="1" t="n">
        <f aca="false">IF(VALUE(L3843)&gt;1000,1,0)</f>
        <v>1</v>
      </c>
      <c r="R3843" s="19" t="n">
        <f aca="false">SUMIFS($Q$1:Q3842,$J$1:$J3842,J3843)+SUMIFS($Q$1:Q3842,$I$1:$I3842,I3843)</f>
        <v>0</v>
      </c>
      <c r="S3843" s="20" t="str">
        <f aca="false">IF(R3843&gt;0,"Repeat","")</f>
        <v/>
      </c>
      <c r="U3843" s="4"/>
      <c r="X3843" s="4"/>
      <c r="Y3843" s="4"/>
      <c r="Z3843" s="4"/>
    </row>
    <row r="3844" customFormat="false" ht="14.25" hidden="false" customHeight="false" outlineLevel="0" collapsed="false">
      <c r="A3844" s="64" t="n">
        <f aca="false">A3843+1</f>
        <v>3843</v>
      </c>
      <c r="B3844" s="5" t="n">
        <v>45101</v>
      </c>
      <c r="C3844" s="1" t="s">
        <v>5124</v>
      </c>
      <c r="D3844" s="1" t="s">
        <v>4</v>
      </c>
      <c r="E3844" s="1" t="s">
        <v>26</v>
      </c>
      <c r="F3844" s="2" t="s">
        <v>35</v>
      </c>
      <c r="G3844" s="1" t="s">
        <v>28</v>
      </c>
      <c r="H3844" s="1" t="n">
        <v>1</v>
      </c>
      <c r="I3844" s="1" t="s">
        <v>6097</v>
      </c>
      <c r="J3844" s="38" t="n">
        <v>17042410436</v>
      </c>
      <c r="M3844" s="1" t="str">
        <f aca="false">IF(OR(YEAR(L3844)&gt;2000,LEN(O3844)&gt;0),"Completed","Pending")</f>
        <v>Completed</v>
      </c>
      <c r="N3844" s="2" t="s">
        <v>30</v>
      </c>
      <c r="O3844" s="4" t="s">
        <v>58</v>
      </c>
      <c r="P3844" s="1" t="str">
        <f aca="false">IF(G3844="Pamplet","",E3844&amp;" - "&amp;F3844)</f>
        <v>GG - English</v>
      </c>
      <c r="Q3844" s="1" t="n">
        <f aca="false">IF(VALUE(L3844)&gt;1000,1,0)</f>
        <v>0</v>
      </c>
      <c r="R3844" s="19" t="n">
        <f aca="false">SUMIFS($Q$1:Q3843,$J$1:$J3843,J3844)+SUMIFS($Q$1:Q3843,$I$1:$I3843,I3844)</f>
        <v>0</v>
      </c>
      <c r="S3844" s="20" t="str">
        <f aca="false">IF(R3844&gt;0,"Repeat","")</f>
        <v/>
      </c>
      <c r="U3844" s="4"/>
      <c r="X3844" s="4"/>
      <c r="Y3844" s="4"/>
      <c r="Z3844" s="4"/>
    </row>
    <row r="3845" customFormat="false" ht="14.25" hidden="false" customHeight="false" outlineLevel="0" collapsed="false">
      <c r="A3845" s="64" t="n">
        <f aca="false">A3844+1</f>
        <v>3844</v>
      </c>
      <c r="B3845" s="5" t="n">
        <v>45101</v>
      </c>
      <c r="C3845" s="1" t="s">
        <v>6098</v>
      </c>
      <c r="D3845" s="1" t="s">
        <v>4</v>
      </c>
      <c r="E3845" s="1" t="s">
        <v>26</v>
      </c>
      <c r="F3845" s="2" t="s">
        <v>127</v>
      </c>
      <c r="G3845" s="1" t="s">
        <v>28</v>
      </c>
      <c r="H3845" s="1" t="n">
        <v>1</v>
      </c>
      <c r="I3845" s="1" t="s">
        <v>6099</v>
      </c>
      <c r="J3845" s="38" t="n">
        <v>13238336218</v>
      </c>
      <c r="M3845" s="1" t="str">
        <f aca="false">IF(OR(YEAR(L3845)&gt;2000,LEN(O3845)&gt;0),"Completed","Pending")</f>
        <v>Completed</v>
      </c>
      <c r="N3845" s="2" t="s">
        <v>30</v>
      </c>
      <c r="O3845" s="4" t="s">
        <v>58</v>
      </c>
      <c r="P3845" s="1" t="str">
        <f aca="false">IF(G3845="Pamplet","",E3845&amp;" - "&amp;F3845)</f>
        <v>GG - Gujrati</v>
      </c>
      <c r="Q3845" s="1" t="n">
        <f aca="false">IF(VALUE(L3845)&gt;1000,1,0)</f>
        <v>0</v>
      </c>
      <c r="R3845" s="19" t="n">
        <f aca="false">SUMIFS($Q$1:Q3844,$J$1:$J3844,J3845)+SUMIFS($Q$1:Q3844,$I$1:$I3844,I3845)</f>
        <v>0</v>
      </c>
      <c r="S3845" s="20" t="str">
        <f aca="false">IF(R3845&gt;0,"Repeat","")</f>
        <v/>
      </c>
      <c r="U3845" s="4"/>
      <c r="X3845" s="4"/>
      <c r="Y3845" s="4"/>
      <c r="Z3845" s="4"/>
    </row>
    <row r="3846" customFormat="false" ht="14.25" hidden="false" customHeight="false" outlineLevel="0" collapsed="false">
      <c r="A3846" s="64" t="n">
        <f aca="false">A3845+1</f>
        <v>3845</v>
      </c>
      <c r="B3846" s="5" t="n">
        <v>45101</v>
      </c>
      <c r="C3846" s="1" t="s">
        <v>6100</v>
      </c>
      <c r="D3846" s="1" t="s">
        <v>4</v>
      </c>
      <c r="E3846" s="1" t="s">
        <v>26</v>
      </c>
      <c r="F3846" s="2" t="s">
        <v>127</v>
      </c>
      <c r="G3846" s="1" t="s">
        <v>28</v>
      </c>
      <c r="H3846" s="1" t="n">
        <v>1</v>
      </c>
      <c r="I3846" s="1" t="s">
        <v>6101</v>
      </c>
      <c r="J3846" s="38" t="n">
        <v>13303124788</v>
      </c>
      <c r="M3846" s="1" t="str">
        <f aca="false">IF(OR(YEAR(L3846)&gt;2000,LEN(O3846)&gt;0),"Completed","Pending")</f>
        <v>Completed</v>
      </c>
      <c r="N3846" s="2" t="s">
        <v>30</v>
      </c>
      <c r="O3846" s="4" t="s">
        <v>58</v>
      </c>
      <c r="P3846" s="1" t="str">
        <f aca="false">IF(G3846="Pamplet","",E3846&amp;" - "&amp;F3846)</f>
        <v>GG - Gujrati</v>
      </c>
      <c r="Q3846" s="1" t="n">
        <f aca="false">IF(VALUE(L3846)&gt;1000,1,0)</f>
        <v>0</v>
      </c>
      <c r="R3846" s="19" t="n">
        <f aca="false">SUMIFS($Q$1:Q3845,$J$1:$J3845,J3846)+SUMIFS($Q$1:Q3845,$I$1:$I3845,I3846)</f>
        <v>0</v>
      </c>
      <c r="S3846" s="20" t="str">
        <f aca="false">IF(R3846&gt;0,"Repeat","")</f>
        <v/>
      </c>
      <c r="U3846" s="4"/>
      <c r="X3846" s="4"/>
      <c r="Y3846" s="4"/>
      <c r="Z3846" s="4"/>
    </row>
    <row r="3847" customFormat="false" ht="14.25" hidden="false" customHeight="false" outlineLevel="0" collapsed="false">
      <c r="A3847" s="64" t="n">
        <f aca="false">A3846+1</f>
        <v>3846</v>
      </c>
      <c r="B3847" s="5" t="n">
        <v>45101</v>
      </c>
      <c r="C3847" s="1" t="s">
        <v>5538</v>
      </c>
      <c r="D3847" s="1" t="s">
        <v>4</v>
      </c>
      <c r="E3847" s="1" t="s">
        <v>26</v>
      </c>
      <c r="F3847" s="2" t="s">
        <v>35</v>
      </c>
      <c r="G3847" s="1" t="s">
        <v>28</v>
      </c>
      <c r="H3847" s="1" t="n">
        <v>2</v>
      </c>
      <c r="I3847" s="1" t="s">
        <v>6102</v>
      </c>
      <c r="J3847" s="38" t="n">
        <v>13475933448</v>
      </c>
      <c r="M3847" s="1" t="str">
        <f aca="false">IF(OR(YEAR(L3847)&gt;2000,LEN(O3847)&gt;0),"Completed","Pending")</f>
        <v>Completed</v>
      </c>
      <c r="N3847" s="2" t="s">
        <v>30</v>
      </c>
      <c r="O3847" s="4" t="s">
        <v>662</v>
      </c>
      <c r="P3847" s="1" t="str">
        <f aca="false">IF(G3847="Pamplet","",E3847&amp;" - "&amp;F3847)</f>
        <v>GG - English</v>
      </c>
      <c r="Q3847" s="1" t="n">
        <f aca="false">IF(VALUE(L3847)&gt;1000,1,0)</f>
        <v>0</v>
      </c>
      <c r="R3847" s="19" t="n">
        <f aca="false">SUMIFS($Q$1:Q3846,$J$1:$J3846,J3847)+SUMIFS($Q$1:Q3846,$I$1:$I3846,I3847)</f>
        <v>1</v>
      </c>
      <c r="S3847" s="20" t="str">
        <f aca="false">IF(R3847&gt;0,"Repeat","")</f>
        <v>Repeat</v>
      </c>
      <c r="U3847" s="4"/>
      <c r="X3847" s="4"/>
      <c r="Y3847" s="4"/>
      <c r="Z3847" s="4"/>
    </row>
    <row r="3848" customFormat="false" ht="14.25" hidden="false" customHeight="false" outlineLevel="0" collapsed="false">
      <c r="A3848" s="64" t="n">
        <f aca="false">A3847+1</f>
        <v>3847</v>
      </c>
      <c r="B3848" s="5" t="n">
        <v>45101</v>
      </c>
      <c r="C3848" s="1" t="s">
        <v>6103</v>
      </c>
      <c r="D3848" s="1" t="s">
        <v>4</v>
      </c>
      <c r="E3848" s="1" t="s">
        <v>26</v>
      </c>
      <c r="F3848" s="2" t="s">
        <v>27</v>
      </c>
      <c r="G3848" s="1" t="s">
        <v>28</v>
      </c>
      <c r="H3848" s="1" t="n">
        <v>1</v>
      </c>
      <c r="I3848" s="1" t="s">
        <v>6104</v>
      </c>
      <c r="J3848" s="38" t="n">
        <v>19714077507</v>
      </c>
      <c r="M3848" s="1" t="str">
        <f aca="false">IF(OR(YEAR(L3848)&gt;2000,LEN(O3848)&gt;0),"Completed","Pending")</f>
        <v>Completed</v>
      </c>
      <c r="N3848" s="2" t="s">
        <v>30</v>
      </c>
      <c r="O3848" s="4" t="s">
        <v>58</v>
      </c>
      <c r="P3848" s="1" t="str">
        <f aca="false">IF(G3848="Pamplet","",E3848&amp;" - "&amp;F3848)</f>
        <v>GG - Hindi</v>
      </c>
      <c r="Q3848" s="1" t="n">
        <f aca="false">IF(VALUE(L3848)&gt;1000,1,0)</f>
        <v>0</v>
      </c>
      <c r="R3848" s="19" t="n">
        <f aca="false">SUMIFS($Q$1:Q3847,$J$1:$J3847,J3848)+SUMIFS($Q$1:Q3847,$I$1:$I3847,I3848)</f>
        <v>0</v>
      </c>
      <c r="S3848" s="20" t="str">
        <f aca="false">IF(R3848&gt;0,"Repeat","")</f>
        <v/>
      </c>
      <c r="U3848" s="4"/>
      <c r="X3848" s="4"/>
      <c r="Y3848" s="4"/>
      <c r="Z3848" s="4"/>
    </row>
    <row r="3849" customFormat="false" ht="14.25" hidden="false" customHeight="false" outlineLevel="0" collapsed="false">
      <c r="A3849" s="64" t="n">
        <f aca="false">A3848+1</f>
        <v>3848</v>
      </c>
      <c r="B3849" s="5" t="n">
        <v>45101</v>
      </c>
      <c r="C3849" s="1" t="s">
        <v>6105</v>
      </c>
      <c r="D3849" s="1" t="s">
        <v>4</v>
      </c>
      <c r="E3849" s="1" t="s">
        <v>26</v>
      </c>
      <c r="F3849" s="2" t="s">
        <v>27</v>
      </c>
      <c r="G3849" s="1" t="s">
        <v>28</v>
      </c>
      <c r="H3849" s="1" t="n">
        <v>1</v>
      </c>
      <c r="I3849" s="1" t="s">
        <v>6106</v>
      </c>
      <c r="J3849" s="18" t="n">
        <v>19871777702</v>
      </c>
      <c r="M3849" s="1" t="str">
        <f aca="false">IF(OR(YEAR(L3849)&gt;2000,LEN(O3849)&gt;0),"Completed","Pending")</f>
        <v>Completed</v>
      </c>
      <c r="N3849" s="2" t="s">
        <v>30</v>
      </c>
      <c r="O3849" s="4" t="s">
        <v>56</v>
      </c>
      <c r="P3849" s="1" t="str">
        <f aca="false">IF(G3849="Pamplet","",E3849&amp;" - "&amp;F3849)</f>
        <v>GG - Hindi</v>
      </c>
      <c r="Q3849" s="1" t="n">
        <f aca="false">IF(VALUE(L3849)&gt;1000,1,0)</f>
        <v>0</v>
      </c>
      <c r="R3849" s="19" t="n">
        <f aca="false">SUMIFS($Q$1:Q3848,$J$1:$J3848,J3849)+SUMIFS($Q$1:Q3848,$I$1:$I3848,I3849)</f>
        <v>0</v>
      </c>
      <c r="S3849" s="20" t="str">
        <f aca="false">IF(R3849&gt;0,"Repeat","")</f>
        <v/>
      </c>
      <c r="U3849" s="4"/>
      <c r="X3849" s="4"/>
      <c r="Y3849" s="4"/>
      <c r="Z3849" s="4"/>
    </row>
    <row r="3850" customFormat="false" ht="14.25" hidden="false" customHeight="false" outlineLevel="0" collapsed="false">
      <c r="A3850" s="64" t="n">
        <f aca="false">A3849+1</f>
        <v>3849</v>
      </c>
      <c r="B3850" s="5" t="n">
        <v>45101</v>
      </c>
      <c r="C3850" s="1" t="s">
        <v>6107</v>
      </c>
      <c r="D3850" s="1" t="s">
        <v>4</v>
      </c>
      <c r="E3850" s="1" t="s">
        <v>38</v>
      </c>
      <c r="F3850" s="2" t="s">
        <v>35</v>
      </c>
      <c r="G3850" s="1" t="s">
        <v>28</v>
      </c>
      <c r="H3850" s="1" t="n">
        <v>1</v>
      </c>
      <c r="I3850" s="1" t="s">
        <v>6108</v>
      </c>
      <c r="J3850" s="38" t="n">
        <v>16028152167</v>
      </c>
      <c r="M3850" s="1" t="str">
        <f aca="false">IF(OR(YEAR(L3850)&gt;2000,LEN(O3850)&gt;0),"Completed","Pending")</f>
        <v>Completed</v>
      </c>
      <c r="N3850" s="2" t="s">
        <v>30</v>
      </c>
      <c r="O3850" s="4" t="s">
        <v>58</v>
      </c>
      <c r="P3850" s="1" t="str">
        <f aca="false">IF(G3850="Pamplet","",E3850&amp;" - "&amp;F3850)</f>
        <v>JKR - English</v>
      </c>
      <c r="Q3850" s="1" t="n">
        <f aca="false">IF(VALUE(L3850)&gt;1000,1,0)</f>
        <v>0</v>
      </c>
      <c r="R3850" s="19" t="n">
        <f aca="false">SUMIFS($Q$1:Q3849,$J$1:$J3849,J3850)+SUMIFS($Q$1:Q3849,$I$1:$I3849,I3850)</f>
        <v>0</v>
      </c>
      <c r="S3850" s="20" t="str">
        <f aca="false">IF(R3850&gt;0,"Repeat","")</f>
        <v/>
      </c>
      <c r="U3850" s="4"/>
      <c r="X3850" s="4"/>
      <c r="Y3850" s="4"/>
      <c r="Z3850" s="4"/>
    </row>
    <row r="3851" customFormat="false" ht="14.25" hidden="false" customHeight="false" outlineLevel="0" collapsed="false">
      <c r="A3851" s="64" t="n">
        <f aca="false">A3850+1</f>
        <v>3850</v>
      </c>
      <c r="B3851" s="5" t="n">
        <v>45101</v>
      </c>
      <c r="C3851" s="1" t="s">
        <v>6109</v>
      </c>
      <c r="D3851" s="1" t="s">
        <v>4</v>
      </c>
      <c r="E3851" s="1" t="s">
        <v>26</v>
      </c>
      <c r="F3851" s="2" t="s">
        <v>35</v>
      </c>
      <c r="G3851" s="1" t="s">
        <v>28</v>
      </c>
      <c r="H3851" s="1" t="n">
        <v>1</v>
      </c>
      <c r="I3851" s="1" t="s">
        <v>6110</v>
      </c>
      <c r="J3851" s="38" t="n">
        <v>13179704908</v>
      </c>
      <c r="M3851" s="1" t="str">
        <f aca="false">IF(OR(YEAR(L3851)&gt;2000,LEN(O3851)&gt;0),"Completed","Pending")</f>
        <v>Completed</v>
      </c>
      <c r="N3851" s="2" t="s">
        <v>30</v>
      </c>
      <c r="O3851" s="4" t="s">
        <v>58</v>
      </c>
      <c r="P3851" s="1" t="str">
        <f aca="false">IF(G3851="Pamplet","",E3851&amp;" - "&amp;F3851)</f>
        <v>GG - English</v>
      </c>
      <c r="Q3851" s="1" t="n">
        <f aca="false">IF(VALUE(L3851)&gt;1000,1,0)</f>
        <v>0</v>
      </c>
      <c r="R3851" s="19" t="n">
        <f aca="false">SUMIFS($Q$1:Q3850,$J$1:$J3850,J3851)+SUMIFS($Q$1:Q3850,$I$1:$I3850,I3851)</f>
        <v>1</v>
      </c>
      <c r="S3851" s="20" t="str">
        <f aca="false">IF(R3851&gt;0,"Repeat","")</f>
        <v>Repeat</v>
      </c>
      <c r="U3851" s="4"/>
      <c r="X3851" s="4"/>
      <c r="Y3851" s="4"/>
      <c r="Z3851" s="4"/>
    </row>
    <row r="3852" customFormat="false" ht="14.25" hidden="false" customHeight="false" outlineLevel="0" collapsed="false">
      <c r="A3852" s="64" t="n">
        <f aca="false">A3851+1</f>
        <v>3851</v>
      </c>
      <c r="B3852" s="5" t="n">
        <v>45101</v>
      </c>
      <c r="C3852" s="1" t="s">
        <v>6111</v>
      </c>
      <c r="D3852" s="1" t="s">
        <v>4</v>
      </c>
      <c r="E3852" s="1" t="s">
        <v>26</v>
      </c>
      <c r="F3852" s="2" t="s">
        <v>27</v>
      </c>
      <c r="G3852" s="1" t="s">
        <v>28</v>
      </c>
      <c r="H3852" s="1" t="n">
        <v>1</v>
      </c>
      <c r="I3852" s="1" t="s">
        <v>6112</v>
      </c>
      <c r="J3852" s="38" t="n">
        <v>17038886977</v>
      </c>
      <c r="M3852" s="1" t="str">
        <f aca="false">IF(OR(YEAR(L3852)&gt;2000,LEN(O3852)&gt;0),"Completed","Pending")</f>
        <v>Completed</v>
      </c>
      <c r="N3852" s="2" t="s">
        <v>30</v>
      </c>
      <c r="O3852" s="4" t="s">
        <v>58</v>
      </c>
      <c r="P3852" s="1" t="str">
        <f aca="false">IF(G3852="Pamplet","",E3852&amp;" - "&amp;F3852)</f>
        <v>GG - Hindi</v>
      </c>
      <c r="Q3852" s="1" t="n">
        <f aca="false">IF(VALUE(L3852)&gt;1000,1,0)</f>
        <v>0</v>
      </c>
      <c r="R3852" s="19" t="n">
        <f aca="false">SUMIFS($Q$1:Q3851,$J$1:$J3851,J3852)+SUMIFS($Q$1:Q3851,$I$1:$I3851,I3852)</f>
        <v>0</v>
      </c>
      <c r="S3852" s="20" t="str">
        <f aca="false">IF(R3852&gt;0,"Repeat","")</f>
        <v/>
      </c>
      <c r="U3852" s="4"/>
      <c r="X3852" s="4"/>
      <c r="Y3852" s="4"/>
      <c r="Z3852" s="4"/>
    </row>
    <row r="3853" customFormat="false" ht="14.25" hidden="false" customHeight="false" outlineLevel="0" collapsed="false">
      <c r="A3853" s="64" t="n">
        <f aca="false">A3852+1</f>
        <v>3852</v>
      </c>
      <c r="B3853" s="5" t="n">
        <v>45101</v>
      </c>
      <c r="C3853" s="1" t="s">
        <v>6113</v>
      </c>
      <c r="D3853" s="1" t="s">
        <v>4</v>
      </c>
      <c r="E3853" s="1" t="s">
        <v>38</v>
      </c>
      <c r="F3853" s="2" t="s">
        <v>35</v>
      </c>
      <c r="G3853" s="1" t="s">
        <v>28</v>
      </c>
      <c r="H3853" s="1" t="n">
        <v>1</v>
      </c>
      <c r="I3853" s="1" t="s">
        <v>6114</v>
      </c>
      <c r="J3853" s="38" t="n">
        <v>13462539485</v>
      </c>
      <c r="M3853" s="1" t="str">
        <f aca="false">IF(OR(YEAR(L3853)&gt;2000,LEN(O3853)&gt;0),"Completed","Pending")</f>
        <v>Completed</v>
      </c>
      <c r="N3853" s="2" t="s">
        <v>30</v>
      </c>
      <c r="O3853" s="4" t="s">
        <v>58</v>
      </c>
      <c r="P3853" s="1" t="str">
        <f aca="false">IF(G3853="Pamplet","",E3853&amp;" - "&amp;F3853)</f>
        <v>JKR - English</v>
      </c>
      <c r="Q3853" s="1" t="n">
        <f aca="false">IF(VALUE(L3853)&gt;1000,1,0)</f>
        <v>0</v>
      </c>
      <c r="R3853" s="19" t="n">
        <f aca="false">SUMIFS($Q$1:Q3852,$J$1:$J3852,J3853)+SUMIFS($Q$1:Q3852,$I$1:$I3852,I3853)</f>
        <v>0</v>
      </c>
      <c r="S3853" s="20" t="str">
        <f aca="false">IF(R3853&gt;0,"Repeat","")</f>
        <v/>
      </c>
      <c r="U3853" s="4"/>
      <c r="X3853" s="4"/>
      <c r="Y3853" s="4"/>
      <c r="Z3853" s="4"/>
    </row>
    <row r="3854" customFormat="false" ht="14.25" hidden="false" customHeight="false" outlineLevel="0" collapsed="false">
      <c r="A3854" s="64" t="n">
        <f aca="false">A3853+1</f>
        <v>3853</v>
      </c>
      <c r="B3854" s="5" t="n">
        <v>45101</v>
      </c>
      <c r="C3854" s="1" t="s">
        <v>6115</v>
      </c>
      <c r="D3854" s="1" t="s">
        <v>4</v>
      </c>
      <c r="E3854" s="1" t="s">
        <v>26</v>
      </c>
      <c r="F3854" s="2" t="s">
        <v>35</v>
      </c>
      <c r="G3854" s="1" t="s">
        <v>28</v>
      </c>
      <c r="H3854" s="1" t="n">
        <v>1</v>
      </c>
      <c r="I3854" s="1" t="s">
        <v>6116</v>
      </c>
      <c r="J3854" s="38" t="n">
        <v>14088324616</v>
      </c>
      <c r="L3854" s="5" t="n">
        <v>45107</v>
      </c>
      <c r="M3854" s="1" t="str">
        <f aca="false">IF(OR(YEAR(L3854)&gt;2000,LEN(O3854)&gt;0),"Completed","Pending")</f>
        <v>Completed</v>
      </c>
      <c r="N3854" s="2" t="s">
        <v>30</v>
      </c>
      <c r="P3854" s="1" t="str">
        <f aca="false">IF(G3854="Pamplet","",E3854&amp;" - "&amp;F3854)</f>
        <v>GG - English</v>
      </c>
      <c r="Q3854" s="1" t="n">
        <f aca="false">IF(VALUE(L3854)&gt;1000,1,0)</f>
        <v>1</v>
      </c>
      <c r="R3854" s="19" t="n">
        <f aca="false">SUMIFS($Q$1:Q3853,$J$1:$J3853,J3854)+SUMIFS($Q$1:Q3853,$I$1:$I3853,I3854)</f>
        <v>0</v>
      </c>
      <c r="S3854" s="20" t="str">
        <f aca="false">IF(R3854&gt;0,"Repeat","")</f>
        <v/>
      </c>
      <c r="U3854" s="4"/>
      <c r="X3854" s="4"/>
      <c r="Y3854" s="4"/>
      <c r="Z3854" s="4"/>
    </row>
    <row r="3855" customFormat="false" ht="14.25" hidden="false" customHeight="false" outlineLevel="0" collapsed="false">
      <c r="A3855" s="64" t="n">
        <f aca="false">A3854+1</f>
        <v>3854</v>
      </c>
      <c r="B3855" s="5" t="n">
        <v>45101</v>
      </c>
      <c r="C3855" s="1" t="s">
        <v>6117</v>
      </c>
      <c r="D3855" s="1" t="s">
        <v>4</v>
      </c>
      <c r="E3855" s="1" t="s">
        <v>26</v>
      </c>
      <c r="G3855" s="1" t="s">
        <v>28</v>
      </c>
      <c r="H3855" s="1" t="n">
        <v>1</v>
      </c>
      <c r="J3855" s="18" t="n">
        <v>1782055879</v>
      </c>
      <c r="M3855" s="1" t="str">
        <f aca="false">IF(OR(YEAR(L3855)&gt;2000,LEN(O3855)&gt;0),"Completed","Pending")</f>
        <v>Completed</v>
      </c>
      <c r="N3855" s="2" t="s">
        <v>30</v>
      </c>
      <c r="O3855" s="4" t="s">
        <v>56</v>
      </c>
      <c r="P3855" s="1" t="str">
        <f aca="false">IF(G3855="Pamplet","",E3855&amp;" - "&amp;F3855)</f>
        <v>GG - </v>
      </c>
      <c r="Q3855" s="1" t="n">
        <f aca="false">IF(VALUE(L3855)&gt;1000,1,0)</f>
        <v>0</v>
      </c>
      <c r="R3855" s="19" t="n">
        <f aca="false">SUMIFS($Q$1:Q3854,$J$1:$J3854,J3855)+SUMIFS($Q$1:Q3854,$I$1:$I3854,I3855)</f>
        <v>0</v>
      </c>
      <c r="S3855" s="20" t="str">
        <f aca="false">IF(R3855&gt;0,"Repeat","")</f>
        <v/>
      </c>
    </row>
    <row r="3856" customFormat="false" ht="14.25" hidden="false" customHeight="false" outlineLevel="0" collapsed="false">
      <c r="A3856" s="64" t="n">
        <f aca="false">A3855+1</f>
        <v>3855</v>
      </c>
      <c r="B3856" s="5" t="n">
        <v>45101</v>
      </c>
      <c r="C3856" s="1" t="s">
        <v>6118</v>
      </c>
      <c r="D3856" s="1" t="s">
        <v>4</v>
      </c>
      <c r="E3856" s="1" t="s">
        <v>26</v>
      </c>
      <c r="F3856" s="2" t="s">
        <v>72</v>
      </c>
      <c r="G3856" s="1" t="s">
        <v>28</v>
      </c>
      <c r="H3856" s="1" t="n">
        <v>1</v>
      </c>
      <c r="I3856" s="1" t="s">
        <v>6119</v>
      </c>
      <c r="J3856" s="58" t="n">
        <v>18173456744</v>
      </c>
      <c r="K3856" s="4" t="s">
        <v>5147</v>
      </c>
      <c r="L3856" s="5" t="n">
        <v>45171</v>
      </c>
      <c r="M3856" s="1" t="str">
        <f aca="false">IF(OR(YEAR(L3856)&gt;2000,LEN(O3856)&gt;0),"Completed","Pending")</f>
        <v>Completed</v>
      </c>
      <c r="N3856" s="2" t="s">
        <v>6054</v>
      </c>
      <c r="P3856" s="1" t="str">
        <f aca="false">IF(G3856="Pamplet","",E3856&amp;" - "&amp;F3856)</f>
        <v>GG - Nepali</v>
      </c>
      <c r="Q3856" s="1" t="n">
        <f aca="false">IF(VALUE(L3856)&gt;1000,1,0)</f>
        <v>1</v>
      </c>
      <c r="R3856" s="19" t="n">
        <f aca="false">SUMIFS($Q$1:Q3855,$J$1:$J3855,J3856)+SUMIFS($Q$1:Q3855,$I$1:$I3855,I3856)</f>
        <v>0</v>
      </c>
      <c r="S3856" s="20" t="str">
        <f aca="false">IF(R3856&gt;0,"Repeat","")</f>
        <v/>
      </c>
      <c r="U3856" s="4"/>
      <c r="X3856" s="4"/>
      <c r="Y3856" s="4"/>
      <c r="Z3856" s="4"/>
    </row>
    <row r="3857" customFormat="false" ht="14.25" hidden="false" customHeight="false" outlineLevel="0" collapsed="false">
      <c r="A3857" s="64" t="n">
        <f aca="false">A3856+1</f>
        <v>3856</v>
      </c>
      <c r="B3857" s="5" t="n">
        <v>45101</v>
      </c>
      <c r="C3857" s="1" t="s">
        <v>6120</v>
      </c>
      <c r="D3857" s="1" t="s">
        <v>4</v>
      </c>
      <c r="E3857" s="1" t="s">
        <v>26</v>
      </c>
      <c r="F3857" s="2" t="s">
        <v>27</v>
      </c>
      <c r="G3857" s="1" t="s">
        <v>28</v>
      </c>
      <c r="H3857" s="1" t="n">
        <v>1</v>
      </c>
      <c r="I3857" s="1" t="s">
        <v>6121</v>
      </c>
      <c r="J3857" s="18" t="n">
        <v>1856908902</v>
      </c>
      <c r="M3857" s="1" t="str">
        <f aca="false">IF(OR(YEAR(L3857)&gt;2000,LEN(O3857)&gt;0),"Completed","Pending")</f>
        <v>Completed</v>
      </c>
      <c r="N3857" s="2" t="s">
        <v>30</v>
      </c>
      <c r="O3857" s="4" t="s">
        <v>56</v>
      </c>
      <c r="P3857" s="1" t="str">
        <f aca="false">IF(G3857="Pamplet","",E3857&amp;" - "&amp;F3857)</f>
        <v>GG - Hindi</v>
      </c>
      <c r="Q3857" s="1" t="n">
        <f aca="false">IF(VALUE(L3857)&gt;1000,1,0)</f>
        <v>0</v>
      </c>
      <c r="R3857" s="19" t="n">
        <f aca="false">SUMIFS($Q$1:Q3856,$J$1:$J3856,J3857)+SUMIFS($Q$1:Q3856,$I$1:$I3856,I3857)</f>
        <v>0</v>
      </c>
      <c r="S3857" s="20" t="str">
        <f aca="false">IF(R3857&gt;0,"Repeat","")</f>
        <v/>
      </c>
      <c r="U3857" s="4"/>
      <c r="X3857" s="4"/>
      <c r="Y3857" s="4"/>
      <c r="Z3857" s="4"/>
    </row>
    <row r="3858" customFormat="false" ht="14.25" hidden="false" customHeight="false" outlineLevel="0" collapsed="false">
      <c r="A3858" s="64" t="n">
        <f aca="false">A3857+1</f>
        <v>3857</v>
      </c>
      <c r="B3858" s="5" t="n">
        <v>45101</v>
      </c>
      <c r="C3858" s="1" t="s">
        <v>6122</v>
      </c>
      <c r="D3858" s="1" t="s">
        <v>4</v>
      </c>
      <c r="E3858" s="1" t="s">
        <v>26</v>
      </c>
      <c r="G3858" s="1" t="s">
        <v>28</v>
      </c>
      <c r="H3858" s="1" t="n">
        <v>1</v>
      </c>
      <c r="I3858" s="1" t="s">
        <v>5764</v>
      </c>
      <c r="J3858" s="38" t="n">
        <v>19088345543</v>
      </c>
      <c r="M3858" s="1" t="str">
        <f aca="false">IF(OR(YEAR(L3858)&gt;2000,LEN(O3858)&gt;0),"Completed","Pending")</f>
        <v>Completed</v>
      </c>
      <c r="N3858" s="2" t="s">
        <v>30</v>
      </c>
      <c r="O3858" s="4" t="s">
        <v>58</v>
      </c>
      <c r="P3858" s="1" t="str">
        <f aca="false">IF(G3858="Pamplet","",E3858&amp;" - "&amp;F3858)</f>
        <v>GG - </v>
      </c>
      <c r="Q3858" s="1" t="n">
        <f aca="false">IF(VALUE(L3858)&gt;1000,1,0)</f>
        <v>0</v>
      </c>
      <c r="R3858" s="19" t="n">
        <f aca="false">SUMIFS($Q$1:Q3857,$J$1:$J3857,J3858)+SUMIFS($Q$1:Q3857,$I$1:$I3857,I3858)</f>
        <v>2</v>
      </c>
      <c r="S3858" s="20" t="str">
        <f aca="false">IF(R3858&gt;0,"Repeat","")</f>
        <v>Repeat</v>
      </c>
      <c r="U3858" s="4"/>
      <c r="X3858" s="4"/>
      <c r="Y3858" s="4"/>
      <c r="Z3858" s="4"/>
    </row>
    <row r="3859" customFormat="false" ht="14.25" hidden="false" customHeight="false" outlineLevel="0" collapsed="false">
      <c r="A3859" s="64" t="n">
        <f aca="false">A3858+1</f>
        <v>3858</v>
      </c>
      <c r="B3859" s="5" t="n">
        <v>45101</v>
      </c>
      <c r="C3859" s="1" t="s">
        <v>6123</v>
      </c>
      <c r="D3859" s="1" t="s">
        <v>4</v>
      </c>
      <c r="E3859" s="1" t="s">
        <v>26</v>
      </c>
      <c r="F3859" s="2" t="s">
        <v>35</v>
      </c>
      <c r="G3859" s="1" t="s">
        <v>28</v>
      </c>
      <c r="H3859" s="1" t="n">
        <v>1</v>
      </c>
      <c r="I3859" s="1" t="s">
        <v>391</v>
      </c>
      <c r="J3859" s="18" t="n">
        <v>12347025744424</v>
      </c>
      <c r="M3859" s="1" t="str">
        <f aca="false">IF(OR(YEAR(L3859)&gt;2000,LEN(O3859)&gt;0),"Completed","Pending")</f>
        <v>Completed</v>
      </c>
      <c r="N3859" s="2" t="s">
        <v>30</v>
      </c>
      <c r="O3859" s="4" t="s">
        <v>56</v>
      </c>
      <c r="P3859" s="1" t="str">
        <f aca="false">IF(G3859="Pamplet","",E3859&amp;" - "&amp;F3859)</f>
        <v>GG - English</v>
      </c>
      <c r="Q3859" s="1" t="n">
        <f aca="false">IF(VALUE(L3859)&gt;1000,1,0)</f>
        <v>0</v>
      </c>
      <c r="R3859" s="19" t="n">
        <f aca="false">SUMIFS($Q$1:Q3858,$J$1:$J3858,J3859)+SUMIFS($Q$1:Q3858,$I$1:$I3858,I3859)</f>
        <v>6</v>
      </c>
      <c r="S3859" s="20" t="str">
        <f aca="false">IF(R3859&gt;0,"Repeat","")</f>
        <v>Repeat</v>
      </c>
    </row>
    <row r="3860" customFormat="false" ht="14.25" hidden="false" customHeight="false" outlineLevel="0" collapsed="false">
      <c r="A3860" s="64" t="n">
        <f aca="false">A3859+1</f>
        <v>3859</v>
      </c>
      <c r="B3860" s="5" t="n">
        <v>45101</v>
      </c>
      <c r="C3860" s="1" t="s">
        <v>6124</v>
      </c>
      <c r="D3860" s="1" t="s">
        <v>4</v>
      </c>
      <c r="E3860" s="1" t="s">
        <v>26</v>
      </c>
      <c r="F3860" s="2" t="s">
        <v>127</v>
      </c>
      <c r="G3860" s="1" t="s">
        <v>28</v>
      </c>
      <c r="H3860" s="1" t="n">
        <v>1</v>
      </c>
      <c r="I3860" s="1" t="s">
        <v>6125</v>
      </c>
      <c r="J3860" s="38" t="n">
        <v>18034608195</v>
      </c>
      <c r="L3860" s="5" t="n">
        <v>45107</v>
      </c>
      <c r="M3860" s="1" t="str">
        <f aca="false">IF(OR(YEAR(L3860)&gt;2000,LEN(O3860)&gt;0),"Completed","Pending")</f>
        <v>Completed</v>
      </c>
      <c r="N3860" s="2" t="s">
        <v>30</v>
      </c>
      <c r="P3860" s="1" t="str">
        <f aca="false">IF(G3860="Pamplet","",E3860&amp;" - "&amp;F3860)</f>
        <v>GG - Gujrati</v>
      </c>
      <c r="Q3860" s="1" t="n">
        <f aca="false">IF(VALUE(L3860)&gt;1000,1,0)</f>
        <v>1</v>
      </c>
      <c r="R3860" s="19" t="n">
        <f aca="false">SUMIFS($Q$1:Q3859,$J$1:$J3859,J3860)+SUMIFS($Q$1:Q3859,$I$1:$I3859,I3860)</f>
        <v>0</v>
      </c>
      <c r="S3860" s="20" t="str">
        <f aca="false">IF(R3860&gt;0,"Repeat","")</f>
        <v/>
      </c>
      <c r="U3860" s="4"/>
      <c r="X3860" s="4"/>
      <c r="Y3860" s="4"/>
      <c r="Z3860" s="4"/>
    </row>
    <row r="3861" customFormat="false" ht="14.25" hidden="false" customHeight="false" outlineLevel="0" collapsed="false">
      <c r="A3861" s="64" t="n">
        <f aca="false">A3860+1</f>
        <v>3860</v>
      </c>
      <c r="B3861" s="5" t="n">
        <v>45101</v>
      </c>
      <c r="C3861" s="1" t="s">
        <v>1128</v>
      </c>
      <c r="D3861" s="1" t="s">
        <v>4</v>
      </c>
      <c r="E3861" s="1" t="s">
        <v>26</v>
      </c>
      <c r="F3861" s="2" t="s">
        <v>127</v>
      </c>
      <c r="G3861" s="1" t="s">
        <v>28</v>
      </c>
      <c r="H3861" s="1" t="n">
        <v>1</v>
      </c>
      <c r="I3861" s="1" t="s">
        <v>6126</v>
      </c>
      <c r="J3861" s="38" t="n">
        <v>19789086545</v>
      </c>
      <c r="M3861" s="1" t="str">
        <f aca="false">IF(OR(YEAR(L3861)&gt;2000,LEN(O3861)&gt;0),"Completed","Pending")</f>
        <v>Completed</v>
      </c>
      <c r="N3861" s="2" t="s">
        <v>30</v>
      </c>
      <c r="O3861" s="4" t="s">
        <v>58</v>
      </c>
      <c r="P3861" s="1" t="str">
        <f aca="false">IF(G3861="Pamplet","",E3861&amp;" - "&amp;F3861)</f>
        <v>GG - Gujrati</v>
      </c>
      <c r="Q3861" s="1" t="n">
        <f aca="false">IF(VALUE(L3861)&gt;1000,1,0)</f>
        <v>0</v>
      </c>
      <c r="R3861" s="19" t="n">
        <f aca="false">SUMIFS($Q$1:Q3860,$J$1:$J3860,J3861)+SUMIFS($Q$1:Q3860,$I$1:$I3860,I3861)</f>
        <v>0</v>
      </c>
      <c r="S3861" s="20" t="str">
        <f aca="false">IF(R3861&gt;0,"Repeat","")</f>
        <v/>
      </c>
      <c r="U3861" s="4"/>
      <c r="X3861" s="4"/>
      <c r="Y3861" s="4"/>
      <c r="Z3861" s="4"/>
    </row>
    <row r="3862" customFormat="false" ht="14.25" hidden="false" customHeight="false" outlineLevel="0" collapsed="false">
      <c r="A3862" s="64" t="n">
        <f aca="false">A3861+1</f>
        <v>3861</v>
      </c>
      <c r="B3862" s="5" t="n">
        <v>45101</v>
      </c>
      <c r="C3862" s="1" t="s">
        <v>3057</v>
      </c>
      <c r="D3862" s="1" t="s">
        <v>4</v>
      </c>
      <c r="E3862" s="1" t="s">
        <v>26</v>
      </c>
      <c r="G3862" s="1" t="s">
        <v>28</v>
      </c>
      <c r="H3862" s="1" t="n">
        <v>1</v>
      </c>
      <c r="I3862" s="1" t="s">
        <v>6127</v>
      </c>
      <c r="J3862" s="18" t="n">
        <v>1021588761</v>
      </c>
      <c r="M3862" s="1" t="str">
        <f aca="false">IF(OR(YEAR(L3862)&gt;2000,LEN(O3862)&gt;0),"Completed","Pending")</f>
        <v>Completed</v>
      </c>
      <c r="N3862" s="2" t="s">
        <v>30</v>
      </c>
      <c r="O3862" s="4" t="s">
        <v>56</v>
      </c>
      <c r="P3862" s="1" t="str">
        <f aca="false">IF(G3862="Pamplet","",E3862&amp;" - "&amp;F3862)</f>
        <v>GG - </v>
      </c>
      <c r="Q3862" s="1" t="n">
        <f aca="false">IF(VALUE(L3862)&gt;1000,1,0)</f>
        <v>0</v>
      </c>
      <c r="R3862" s="19" t="n">
        <f aca="false">SUMIFS($Q$1:Q3861,$J$1:$J3861,J3862)+SUMIFS($Q$1:Q3861,$I$1:$I3861,I3862)</f>
        <v>0</v>
      </c>
      <c r="S3862" s="20" t="str">
        <f aca="false">IF(R3862&gt;0,"Repeat","")</f>
        <v/>
      </c>
    </row>
    <row r="3863" customFormat="false" ht="14.25" hidden="false" customHeight="false" outlineLevel="0" collapsed="false">
      <c r="A3863" s="64" t="n">
        <f aca="false">A3862+1</f>
        <v>3862</v>
      </c>
      <c r="B3863" s="5" t="n">
        <v>45101</v>
      </c>
      <c r="C3863" s="1" t="s">
        <v>6128</v>
      </c>
      <c r="D3863" s="1" t="s">
        <v>4</v>
      </c>
      <c r="E3863" s="1" t="s">
        <v>38</v>
      </c>
      <c r="F3863" s="2" t="s">
        <v>35</v>
      </c>
      <c r="G3863" s="1" t="s">
        <v>28</v>
      </c>
      <c r="H3863" s="1" t="n">
        <v>1</v>
      </c>
      <c r="I3863" s="1" t="s">
        <v>6129</v>
      </c>
      <c r="J3863" s="38" t="n">
        <v>13364128009</v>
      </c>
      <c r="M3863" s="1" t="str">
        <f aca="false">IF(OR(YEAR(L3863)&gt;2000,LEN(O3863)&gt;0),"Completed","Pending")</f>
        <v>Completed</v>
      </c>
      <c r="N3863" s="2" t="s">
        <v>30</v>
      </c>
      <c r="O3863" s="4" t="s">
        <v>58</v>
      </c>
      <c r="P3863" s="1" t="str">
        <f aca="false">IF(G3863="Pamplet","",E3863&amp;" - "&amp;F3863)</f>
        <v>JKR - English</v>
      </c>
      <c r="Q3863" s="1" t="n">
        <f aca="false">IF(VALUE(L3863)&gt;1000,1,0)</f>
        <v>0</v>
      </c>
      <c r="R3863" s="19" t="n">
        <f aca="false">SUMIFS($Q$1:Q3862,$J$1:$J3862,J3863)+SUMIFS($Q$1:Q3862,$I$1:$I3862,I3863)</f>
        <v>0</v>
      </c>
      <c r="S3863" s="20" t="str">
        <f aca="false">IF(R3863&gt;0,"Repeat","")</f>
        <v/>
      </c>
      <c r="U3863" s="4"/>
      <c r="X3863" s="4"/>
      <c r="Y3863" s="4"/>
      <c r="Z3863" s="4"/>
    </row>
    <row r="3864" customFormat="false" ht="14.25" hidden="false" customHeight="false" outlineLevel="0" collapsed="false">
      <c r="A3864" s="64" t="n">
        <f aca="false">A3863+1</f>
        <v>3863</v>
      </c>
      <c r="B3864" s="5" t="n">
        <v>45101</v>
      </c>
      <c r="C3864" s="1" t="s">
        <v>6130</v>
      </c>
      <c r="D3864" s="1" t="s">
        <v>4</v>
      </c>
      <c r="E3864" s="1" t="s">
        <v>26</v>
      </c>
      <c r="F3864" s="2" t="s">
        <v>35</v>
      </c>
      <c r="G3864" s="1" t="s">
        <v>28</v>
      </c>
      <c r="H3864" s="1" t="n">
        <v>1</v>
      </c>
      <c r="I3864" s="1" t="s">
        <v>6131</v>
      </c>
      <c r="J3864" s="38" t="n">
        <v>13853009868</v>
      </c>
      <c r="M3864" s="1" t="str">
        <f aca="false">IF(OR(YEAR(L3864)&gt;2000,LEN(O3864)&gt;0),"Completed","Pending")</f>
        <v>Completed</v>
      </c>
      <c r="N3864" s="2" t="s">
        <v>30</v>
      </c>
      <c r="O3864" s="4" t="s">
        <v>89</v>
      </c>
      <c r="P3864" s="1" t="str">
        <f aca="false">IF(G3864="Pamplet","",E3864&amp;" - "&amp;F3864)</f>
        <v>GG - English</v>
      </c>
      <c r="Q3864" s="1" t="n">
        <f aca="false">IF(VALUE(L3864)&gt;1000,1,0)</f>
        <v>0</v>
      </c>
      <c r="R3864" s="19" t="n">
        <f aca="false">SUMIFS($Q$1:Q3863,$J$1:$J3863,J3864)+SUMIFS($Q$1:Q3863,$I$1:$I3863,I3864)</f>
        <v>0</v>
      </c>
      <c r="S3864" s="20" t="str">
        <f aca="false">IF(R3864&gt;0,"Repeat","")</f>
        <v/>
      </c>
      <c r="U3864" s="4"/>
      <c r="X3864" s="4"/>
      <c r="Y3864" s="4"/>
      <c r="Z3864" s="4"/>
    </row>
    <row r="3865" customFormat="false" ht="14.25" hidden="false" customHeight="false" outlineLevel="0" collapsed="false">
      <c r="A3865" s="64" t="n">
        <f aca="false">A3864+1</f>
        <v>3864</v>
      </c>
      <c r="B3865" s="5" t="n">
        <v>45101</v>
      </c>
      <c r="C3865" s="1" t="s">
        <v>6132</v>
      </c>
      <c r="D3865" s="1" t="s">
        <v>4</v>
      </c>
      <c r="E3865" s="1" t="s">
        <v>26</v>
      </c>
      <c r="F3865" s="2" t="s">
        <v>35</v>
      </c>
      <c r="G3865" s="1" t="s">
        <v>28</v>
      </c>
      <c r="H3865" s="1" t="n">
        <v>1</v>
      </c>
      <c r="I3865" s="1" t="s">
        <v>6133</v>
      </c>
      <c r="J3865" s="38" t="n">
        <v>18037672628</v>
      </c>
      <c r="L3865" s="5" t="n">
        <v>45107</v>
      </c>
      <c r="M3865" s="1" t="str">
        <f aca="false">IF(OR(YEAR(L3865)&gt;2000,LEN(O3865)&gt;0),"Completed","Pending")</f>
        <v>Completed</v>
      </c>
      <c r="N3865" s="2" t="s">
        <v>30</v>
      </c>
      <c r="P3865" s="1" t="str">
        <f aca="false">IF(G3865="Pamplet","",E3865&amp;" - "&amp;F3865)</f>
        <v>GG - English</v>
      </c>
      <c r="Q3865" s="1" t="n">
        <f aca="false">IF(VALUE(L3865)&gt;1000,1,0)</f>
        <v>1</v>
      </c>
      <c r="R3865" s="19" t="n">
        <f aca="false">SUMIFS($Q$1:Q3864,$J$1:$J3864,J3865)+SUMIFS($Q$1:Q3864,$I$1:$I3864,I3865)</f>
        <v>0</v>
      </c>
      <c r="S3865" s="20" t="str">
        <f aca="false">IF(R3865&gt;0,"Repeat","")</f>
        <v/>
      </c>
      <c r="U3865" s="4"/>
      <c r="X3865" s="4"/>
      <c r="Y3865" s="4"/>
      <c r="Z3865" s="4"/>
    </row>
    <row r="3866" customFormat="false" ht="14.25" hidden="false" customHeight="false" outlineLevel="0" collapsed="false">
      <c r="A3866" s="64" t="n">
        <f aca="false">A3865+1</f>
        <v>3865</v>
      </c>
      <c r="B3866" s="5" t="n">
        <v>45101</v>
      </c>
      <c r="C3866" s="1" t="s">
        <v>6134</v>
      </c>
      <c r="D3866" s="1" t="s">
        <v>4</v>
      </c>
      <c r="E3866" s="1" t="s">
        <v>26</v>
      </c>
      <c r="F3866" s="2" t="s">
        <v>27</v>
      </c>
      <c r="G3866" s="1" t="s">
        <v>28</v>
      </c>
      <c r="H3866" s="1" t="n">
        <v>1</v>
      </c>
      <c r="I3866" s="1" t="s">
        <v>6135</v>
      </c>
      <c r="J3866" s="38" t="n">
        <v>15867092264</v>
      </c>
      <c r="L3866" s="5" t="n">
        <v>45107</v>
      </c>
      <c r="M3866" s="1" t="str">
        <f aca="false">IF(OR(YEAR(L3866)&gt;2000,LEN(O3866)&gt;0),"Completed","Pending")</f>
        <v>Completed</v>
      </c>
      <c r="N3866" s="2" t="s">
        <v>30</v>
      </c>
      <c r="P3866" s="1" t="str">
        <f aca="false">IF(G3866="Pamplet","",E3866&amp;" - "&amp;F3866)</f>
        <v>GG - Hindi</v>
      </c>
      <c r="Q3866" s="1" t="n">
        <f aca="false">IF(VALUE(L3866)&gt;1000,1,0)</f>
        <v>1</v>
      </c>
      <c r="R3866" s="19" t="n">
        <f aca="false">SUMIFS($Q$1:Q3865,$J$1:$J3865,J3866)+SUMIFS($Q$1:Q3865,$I$1:$I3865,I3866)</f>
        <v>0</v>
      </c>
      <c r="S3866" s="20" t="str">
        <f aca="false">IF(R3866&gt;0,"Repeat","")</f>
        <v/>
      </c>
      <c r="U3866" s="4"/>
      <c r="X3866" s="4"/>
      <c r="Y3866" s="4"/>
      <c r="Z3866" s="4"/>
    </row>
    <row r="3867" customFormat="false" ht="14.25" hidden="false" customHeight="false" outlineLevel="0" collapsed="false">
      <c r="A3867" s="64" t="n">
        <f aca="false">A3866+1</f>
        <v>3866</v>
      </c>
      <c r="B3867" s="5" t="n">
        <v>45101</v>
      </c>
      <c r="C3867" s="1" t="s">
        <v>6136</v>
      </c>
      <c r="D3867" s="1" t="s">
        <v>4</v>
      </c>
      <c r="E3867" s="1" t="s">
        <v>26</v>
      </c>
      <c r="F3867" s="2" t="s">
        <v>35</v>
      </c>
      <c r="G3867" s="1" t="s">
        <v>28</v>
      </c>
      <c r="H3867" s="1" t="n">
        <v>1</v>
      </c>
      <c r="I3867" s="1" t="s">
        <v>6137</v>
      </c>
      <c r="J3867" s="38" t="n">
        <v>14582625797</v>
      </c>
      <c r="L3867" s="5" t="n">
        <v>45107</v>
      </c>
      <c r="M3867" s="1" t="str">
        <f aca="false">IF(OR(YEAR(L3867)&gt;2000,LEN(O3867)&gt;0),"Completed","Pending")</f>
        <v>Completed</v>
      </c>
      <c r="N3867" s="2" t="s">
        <v>30</v>
      </c>
      <c r="P3867" s="1" t="str">
        <f aca="false">IF(G3867="Pamplet","",E3867&amp;" - "&amp;F3867)</f>
        <v>GG - English</v>
      </c>
      <c r="Q3867" s="1" t="n">
        <f aca="false">IF(VALUE(L3867)&gt;1000,1,0)</f>
        <v>1</v>
      </c>
      <c r="R3867" s="19" t="n">
        <f aca="false">SUMIFS($Q$1:Q3866,$J$1:$J3866,J3867)+SUMIFS($Q$1:Q3866,$I$1:$I3866,I3867)</f>
        <v>0</v>
      </c>
      <c r="S3867" s="20" t="str">
        <f aca="false">IF(R3867&gt;0,"Repeat","")</f>
        <v/>
      </c>
      <c r="U3867" s="4"/>
      <c r="X3867" s="4"/>
      <c r="Y3867" s="4"/>
      <c r="Z3867" s="4"/>
    </row>
    <row r="3868" customFormat="false" ht="14.25" hidden="false" customHeight="false" outlineLevel="0" collapsed="false">
      <c r="A3868" s="64" t="n">
        <f aca="false">A3867+1</f>
        <v>3867</v>
      </c>
      <c r="B3868" s="5" t="n">
        <v>45101</v>
      </c>
      <c r="C3868" s="1" t="s">
        <v>6138</v>
      </c>
      <c r="D3868" s="1" t="s">
        <v>4</v>
      </c>
      <c r="E3868" s="1" t="s">
        <v>26</v>
      </c>
      <c r="F3868" s="2" t="s">
        <v>72</v>
      </c>
      <c r="G3868" s="1" t="s">
        <v>28</v>
      </c>
      <c r="H3868" s="1" t="n">
        <v>1</v>
      </c>
      <c r="I3868" s="1" t="s">
        <v>6139</v>
      </c>
      <c r="J3868" s="58" t="n">
        <v>17742830995</v>
      </c>
      <c r="K3868" s="4" t="s">
        <v>5174</v>
      </c>
      <c r="M3868" s="1" t="str">
        <f aca="false">IF(OR(YEAR(L3868)&gt;2000,LEN(O3868)&gt;0),"Completed","Pending")</f>
        <v>Completed</v>
      </c>
      <c r="N3868" s="2" t="s">
        <v>6054</v>
      </c>
      <c r="O3868" s="4" t="s">
        <v>58</v>
      </c>
      <c r="P3868" s="1" t="str">
        <f aca="false">IF(G3868="Pamplet","",E3868&amp;" - "&amp;F3868)</f>
        <v>GG - Nepali</v>
      </c>
      <c r="Q3868" s="1" t="n">
        <f aca="false">IF(VALUE(L3868)&gt;1000,1,0)</f>
        <v>0</v>
      </c>
      <c r="R3868" s="19" t="n">
        <f aca="false">SUMIFS($Q$1:Q3867,$J$1:$J3867,J3868)+SUMIFS($Q$1:Q3867,$I$1:$I3867,I3868)</f>
        <v>0</v>
      </c>
      <c r="S3868" s="20" t="str">
        <f aca="false">IF(R3868&gt;0,"Repeat","")</f>
        <v/>
      </c>
      <c r="U3868" s="4"/>
      <c r="X3868" s="4"/>
      <c r="Y3868" s="4"/>
      <c r="Z3868" s="4"/>
    </row>
    <row r="3869" customFormat="false" ht="14.25" hidden="false" customHeight="false" outlineLevel="0" collapsed="false">
      <c r="A3869" s="64" t="n">
        <f aca="false">A3868+1</f>
        <v>3868</v>
      </c>
      <c r="B3869" s="5" t="n">
        <v>45101</v>
      </c>
      <c r="C3869" s="1" t="s">
        <v>6140</v>
      </c>
      <c r="D3869" s="1" t="s">
        <v>4</v>
      </c>
      <c r="E3869" s="1" t="s">
        <v>38</v>
      </c>
      <c r="G3869" s="1" t="s">
        <v>28</v>
      </c>
      <c r="H3869" s="1" t="n">
        <v>1</v>
      </c>
      <c r="I3869" s="1" t="s">
        <v>6141</v>
      </c>
      <c r="J3869" s="38" t="n">
        <v>16692908416</v>
      </c>
      <c r="M3869" s="1" t="str">
        <f aca="false">IF(OR(YEAR(L3869)&gt;2000,LEN(O3869)&gt;0),"Completed","Pending")</f>
        <v>Completed</v>
      </c>
      <c r="N3869" s="2" t="s">
        <v>30</v>
      </c>
      <c r="O3869" s="4" t="s">
        <v>89</v>
      </c>
      <c r="P3869" s="1" t="str">
        <f aca="false">IF(G3869="Pamplet","",E3869&amp;" - "&amp;F3869)</f>
        <v>JKR - </v>
      </c>
      <c r="Q3869" s="1" t="n">
        <f aca="false">IF(VALUE(L3869)&gt;1000,1,0)</f>
        <v>0</v>
      </c>
      <c r="R3869" s="19" t="n">
        <f aca="false">SUMIFS($Q$1:Q3868,$J$1:$J3868,J3869)+SUMIFS($Q$1:Q3868,$I$1:$I3868,I3869)</f>
        <v>0</v>
      </c>
      <c r="S3869" s="20" t="str">
        <f aca="false">IF(R3869&gt;0,"Repeat","")</f>
        <v/>
      </c>
      <c r="U3869" s="4"/>
      <c r="X3869" s="4"/>
      <c r="Y3869" s="4"/>
      <c r="Z3869" s="4"/>
    </row>
    <row r="3870" customFormat="false" ht="14.25" hidden="false" customHeight="false" outlineLevel="0" collapsed="false">
      <c r="A3870" s="64" t="n">
        <f aca="false">A3869+1</f>
        <v>3869</v>
      </c>
      <c r="B3870" s="5" t="n">
        <v>45101</v>
      </c>
      <c r="C3870" s="1" t="s">
        <v>6142</v>
      </c>
      <c r="D3870" s="1" t="s">
        <v>4</v>
      </c>
      <c r="E3870" s="1" t="s">
        <v>26</v>
      </c>
      <c r="F3870" s="2" t="s">
        <v>35</v>
      </c>
      <c r="G3870" s="1" t="s">
        <v>28</v>
      </c>
      <c r="H3870" s="1" t="n">
        <v>1</v>
      </c>
      <c r="I3870" s="1" t="s">
        <v>6143</v>
      </c>
      <c r="J3870" s="58" t="n">
        <v>18609535597</v>
      </c>
      <c r="K3870" s="4" t="s">
        <v>5174</v>
      </c>
      <c r="L3870" s="5" t="n">
        <v>45173</v>
      </c>
      <c r="M3870" s="1" t="str">
        <f aca="false">IF(OR(YEAR(L3870)&gt;2000,LEN(O3870)&gt;0),"Completed","Pending")</f>
        <v>Completed</v>
      </c>
      <c r="N3870" s="2" t="s">
        <v>30</v>
      </c>
      <c r="P3870" s="1" t="str">
        <f aca="false">IF(G3870="Pamplet","",E3870&amp;" - "&amp;F3870)</f>
        <v>GG - English</v>
      </c>
      <c r="Q3870" s="1" t="n">
        <f aca="false">IF(VALUE(L3870)&gt;1000,1,0)</f>
        <v>1</v>
      </c>
      <c r="R3870" s="19" t="n">
        <f aca="false">SUMIFS($Q$1:Q3869,$J$1:$J3869,J3870)+SUMIFS($Q$1:Q3869,$I$1:$I3869,I3870)</f>
        <v>0</v>
      </c>
      <c r="S3870" s="20" t="str">
        <f aca="false">IF(R3870&gt;0,"Repeat","")</f>
        <v/>
      </c>
      <c r="U3870" s="4"/>
      <c r="X3870" s="4"/>
      <c r="Y3870" s="4"/>
      <c r="Z3870" s="4"/>
    </row>
    <row r="3871" customFormat="false" ht="14.25" hidden="false" customHeight="false" outlineLevel="0" collapsed="false">
      <c r="A3871" s="64" t="n">
        <f aca="false">A3870+1</f>
        <v>3870</v>
      </c>
      <c r="B3871" s="5" t="n">
        <v>45102</v>
      </c>
      <c r="C3871" s="1" t="s">
        <v>245</v>
      </c>
      <c r="D3871" s="1" t="s">
        <v>4</v>
      </c>
      <c r="E3871" s="1" t="s">
        <v>26</v>
      </c>
      <c r="F3871" s="1" t="s">
        <v>35</v>
      </c>
      <c r="G3871" s="1" t="s">
        <v>213</v>
      </c>
      <c r="H3871" s="1" t="n">
        <v>1</v>
      </c>
      <c r="I3871" s="17" t="s">
        <v>407</v>
      </c>
      <c r="J3871" s="23" t="n">
        <v>17139228699</v>
      </c>
      <c r="K3871" s="24"/>
      <c r="L3871" s="5" t="n">
        <v>45102</v>
      </c>
      <c r="M3871" s="25" t="str">
        <f aca="false">IF(OR(YEAR(L3871)&gt;2000,LEN(O3871)&gt;0),"Completed","Pending")</f>
        <v>Completed</v>
      </c>
      <c r="N3871" s="25" t="s">
        <v>30</v>
      </c>
      <c r="P3871" s="1" t="str">
        <f aca="false">IF(G3871="Pamplet","",E3871&amp;" - "&amp;F3871)</f>
        <v>GG - English</v>
      </c>
      <c r="Q3871" s="19" t="n">
        <f aca="false">IF(VALUE(L3871)&gt;1000,1,0)</f>
        <v>1</v>
      </c>
      <c r="R3871" s="19" t="n">
        <f aca="false">SUMIFS($Q$1:Q3870,$J$1:$J3870,J3871)+SUMIFS($Q$1:Q3870,$I$1:$I3870,I3871)</f>
        <v>22</v>
      </c>
      <c r="S3871" s="20" t="str">
        <f aca="false">IF(R3871&gt;0,"Repeat","")</f>
        <v>Repeat</v>
      </c>
    </row>
    <row r="3872" customFormat="false" ht="14.25" hidden="false" customHeight="false" outlineLevel="0" collapsed="false">
      <c r="A3872" s="64" t="n">
        <f aca="false">A3871+1</f>
        <v>3871</v>
      </c>
      <c r="B3872" s="5" t="n">
        <v>45107</v>
      </c>
      <c r="C3872" s="1" t="s">
        <v>5782</v>
      </c>
      <c r="D3872" s="1" t="s">
        <v>4</v>
      </c>
      <c r="E3872" s="1" t="s">
        <v>26</v>
      </c>
      <c r="F3872" s="2" t="s">
        <v>4493</v>
      </c>
      <c r="G3872" s="1" t="s">
        <v>213</v>
      </c>
      <c r="H3872" s="1" t="n">
        <v>12</v>
      </c>
      <c r="I3872" s="1" t="s">
        <v>6144</v>
      </c>
      <c r="J3872" s="18" t="n">
        <v>14438445156</v>
      </c>
      <c r="L3872" s="5" t="n">
        <v>45107</v>
      </c>
      <c r="M3872" s="25" t="str">
        <f aca="false">IF(OR(YEAR(L3872)&gt;2000,LEN(O3872)&gt;0),"Completed","Pending")</f>
        <v>Completed</v>
      </c>
      <c r="N3872" s="25" t="s">
        <v>2692</v>
      </c>
      <c r="P3872" s="1" t="str">
        <f aca="false">IF(G3872="Pamplet","",E3872&amp;" - "&amp;F3872)</f>
        <v>GG - Other</v>
      </c>
      <c r="Q3872" s="19" t="n">
        <f aca="false">IF(VALUE(L3872)&gt;1000,1,0)</f>
        <v>1</v>
      </c>
      <c r="R3872" s="19" t="n">
        <f aca="false">SUMIFS($Q$1:Q3871,$J$1:$J3871,J3872)+SUMIFS($Q$1:Q3871,$I$1:$I3871,I3872)</f>
        <v>1</v>
      </c>
      <c r="S3872" s="20" t="str">
        <f aca="false">IF(R3872&gt;0,"Repeat","")</f>
        <v>Repeat</v>
      </c>
    </row>
    <row r="3873" customFormat="false" ht="14.25" hidden="false" customHeight="false" outlineLevel="0" collapsed="false">
      <c r="A3873" s="64" t="n">
        <f aca="false">A3872+1</f>
        <v>3872</v>
      </c>
      <c r="B3873" s="5" t="n">
        <v>45111</v>
      </c>
      <c r="C3873" s="1" t="s">
        <v>663</v>
      </c>
      <c r="D3873" s="1" t="s">
        <v>4</v>
      </c>
      <c r="E3873" s="1" t="s">
        <v>26</v>
      </c>
      <c r="F3873" s="2" t="s">
        <v>35</v>
      </c>
      <c r="G3873" s="1" t="s">
        <v>28</v>
      </c>
      <c r="H3873" s="1" t="n">
        <v>1</v>
      </c>
      <c r="I3873" s="17" t="s">
        <v>895</v>
      </c>
      <c r="J3873" s="18" t="n">
        <v>19124335837</v>
      </c>
      <c r="L3873" s="5" t="n">
        <v>45114</v>
      </c>
      <c r="M3873" s="25" t="str">
        <f aca="false">IF(OR(YEAR(L3873)&gt;2000,LEN(O3873)&gt;0),"Completed","Pending")</f>
        <v>Completed</v>
      </c>
      <c r="N3873" s="25" t="s">
        <v>30</v>
      </c>
      <c r="P3873" s="1" t="str">
        <f aca="false">IF(G3873="Pamplet","",E3873&amp;" - "&amp;F3873)</f>
        <v>GG - English</v>
      </c>
      <c r="Q3873" s="19" t="n">
        <f aca="false">IF(VALUE(L3873)&gt;1000,1,0)</f>
        <v>1</v>
      </c>
      <c r="R3873" s="19" t="n">
        <f aca="false">SUMIFS($Q$1:Q3872,$J$1:$J3872,J3873)+SUMIFS($Q$1:Q3872,$I$1:$I3872,I3873)</f>
        <v>4</v>
      </c>
      <c r="S3873" s="20" t="str">
        <f aca="false">IF(R3873&gt;0,"Repeat","")</f>
        <v>Repeat</v>
      </c>
    </row>
    <row r="3874" customFormat="false" ht="14.25" hidden="false" customHeight="false" outlineLevel="0" collapsed="false">
      <c r="A3874" s="64" t="n">
        <f aca="false">A3873+1</f>
        <v>3873</v>
      </c>
      <c r="B3874" s="5" t="n">
        <v>45111</v>
      </c>
      <c r="C3874" s="1" t="s">
        <v>6145</v>
      </c>
      <c r="D3874" s="1" t="s">
        <v>4</v>
      </c>
      <c r="E3874" s="1" t="s">
        <v>26</v>
      </c>
      <c r="F3874" s="2" t="s">
        <v>35</v>
      </c>
      <c r="G3874" s="1" t="s">
        <v>28</v>
      </c>
      <c r="H3874" s="1" t="n">
        <v>1</v>
      </c>
      <c r="I3874" s="1" t="s">
        <v>6146</v>
      </c>
      <c r="J3874" s="38" t="n">
        <v>18642095839</v>
      </c>
      <c r="L3874" s="5" t="n">
        <v>45114</v>
      </c>
      <c r="M3874" s="25" t="str">
        <f aca="false">IF(OR(YEAR(L3874)&gt;2000,LEN(O3874)&gt;0),"Completed","Pending")</f>
        <v>Completed</v>
      </c>
      <c r="N3874" s="25" t="s">
        <v>30</v>
      </c>
      <c r="P3874" s="1" t="str">
        <f aca="false">IF(G3874="Pamplet","",E3874&amp;" - "&amp;F3874)</f>
        <v>GG - English</v>
      </c>
      <c r="Q3874" s="19" t="n">
        <f aca="false">IF(VALUE(L3874)&gt;1000,1,0)</f>
        <v>1</v>
      </c>
      <c r="R3874" s="19" t="n">
        <f aca="false">SUMIFS($Q$1:Q3873,$J$1:$J3873,J3874)+SUMIFS($Q$1:Q3873,$I$1:$I3873,I3874)</f>
        <v>0</v>
      </c>
      <c r="S3874" s="20" t="str">
        <f aca="false">IF(R3874&gt;0,"Repeat","")</f>
        <v/>
      </c>
      <c r="U3874" s="4"/>
      <c r="X3874" s="4"/>
      <c r="Y3874" s="4"/>
      <c r="Z3874" s="4"/>
    </row>
    <row r="3875" customFormat="false" ht="14.25" hidden="false" customHeight="false" outlineLevel="0" collapsed="false">
      <c r="A3875" s="64" t="n">
        <f aca="false">A3874+1</f>
        <v>3874</v>
      </c>
      <c r="B3875" s="5" t="n">
        <v>45111</v>
      </c>
      <c r="C3875" s="1" t="s">
        <v>6147</v>
      </c>
      <c r="D3875" s="1" t="s">
        <v>4</v>
      </c>
      <c r="E3875" s="1" t="s">
        <v>26</v>
      </c>
      <c r="F3875" s="2" t="s">
        <v>72</v>
      </c>
      <c r="G3875" s="1" t="s">
        <v>28</v>
      </c>
      <c r="H3875" s="1" t="n">
        <v>1</v>
      </c>
      <c r="I3875" s="1" t="s">
        <v>6148</v>
      </c>
      <c r="J3875" s="38" t="n">
        <v>14157565366</v>
      </c>
      <c r="M3875" s="25" t="str">
        <f aca="false">IF(OR(YEAR(L3875)&gt;2000,LEN(O3875)&gt;0),"Completed","Pending")</f>
        <v>Completed</v>
      </c>
      <c r="N3875" s="25" t="s">
        <v>30</v>
      </c>
      <c r="O3875" s="4" t="s">
        <v>58</v>
      </c>
      <c r="P3875" s="1" t="str">
        <f aca="false">IF(G3875="Pamplet","",E3875&amp;" - "&amp;F3875)</f>
        <v>GG - Nepali</v>
      </c>
      <c r="Q3875" s="19" t="n">
        <f aca="false">IF(VALUE(L3875)&gt;1000,1,0)</f>
        <v>0</v>
      </c>
      <c r="R3875" s="19" t="n">
        <f aca="false">SUMIFS($Q$1:Q3874,$J$1:$J3874,J3875)+SUMIFS($Q$1:Q3874,$I$1:$I3874,I3875)</f>
        <v>0</v>
      </c>
      <c r="S3875" s="20" t="str">
        <f aca="false">IF(R3875&gt;0,"Repeat","")</f>
        <v/>
      </c>
      <c r="U3875" s="4"/>
      <c r="X3875" s="4"/>
      <c r="Y3875" s="4"/>
      <c r="Z3875" s="4"/>
    </row>
    <row r="3876" customFormat="false" ht="14.25" hidden="false" customHeight="false" outlineLevel="0" collapsed="false">
      <c r="A3876" s="64" t="n">
        <f aca="false">A3875+1</f>
        <v>3875</v>
      </c>
      <c r="B3876" s="5" t="n">
        <v>45111</v>
      </c>
      <c r="C3876" s="1" t="s">
        <v>6149</v>
      </c>
      <c r="D3876" s="1" t="s">
        <v>4</v>
      </c>
      <c r="E3876" s="1" t="s">
        <v>44</v>
      </c>
      <c r="F3876" s="2" t="s">
        <v>127</v>
      </c>
      <c r="G3876" s="1" t="s">
        <v>28</v>
      </c>
      <c r="H3876" s="1" t="n">
        <v>1</v>
      </c>
      <c r="I3876" s="1" t="s">
        <v>6150</v>
      </c>
      <c r="J3876" s="38" t="n">
        <v>12016886440</v>
      </c>
      <c r="M3876" s="25" t="str">
        <f aca="false">IF(OR(YEAR(L3876)&gt;2000,LEN(O3876)&gt;0),"Completed","Pending")</f>
        <v>Completed</v>
      </c>
      <c r="N3876" s="25" t="s">
        <v>30</v>
      </c>
      <c r="O3876" s="4" t="s">
        <v>58</v>
      </c>
      <c r="P3876" s="1" t="str">
        <f aca="false">IF(G3876="Pamplet","",E3876&amp;" - "&amp;F3876)</f>
        <v>GTGA - Gujrati</v>
      </c>
      <c r="Q3876" s="19" t="n">
        <f aca="false">IF(VALUE(L3876)&gt;1000,1,0)</f>
        <v>0</v>
      </c>
      <c r="R3876" s="19" t="n">
        <f aca="false">SUMIFS($Q$1:Q3875,$J$1:$J3875,J3876)+SUMIFS($Q$1:Q3875,$I$1:$I3875,I3876)</f>
        <v>0</v>
      </c>
      <c r="S3876" s="20" t="str">
        <f aca="false">IF(R3876&gt;0,"Repeat","")</f>
        <v/>
      </c>
      <c r="U3876" s="4"/>
      <c r="X3876" s="4"/>
      <c r="Y3876" s="4"/>
      <c r="Z3876" s="4"/>
    </row>
    <row r="3877" customFormat="false" ht="14.25" hidden="false" customHeight="false" outlineLevel="0" collapsed="false">
      <c r="A3877" s="64" t="n">
        <f aca="false">A3876+1</f>
        <v>3876</v>
      </c>
      <c r="B3877" s="5" t="n">
        <v>45111</v>
      </c>
      <c r="C3877" s="1" t="s">
        <v>6151</v>
      </c>
      <c r="D3877" s="1" t="s">
        <v>4</v>
      </c>
      <c r="E3877" s="1" t="s">
        <v>26</v>
      </c>
      <c r="F3877" s="2" t="s">
        <v>35</v>
      </c>
      <c r="G3877" s="1" t="s">
        <v>28</v>
      </c>
      <c r="H3877" s="1" t="n">
        <v>1</v>
      </c>
      <c r="J3877" s="58" t="n">
        <v>12065350672</v>
      </c>
      <c r="M3877" s="25" t="str">
        <f aca="false">IF(OR(YEAR(L3877)&gt;2000,LEN(O3877)&gt;0),"Completed","Pending")</f>
        <v>Completed</v>
      </c>
      <c r="N3877" s="25" t="s">
        <v>30</v>
      </c>
      <c r="O3877" s="4" t="s">
        <v>58</v>
      </c>
      <c r="P3877" s="1" t="str">
        <f aca="false">IF(G3877="Pamplet","",E3877&amp;" - "&amp;F3877)</f>
        <v>GG - English</v>
      </c>
      <c r="Q3877" s="19" t="n">
        <f aca="false">IF(VALUE(L3877)&gt;1000,1,0)</f>
        <v>0</v>
      </c>
      <c r="R3877" s="19" t="n">
        <f aca="false">SUMIFS($Q$1:Q3876,$J$1:$J3876,J3877)+SUMIFS($Q$1:Q3876,$I$1:$I3876,I3877)</f>
        <v>0</v>
      </c>
      <c r="S3877" s="20" t="str">
        <f aca="false">IF(R3877&gt;0,"Repeat","")</f>
        <v/>
      </c>
      <c r="U3877" s="4"/>
      <c r="X3877" s="4"/>
      <c r="Y3877" s="4"/>
      <c r="Z3877" s="4"/>
    </row>
    <row r="3878" customFormat="false" ht="14.25" hidden="false" customHeight="false" outlineLevel="0" collapsed="false">
      <c r="A3878" s="64" t="n">
        <f aca="false">A3877+1</f>
        <v>3877</v>
      </c>
      <c r="B3878" s="5" t="n">
        <v>45111</v>
      </c>
      <c r="C3878" s="1" t="s">
        <v>6152</v>
      </c>
      <c r="D3878" s="1" t="s">
        <v>4</v>
      </c>
      <c r="E3878" s="1" t="s">
        <v>26</v>
      </c>
      <c r="F3878" s="2" t="s">
        <v>35</v>
      </c>
      <c r="G3878" s="1" t="s">
        <v>28</v>
      </c>
      <c r="H3878" s="1" t="n">
        <v>1</v>
      </c>
      <c r="I3878" s="1" t="s">
        <v>6153</v>
      </c>
      <c r="J3878" s="58" t="n">
        <v>12192921930</v>
      </c>
      <c r="L3878" s="5" t="n">
        <v>45114</v>
      </c>
      <c r="M3878" s="25" t="str">
        <f aca="false">IF(OR(YEAR(L3878)&gt;2000,LEN(O3878)&gt;0),"Completed","Pending")</f>
        <v>Completed</v>
      </c>
      <c r="N3878" s="25" t="s">
        <v>30</v>
      </c>
      <c r="P3878" s="1" t="str">
        <f aca="false">IF(G3878="Pamplet","",E3878&amp;" - "&amp;F3878)</f>
        <v>GG - English</v>
      </c>
      <c r="Q3878" s="19" t="n">
        <f aca="false">IF(VALUE(L3878)&gt;1000,1,0)</f>
        <v>1</v>
      </c>
      <c r="R3878" s="19" t="n">
        <f aca="false">SUMIFS($Q$1:Q3877,$J$1:$J3877,J3878)+SUMIFS($Q$1:Q3877,$I$1:$I3877,I3878)</f>
        <v>0</v>
      </c>
      <c r="S3878" s="20" t="str">
        <f aca="false">IF(R3878&gt;0,"Repeat","")</f>
        <v/>
      </c>
      <c r="U3878" s="4"/>
      <c r="X3878" s="4"/>
      <c r="Y3878" s="4"/>
      <c r="Z3878" s="4"/>
    </row>
    <row r="3879" customFormat="false" ht="14.25" hidden="false" customHeight="false" outlineLevel="0" collapsed="false">
      <c r="A3879" s="64" t="n">
        <f aca="false">A3878+1</f>
        <v>3878</v>
      </c>
      <c r="B3879" s="5" t="n">
        <v>45111</v>
      </c>
      <c r="C3879" s="1" t="s">
        <v>6154</v>
      </c>
      <c r="D3879" s="1" t="s">
        <v>4</v>
      </c>
      <c r="E3879" s="1" t="s">
        <v>26</v>
      </c>
      <c r="F3879" s="2" t="s">
        <v>35</v>
      </c>
      <c r="G3879" s="1" t="s">
        <v>28</v>
      </c>
      <c r="H3879" s="1" t="n">
        <v>1</v>
      </c>
      <c r="I3879" s="1" t="s">
        <v>6155</v>
      </c>
      <c r="J3879" s="38" t="n">
        <v>13017064033</v>
      </c>
      <c r="L3879" s="5" t="n">
        <v>45114</v>
      </c>
      <c r="M3879" s="25" t="str">
        <f aca="false">IF(OR(YEAR(L3879)&gt;2000,LEN(O3879)&gt;0),"Completed","Pending")</f>
        <v>Completed</v>
      </c>
      <c r="N3879" s="25" t="s">
        <v>30</v>
      </c>
      <c r="P3879" s="1" t="str">
        <f aca="false">IF(G3879="Pamplet","",E3879&amp;" - "&amp;F3879)</f>
        <v>GG - English</v>
      </c>
      <c r="Q3879" s="19" t="n">
        <f aca="false">IF(VALUE(L3879)&gt;1000,1,0)</f>
        <v>1</v>
      </c>
      <c r="R3879" s="19" t="n">
        <f aca="false">SUMIFS($Q$1:Q3878,$J$1:$J3878,J3879)+SUMIFS($Q$1:Q3878,$I$1:$I3878,I3879)</f>
        <v>0</v>
      </c>
      <c r="S3879" s="20" t="str">
        <f aca="false">IF(R3879&gt;0,"Repeat","")</f>
        <v/>
      </c>
      <c r="U3879" s="4"/>
      <c r="X3879" s="4"/>
      <c r="Y3879" s="4"/>
      <c r="Z3879" s="4"/>
    </row>
    <row r="3880" customFormat="false" ht="14.25" hidden="false" customHeight="false" outlineLevel="0" collapsed="false">
      <c r="A3880" s="64" t="n">
        <f aca="false">A3879+1</f>
        <v>3879</v>
      </c>
      <c r="B3880" s="5" t="n">
        <v>45111</v>
      </c>
      <c r="C3880" s="1" t="s">
        <v>5214</v>
      </c>
      <c r="D3880" s="1" t="s">
        <v>4</v>
      </c>
      <c r="E3880" s="1" t="s">
        <v>26</v>
      </c>
      <c r="G3880" s="1" t="s">
        <v>28</v>
      </c>
      <c r="H3880" s="1" t="n">
        <v>1</v>
      </c>
      <c r="I3880" s="1" t="s">
        <v>5315</v>
      </c>
      <c r="J3880" s="38" t="n">
        <v>13367768058</v>
      </c>
      <c r="M3880" s="25" t="str">
        <f aca="false">IF(OR(YEAR(L3880)&gt;2000,LEN(O3880)&gt;0),"Completed","Pending")</f>
        <v>Completed</v>
      </c>
      <c r="N3880" s="25" t="s">
        <v>30</v>
      </c>
      <c r="O3880" s="4" t="s">
        <v>58</v>
      </c>
      <c r="P3880" s="1" t="str">
        <f aca="false">IF(G3880="Pamplet","",E3880&amp;" - "&amp;F3880)</f>
        <v>GG - </v>
      </c>
      <c r="Q3880" s="19" t="n">
        <f aca="false">IF(VALUE(L3880)&gt;1000,1,0)</f>
        <v>0</v>
      </c>
      <c r="R3880" s="19" t="n">
        <f aca="false">SUMIFS($Q$1:Q3879,$J$1:$J3879,J3880)+SUMIFS($Q$1:Q3879,$I$1:$I3879,I3880)</f>
        <v>0</v>
      </c>
      <c r="S3880" s="20" t="str">
        <f aca="false">IF(R3880&gt;0,"Repeat","")</f>
        <v/>
      </c>
      <c r="U3880" s="4"/>
      <c r="X3880" s="4"/>
      <c r="Y3880" s="4"/>
      <c r="Z3880" s="4"/>
    </row>
    <row r="3881" customFormat="false" ht="14.25" hidden="false" customHeight="false" outlineLevel="0" collapsed="false">
      <c r="A3881" s="64" t="n">
        <f aca="false">A3880+1</f>
        <v>3880</v>
      </c>
      <c r="B3881" s="5" t="n">
        <v>45111</v>
      </c>
      <c r="C3881" s="1" t="s">
        <v>6156</v>
      </c>
      <c r="D3881" s="1" t="s">
        <v>4</v>
      </c>
      <c r="E3881" s="1" t="s">
        <v>26</v>
      </c>
      <c r="F3881" s="2" t="s">
        <v>1052</v>
      </c>
      <c r="G3881" s="1" t="s">
        <v>28</v>
      </c>
      <c r="H3881" s="1" t="n">
        <v>1</v>
      </c>
      <c r="I3881" s="1" t="s">
        <v>6157</v>
      </c>
      <c r="J3881" s="58" t="n">
        <v>17149957262</v>
      </c>
      <c r="K3881" s="4" t="s">
        <v>5174</v>
      </c>
      <c r="L3881" s="5" t="n">
        <v>45173</v>
      </c>
      <c r="M3881" s="25" t="str">
        <f aca="false">IF(OR(YEAR(L3881)&gt;2000,LEN(O3881)&gt;0),"Completed","Pending")</f>
        <v>Completed</v>
      </c>
      <c r="N3881" s="25" t="s">
        <v>30</v>
      </c>
      <c r="P3881" s="1" t="str">
        <f aca="false">IF(G3881="Pamplet","",E3881&amp;" - "&amp;F3881)</f>
        <v>GG - Telegu</v>
      </c>
      <c r="Q3881" s="19" t="n">
        <f aca="false">IF(VALUE(L3881)&gt;1000,1,0)</f>
        <v>1</v>
      </c>
      <c r="R3881" s="19" t="n">
        <f aca="false">SUMIFS($Q$1:Q3880,$J$1:$J3880,J3881)+SUMIFS($Q$1:Q3880,$I$1:$I3880,I3881)</f>
        <v>0</v>
      </c>
      <c r="S3881" s="20" t="str">
        <f aca="false">IF(R3881&gt;0,"Repeat","")</f>
        <v/>
      </c>
    </row>
    <row r="3882" customFormat="false" ht="14.25" hidden="false" customHeight="false" outlineLevel="0" collapsed="false">
      <c r="A3882" s="64" t="n">
        <f aca="false">A3881+1</f>
        <v>3881</v>
      </c>
      <c r="B3882" s="5" t="n">
        <v>45111</v>
      </c>
      <c r="C3882" s="1" t="s">
        <v>6158</v>
      </c>
      <c r="D3882" s="1" t="s">
        <v>4</v>
      </c>
      <c r="E3882" s="1" t="s">
        <v>26</v>
      </c>
      <c r="F3882" s="2" t="s">
        <v>27</v>
      </c>
      <c r="G3882" s="1" t="s">
        <v>28</v>
      </c>
      <c r="H3882" s="1" t="n">
        <v>1</v>
      </c>
      <c r="I3882" s="1" t="s">
        <v>6159</v>
      </c>
      <c r="J3882" s="38" t="n">
        <v>19089925401</v>
      </c>
      <c r="M3882" s="25" t="str">
        <f aca="false">IF(OR(YEAR(L3882)&gt;2000,LEN(O3882)&gt;0),"Completed","Pending")</f>
        <v>Completed</v>
      </c>
      <c r="N3882" s="25" t="s">
        <v>30</v>
      </c>
      <c r="O3882" s="4" t="s">
        <v>58</v>
      </c>
      <c r="P3882" s="1" t="str">
        <f aca="false">IF(G3882="Pamplet","",E3882&amp;" - "&amp;F3882)</f>
        <v>GG - Hindi</v>
      </c>
      <c r="Q3882" s="19" t="n">
        <f aca="false">IF(VALUE(L3882)&gt;1000,1,0)</f>
        <v>0</v>
      </c>
      <c r="R3882" s="19" t="n">
        <f aca="false">SUMIFS($Q$1:Q3881,$J$1:$J3881,J3882)+SUMIFS($Q$1:Q3881,$I$1:$I3881,I3882)</f>
        <v>0</v>
      </c>
      <c r="S3882" s="20" t="str">
        <f aca="false">IF(R3882&gt;0,"Repeat","")</f>
        <v/>
      </c>
      <c r="U3882" s="4"/>
      <c r="X3882" s="4"/>
      <c r="Y3882" s="4"/>
      <c r="Z3882" s="4"/>
    </row>
    <row r="3883" customFormat="false" ht="14.25" hidden="false" customHeight="false" outlineLevel="0" collapsed="false">
      <c r="A3883" s="64" t="n">
        <f aca="false">A3882+1</f>
        <v>3882</v>
      </c>
      <c r="B3883" s="5" t="n">
        <v>45111</v>
      </c>
      <c r="C3883" s="1" t="s">
        <v>6160</v>
      </c>
      <c r="D3883" s="1" t="s">
        <v>4</v>
      </c>
      <c r="E3883" s="1" t="s">
        <v>26</v>
      </c>
      <c r="F3883" s="2" t="s">
        <v>35</v>
      </c>
      <c r="G3883" s="1" t="s">
        <v>28</v>
      </c>
      <c r="H3883" s="1" t="n">
        <v>1</v>
      </c>
      <c r="I3883" s="1" t="s">
        <v>6161</v>
      </c>
      <c r="J3883" s="58" t="n">
        <v>13474535639</v>
      </c>
      <c r="M3883" s="25" t="str">
        <f aca="false">IF(OR(YEAR(L3883)&gt;2000,LEN(O3883)&gt;0),"Completed","Pending")</f>
        <v>Completed</v>
      </c>
      <c r="N3883" s="25" t="s">
        <v>30</v>
      </c>
      <c r="O3883" s="4" t="s">
        <v>58</v>
      </c>
      <c r="P3883" s="1" t="str">
        <f aca="false">IF(G3883="Pamplet","",E3883&amp;" - "&amp;F3883)</f>
        <v>GG - English</v>
      </c>
      <c r="Q3883" s="19" t="n">
        <f aca="false">IF(VALUE(L3883)&gt;1000,1,0)</f>
        <v>0</v>
      </c>
      <c r="R3883" s="19" t="n">
        <f aca="false">SUMIFS($Q$1:Q3882,$J$1:$J3882,J3883)+SUMIFS($Q$1:Q3882,$I$1:$I3882,I3883)</f>
        <v>0</v>
      </c>
      <c r="S3883" s="20" t="str">
        <f aca="false">IF(R3883&gt;0,"Repeat","")</f>
        <v/>
      </c>
      <c r="U3883" s="4"/>
      <c r="X3883" s="4"/>
      <c r="Y3883" s="4"/>
      <c r="Z3883" s="4"/>
    </row>
    <row r="3884" customFormat="false" ht="14.25" hidden="false" customHeight="false" outlineLevel="0" collapsed="false">
      <c r="A3884" s="64" t="n">
        <f aca="false">A3883+1</f>
        <v>3883</v>
      </c>
      <c r="B3884" s="5" t="n">
        <v>45111</v>
      </c>
      <c r="C3884" s="1" t="s">
        <v>838</v>
      </c>
      <c r="D3884" s="1" t="s">
        <v>4</v>
      </c>
      <c r="E3884" s="1" t="s">
        <v>26</v>
      </c>
      <c r="F3884" s="2" t="s">
        <v>127</v>
      </c>
      <c r="G3884" s="1" t="s">
        <v>28</v>
      </c>
      <c r="H3884" s="1" t="n">
        <v>1</v>
      </c>
      <c r="I3884" s="1" t="s">
        <v>6162</v>
      </c>
      <c r="J3884" s="38" t="n">
        <v>18139924116</v>
      </c>
      <c r="M3884" s="25" t="str">
        <f aca="false">IF(OR(YEAR(L3884)&gt;2000,LEN(O3884)&gt;0),"Completed","Pending")</f>
        <v>Completed</v>
      </c>
      <c r="N3884" s="25" t="s">
        <v>30</v>
      </c>
      <c r="O3884" s="4" t="s">
        <v>58</v>
      </c>
      <c r="P3884" s="1" t="str">
        <f aca="false">IF(G3884="Pamplet","",E3884&amp;" - "&amp;F3884)</f>
        <v>GG - Gujrati</v>
      </c>
      <c r="Q3884" s="19" t="n">
        <f aca="false">IF(VALUE(L3884)&gt;1000,1,0)</f>
        <v>0</v>
      </c>
      <c r="R3884" s="19" t="n">
        <f aca="false">SUMIFS($Q$1:Q3883,$J$1:$J3883,J3884)+SUMIFS($Q$1:Q3883,$I$1:$I3883,I3884)</f>
        <v>0</v>
      </c>
      <c r="S3884" s="20" t="str">
        <f aca="false">IF(R3884&gt;0,"Repeat","")</f>
        <v/>
      </c>
      <c r="U3884" s="4"/>
      <c r="X3884" s="4"/>
      <c r="Y3884" s="4"/>
      <c r="Z3884" s="4"/>
    </row>
    <row r="3885" customFormat="false" ht="14.25" hidden="false" customHeight="false" outlineLevel="0" collapsed="false">
      <c r="A3885" s="64" t="n">
        <f aca="false">A3884+1</f>
        <v>3884</v>
      </c>
      <c r="B3885" s="5" t="n">
        <v>45111</v>
      </c>
      <c r="C3885" s="1" t="s">
        <v>6163</v>
      </c>
      <c r="D3885" s="1" t="s">
        <v>4</v>
      </c>
      <c r="E3885" s="1" t="s">
        <v>26</v>
      </c>
      <c r="F3885" s="2" t="s">
        <v>35</v>
      </c>
      <c r="G3885" s="1" t="s">
        <v>28</v>
      </c>
      <c r="H3885" s="1" t="n">
        <v>1</v>
      </c>
      <c r="I3885" s="1" t="s">
        <v>6164</v>
      </c>
      <c r="J3885" s="58" t="n">
        <v>17063001547</v>
      </c>
      <c r="M3885" s="25" t="str">
        <f aca="false">IF(OR(YEAR(L3885)&gt;2000,LEN(O3885)&gt;0),"Completed","Pending")</f>
        <v>Completed</v>
      </c>
      <c r="N3885" s="25" t="s">
        <v>30</v>
      </c>
      <c r="O3885" s="4" t="s">
        <v>58</v>
      </c>
      <c r="P3885" s="1" t="str">
        <f aca="false">IF(G3885="Pamplet","",E3885&amp;" - "&amp;F3885)</f>
        <v>GG - English</v>
      </c>
      <c r="Q3885" s="19" t="n">
        <f aca="false">IF(VALUE(L3885)&gt;1000,1,0)</f>
        <v>0</v>
      </c>
      <c r="R3885" s="19" t="n">
        <f aca="false">SUMIFS($Q$1:Q3884,$J$1:$J3884,J3885)+SUMIFS($Q$1:Q3884,$I$1:$I3884,I3885)</f>
        <v>0</v>
      </c>
      <c r="S3885" s="20" t="str">
        <f aca="false">IF(R3885&gt;0,"Repeat","")</f>
        <v/>
      </c>
      <c r="U3885" s="4"/>
      <c r="X3885" s="4"/>
      <c r="Y3885" s="4"/>
      <c r="Z3885" s="4"/>
    </row>
    <row r="3886" customFormat="false" ht="14.25" hidden="false" customHeight="false" outlineLevel="0" collapsed="false">
      <c r="A3886" s="64" t="n">
        <f aca="false">A3885+1</f>
        <v>3885</v>
      </c>
      <c r="B3886" s="5" t="n">
        <v>45111</v>
      </c>
      <c r="C3886" s="1" t="s">
        <v>6165</v>
      </c>
      <c r="D3886" s="1" t="s">
        <v>4</v>
      </c>
      <c r="E3886" s="1" t="s">
        <v>26</v>
      </c>
      <c r="F3886" s="2" t="s">
        <v>35</v>
      </c>
      <c r="G3886" s="1" t="s">
        <v>28</v>
      </c>
      <c r="H3886" s="1" t="n">
        <v>1</v>
      </c>
      <c r="I3886" s="1" t="s">
        <v>6166</v>
      </c>
      <c r="J3886" s="38" t="n">
        <v>16169655060</v>
      </c>
      <c r="M3886" s="25" t="str">
        <f aca="false">IF(OR(YEAR(L3886)&gt;2000,LEN(O3886)&gt;0),"Completed","Pending")</f>
        <v>Completed</v>
      </c>
      <c r="N3886" s="25" t="s">
        <v>30</v>
      </c>
      <c r="O3886" s="4" t="s">
        <v>58</v>
      </c>
      <c r="P3886" s="1" t="str">
        <f aca="false">IF(G3886="Pamplet","",E3886&amp;" - "&amp;F3886)</f>
        <v>GG - English</v>
      </c>
      <c r="Q3886" s="19" t="n">
        <f aca="false">IF(VALUE(L3886)&gt;1000,1,0)</f>
        <v>0</v>
      </c>
      <c r="R3886" s="19" t="n">
        <f aca="false">SUMIFS($Q$1:Q3885,$J$1:$J3885,J3886)+SUMIFS($Q$1:Q3885,$I$1:$I3885,I3886)</f>
        <v>0</v>
      </c>
      <c r="S3886" s="20" t="str">
        <f aca="false">IF(R3886&gt;0,"Repeat","")</f>
        <v/>
      </c>
      <c r="U3886" s="4"/>
      <c r="X3886" s="4"/>
      <c r="Y3886" s="4"/>
      <c r="Z3886" s="4"/>
    </row>
    <row r="3887" customFormat="false" ht="14.25" hidden="false" customHeight="false" outlineLevel="0" collapsed="false">
      <c r="A3887" s="64" t="n">
        <f aca="false">A3886+1</f>
        <v>3886</v>
      </c>
      <c r="B3887" s="5" t="n">
        <v>45111</v>
      </c>
      <c r="C3887" s="1" t="s">
        <v>133</v>
      </c>
      <c r="D3887" s="1" t="s">
        <v>4</v>
      </c>
      <c r="E3887" s="1" t="s">
        <v>38</v>
      </c>
      <c r="F3887" s="2" t="s">
        <v>127</v>
      </c>
      <c r="G3887" s="1" t="s">
        <v>28</v>
      </c>
      <c r="H3887" s="1" t="n">
        <v>1</v>
      </c>
      <c r="I3887" s="1" t="s">
        <v>6167</v>
      </c>
      <c r="J3887" s="58" t="n">
        <v>16308300287</v>
      </c>
      <c r="K3887" s="4" t="s">
        <v>5174</v>
      </c>
      <c r="M3887" s="25" t="str">
        <f aca="false">IF(OR(YEAR(L3887)&gt;2000,LEN(O3887)&gt;0),"Completed","Pending")</f>
        <v>Completed</v>
      </c>
      <c r="N3887" s="25" t="s">
        <v>30</v>
      </c>
      <c r="O3887" s="4" t="s">
        <v>58</v>
      </c>
      <c r="P3887" s="1" t="str">
        <f aca="false">IF(G3887="Pamplet","",E3887&amp;" - "&amp;F3887)</f>
        <v>JKR - Gujrati</v>
      </c>
      <c r="Q3887" s="19" t="n">
        <f aca="false">IF(VALUE(L3887)&gt;1000,1,0)</f>
        <v>0</v>
      </c>
      <c r="R3887" s="19" t="n">
        <f aca="false">SUMIFS($Q$1:Q3886,$J$1:$J3886,J3887)+SUMIFS($Q$1:Q3886,$I$1:$I3886,I3887)</f>
        <v>1</v>
      </c>
      <c r="S3887" s="20" t="str">
        <f aca="false">IF(R3887&gt;0,"Repeat","")</f>
        <v>Repeat</v>
      </c>
    </row>
    <row r="3888" customFormat="false" ht="14.25" hidden="false" customHeight="false" outlineLevel="0" collapsed="false">
      <c r="A3888" s="64" t="n">
        <f aca="false">A3887+1</f>
        <v>3887</v>
      </c>
      <c r="B3888" s="5" t="n">
        <v>45111</v>
      </c>
      <c r="C3888" s="1" t="s">
        <v>6168</v>
      </c>
      <c r="D3888" s="1" t="s">
        <v>4</v>
      </c>
      <c r="E3888" s="1" t="s">
        <v>26</v>
      </c>
      <c r="F3888" s="2" t="s">
        <v>27</v>
      </c>
      <c r="G3888" s="1" t="s">
        <v>28</v>
      </c>
      <c r="H3888" s="1" t="n">
        <v>1</v>
      </c>
      <c r="J3888" s="58" t="n">
        <v>14086722891</v>
      </c>
      <c r="M3888" s="25" t="str">
        <f aca="false">IF(OR(YEAR(L3888)&gt;2000,LEN(O3888)&gt;0),"Completed","Pending")</f>
        <v>Completed</v>
      </c>
      <c r="N3888" s="25" t="s">
        <v>30</v>
      </c>
      <c r="O3888" s="4" t="s">
        <v>58</v>
      </c>
      <c r="P3888" s="1" t="str">
        <f aca="false">IF(G3888="Pamplet","",E3888&amp;" - "&amp;F3888)</f>
        <v>GG - Hindi</v>
      </c>
      <c r="Q3888" s="19" t="n">
        <f aca="false">IF(VALUE(L3888)&gt;1000,1,0)</f>
        <v>0</v>
      </c>
      <c r="R3888" s="19" t="n">
        <f aca="false">SUMIFS($Q$1:Q3887,$J$1:$J3887,J3888)+SUMIFS($Q$1:Q3887,$I$1:$I3887,I3888)</f>
        <v>0</v>
      </c>
      <c r="S3888" s="20" t="str">
        <f aca="false">IF(R3888&gt;0,"Repeat","")</f>
        <v/>
      </c>
      <c r="U3888" s="4"/>
      <c r="X3888" s="4"/>
      <c r="Y3888" s="4"/>
      <c r="Z3888" s="4"/>
    </row>
    <row r="3889" customFormat="false" ht="14.25" hidden="false" customHeight="false" outlineLevel="0" collapsed="false">
      <c r="A3889" s="64" t="n">
        <f aca="false">A3888+1</f>
        <v>3888</v>
      </c>
      <c r="B3889" s="5" t="n">
        <v>45111</v>
      </c>
      <c r="C3889" s="1" t="s">
        <v>6169</v>
      </c>
      <c r="D3889" s="1" t="s">
        <v>4</v>
      </c>
      <c r="E3889" s="1" t="s">
        <v>26</v>
      </c>
      <c r="F3889" s="2" t="s">
        <v>35</v>
      </c>
      <c r="G3889" s="1" t="s">
        <v>28</v>
      </c>
      <c r="H3889" s="1" t="n">
        <v>1</v>
      </c>
      <c r="I3889" s="1" t="s">
        <v>6170</v>
      </c>
      <c r="J3889" s="38" t="n">
        <v>16083322008</v>
      </c>
      <c r="M3889" s="25" t="str">
        <f aca="false">IF(OR(YEAR(L3889)&gt;2000,LEN(O3889)&gt;0),"Completed","Pending")</f>
        <v>Completed</v>
      </c>
      <c r="N3889" s="25" t="s">
        <v>30</v>
      </c>
      <c r="O3889" s="4" t="s">
        <v>58</v>
      </c>
      <c r="P3889" s="1" t="str">
        <f aca="false">IF(G3889="Pamplet","",E3889&amp;" - "&amp;F3889)</f>
        <v>GG - English</v>
      </c>
      <c r="Q3889" s="19" t="n">
        <f aca="false">IF(VALUE(L3889)&gt;1000,1,0)</f>
        <v>0</v>
      </c>
      <c r="R3889" s="19" t="n">
        <f aca="false">SUMIFS($Q$1:Q3888,$J$1:$J3888,J3889)+SUMIFS($Q$1:Q3888,$I$1:$I3888,I3889)</f>
        <v>0</v>
      </c>
      <c r="S3889" s="20" t="str">
        <f aca="false">IF(R3889&gt;0,"Repeat","")</f>
        <v/>
      </c>
      <c r="U3889" s="4"/>
      <c r="X3889" s="4"/>
      <c r="Y3889" s="4"/>
      <c r="Z3889" s="4"/>
    </row>
    <row r="3890" customFormat="false" ht="14.25" hidden="false" customHeight="false" outlineLevel="0" collapsed="false">
      <c r="A3890" s="64" t="n">
        <f aca="false">A3889+1</f>
        <v>3889</v>
      </c>
      <c r="B3890" s="5" t="n">
        <v>45111</v>
      </c>
      <c r="C3890" s="1" t="s">
        <v>6171</v>
      </c>
      <c r="D3890" s="1" t="s">
        <v>4</v>
      </c>
      <c r="E3890" s="1" t="s">
        <v>26</v>
      </c>
      <c r="F3890" s="2" t="s">
        <v>35</v>
      </c>
      <c r="G3890" s="1" t="s">
        <v>28</v>
      </c>
      <c r="H3890" s="1" t="n">
        <v>1</v>
      </c>
      <c r="I3890" s="1" t="s">
        <v>6172</v>
      </c>
      <c r="J3890" s="38" t="n">
        <v>12699993761</v>
      </c>
      <c r="M3890" s="25" t="str">
        <f aca="false">IF(OR(YEAR(L3890)&gt;2000,LEN(O3890)&gt;0),"Completed","Pending")</f>
        <v>Completed</v>
      </c>
      <c r="N3890" s="25" t="s">
        <v>30</v>
      </c>
      <c r="O3890" s="4" t="s">
        <v>58</v>
      </c>
      <c r="P3890" s="1" t="str">
        <f aca="false">IF(G3890="Pamplet","",E3890&amp;" - "&amp;F3890)</f>
        <v>GG - English</v>
      </c>
      <c r="Q3890" s="19" t="n">
        <f aca="false">IF(VALUE(L3890)&gt;1000,1,0)</f>
        <v>0</v>
      </c>
      <c r="R3890" s="19" t="n">
        <f aca="false">SUMIFS($Q$1:Q3889,$J$1:$J3889,J3890)+SUMIFS($Q$1:Q3889,$I$1:$I3889,I3890)</f>
        <v>0</v>
      </c>
      <c r="S3890" s="20" t="str">
        <f aca="false">IF(R3890&gt;0,"Repeat","")</f>
        <v/>
      </c>
      <c r="U3890" s="4"/>
      <c r="X3890" s="4"/>
      <c r="Y3890" s="4"/>
      <c r="Z3890" s="4"/>
    </row>
    <row r="3891" customFormat="false" ht="14.25" hidden="false" customHeight="false" outlineLevel="0" collapsed="false">
      <c r="A3891" s="64" t="n">
        <f aca="false">A3890+1</f>
        <v>3890</v>
      </c>
      <c r="B3891" s="5" t="n">
        <v>45111</v>
      </c>
      <c r="C3891" s="1" t="s">
        <v>6173</v>
      </c>
      <c r="D3891" s="1" t="s">
        <v>4</v>
      </c>
      <c r="E3891" s="1" t="s">
        <v>26</v>
      </c>
      <c r="G3891" s="1" t="s">
        <v>28</v>
      </c>
      <c r="H3891" s="1" t="n">
        <v>1</v>
      </c>
      <c r="I3891" s="1" t="s">
        <v>6174</v>
      </c>
      <c r="J3891" s="38" t="n">
        <v>19294229696</v>
      </c>
      <c r="M3891" s="25" t="str">
        <f aca="false">IF(OR(YEAR(L3891)&gt;2000,LEN(O3891)&gt;0),"Completed","Pending")</f>
        <v>Completed</v>
      </c>
      <c r="N3891" s="25" t="s">
        <v>30</v>
      </c>
      <c r="O3891" s="4" t="s">
        <v>58</v>
      </c>
      <c r="P3891" s="1" t="str">
        <f aca="false">IF(G3891="Pamplet","",E3891&amp;" - "&amp;F3891)</f>
        <v>GG - </v>
      </c>
      <c r="Q3891" s="19" t="n">
        <f aca="false">IF(VALUE(L3891)&gt;1000,1,0)</f>
        <v>0</v>
      </c>
      <c r="R3891" s="19" t="n">
        <f aca="false">SUMIFS($Q$1:Q3890,$J$1:$J3890,J3891)+SUMIFS($Q$1:Q3890,$I$1:$I3890,I3891)</f>
        <v>0</v>
      </c>
      <c r="S3891" s="20" t="str">
        <f aca="false">IF(R3891&gt;0,"Repeat","")</f>
        <v/>
      </c>
      <c r="U3891" s="4"/>
      <c r="X3891" s="4"/>
      <c r="Y3891" s="4"/>
      <c r="Z3891" s="4"/>
    </row>
    <row r="3892" customFormat="false" ht="14.25" hidden="false" customHeight="false" outlineLevel="0" collapsed="false">
      <c r="A3892" s="64" t="n">
        <f aca="false">A3891+1</f>
        <v>3891</v>
      </c>
      <c r="B3892" s="5" t="n">
        <v>45111</v>
      </c>
      <c r="C3892" s="1" t="s">
        <v>6175</v>
      </c>
      <c r="D3892" s="1" t="s">
        <v>4</v>
      </c>
      <c r="E3892" s="1" t="s">
        <v>26</v>
      </c>
      <c r="F3892" s="2" t="s">
        <v>27</v>
      </c>
      <c r="G3892" s="1" t="s">
        <v>28</v>
      </c>
      <c r="H3892" s="1" t="n">
        <v>1</v>
      </c>
      <c r="I3892" s="1" t="s">
        <v>6176</v>
      </c>
      <c r="J3892" s="38" t="n">
        <v>18564001821</v>
      </c>
      <c r="L3892" s="5" t="n">
        <v>45121</v>
      </c>
      <c r="M3892" s="25" t="str">
        <f aca="false">IF(OR(YEAR(L3892)&gt;2000,LEN(O3892)&gt;0),"Completed","Pending")</f>
        <v>Completed</v>
      </c>
      <c r="N3892" s="25" t="s">
        <v>30</v>
      </c>
      <c r="P3892" s="1" t="str">
        <f aca="false">IF(G3892="Pamplet","",E3892&amp;" - "&amp;F3892)</f>
        <v>GG - Hindi</v>
      </c>
      <c r="Q3892" s="19" t="n">
        <f aca="false">IF(VALUE(L3892)&gt;1000,1,0)</f>
        <v>1</v>
      </c>
      <c r="R3892" s="19" t="n">
        <f aca="false">SUMIFS($Q$1:Q3891,$J$1:$J3891,J3892)+SUMIFS($Q$1:Q3891,$I$1:$I3891,I3892)</f>
        <v>0</v>
      </c>
      <c r="S3892" s="20" t="str">
        <f aca="false">IF(R3892&gt;0,"Repeat","")</f>
        <v/>
      </c>
      <c r="U3892" s="4"/>
      <c r="X3892" s="4"/>
      <c r="Y3892" s="4"/>
      <c r="Z3892" s="4"/>
    </row>
    <row r="3893" customFormat="false" ht="14.25" hidden="false" customHeight="false" outlineLevel="0" collapsed="false">
      <c r="A3893" s="64" t="n">
        <f aca="false">A3892+1</f>
        <v>3892</v>
      </c>
      <c r="B3893" s="5" t="n">
        <v>45114</v>
      </c>
      <c r="C3893" s="1" t="s">
        <v>6177</v>
      </c>
      <c r="D3893" s="1" t="s">
        <v>4</v>
      </c>
      <c r="E3893" s="1" t="s">
        <v>26</v>
      </c>
      <c r="F3893" s="2" t="s">
        <v>35</v>
      </c>
      <c r="G3893" s="1" t="s">
        <v>28</v>
      </c>
      <c r="H3893" s="1" t="n">
        <v>1</v>
      </c>
      <c r="J3893" s="18" t="n">
        <v>19065285468</v>
      </c>
      <c r="M3893" s="25" t="str">
        <f aca="false">IF(OR(YEAR(L3893)&gt;2000,LEN(O3893)&gt;0),"Completed","Pending")</f>
        <v>Completed</v>
      </c>
      <c r="N3893" s="25" t="s">
        <v>30</v>
      </c>
      <c r="O3893" s="4" t="s">
        <v>56</v>
      </c>
      <c r="P3893" s="1" t="str">
        <f aca="false">IF(G3893="Pamplet","",E3893&amp;" - "&amp;F3893)</f>
        <v>GG - English</v>
      </c>
      <c r="Q3893" s="19" t="n">
        <f aca="false">IF(VALUE(L3893)&gt;1000,1,0)</f>
        <v>0</v>
      </c>
      <c r="R3893" s="19" t="n">
        <f aca="false">SUMIFS($Q$1:Q3892,$J$1:$J3892,J3893)+SUMIFS($Q$1:Q3892,$I$1:$I3892,I3893)</f>
        <v>0</v>
      </c>
      <c r="S3893" s="20" t="str">
        <f aca="false">IF(R3893&gt;0,"Repeat","")</f>
        <v/>
      </c>
    </row>
    <row r="3894" customFormat="false" ht="14.25" hidden="false" customHeight="false" outlineLevel="0" collapsed="false">
      <c r="A3894" s="64" t="n">
        <f aca="false">A3893+1</f>
        <v>3893</v>
      </c>
      <c r="B3894" s="5" t="n">
        <v>45120</v>
      </c>
      <c r="C3894" s="1" t="s">
        <v>6178</v>
      </c>
      <c r="D3894" s="1" t="s">
        <v>4</v>
      </c>
      <c r="E3894" s="1" t="s">
        <v>26</v>
      </c>
      <c r="F3894" s="2" t="s">
        <v>35</v>
      </c>
      <c r="G3894" s="1" t="s">
        <v>28</v>
      </c>
      <c r="H3894" s="1" t="n">
        <v>1</v>
      </c>
      <c r="I3894" s="1" t="s">
        <v>6179</v>
      </c>
      <c r="J3894" s="38" t="n">
        <v>17324966110</v>
      </c>
      <c r="M3894" s="25" t="str">
        <f aca="false">IF(OR(YEAR(L3894)&gt;2000,LEN(O3894)&gt;0),"Completed","Pending")</f>
        <v>Completed</v>
      </c>
      <c r="N3894" s="25" t="s">
        <v>30</v>
      </c>
      <c r="O3894" s="4" t="s">
        <v>58</v>
      </c>
      <c r="P3894" s="1" t="str">
        <f aca="false">IF(G3894="Pamplet","",E3894&amp;" - "&amp;F3894)</f>
        <v>GG - English</v>
      </c>
      <c r="Q3894" s="19" t="n">
        <f aca="false">IF(VALUE(L3894)&gt;1000,1,0)</f>
        <v>0</v>
      </c>
      <c r="R3894" s="19" t="n">
        <f aca="false">SUMIFS($Q$1:Q3893,$J$1:$J3893,J3894)+SUMIFS($Q$1:Q3893,$I$1:$I3893,I3894)</f>
        <v>0</v>
      </c>
      <c r="S3894" s="20" t="str">
        <f aca="false">IF(R3894&gt;0,"Repeat","")</f>
        <v/>
      </c>
      <c r="U3894" s="4"/>
      <c r="X3894" s="4"/>
      <c r="Y3894" s="4"/>
      <c r="Z3894" s="4"/>
    </row>
    <row r="3895" customFormat="false" ht="14.25" hidden="false" customHeight="false" outlineLevel="0" collapsed="false">
      <c r="A3895" s="64" t="n">
        <f aca="false">A3894+1</f>
        <v>3894</v>
      </c>
      <c r="B3895" s="5" t="n">
        <v>45120</v>
      </c>
      <c r="C3895" s="1" t="s">
        <v>6180</v>
      </c>
      <c r="D3895" s="1" t="s">
        <v>4</v>
      </c>
      <c r="E3895" s="1" t="s">
        <v>26</v>
      </c>
      <c r="G3895" s="1" t="s">
        <v>28</v>
      </c>
      <c r="H3895" s="1" t="n">
        <v>1</v>
      </c>
      <c r="I3895" s="1" t="s">
        <v>6181</v>
      </c>
      <c r="J3895" s="38" t="n">
        <v>1201759845312</v>
      </c>
      <c r="M3895" s="25" t="str">
        <f aca="false">IF(OR(YEAR(L3895)&gt;2000,LEN(O3895)&gt;0),"Completed","Pending")</f>
        <v>Completed</v>
      </c>
      <c r="N3895" s="25" t="s">
        <v>30</v>
      </c>
      <c r="O3895" s="4" t="s">
        <v>56</v>
      </c>
      <c r="P3895" s="1" t="str">
        <f aca="false">IF(G3895="Pamplet","",E3895&amp;" - "&amp;F3895)</f>
        <v>GG - </v>
      </c>
      <c r="Q3895" s="19" t="n">
        <f aca="false">IF(VALUE(L3895)&gt;1000,1,0)</f>
        <v>0</v>
      </c>
      <c r="R3895" s="19" t="n">
        <f aca="false">SUMIFS($Q$1:Q3894,$J$1:$J3894,J3895)+SUMIFS($Q$1:Q3894,$I$1:$I3894,I3895)</f>
        <v>0</v>
      </c>
      <c r="S3895" s="20" t="str">
        <f aca="false">IF(R3895&gt;0,"Repeat","")</f>
        <v/>
      </c>
    </row>
    <row r="3896" customFormat="false" ht="14.25" hidden="false" customHeight="false" outlineLevel="0" collapsed="false">
      <c r="A3896" s="64" t="n">
        <f aca="false">A3895+1</f>
        <v>3895</v>
      </c>
      <c r="B3896" s="5" t="n">
        <v>45120</v>
      </c>
      <c r="C3896" s="1" t="s">
        <v>6182</v>
      </c>
      <c r="D3896" s="1" t="s">
        <v>4</v>
      </c>
      <c r="E3896" s="1" t="s">
        <v>26</v>
      </c>
      <c r="F3896" s="2" t="s">
        <v>72</v>
      </c>
      <c r="G3896" s="1" t="s">
        <v>28</v>
      </c>
      <c r="H3896" s="1" t="n">
        <v>1</v>
      </c>
      <c r="I3896" s="1" t="s">
        <v>6183</v>
      </c>
      <c r="J3896" s="38" t="n">
        <v>13202828864</v>
      </c>
      <c r="M3896" s="25" t="str">
        <f aca="false">IF(OR(YEAR(L3896)&gt;2000,LEN(O3896)&gt;0),"Completed","Pending")</f>
        <v>Completed</v>
      </c>
      <c r="N3896" s="25" t="s">
        <v>30</v>
      </c>
      <c r="O3896" s="4" t="s">
        <v>58</v>
      </c>
      <c r="P3896" s="1" t="str">
        <f aca="false">IF(G3896="Pamplet","",E3896&amp;" - "&amp;F3896)</f>
        <v>GG - Nepali</v>
      </c>
      <c r="Q3896" s="19" t="n">
        <f aca="false">IF(VALUE(L3896)&gt;1000,1,0)</f>
        <v>0</v>
      </c>
      <c r="R3896" s="19" t="n">
        <f aca="false">SUMIFS($Q$1:Q3895,$J$1:$J3895,J3896)+SUMIFS($Q$1:Q3895,$I$1:$I3895,I3896)</f>
        <v>0</v>
      </c>
      <c r="S3896" s="20" t="str">
        <f aca="false">IF(R3896&gt;0,"Repeat","")</f>
        <v/>
      </c>
      <c r="U3896" s="4"/>
      <c r="X3896" s="4"/>
      <c r="Y3896" s="4"/>
      <c r="Z3896" s="4"/>
    </row>
    <row r="3897" customFormat="false" ht="14.25" hidden="false" customHeight="false" outlineLevel="0" collapsed="false">
      <c r="A3897" s="64" t="n">
        <f aca="false">A3896+1</f>
        <v>3896</v>
      </c>
      <c r="B3897" s="5" t="n">
        <v>45120</v>
      </c>
      <c r="C3897" s="1" t="s">
        <v>6184</v>
      </c>
      <c r="D3897" s="1" t="s">
        <v>4</v>
      </c>
      <c r="E3897" s="1" t="s">
        <v>26</v>
      </c>
      <c r="F3897" s="2" t="s">
        <v>72</v>
      </c>
      <c r="G3897" s="1" t="s">
        <v>28</v>
      </c>
      <c r="H3897" s="1" t="n">
        <v>1</v>
      </c>
      <c r="I3897" s="1" t="s">
        <v>6185</v>
      </c>
      <c r="J3897" s="38" t="n">
        <v>17743256789</v>
      </c>
      <c r="M3897" s="25" t="str">
        <f aca="false">IF(OR(YEAR(L3897)&gt;2000,LEN(O3897)&gt;0),"Completed","Pending")</f>
        <v>Completed</v>
      </c>
      <c r="N3897" s="25" t="s">
        <v>30</v>
      </c>
      <c r="O3897" s="4" t="s">
        <v>58</v>
      </c>
      <c r="P3897" s="1" t="str">
        <f aca="false">IF(G3897="Pamplet","",E3897&amp;" - "&amp;F3897)</f>
        <v>GG - Nepali</v>
      </c>
      <c r="Q3897" s="19" t="n">
        <f aca="false">IF(VALUE(L3897)&gt;1000,1,0)</f>
        <v>0</v>
      </c>
      <c r="R3897" s="19" t="n">
        <f aca="false">SUMIFS($Q$1:Q3896,$J$1:$J3896,J3897)+SUMIFS($Q$1:Q3896,$I$1:$I3896,I3897)</f>
        <v>0</v>
      </c>
      <c r="S3897" s="20" t="str">
        <f aca="false">IF(R3897&gt;0,"Repeat","")</f>
        <v/>
      </c>
      <c r="U3897" s="4"/>
      <c r="X3897" s="4"/>
      <c r="Y3897" s="4"/>
      <c r="Z3897" s="4"/>
    </row>
    <row r="3898" customFormat="false" ht="14.25" hidden="false" customHeight="false" outlineLevel="0" collapsed="false">
      <c r="A3898" s="64" t="n">
        <f aca="false">A3897+1</f>
        <v>3897</v>
      </c>
      <c r="B3898" s="5" t="n">
        <v>45120</v>
      </c>
      <c r="C3898" s="1" t="s">
        <v>6186</v>
      </c>
      <c r="D3898" s="1" t="s">
        <v>4</v>
      </c>
      <c r="E3898" s="1" t="s">
        <v>26</v>
      </c>
      <c r="F3898" s="2" t="s">
        <v>72</v>
      </c>
      <c r="G3898" s="1" t="s">
        <v>28</v>
      </c>
      <c r="H3898" s="1" t="n">
        <v>1</v>
      </c>
      <c r="I3898" s="1" t="s">
        <v>6187</v>
      </c>
      <c r="J3898" s="38" t="n">
        <v>17204351142</v>
      </c>
      <c r="M3898" s="25" t="str">
        <f aca="false">IF(OR(YEAR(L3898)&gt;2000,LEN(O3898)&gt;0),"Completed","Pending")</f>
        <v>Completed</v>
      </c>
      <c r="N3898" s="25" t="s">
        <v>30</v>
      </c>
      <c r="O3898" s="4" t="s">
        <v>58</v>
      </c>
      <c r="P3898" s="1" t="str">
        <f aca="false">IF(G3898="Pamplet","",E3898&amp;" - "&amp;F3898)</f>
        <v>GG - Nepali</v>
      </c>
      <c r="Q3898" s="19" t="n">
        <f aca="false">IF(VALUE(L3898)&gt;1000,1,0)</f>
        <v>0</v>
      </c>
      <c r="R3898" s="19" t="n">
        <f aca="false">SUMIFS($Q$1:Q3897,$J$1:$J3897,J3898)+SUMIFS($Q$1:Q3897,$I$1:$I3897,I3898)</f>
        <v>0</v>
      </c>
      <c r="S3898" s="20" t="str">
        <f aca="false">IF(R3898&gt;0,"Repeat","")</f>
        <v/>
      </c>
      <c r="U3898" s="4"/>
      <c r="X3898" s="4"/>
      <c r="Y3898" s="4"/>
      <c r="Z3898" s="4"/>
    </row>
    <row r="3899" customFormat="false" ht="14.25" hidden="false" customHeight="false" outlineLevel="0" collapsed="false">
      <c r="A3899" s="64" t="n">
        <f aca="false">A3898+1</f>
        <v>3898</v>
      </c>
      <c r="B3899" s="5" t="n">
        <v>45120</v>
      </c>
      <c r="C3899" s="1" t="s">
        <v>6188</v>
      </c>
      <c r="D3899" s="1" t="s">
        <v>4</v>
      </c>
      <c r="E3899" s="1" t="s">
        <v>26</v>
      </c>
      <c r="F3899" s="2" t="s">
        <v>72</v>
      </c>
      <c r="G3899" s="1" t="s">
        <v>28</v>
      </c>
      <c r="H3899" s="1" t="n">
        <v>1</v>
      </c>
      <c r="I3899" s="1" t="s">
        <v>6189</v>
      </c>
      <c r="J3899" s="38" t="n">
        <v>15022928489</v>
      </c>
      <c r="L3899" s="5" t="n">
        <v>45121</v>
      </c>
      <c r="M3899" s="25" t="str">
        <f aca="false">IF(OR(YEAR(L3899)&gt;2000,LEN(O3899)&gt;0),"Completed","Pending")</f>
        <v>Completed</v>
      </c>
      <c r="N3899" s="25" t="s">
        <v>30</v>
      </c>
      <c r="P3899" s="1" t="str">
        <f aca="false">IF(G3899="Pamplet","",E3899&amp;" - "&amp;F3899)</f>
        <v>GG - Nepali</v>
      </c>
      <c r="Q3899" s="19" t="n">
        <f aca="false">IF(VALUE(L3899)&gt;1000,1,0)</f>
        <v>1</v>
      </c>
      <c r="R3899" s="19" t="n">
        <f aca="false">SUMIFS($Q$1:Q3898,$J$1:$J3898,J3899)+SUMIFS($Q$1:Q3898,$I$1:$I3898,I3899)</f>
        <v>0</v>
      </c>
      <c r="S3899" s="20" t="str">
        <f aca="false">IF(R3899&gt;0,"Repeat","")</f>
        <v/>
      </c>
      <c r="U3899" s="4"/>
      <c r="X3899" s="4"/>
      <c r="Y3899" s="4"/>
      <c r="Z3899" s="4"/>
    </row>
    <row r="3900" customFormat="false" ht="14.25" hidden="false" customHeight="false" outlineLevel="0" collapsed="false">
      <c r="A3900" s="64" t="n">
        <f aca="false">A3899+1</f>
        <v>3899</v>
      </c>
      <c r="B3900" s="5" t="n">
        <v>45120</v>
      </c>
      <c r="C3900" s="1" t="s">
        <v>5700</v>
      </c>
      <c r="D3900" s="1" t="s">
        <v>4</v>
      </c>
      <c r="E3900" s="1" t="s">
        <v>26</v>
      </c>
      <c r="F3900" s="2" t="s">
        <v>72</v>
      </c>
      <c r="G3900" s="1" t="s">
        <v>28</v>
      </c>
      <c r="H3900" s="1" t="n">
        <v>1</v>
      </c>
      <c r="I3900" s="1" t="s">
        <v>6190</v>
      </c>
      <c r="J3900" s="38" t="n">
        <v>14156969075</v>
      </c>
      <c r="M3900" s="25" t="str">
        <f aca="false">IF(OR(YEAR(L3900)&gt;2000,LEN(O3900)&gt;0),"Completed","Pending")</f>
        <v>Completed</v>
      </c>
      <c r="N3900" s="25" t="s">
        <v>30</v>
      </c>
      <c r="O3900" s="4" t="s">
        <v>58</v>
      </c>
      <c r="P3900" s="1" t="str">
        <f aca="false">IF(G3900="Pamplet","",E3900&amp;" - "&amp;F3900)</f>
        <v>GG - Nepali</v>
      </c>
      <c r="Q3900" s="19" t="n">
        <f aca="false">IF(VALUE(L3900)&gt;1000,1,0)</f>
        <v>0</v>
      </c>
      <c r="R3900" s="19" t="n">
        <f aca="false">SUMIFS($Q$1:Q3899,$J$1:$J3899,J3900)+SUMIFS($Q$1:Q3899,$I$1:$I3899,I3900)</f>
        <v>0</v>
      </c>
      <c r="S3900" s="20" t="str">
        <f aca="false">IF(R3900&gt;0,"Repeat","")</f>
        <v/>
      </c>
      <c r="U3900" s="4"/>
      <c r="X3900" s="4"/>
      <c r="Y3900" s="4"/>
      <c r="Z3900" s="4"/>
    </row>
    <row r="3901" customFormat="false" ht="14.25" hidden="false" customHeight="false" outlineLevel="0" collapsed="false">
      <c r="A3901" s="64" t="n">
        <f aca="false">A3900+1</f>
        <v>3900</v>
      </c>
      <c r="B3901" s="5" t="n">
        <v>45120</v>
      </c>
      <c r="C3901" s="1" t="s">
        <v>6191</v>
      </c>
      <c r="D3901" s="1" t="s">
        <v>4</v>
      </c>
      <c r="E3901" s="1" t="s">
        <v>26</v>
      </c>
      <c r="F3901" s="2" t="s">
        <v>72</v>
      </c>
      <c r="G3901" s="1" t="s">
        <v>28</v>
      </c>
      <c r="H3901" s="1" t="n">
        <v>1</v>
      </c>
      <c r="I3901" s="1" t="s">
        <v>6192</v>
      </c>
      <c r="J3901" s="38" t="n">
        <v>18016347361</v>
      </c>
      <c r="M3901" s="25" t="str">
        <f aca="false">IF(OR(YEAR(L3901)&gt;2000,LEN(O3901)&gt;0),"Completed","Pending")</f>
        <v>Completed</v>
      </c>
      <c r="N3901" s="25" t="s">
        <v>30</v>
      </c>
      <c r="O3901" s="4" t="s">
        <v>58</v>
      </c>
      <c r="P3901" s="1" t="str">
        <f aca="false">IF(G3901="Pamplet","",E3901&amp;" - "&amp;F3901)</f>
        <v>GG - Nepali</v>
      </c>
      <c r="Q3901" s="19" t="n">
        <f aca="false">IF(VALUE(L3901)&gt;1000,1,0)</f>
        <v>0</v>
      </c>
      <c r="R3901" s="19" t="n">
        <f aca="false">SUMIFS($Q$1:Q3900,$J$1:$J3900,J3901)+SUMIFS($Q$1:Q3900,$I$1:$I3900,I3901)</f>
        <v>0</v>
      </c>
      <c r="S3901" s="20" t="str">
        <f aca="false">IF(R3901&gt;0,"Repeat","")</f>
        <v/>
      </c>
      <c r="U3901" s="4"/>
      <c r="X3901" s="4"/>
      <c r="Y3901" s="4"/>
      <c r="Z3901" s="4"/>
    </row>
    <row r="3902" customFormat="false" ht="14.25" hidden="false" customHeight="false" outlineLevel="0" collapsed="false">
      <c r="A3902" s="64" t="n">
        <f aca="false">A3901+1</f>
        <v>3901</v>
      </c>
      <c r="B3902" s="5" t="n">
        <v>45120</v>
      </c>
      <c r="C3902" s="1" t="s">
        <v>6193</v>
      </c>
      <c r="D3902" s="1" t="s">
        <v>4</v>
      </c>
      <c r="E3902" s="1" t="s">
        <v>26</v>
      </c>
      <c r="F3902" s="2" t="s">
        <v>72</v>
      </c>
      <c r="G3902" s="1" t="s">
        <v>28</v>
      </c>
      <c r="H3902" s="1" t="n">
        <v>1</v>
      </c>
      <c r="I3902" s="1" t="s">
        <v>6194</v>
      </c>
      <c r="J3902" s="38" t="n">
        <v>18455911474</v>
      </c>
      <c r="M3902" s="25" t="str">
        <f aca="false">IF(OR(YEAR(L3902)&gt;2000,LEN(O3902)&gt;0),"Completed","Pending")</f>
        <v>Completed</v>
      </c>
      <c r="N3902" s="25" t="s">
        <v>30</v>
      </c>
      <c r="O3902" s="4" t="s">
        <v>58</v>
      </c>
      <c r="P3902" s="1" t="str">
        <f aca="false">IF(G3902="Pamplet","",E3902&amp;" - "&amp;F3902)</f>
        <v>GG - Nepali</v>
      </c>
      <c r="Q3902" s="19" t="n">
        <f aca="false">IF(VALUE(L3902)&gt;1000,1,0)</f>
        <v>0</v>
      </c>
      <c r="R3902" s="19" t="n">
        <f aca="false">SUMIFS($Q$1:Q3901,$J$1:$J3901,J3902)+SUMIFS($Q$1:Q3901,$I$1:$I3901,I3902)</f>
        <v>0</v>
      </c>
      <c r="S3902" s="20" t="str">
        <f aca="false">IF(R3902&gt;0,"Repeat","")</f>
        <v/>
      </c>
      <c r="U3902" s="4"/>
      <c r="X3902" s="4"/>
      <c r="Y3902" s="4"/>
      <c r="Z3902" s="4"/>
    </row>
    <row r="3903" customFormat="false" ht="14.25" hidden="false" customHeight="false" outlineLevel="0" collapsed="false">
      <c r="A3903" s="64" t="n">
        <f aca="false">A3902+1</f>
        <v>3902</v>
      </c>
      <c r="B3903" s="5" t="n">
        <v>45120</v>
      </c>
      <c r="C3903" s="1" t="s">
        <v>6195</v>
      </c>
      <c r="D3903" s="1" t="s">
        <v>4</v>
      </c>
      <c r="E3903" s="1" t="s">
        <v>26</v>
      </c>
      <c r="F3903" s="2" t="s">
        <v>72</v>
      </c>
      <c r="G3903" s="1" t="s">
        <v>28</v>
      </c>
      <c r="H3903" s="1" t="n">
        <v>1</v>
      </c>
      <c r="I3903" s="1" t="s">
        <v>6196</v>
      </c>
      <c r="J3903" s="38" t="n">
        <v>13476138313</v>
      </c>
      <c r="L3903" s="5" t="n">
        <v>45121</v>
      </c>
      <c r="M3903" s="25" t="str">
        <f aca="false">IF(OR(YEAR(L3903)&gt;2000,LEN(O3903)&gt;0),"Completed","Pending")</f>
        <v>Completed</v>
      </c>
      <c r="N3903" s="25" t="s">
        <v>30</v>
      </c>
      <c r="P3903" s="1" t="str">
        <f aca="false">IF(G3903="Pamplet","",E3903&amp;" - "&amp;F3903)</f>
        <v>GG - Nepali</v>
      </c>
      <c r="Q3903" s="19" t="n">
        <f aca="false">IF(VALUE(L3903)&gt;1000,1,0)</f>
        <v>1</v>
      </c>
      <c r="R3903" s="19" t="n">
        <f aca="false">SUMIFS($Q$1:Q3902,$J$1:$J3902,J3903)+SUMIFS($Q$1:Q3902,$I$1:$I3902,I3903)</f>
        <v>0</v>
      </c>
      <c r="S3903" s="20" t="str">
        <f aca="false">IF(R3903&gt;0,"Repeat","")</f>
        <v/>
      </c>
      <c r="U3903" s="4"/>
      <c r="X3903" s="4"/>
      <c r="Y3903" s="4"/>
      <c r="Z3903" s="4"/>
    </row>
    <row r="3904" customFormat="false" ht="14.25" hidden="false" customHeight="false" outlineLevel="0" collapsed="false">
      <c r="A3904" s="64" t="n">
        <f aca="false">A3903+1</f>
        <v>3903</v>
      </c>
      <c r="B3904" s="5" t="n">
        <v>45120</v>
      </c>
      <c r="C3904" s="1" t="s">
        <v>6197</v>
      </c>
      <c r="D3904" s="1" t="s">
        <v>4</v>
      </c>
      <c r="E3904" s="1" t="s">
        <v>26</v>
      </c>
      <c r="F3904" s="2" t="s">
        <v>72</v>
      </c>
      <c r="G3904" s="1" t="s">
        <v>28</v>
      </c>
      <c r="H3904" s="1" t="n">
        <v>1</v>
      </c>
      <c r="I3904" s="1" t="s">
        <v>6198</v>
      </c>
      <c r="J3904" s="38" t="n">
        <v>17204124626</v>
      </c>
      <c r="L3904" s="5" t="n">
        <v>45121</v>
      </c>
      <c r="M3904" s="25" t="str">
        <f aca="false">IF(OR(YEAR(L3904)&gt;2000,LEN(O3904)&gt;0),"Completed","Pending")</f>
        <v>Completed</v>
      </c>
      <c r="N3904" s="25" t="s">
        <v>30</v>
      </c>
      <c r="P3904" s="1" t="str">
        <f aca="false">IF(G3904="Pamplet","",E3904&amp;" - "&amp;F3904)</f>
        <v>GG - Nepali</v>
      </c>
      <c r="Q3904" s="19" t="n">
        <f aca="false">IF(VALUE(L3904)&gt;1000,1,0)</f>
        <v>1</v>
      </c>
      <c r="R3904" s="19" t="n">
        <f aca="false">SUMIFS($Q$1:Q3903,$J$1:$J3903,J3904)+SUMIFS($Q$1:Q3903,$I$1:$I3903,I3904)</f>
        <v>0</v>
      </c>
      <c r="S3904" s="20" t="str">
        <f aca="false">IF(R3904&gt;0,"Repeat","")</f>
        <v/>
      </c>
      <c r="U3904" s="4"/>
      <c r="X3904" s="4"/>
      <c r="Y3904" s="4"/>
      <c r="Z3904" s="4"/>
    </row>
    <row r="3905" customFormat="false" ht="14.25" hidden="false" customHeight="false" outlineLevel="0" collapsed="false">
      <c r="A3905" s="64" t="n">
        <f aca="false">A3904+1</f>
        <v>3904</v>
      </c>
      <c r="B3905" s="5" t="n">
        <v>45120</v>
      </c>
      <c r="C3905" s="1" t="s">
        <v>6199</v>
      </c>
      <c r="D3905" s="1" t="s">
        <v>4</v>
      </c>
      <c r="E3905" s="1" t="s">
        <v>26</v>
      </c>
      <c r="F3905" s="2" t="s">
        <v>72</v>
      </c>
      <c r="G3905" s="1" t="s">
        <v>28</v>
      </c>
      <c r="H3905" s="1" t="n">
        <v>1</v>
      </c>
      <c r="I3905" s="1" t="s">
        <v>6200</v>
      </c>
      <c r="J3905" s="38" t="n">
        <v>12144408456</v>
      </c>
      <c r="L3905" s="5" t="n">
        <v>45121</v>
      </c>
      <c r="M3905" s="25" t="str">
        <f aca="false">IF(OR(YEAR(L3905)&gt;2000,LEN(O3905)&gt;0),"Completed","Pending")</f>
        <v>Completed</v>
      </c>
      <c r="N3905" s="25" t="s">
        <v>30</v>
      </c>
      <c r="P3905" s="1" t="str">
        <f aca="false">IF(G3905="Pamplet","",E3905&amp;" - "&amp;F3905)</f>
        <v>GG - Nepali</v>
      </c>
      <c r="Q3905" s="19" t="n">
        <f aca="false">IF(VALUE(L3905)&gt;1000,1,0)</f>
        <v>1</v>
      </c>
      <c r="R3905" s="19" t="n">
        <f aca="false">SUMIFS($Q$1:Q3904,$J$1:$J3904,J3905)+SUMIFS($Q$1:Q3904,$I$1:$I3904,I3905)</f>
        <v>0</v>
      </c>
      <c r="S3905" s="20" t="str">
        <f aca="false">IF(R3905&gt;0,"Repeat","")</f>
        <v/>
      </c>
      <c r="U3905" s="4"/>
      <c r="X3905" s="4"/>
      <c r="Y3905" s="4"/>
      <c r="Z3905" s="4"/>
    </row>
    <row r="3906" customFormat="false" ht="14.25" hidden="false" customHeight="false" outlineLevel="0" collapsed="false">
      <c r="A3906" s="64" t="n">
        <f aca="false">A3905+1</f>
        <v>3905</v>
      </c>
      <c r="B3906" s="5" t="n">
        <v>45120</v>
      </c>
      <c r="C3906" s="1" t="s">
        <v>6201</v>
      </c>
      <c r="D3906" s="1" t="s">
        <v>4</v>
      </c>
      <c r="E3906" s="1" t="s">
        <v>26</v>
      </c>
      <c r="G3906" s="1" t="s">
        <v>28</v>
      </c>
      <c r="H3906" s="1" t="n">
        <v>1</v>
      </c>
      <c r="J3906" s="38" t="n">
        <v>17584903671339000</v>
      </c>
      <c r="M3906" s="25" t="str">
        <f aca="false">IF(OR(YEAR(L3906)&gt;2000,LEN(O3906)&gt;0),"Completed","Pending")</f>
        <v>Completed</v>
      </c>
      <c r="N3906" s="25" t="s">
        <v>30</v>
      </c>
      <c r="O3906" s="4" t="s">
        <v>56</v>
      </c>
      <c r="P3906" s="1" t="str">
        <f aca="false">IF(G3906="Pamplet","",E3906&amp;" - "&amp;F3906)</f>
        <v>GG - </v>
      </c>
      <c r="Q3906" s="19" t="n">
        <f aca="false">IF(VALUE(L3906)&gt;1000,1,0)</f>
        <v>0</v>
      </c>
      <c r="R3906" s="19" t="n">
        <f aca="false">SUMIFS($Q$1:Q3905,$J$1:$J3905,J3906)+SUMIFS($Q$1:Q3905,$I$1:$I3905,I3906)</f>
        <v>0</v>
      </c>
      <c r="S3906" s="20" t="str">
        <f aca="false">IF(R3906&gt;0,"Repeat","")</f>
        <v/>
      </c>
    </row>
    <row r="3907" customFormat="false" ht="14.25" hidden="false" customHeight="false" outlineLevel="0" collapsed="false">
      <c r="A3907" s="64" t="n">
        <f aca="false">A3906+1</f>
        <v>3906</v>
      </c>
      <c r="B3907" s="5" t="n">
        <v>45120</v>
      </c>
      <c r="C3907" s="1" t="s">
        <v>6202</v>
      </c>
      <c r="D3907" s="1" t="s">
        <v>4</v>
      </c>
      <c r="E3907" s="1" t="s">
        <v>26</v>
      </c>
      <c r="F3907" s="2" t="s">
        <v>72</v>
      </c>
      <c r="G3907" s="1" t="s">
        <v>28</v>
      </c>
      <c r="H3907" s="1" t="n">
        <v>1</v>
      </c>
      <c r="I3907" s="1" t="s">
        <v>6203</v>
      </c>
      <c r="J3907" s="38" t="n">
        <v>17032822214</v>
      </c>
      <c r="M3907" s="25" t="str">
        <f aca="false">IF(OR(YEAR(L3907)&gt;2000,LEN(O3907)&gt;0),"Completed","Pending")</f>
        <v>Completed</v>
      </c>
      <c r="N3907" s="25" t="s">
        <v>30</v>
      </c>
      <c r="O3907" s="4" t="s">
        <v>58</v>
      </c>
      <c r="P3907" s="1" t="str">
        <f aca="false">IF(G3907="Pamplet","",E3907&amp;" - "&amp;F3907)</f>
        <v>GG - Nepali</v>
      </c>
      <c r="Q3907" s="19" t="n">
        <f aca="false">IF(VALUE(L3907)&gt;1000,1,0)</f>
        <v>0</v>
      </c>
      <c r="R3907" s="19" t="n">
        <f aca="false">SUMIFS($Q$1:Q3906,$J$1:$J3906,J3907)+SUMIFS($Q$1:Q3906,$I$1:$I3906,I3907)</f>
        <v>0</v>
      </c>
      <c r="S3907" s="20" t="str">
        <f aca="false">IF(R3907&gt;0,"Repeat","")</f>
        <v/>
      </c>
      <c r="U3907" s="4"/>
      <c r="X3907" s="4"/>
      <c r="Y3907" s="4"/>
      <c r="Z3907" s="4"/>
    </row>
    <row r="3908" customFormat="false" ht="14.25" hidden="false" customHeight="false" outlineLevel="0" collapsed="false">
      <c r="A3908" s="64" t="n">
        <f aca="false">A3907+1</f>
        <v>3907</v>
      </c>
      <c r="B3908" s="5" t="n">
        <v>45120</v>
      </c>
      <c r="C3908" s="1" t="s">
        <v>6204</v>
      </c>
      <c r="D3908" s="1" t="s">
        <v>4</v>
      </c>
      <c r="E3908" s="1" t="s">
        <v>26</v>
      </c>
      <c r="G3908" s="1" t="s">
        <v>28</v>
      </c>
      <c r="H3908" s="1" t="n">
        <v>1</v>
      </c>
      <c r="I3908" s="1" t="s">
        <v>6205</v>
      </c>
      <c r="J3908" s="18"/>
      <c r="M3908" s="25" t="str">
        <f aca="false">IF(OR(YEAR(L3908)&gt;2000,LEN(O3908)&gt;0),"Completed","Pending")</f>
        <v>Completed</v>
      </c>
      <c r="N3908" s="25" t="s">
        <v>30</v>
      </c>
      <c r="O3908" s="4" t="s">
        <v>56</v>
      </c>
      <c r="P3908" s="1" t="str">
        <f aca="false">IF(G3908="Pamplet","",E3908&amp;" - "&amp;F3908)</f>
        <v>GG - </v>
      </c>
      <c r="Q3908" s="19" t="n">
        <f aca="false">IF(VALUE(L3908)&gt;1000,1,0)</f>
        <v>0</v>
      </c>
      <c r="R3908" s="19" t="n">
        <f aca="false">SUMIFS($Q$1:Q3907,$J$1:$J3907,J3908)+SUMIFS($Q$1:Q3907,$I$1:$I3907,I3908)</f>
        <v>0</v>
      </c>
      <c r="S3908" s="20" t="str">
        <f aca="false">IF(R3908&gt;0,"Repeat","")</f>
        <v/>
      </c>
    </row>
    <row r="3909" customFormat="false" ht="14.25" hidden="false" customHeight="false" outlineLevel="0" collapsed="false">
      <c r="A3909" s="64" t="n">
        <f aca="false">A3908+1</f>
        <v>3908</v>
      </c>
      <c r="B3909" s="5" t="n">
        <v>45122</v>
      </c>
      <c r="C3909" s="1" t="s">
        <v>5677</v>
      </c>
      <c r="D3909" s="1" t="s">
        <v>4</v>
      </c>
      <c r="E3909" s="1" t="s">
        <v>26</v>
      </c>
      <c r="F3909" s="2" t="s">
        <v>35</v>
      </c>
      <c r="G3909" s="1" t="s">
        <v>213</v>
      </c>
      <c r="H3909" s="1" t="n">
        <v>5</v>
      </c>
      <c r="I3909" s="1" t="s">
        <v>5678</v>
      </c>
      <c r="J3909" s="18" t="n">
        <v>15024243749</v>
      </c>
      <c r="L3909" s="5" t="n">
        <v>45122</v>
      </c>
      <c r="M3909" s="25" t="str">
        <f aca="false">IF(OR(YEAR(L3909)&gt;2000,LEN(O3909)&gt;0),"Completed","Pending")</f>
        <v>Completed</v>
      </c>
      <c r="N3909" s="25" t="s">
        <v>30</v>
      </c>
      <c r="P3909" s="1" t="str">
        <f aca="false">IF(G3909="Pamplet","",E3909&amp;" - "&amp;F3909)</f>
        <v>GG - English</v>
      </c>
      <c r="Q3909" s="19" t="n">
        <f aca="false">IF(VALUE(L3909)&gt;1000,1,0)</f>
        <v>1</v>
      </c>
      <c r="R3909" s="19" t="n">
        <f aca="false">SUMIFS($Q$1:Q3908,$J$1:$J3908,J3909)+SUMIFS($Q$1:Q3908,$I$1:$I3908,I3909)</f>
        <v>6</v>
      </c>
      <c r="S3909" s="20" t="str">
        <f aca="false">IF(R3909&gt;0,"Repeat","")</f>
        <v>Repeat</v>
      </c>
    </row>
    <row r="3910" customFormat="false" ht="14.25" hidden="false" customHeight="false" outlineLevel="0" collapsed="false">
      <c r="A3910" s="64" t="n">
        <f aca="false">A3909+1</f>
        <v>3909</v>
      </c>
      <c r="B3910" s="5" t="n">
        <v>45122</v>
      </c>
      <c r="C3910" s="1" t="s">
        <v>5677</v>
      </c>
      <c r="D3910" s="1" t="s">
        <v>4</v>
      </c>
      <c r="E3910" s="1" t="s">
        <v>38</v>
      </c>
      <c r="F3910" s="2" t="s">
        <v>35</v>
      </c>
      <c r="G3910" s="1" t="s">
        <v>213</v>
      </c>
      <c r="H3910" s="1" t="n">
        <v>5</v>
      </c>
      <c r="I3910" s="1" t="s">
        <v>5678</v>
      </c>
      <c r="J3910" s="18" t="n">
        <v>15024243749</v>
      </c>
      <c r="L3910" s="5" t="n">
        <v>45122</v>
      </c>
      <c r="M3910" s="25" t="str">
        <f aca="false">IF(OR(YEAR(L3910)&gt;2000,LEN(O3910)&gt;0),"Completed","Pending")</f>
        <v>Completed</v>
      </c>
      <c r="N3910" s="25" t="s">
        <v>30</v>
      </c>
      <c r="P3910" s="1" t="str">
        <f aca="false">IF(G3910="Pamplet","",E3910&amp;" - "&amp;F3910)</f>
        <v>JKR - English</v>
      </c>
      <c r="Q3910" s="19" t="n">
        <f aca="false">IF(VALUE(L3910)&gt;1000,1,0)</f>
        <v>1</v>
      </c>
      <c r="R3910" s="19" t="n">
        <f aca="false">SUMIFS($Q$1:Q3909,$J$1:$J3909,J3910)+SUMIFS($Q$1:Q3909,$I$1:$I3909,I3910)</f>
        <v>8</v>
      </c>
      <c r="S3910" s="20" t="str">
        <f aca="false">IF(R3910&gt;0,"Repeat","")</f>
        <v>Repeat</v>
      </c>
    </row>
    <row r="3911" customFormat="false" ht="14.25" hidden="false" customHeight="false" outlineLevel="0" collapsed="false">
      <c r="A3911" s="64" t="n">
        <f aca="false">A3910+1</f>
        <v>3910</v>
      </c>
      <c r="B3911" s="5" t="n">
        <v>45122</v>
      </c>
      <c r="C3911" s="1" t="s">
        <v>5677</v>
      </c>
      <c r="D3911" s="1" t="s">
        <v>4</v>
      </c>
      <c r="E3911" s="1" t="s">
        <v>26</v>
      </c>
      <c r="F3911" s="2" t="s">
        <v>72</v>
      </c>
      <c r="G3911" s="1" t="s">
        <v>213</v>
      </c>
      <c r="H3911" s="1" t="n">
        <v>5</v>
      </c>
      <c r="I3911" s="1" t="s">
        <v>5678</v>
      </c>
      <c r="J3911" s="18" t="n">
        <v>15024243749</v>
      </c>
      <c r="L3911" s="5" t="n">
        <v>45122</v>
      </c>
      <c r="M3911" s="25" t="str">
        <f aca="false">IF(OR(YEAR(L3911)&gt;2000,LEN(O3911)&gt;0),"Completed","Pending")</f>
        <v>Completed</v>
      </c>
      <c r="N3911" s="25" t="s">
        <v>30</v>
      </c>
      <c r="P3911" s="1" t="str">
        <f aca="false">IF(G3911="Pamplet","",E3911&amp;" - "&amp;F3911)</f>
        <v>GG - Nepali</v>
      </c>
      <c r="Q3911" s="19" t="n">
        <f aca="false">IF(VALUE(L3911)&gt;1000,1,0)</f>
        <v>1</v>
      </c>
      <c r="R3911" s="19" t="n">
        <f aca="false">SUMIFS($Q$1:Q3910,$J$1:$J3910,J3911)+SUMIFS($Q$1:Q3910,$I$1:$I3910,I3911)</f>
        <v>10</v>
      </c>
      <c r="S3911" s="20" t="str">
        <f aca="false">IF(R3911&gt;0,"Repeat","")</f>
        <v>Repeat</v>
      </c>
    </row>
    <row r="3912" customFormat="false" ht="14.25" hidden="false" customHeight="false" outlineLevel="0" collapsed="false">
      <c r="A3912" s="64" t="n">
        <f aca="false">A3911+1</f>
        <v>3911</v>
      </c>
      <c r="B3912" s="5" t="n">
        <v>45122</v>
      </c>
      <c r="C3912" s="1" t="s">
        <v>5677</v>
      </c>
      <c r="D3912" s="1" t="s">
        <v>4</v>
      </c>
      <c r="E3912" s="1" t="s">
        <v>38</v>
      </c>
      <c r="F3912" s="2" t="s">
        <v>72</v>
      </c>
      <c r="G3912" s="1" t="s">
        <v>213</v>
      </c>
      <c r="H3912" s="1" t="n">
        <v>5</v>
      </c>
      <c r="I3912" s="1" t="s">
        <v>5678</v>
      </c>
      <c r="J3912" s="18" t="n">
        <v>15024243749</v>
      </c>
      <c r="L3912" s="5" t="n">
        <v>45122</v>
      </c>
      <c r="M3912" s="25" t="str">
        <f aca="false">IF(OR(YEAR(L3912)&gt;2000,LEN(O3912)&gt;0),"Completed","Pending")</f>
        <v>Completed</v>
      </c>
      <c r="N3912" s="25" t="s">
        <v>30</v>
      </c>
      <c r="P3912" s="1" t="str">
        <f aca="false">IF(G3912="Pamplet","",E3912&amp;" - "&amp;F3912)</f>
        <v>JKR - Nepali</v>
      </c>
      <c r="Q3912" s="19" t="n">
        <f aca="false">IF(VALUE(L3912)&gt;1000,1,0)</f>
        <v>1</v>
      </c>
      <c r="R3912" s="19" t="n">
        <f aca="false">SUMIFS($Q$1:Q3911,$J$1:$J3911,J3912)+SUMIFS($Q$1:Q3911,$I$1:$I3911,I3912)</f>
        <v>12</v>
      </c>
      <c r="S3912" s="20" t="str">
        <f aca="false">IF(R3912&gt;0,"Repeat","")</f>
        <v>Repeat</v>
      </c>
    </row>
    <row r="3913" customFormat="false" ht="14.25" hidden="false" customHeight="false" outlineLevel="0" collapsed="false">
      <c r="A3913" s="64" t="n">
        <f aca="false">A3912+1</f>
        <v>3912</v>
      </c>
      <c r="B3913" s="5" t="n">
        <v>45122</v>
      </c>
      <c r="C3913" s="1" t="s">
        <v>5677</v>
      </c>
      <c r="D3913" s="1" t="s">
        <v>215</v>
      </c>
      <c r="E3913" s="1" t="s">
        <v>26</v>
      </c>
      <c r="F3913" s="2" t="s">
        <v>27</v>
      </c>
      <c r="G3913" s="1" t="s">
        <v>215</v>
      </c>
      <c r="H3913" s="1" t="n">
        <v>80</v>
      </c>
      <c r="I3913" s="1" t="s">
        <v>5678</v>
      </c>
      <c r="J3913" s="18" t="n">
        <v>15024243749</v>
      </c>
      <c r="L3913" s="5" t="n">
        <v>45122</v>
      </c>
      <c r="M3913" s="25" t="str">
        <f aca="false">IF(OR(YEAR(L3913)&gt;2000,LEN(O3913)&gt;0),"Completed","Pending")</f>
        <v>Completed</v>
      </c>
      <c r="N3913" s="25" t="s">
        <v>30</v>
      </c>
      <c r="P3913" s="1" t="str">
        <f aca="false">IF(G3913="Pamplet","",E3913&amp;" - "&amp;F3913)</f>
        <v/>
      </c>
      <c r="Q3913" s="19" t="n">
        <f aca="false">IF(VALUE(L3913)&gt;1000,1,0)</f>
        <v>1</v>
      </c>
      <c r="R3913" s="19" t="n">
        <f aca="false">SUMIFS($Q$1:Q3912,$J$1:$J3912,J3913)+SUMIFS($Q$1:Q3912,$I$1:$I3912,I3913)</f>
        <v>14</v>
      </c>
      <c r="S3913" s="20" t="str">
        <f aca="false">IF(R3913&gt;0,"Repeat","")</f>
        <v>Repeat</v>
      </c>
    </row>
    <row r="3914" customFormat="false" ht="14.25" hidden="false" customHeight="false" outlineLevel="0" collapsed="false">
      <c r="A3914" s="64" t="n">
        <f aca="false">A3913+1</f>
        <v>3913</v>
      </c>
      <c r="B3914" s="5" t="n">
        <v>45122</v>
      </c>
      <c r="C3914" s="1" t="s">
        <v>6206</v>
      </c>
      <c r="D3914" s="1" t="s">
        <v>215</v>
      </c>
      <c r="E3914" s="1" t="s">
        <v>26</v>
      </c>
      <c r="F3914" s="2" t="s">
        <v>27</v>
      </c>
      <c r="G3914" s="1" t="s">
        <v>215</v>
      </c>
      <c r="H3914" s="1" t="n">
        <v>60</v>
      </c>
      <c r="I3914" s="23" t="s">
        <v>880</v>
      </c>
      <c r="J3914" s="23" t="n">
        <v>13314259587</v>
      </c>
      <c r="L3914" s="5" t="n">
        <v>45122</v>
      </c>
      <c r="M3914" s="25" t="str">
        <f aca="false">IF(OR(YEAR(L3914)&gt;2000,LEN(O3914)&gt;0),"Completed","Pending")</f>
        <v>Completed</v>
      </c>
      <c r="N3914" s="25" t="s">
        <v>30</v>
      </c>
      <c r="P3914" s="1" t="str">
        <f aca="false">IF(G3914="Pamplet","",E3914&amp;" - "&amp;F3914)</f>
        <v/>
      </c>
      <c r="Q3914" s="19" t="n">
        <f aca="false">IF(VALUE(L3914)&gt;1000,1,0)</f>
        <v>1</v>
      </c>
      <c r="R3914" s="19" t="n">
        <f aca="false">SUMIFS($Q$1:Q3913,$J$1:$J3913,J3914)+SUMIFS($Q$1:Q3913,$I$1:$I3913,I3914)</f>
        <v>4</v>
      </c>
      <c r="S3914" s="20" t="str">
        <f aca="false">IF(R3914&gt;0,"Repeat","")</f>
        <v>Repeat</v>
      </c>
    </row>
    <row r="3915" customFormat="false" ht="14.25" hidden="false" customHeight="false" outlineLevel="0" collapsed="false">
      <c r="A3915" s="64" t="n">
        <f aca="false">A3914+1</f>
        <v>3914</v>
      </c>
      <c r="B3915" s="5" t="n">
        <v>45122</v>
      </c>
      <c r="C3915" s="1" t="s">
        <v>6206</v>
      </c>
      <c r="D3915" s="1" t="s">
        <v>4</v>
      </c>
      <c r="E3915" s="1" t="s">
        <v>26</v>
      </c>
      <c r="F3915" s="2" t="s">
        <v>35</v>
      </c>
      <c r="G3915" s="1" t="s">
        <v>213</v>
      </c>
      <c r="H3915" s="1" t="n">
        <v>1</v>
      </c>
      <c r="I3915" s="23" t="s">
        <v>880</v>
      </c>
      <c r="J3915" s="23" t="n">
        <v>13314259587</v>
      </c>
      <c r="L3915" s="5" t="n">
        <v>45122</v>
      </c>
      <c r="M3915" s="25" t="str">
        <f aca="false">IF(OR(YEAR(L3915)&gt;2000,LEN(O3915)&gt;0),"Completed","Pending")</f>
        <v>Completed</v>
      </c>
      <c r="N3915" s="25" t="s">
        <v>30</v>
      </c>
      <c r="P3915" s="1" t="str">
        <f aca="false">IF(G3915="Pamplet","",E3915&amp;" - "&amp;F3915)</f>
        <v>GG - English</v>
      </c>
      <c r="Q3915" s="19" t="n">
        <f aca="false">IF(VALUE(L3915)&gt;1000,1,0)</f>
        <v>1</v>
      </c>
      <c r="R3915" s="19" t="n">
        <f aca="false">SUMIFS($Q$1:Q3914,$J$1:$J3914,J3915)+SUMIFS($Q$1:Q3914,$I$1:$I3914,I3915)</f>
        <v>6</v>
      </c>
      <c r="S3915" s="20" t="str">
        <f aca="false">IF(R3915&gt;0,"Repeat","")</f>
        <v>Repeat</v>
      </c>
    </row>
    <row r="3916" customFormat="false" ht="14.25" hidden="false" customHeight="false" outlineLevel="0" collapsed="false">
      <c r="A3916" s="64" t="n">
        <f aca="false">A3915+1</f>
        <v>3915</v>
      </c>
      <c r="B3916" s="5" t="n">
        <v>45122</v>
      </c>
      <c r="C3916" s="1" t="s">
        <v>6206</v>
      </c>
      <c r="D3916" s="1" t="s">
        <v>4</v>
      </c>
      <c r="E3916" s="1" t="s">
        <v>38</v>
      </c>
      <c r="F3916" s="2" t="s">
        <v>35</v>
      </c>
      <c r="G3916" s="1" t="s">
        <v>213</v>
      </c>
      <c r="H3916" s="1" t="n">
        <v>1</v>
      </c>
      <c r="I3916" s="23" t="s">
        <v>880</v>
      </c>
      <c r="J3916" s="23" t="n">
        <v>13314259587</v>
      </c>
      <c r="L3916" s="5" t="n">
        <v>45122</v>
      </c>
      <c r="M3916" s="25" t="str">
        <f aca="false">IF(OR(YEAR(L3916)&gt;2000,LEN(O3916)&gt;0),"Completed","Pending")</f>
        <v>Completed</v>
      </c>
      <c r="N3916" s="25" t="s">
        <v>30</v>
      </c>
      <c r="P3916" s="1" t="str">
        <f aca="false">IF(G3916="Pamplet","",E3916&amp;" - "&amp;F3916)</f>
        <v>JKR - English</v>
      </c>
      <c r="Q3916" s="19" t="n">
        <f aca="false">IF(VALUE(L3916)&gt;1000,1,0)</f>
        <v>1</v>
      </c>
      <c r="R3916" s="19" t="n">
        <f aca="false">SUMIFS($Q$1:Q3915,$J$1:$J3915,J3916)+SUMIFS($Q$1:Q3915,$I$1:$I3915,I3916)</f>
        <v>8</v>
      </c>
      <c r="S3916" s="20" t="str">
        <f aca="false">IF(R3916&gt;0,"Repeat","")</f>
        <v>Repeat</v>
      </c>
    </row>
    <row r="3917" customFormat="false" ht="14.25" hidden="false" customHeight="false" outlineLevel="0" collapsed="false">
      <c r="A3917" s="64" t="n">
        <f aca="false">A3916+1</f>
        <v>3916</v>
      </c>
      <c r="B3917" s="5" t="n">
        <v>45122</v>
      </c>
      <c r="C3917" s="1" t="s">
        <v>6207</v>
      </c>
      <c r="D3917" s="1" t="s">
        <v>861</v>
      </c>
      <c r="E3917" s="1" t="s">
        <v>5160</v>
      </c>
      <c r="F3917" s="2" t="s">
        <v>27</v>
      </c>
      <c r="G3917" s="1" t="s">
        <v>28</v>
      </c>
      <c r="H3917" s="1" t="n">
        <v>1</v>
      </c>
      <c r="I3917" s="1" t="s">
        <v>6208</v>
      </c>
      <c r="J3917" s="23" t="n">
        <v>919376218184</v>
      </c>
      <c r="L3917" s="5" t="n">
        <v>45122</v>
      </c>
      <c r="M3917" s="25" t="str">
        <f aca="false">IF(OR(YEAR(L3917)&gt;2000,LEN(O3917)&gt;0),"Completed","Pending")</f>
        <v>Completed</v>
      </c>
      <c r="N3917" s="25" t="s">
        <v>30</v>
      </c>
      <c r="P3917" s="1" t="str">
        <f aca="false">IF(G3917="Pamplet","",E3917&amp;" - "&amp;F3917)</f>
        <v>BB - Hindi</v>
      </c>
      <c r="Q3917" s="19" t="n">
        <f aca="false">IF(VALUE(L3917)&gt;1000,1,0)</f>
        <v>1</v>
      </c>
      <c r="R3917" s="19" t="n">
        <f aca="false">SUMIFS($Q$1:Q3916,$J$1:$J3916,J3917)+SUMIFS($Q$1:Q3916,$I$1:$I3916,I3917)</f>
        <v>0</v>
      </c>
      <c r="S3917" s="20" t="str">
        <f aca="false">IF(R3917&gt;0,"Repeat","")</f>
        <v/>
      </c>
    </row>
    <row r="3918" customFormat="false" ht="14.25" hidden="false" customHeight="false" outlineLevel="0" collapsed="false">
      <c r="A3918" s="64" t="n">
        <f aca="false">A3917+1</f>
        <v>3917</v>
      </c>
      <c r="B3918" s="5" t="n">
        <v>45123</v>
      </c>
      <c r="C3918" s="1" t="s">
        <v>5677</v>
      </c>
      <c r="D3918" s="1" t="s">
        <v>4</v>
      </c>
      <c r="E3918" s="1" t="s">
        <v>40</v>
      </c>
      <c r="F3918" s="2" t="s">
        <v>27</v>
      </c>
      <c r="G3918" s="1" t="s">
        <v>213</v>
      </c>
      <c r="H3918" s="1" t="n">
        <v>1</v>
      </c>
      <c r="I3918" s="1" t="s">
        <v>5678</v>
      </c>
      <c r="J3918" s="18" t="n">
        <v>15024243749</v>
      </c>
      <c r="L3918" s="5" t="n">
        <v>45122</v>
      </c>
      <c r="M3918" s="25" t="str">
        <f aca="false">IF(OR(YEAR(L3918)&gt;2000,LEN(O3918)&gt;0),"Completed","Pending")</f>
        <v>Completed</v>
      </c>
      <c r="N3918" s="25" t="s">
        <v>30</v>
      </c>
      <c r="P3918" s="1" t="str">
        <f aca="false">IF(G3918="Pamplet","",E3918&amp;" - "&amp;F3918)</f>
        <v>YBB - Hindi</v>
      </c>
      <c r="Q3918" s="19" t="n">
        <f aca="false">IF(VALUE(L3918)&gt;1000,1,0)</f>
        <v>1</v>
      </c>
      <c r="R3918" s="19" t="n">
        <f aca="false">SUMIFS($Q$1:Q3917,$J$1:$J3917,J3918)+SUMIFS($Q$1:Q3917,$I$1:$I3917,I3918)</f>
        <v>16</v>
      </c>
      <c r="S3918" s="20" t="str">
        <f aca="false">IF(R3918&gt;0,"Repeat","")</f>
        <v>Repeat</v>
      </c>
    </row>
    <row r="3919" customFormat="false" ht="14.25" hidden="false" customHeight="false" outlineLevel="0" collapsed="false">
      <c r="A3919" s="64" t="n">
        <f aca="false">A3918+1</f>
        <v>3918</v>
      </c>
      <c r="B3919" s="5" t="n">
        <v>45123</v>
      </c>
      <c r="C3919" s="1" t="s">
        <v>6206</v>
      </c>
      <c r="D3919" s="1" t="s">
        <v>215</v>
      </c>
      <c r="E3919" s="1" t="s">
        <v>40</v>
      </c>
      <c r="F3919" s="2" t="s">
        <v>27</v>
      </c>
      <c r="G3919" s="1" t="s">
        <v>213</v>
      </c>
      <c r="H3919" s="1" t="n">
        <v>1</v>
      </c>
      <c r="I3919" s="23" t="s">
        <v>880</v>
      </c>
      <c r="J3919" s="23" t="n">
        <v>13314259587</v>
      </c>
      <c r="L3919" s="5" t="n">
        <v>45122</v>
      </c>
      <c r="M3919" s="25" t="str">
        <f aca="false">IF(OR(YEAR(L3919)&gt;2000,LEN(O3919)&gt;0),"Completed","Pending")</f>
        <v>Completed</v>
      </c>
      <c r="N3919" s="25" t="s">
        <v>30</v>
      </c>
      <c r="P3919" s="1" t="str">
        <f aca="false">IF(G3919="Pamplet","",E3919&amp;" - "&amp;F3919)</f>
        <v>YBB - Hindi</v>
      </c>
      <c r="Q3919" s="19" t="n">
        <f aca="false">IF(VALUE(L3919)&gt;1000,1,0)</f>
        <v>1</v>
      </c>
      <c r="R3919" s="19" t="n">
        <f aca="false">SUMIFS($Q$1:Q3918,$J$1:$J3918,J3919)+SUMIFS($Q$1:Q3918,$I$1:$I3918,I3919)</f>
        <v>10</v>
      </c>
      <c r="S3919" s="20" t="str">
        <f aca="false">IF(R3919&gt;0,"Repeat","")</f>
        <v>Repeat</v>
      </c>
    </row>
    <row r="3920" customFormat="false" ht="14.25" hidden="false" customHeight="false" outlineLevel="0" collapsed="false">
      <c r="A3920" s="64" t="n">
        <f aca="false">A3919+1</f>
        <v>3919</v>
      </c>
      <c r="B3920" s="5" t="n">
        <v>45124</v>
      </c>
      <c r="C3920" s="1" t="s">
        <v>6209</v>
      </c>
      <c r="D3920" s="1" t="s">
        <v>4</v>
      </c>
      <c r="E3920" s="1" t="s">
        <v>26</v>
      </c>
      <c r="F3920" s="2" t="s">
        <v>36</v>
      </c>
      <c r="G3920" s="1" t="s">
        <v>28</v>
      </c>
      <c r="H3920" s="1" t="n">
        <v>1</v>
      </c>
      <c r="I3920" s="1" t="s">
        <v>6210</v>
      </c>
      <c r="J3920" s="38" t="n">
        <v>14436686636</v>
      </c>
      <c r="L3920" s="5" t="n">
        <v>45136</v>
      </c>
      <c r="M3920" s="25" t="str">
        <f aca="false">IF(OR(YEAR(L3920)&gt;2000,LEN(O3920)&gt;0),"Completed","Pending")</f>
        <v>Completed</v>
      </c>
      <c r="N3920" s="25" t="s">
        <v>30</v>
      </c>
      <c r="P3920" s="1" t="str">
        <f aca="false">IF(G3920="Pamplet","",E3920&amp;" - "&amp;F3920)</f>
        <v>GG - Punjabi</v>
      </c>
      <c r="Q3920" s="19" t="n">
        <f aca="false">IF(VALUE(L3920)&gt;1000,1,0)</f>
        <v>1</v>
      </c>
      <c r="R3920" s="19" t="n">
        <f aca="false">SUMIFS($Q$1:Q3919,$J$1:$J3919,J3920)+SUMIFS($Q$1:Q3919,$I$1:$I3919,I3920)</f>
        <v>0</v>
      </c>
      <c r="S3920" s="20" t="str">
        <f aca="false">IF(R3920&gt;0,"Repeat","")</f>
        <v/>
      </c>
      <c r="U3920" s="4"/>
      <c r="X3920" s="4"/>
      <c r="Y3920" s="4"/>
      <c r="Z3920" s="4"/>
    </row>
    <row r="3921" customFormat="false" ht="14.25" hidden="false" customHeight="false" outlineLevel="0" collapsed="false">
      <c r="A3921" s="64" t="n">
        <f aca="false">A3920+1</f>
        <v>3920</v>
      </c>
      <c r="B3921" s="5" t="n">
        <v>45124</v>
      </c>
      <c r="C3921" s="1" t="s">
        <v>6211</v>
      </c>
      <c r="D3921" s="1" t="s">
        <v>4</v>
      </c>
      <c r="E3921" s="1" t="s">
        <v>26</v>
      </c>
      <c r="F3921" s="2" t="s">
        <v>72</v>
      </c>
      <c r="G3921" s="1" t="s">
        <v>28</v>
      </c>
      <c r="H3921" s="1" t="n">
        <v>1</v>
      </c>
      <c r="J3921" s="38" t="n">
        <v>15714904699</v>
      </c>
      <c r="M3921" s="25" t="str">
        <f aca="false">IF(OR(YEAR(L3921)&gt;2000,LEN(O3921)&gt;0),"Completed","Pending")</f>
        <v>Completed</v>
      </c>
      <c r="N3921" s="25" t="s">
        <v>30</v>
      </c>
      <c r="O3921" s="4" t="s">
        <v>58</v>
      </c>
      <c r="P3921" s="1" t="str">
        <f aca="false">IF(G3921="Pamplet","",E3921&amp;" - "&amp;F3921)</f>
        <v>GG - Nepali</v>
      </c>
      <c r="Q3921" s="19" t="n">
        <f aca="false">IF(VALUE(L3921)&gt;1000,1,0)</f>
        <v>0</v>
      </c>
      <c r="R3921" s="19" t="n">
        <f aca="false">SUMIFS($Q$1:Q3920,$J$1:$J3920,J3921)+SUMIFS($Q$1:Q3920,$I$1:$I3920,I3921)</f>
        <v>0</v>
      </c>
      <c r="S3921" s="20" t="str">
        <f aca="false">IF(R3921&gt;0,"Repeat","")</f>
        <v/>
      </c>
      <c r="U3921" s="4"/>
      <c r="X3921" s="4"/>
      <c r="Y3921" s="4"/>
      <c r="Z3921" s="4"/>
    </row>
    <row r="3922" customFormat="false" ht="14.25" hidden="false" customHeight="false" outlineLevel="0" collapsed="false">
      <c r="A3922" s="64" t="n">
        <f aca="false">A3921+1</f>
        <v>3921</v>
      </c>
      <c r="B3922" s="5" t="n">
        <v>45124</v>
      </c>
      <c r="C3922" s="1" t="s">
        <v>6212</v>
      </c>
      <c r="D3922" s="1" t="s">
        <v>4</v>
      </c>
      <c r="E3922" s="1" t="s">
        <v>26</v>
      </c>
      <c r="F3922" s="2" t="s">
        <v>72</v>
      </c>
      <c r="G3922" s="1" t="s">
        <v>28</v>
      </c>
      <c r="H3922" s="1" t="n">
        <v>1</v>
      </c>
      <c r="I3922" s="1" t="s">
        <v>6213</v>
      </c>
      <c r="J3922" s="38" t="n">
        <v>19169977421</v>
      </c>
      <c r="M3922" s="25" t="str">
        <f aca="false">IF(OR(YEAR(L3922)&gt;2000,LEN(O3922)&gt;0),"Completed","Pending")</f>
        <v>Completed</v>
      </c>
      <c r="N3922" s="25" t="s">
        <v>30</v>
      </c>
      <c r="O3922" s="4" t="s">
        <v>58</v>
      </c>
      <c r="P3922" s="1" t="str">
        <f aca="false">IF(G3922="Pamplet","",E3922&amp;" - "&amp;F3922)</f>
        <v>GG - Nepali</v>
      </c>
      <c r="Q3922" s="19" t="n">
        <f aca="false">IF(VALUE(L3922)&gt;1000,1,0)</f>
        <v>0</v>
      </c>
      <c r="R3922" s="19" t="n">
        <f aca="false">SUMIFS($Q$1:Q3921,$J$1:$J3921,J3922)+SUMIFS($Q$1:Q3921,$I$1:$I3921,I3922)</f>
        <v>0</v>
      </c>
      <c r="S3922" s="20" t="str">
        <f aca="false">IF(R3922&gt;0,"Repeat","")</f>
        <v/>
      </c>
      <c r="U3922" s="4"/>
      <c r="X3922" s="4"/>
      <c r="Y3922" s="4"/>
      <c r="Z3922" s="4"/>
    </row>
    <row r="3923" customFormat="false" ht="14.25" hidden="false" customHeight="false" outlineLevel="0" collapsed="false">
      <c r="A3923" s="64" t="n">
        <f aca="false">A3922+1</f>
        <v>3922</v>
      </c>
      <c r="B3923" s="5" t="n">
        <v>45124</v>
      </c>
      <c r="C3923" s="1" t="s">
        <v>6214</v>
      </c>
      <c r="D3923" s="1" t="s">
        <v>4</v>
      </c>
      <c r="E3923" s="1" t="s">
        <v>26</v>
      </c>
      <c r="F3923" s="2" t="s">
        <v>72</v>
      </c>
      <c r="G3923" s="1" t="s">
        <v>28</v>
      </c>
      <c r="H3923" s="1" t="n">
        <v>1</v>
      </c>
      <c r="I3923" s="1" t="s">
        <v>6215</v>
      </c>
      <c r="J3923" s="38" t="n">
        <v>13479053675</v>
      </c>
      <c r="L3923" s="5" t="n">
        <v>45128</v>
      </c>
      <c r="M3923" s="25" t="str">
        <f aca="false">IF(OR(YEAR(L3923)&gt;2000,LEN(O3923)&gt;0),"Completed","Pending")</f>
        <v>Completed</v>
      </c>
      <c r="N3923" s="25" t="s">
        <v>30</v>
      </c>
      <c r="P3923" s="1" t="str">
        <f aca="false">IF(G3923="Pamplet","",E3923&amp;" - "&amp;F3923)</f>
        <v>GG - Nepali</v>
      </c>
      <c r="Q3923" s="19" t="n">
        <f aca="false">IF(VALUE(L3923)&gt;1000,1,0)</f>
        <v>1</v>
      </c>
      <c r="R3923" s="19" t="n">
        <f aca="false">SUMIFS($Q$1:Q3922,$J$1:$J3922,J3923)+SUMIFS($Q$1:Q3922,$I$1:$I3922,I3923)</f>
        <v>0</v>
      </c>
      <c r="S3923" s="20" t="str">
        <f aca="false">IF(R3923&gt;0,"Repeat","")</f>
        <v/>
      </c>
      <c r="U3923" s="4"/>
      <c r="X3923" s="4"/>
      <c r="Y3923" s="4"/>
      <c r="Z3923" s="4"/>
    </row>
    <row r="3924" customFormat="false" ht="14.25" hidden="false" customHeight="false" outlineLevel="0" collapsed="false">
      <c r="A3924" s="64" t="n">
        <f aca="false">A3923+1</f>
        <v>3923</v>
      </c>
      <c r="B3924" s="5" t="n">
        <v>45124</v>
      </c>
      <c r="C3924" s="1" t="s">
        <v>6216</v>
      </c>
      <c r="D3924" s="1" t="s">
        <v>4</v>
      </c>
      <c r="E3924" s="1" t="s">
        <v>26</v>
      </c>
      <c r="F3924" s="2" t="s">
        <v>72</v>
      </c>
      <c r="G3924" s="1" t="s">
        <v>28</v>
      </c>
      <c r="H3924" s="1" t="n">
        <v>1</v>
      </c>
      <c r="I3924" s="1" t="s">
        <v>6217</v>
      </c>
      <c r="J3924" s="38" t="n">
        <v>14014414620</v>
      </c>
      <c r="M3924" s="25" t="str">
        <f aca="false">IF(OR(YEAR(L3924)&gt;2000,LEN(O3924)&gt;0),"Completed","Pending")</f>
        <v>Completed</v>
      </c>
      <c r="N3924" s="25" t="s">
        <v>30</v>
      </c>
      <c r="O3924" s="4" t="s">
        <v>58</v>
      </c>
      <c r="P3924" s="1" t="str">
        <f aca="false">IF(G3924="Pamplet","",E3924&amp;" - "&amp;F3924)</f>
        <v>GG - Nepali</v>
      </c>
      <c r="Q3924" s="19" t="n">
        <f aca="false">IF(VALUE(L3924)&gt;1000,1,0)</f>
        <v>0</v>
      </c>
      <c r="R3924" s="19" t="n">
        <f aca="false">SUMIFS($Q$1:Q3923,$J$1:$J3923,J3924)+SUMIFS($Q$1:Q3923,$I$1:$I3923,I3924)</f>
        <v>0</v>
      </c>
      <c r="S3924" s="20" t="str">
        <f aca="false">IF(R3924&gt;0,"Repeat","")</f>
        <v/>
      </c>
      <c r="U3924" s="4"/>
      <c r="X3924" s="4"/>
      <c r="Y3924" s="4"/>
      <c r="Z3924" s="4"/>
    </row>
    <row r="3925" customFormat="false" ht="14.25" hidden="false" customHeight="false" outlineLevel="0" collapsed="false">
      <c r="A3925" s="64" t="n">
        <f aca="false">A3924+1</f>
        <v>3924</v>
      </c>
      <c r="B3925" s="5" t="n">
        <v>45125</v>
      </c>
      <c r="C3925" s="1" t="s">
        <v>6218</v>
      </c>
      <c r="D3925" s="1" t="s">
        <v>4</v>
      </c>
      <c r="E3925" s="1" t="s">
        <v>26</v>
      </c>
      <c r="F3925" s="2" t="s">
        <v>494</v>
      </c>
      <c r="G3925" s="1" t="s">
        <v>28</v>
      </c>
      <c r="H3925" s="1" t="n">
        <v>1</v>
      </c>
      <c r="I3925" s="1" t="s">
        <v>6219</v>
      </c>
      <c r="J3925" s="38" t="n">
        <v>12405378901</v>
      </c>
      <c r="L3925" s="5" t="n">
        <v>45128</v>
      </c>
      <c r="M3925" s="25" t="str">
        <f aca="false">IF(OR(YEAR(L3925)&gt;2000,LEN(O3925)&gt;0),"Completed","Pending")</f>
        <v>Completed</v>
      </c>
      <c r="N3925" s="25" t="s">
        <v>30</v>
      </c>
      <c r="P3925" s="1" t="str">
        <f aca="false">IF(G3925="Pamplet","",E3925&amp;" - "&amp;F3925)</f>
        <v>GG - Marathi</v>
      </c>
      <c r="Q3925" s="19" t="n">
        <f aca="false">IF(VALUE(L3925)&gt;1000,1,0)</f>
        <v>1</v>
      </c>
      <c r="R3925" s="19" t="n">
        <f aca="false">SUMIFS($Q$1:Q3924,$J$1:$J3924,J3925)+SUMIFS($Q$1:Q3924,$I$1:$I3924,I3925)</f>
        <v>0</v>
      </c>
      <c r="S3925" s="20" t="str">
        <f aca="false">IF(R3925&gt;0,"Repeat","")</f>
        <v/>
      </c>
      <c r="U3925" s="4"/>
      <c r="X3925" s="4"/>
      <c r="Y3925" s="4"/>
      <c r="Z3925" s="4"/>
    </row>
    <row r="3926" customFormat="false" ht="14.25" hidden="false" customHeight="false" outlineLevel="0" collapsed="false">
      <c r="A3926" s="1" t="n">
        <f aca="false">A3925+1</f>
        <v>3925</v>
      </c>
      <c r="B3926" s="5" t="n">
        <v>45128</v>
      </c>
      <c r="C3926" s="1" t="s">
        <v>5613</v>
      </c>
      <c r="D3926" s="1" t="s">
        <v>4</v>
      </c>
      <c r="E3926" s="1" t="s">
        <v>26</v>
      </c>
      <c r="F3926" s="2" t="s">
        <v>27</v>
      </c>
      <c r="G3926" s="1" t="s">
        <v>28</v>
      </c>
      <c r="H3926" s="1" t="n">
        <v>1</v>
      </c>
      <c r="I3926" s="1" t="s">
        <v>5614</v>
      </c>
      <c r="J3926" s="38" t="n">
        <v>18145721069</v>
      </c>
      <c r="L3926" s="5" t="n">
        <v>45136</v>
      </c>
      <c r="M3926" s="1" t="str">
        <f aca="false">IF(OR(YEAR(L3926)&gt;2000,LEN(O3926)&gt;0),"Completed","Pending")</f>
        <v>Completed</v>
      </c>
      <c r="N3926" s="1" t="s">
        <v>30</v>
      </c>
      <c r="P3926" s="1" t="str">
        <f aca="false">IF(G3926="Pamplet","",E3926&amp;" - "&amp;F3926)</f>
        <v>GG - Hindi</v>
      </c>
      <c r="Q3926" s="1" t="n">
        <f aca="false">IF(VALUE(L3926)&gt;1000,1,0)</f>
        <v>1</v>
      </c>
      <c r="R3926" s="19" t="n">
        <f aca="false">SUMIFS($Q$1:Q3925,$J$1:$J3925,J3926)+SUMIFS($Q$1:Q3925,$I$1:$I3925,I3926)</f>
        <v>0</v>
      </c>
      <c r="S3926" s="20" t="str">
        <f aca="false">IF(R3926&gt;0,"Repeat","")</f>
        <v/>
      </c>
    </row>
    <row r="3927" customFormat="false" ht="14.25" hidden="false" customHeight="false" outlineLevel="0" collapsed="false">
      <c r="A3927" s="1" t="n">
        <f aca="false">A3926+1</f>
        <v>3926</v>
      </c>
      <c r="B3927" s="5" t="n">
        <v>45137</v>
      </c>
      <c r="C3927" s="1" t="s">
        <v>6220</v>
      </c>
      <c r="D3927" s="1" t="s">
        <v>4</v>
      </c>
      <c r="E3927" s="1" t="s">
        <v>26</v>
      </c>
      <c r="F3927" s="2" t="s">
        <v>27</v>
      </c>
      <c r="G3927" s="1" t="s">
        <v>28</v>
      </c>
      <c r="H3927" s="1" t="n">
        <v>1</v>
      </c>
      <c r="I3927" s="1" t="s">
        <v>407</v>
      </c>
      <c r="J3927" s="38" t="n">
        <v>18326028464</v>
      </c>
      <c r="L3927" s="5" t="n">
        <v>45137</v>
      </c>
      <c r="M3927" s="1" t="str">
        <f aca="false">IF(OR(YEAR(L3927)&gt;2000,LEN(O3927)&gt;0),"Completed","Pending")</f>
        <v>Completed</v>
      </c>
      <c r="N3927" s="1" t="s">
        <v>30</v>
      </c>
      <c r="P3927" s="1" t="str">
        <f aca="false">IF(G3927="Pamplet","",E3927&amp;" - "&amp;F3927)</f>
        <v>GG - Hindi</v>
      </c>
      <c r="Q3927" s="1" t="n">
        <f aca="false">IF(VALUE(L3927)&gt;1000,1,0)</f>
        <v>1</v>
      </c>
      <c r="R3927" s="19" t="n">
        <f aca="false">SUMIFS($Q$1:Q3926,$J$1:$J3926,J3927)+SUMIFS($Q$1:Q3926,$I$1:$I3926,I3927)</f>
        <v>14</v>
      </c>
      <c r="S3927" s="20" t="str">
        <f aca="false">IF(R3927&gt;0,"Repeat","")</f>
        <v>Repeat</v>
      </c>
    </row>
    <row r="3928" customFormat="false" ht="14.25" hidden="false" customHeight="false" outlineLevel="0" collapsed="false">
      <c r="A3928" s="64" t="n">
        <f aca="false">A3927+1</f>
        <v>3927</v>
      </c>
      <c r="B3928" s="5" t="n">
        <v>45137</v>
      </c>
      <c r="C3928" s="1" t="s">
        <v>5782</v>
      </c>
      <c r="D3928" s="1" t="s">
        <v>4</v>
      </c>
      <c r="E3928" s="1" t="s">
        <v>26</v>
      </c>
      <c r="F3928" s="2" t="s">
        <v>4493</v>
      </c>
      <c r="G3928" s="1" t="s">
        <v>213</v>
      </c>
      <c r="H3928" s="1" t="n">
        <v>33</v>
      </c>
      <c r="I3928" s="1" t="s">
        <v>6144</v>
      </c>
      <c r="J3928" s="18" t="n">
        <v>14438445156</v>
      </c>
      <c r="L3928" s="5" t="n">
        <v>45137</v>
      </c>
      <c r="M3928" s="1" t="str">
        <f aca="false">IF(OR(YEAR(L3928)&gt;2000,LEN(O3928)&gt;0),"Completed","Pending")</f>
        <v>Completed</v>
      </c>
      <c r="N3928" s="1" t="s">
        <v>2692</v>
      </c>
      <c r="P3928" s="1" t="str">
        <f aca="false">IF(G3928="Pamplet","",E3928&amp;" - "&amp;F3928)</f>
        <v>GG - Other</v>
      </c>
      <c r="Q3928" s="19" t="n">
        <f aca="false">IF(VALUE(L3928)&gt;1000,1,0)</f>
        <v>1</v>
      </c>
      <c r="R3928" s="19" t="n">
        <f aca="false">SUMIFS($Q$1:Q3927,$J$1:$J3927,J3928)+SUMIFS($Q$1:Q3927,$I$1:$I3927,I3928)</f>
        <v>3</v>
      </c>
      <c r="S3928" s="20" t="str">
        <f aca="false">IF(R3928&gt;0,"Repeat","")</f>
        <v>Repeat</v>
      </c>
    </row>
    <row r="3929" customFormat="false" ht="14.25" hidden="false" customHeight="false" outlineLevel="0" collapsed="false">
      <c r="A3929" s="64" t="n">
        <f aca="false">A3928+1</f>
        <v>3928</v>
      </c>
      <c r="B3929" s="5" t="n">
        <v>45142</v>
      </c>
      <c r="C3929" s="1" t="s">
        <v>6221</v>
      </c>
      <c r="D3929" s="1" t="s">
        <v>4</v>
      </c>
      <c r="E3929" s="1" t="s">
        <v>26</v>
      </c>
      <c r="F3929" s="2" t="s">
        <v>35</v>
      </c>
      <c r="G3929" s="1" t="s">
        <v>28</v>
      </c>
      <c r="H3929" s="1" t="n">
        <v>1</v>
      </c>
      <c r="I3929" s="1" t="s">
        <v>6222</v>
      </c>
      <c r="J3929" s="38" t="n">
        <v>19174461023</v>
      </c>
      <c r="L3929" s="5" t="n">
        <v>45142</v>
      </c>
      <c r="M3929" s="1" t="str">
        <f aca="false">IF(OR(YEAR(L3929)&gt;2000,LEN(O3929)&gt;0),"Completed","Pending")</f>
        <v>Completed</v>
      </c>
      <c r="N3929" s="1" t="s">
        <v>30</v>
      </c>
      <c r="P3929" s="1" t="str">
        <f aca="false">IF(G3929="Pamplet","",E3929&amp;" - "&amp;F3929)</f>
        <v>GG - English</v>
      </c>
      <c r="Q3929" s="19" t="n">
        <f aca="false">IF(VALUE(L3929)&gt;1000,1,0)</f>
        <v>1</v>
      </c>
      <c r="R3929" s="19" t="n">
        <f aca="false">SUMIFS($Q$1:Q3928,$J$1:$J3928,J3929)+SUMIFS($Q$1:Q3928,$I$1:$I3928,I3929)</f>
        <v>0</v>
      </c>
      <c r="S3929" s="20" t="str">
        <f aca="false">IF(R3929&gt;0,"Repeat","")</f>
        <v/>
      </c>
    </row>
    <row r="3930" customFormat="false" ht="14.25" hidden="false" customHeight="false" outlineLevel="0" collapsed="false">
      <c r="A3930" s="64" t="n">
        <f aca="false">A3929+1</f>
        <v>3929</v>
      </c>
      <c r="B3930" s="5" t="n">
        <v>45149</v>
      </c>
      <c r="C3930" s="1" t="s">
        <v>6223</v>
      </c>
      <c r="D3930" s="1" t="s">
        <v>4</v>
      </c>
      <c r="E3930" s="1" t="s">
        <v>26</v>
      </c>
      <c r="G3930" s="1" t="s">
        <v>28</v>
      </c>
      <c r="H3930" s="1" t="n">
        <v>1</v>
      </c>
      <c r="I3930" s="1" t="s">
        <v>6224</v>
      </c>
      <c r="J3930" s="58" t="n">
        <v>16827383310</v>
      </c>
      <c r="K3930" s="4" t="s">
        <v>5174</v>
      </c>
      <c r="M3930" s="1" t="str">
        <f aca="false">IF(OR(YEAR(L3930)&gt;2000,LEN(O3930)&gt;0),"Completed","Pending")</f>
        <v>Completed</v>
      </c>
      <c r="N3930" s="1" t="s">
        <v>30</v>
      </c>
      <c r="O3930" s="4" t="s">
        <v>56</v>
      </c>
      <c r="P3930" s="1" t="str">
        <f aca="false">IF(G3930="Pamplet","",E3930&amp;" - "&amp;F3930)</f>
        <v>GG - </v>
      </c>
      <c r="Q3930" s="19" t="n">
        <f aca="false">IF(VALUE(L3930)&gt;1000,1,0)</f>
        <v>0</v>
      </c>
      <c r="R3930" s="19" t="n">
        <f aca="false">SUMIFS($Q$1:Q3929,$J$1:$J3929,J3930)+SUMIFS($Q$1:Q3929,$I$1:$I3929,I3930)</f>
        <v>0</v>
      </c>
      <c r="S3930" s="20" t="str">
        <f aca="false">IF(R3930&gt;0,"Repeat","")</f>
        <v/>
      </c>
    </row>
    <row r="3931" customFormat="false" ht="14.25" hidden="false" customHeight="false" outlineLevel="0" collapsed="false">
      <c r="A3931" s="64" t="n">
        <f aca="false">A3930+1</f>
        <v>3930</v>
      </c>
      <c r="B3931" s="5" t="n">
        <v>45149</v>
      </c>
      <c r="C3931" s="1" t="s">
        <v>6225</v>
      </c>
      <c r="D3931" s="1" t="s">
        <v>4</v>
      </c>
      <c r="E3931" s="1" t="s">
        <v>26</v>
      </c>
      <c r="G3931" s="1" t="s">
        <v>28</v>
      </c>
      <c r="H3931" s="1" t="n">
        <v>1</v>
      </c>
      <c r="I3931" s="1" t="s">
        <v>6226</v>
      </c>
      <c r="J3931" s="38" t="n">
        <v>16512712415</v>
      </c>
      <c r="M3931" s="1" t="str">
        <f aca="false">IF(OR(YEAR(L3931)&gt;2000,LEN(O3931)&gt;0),"Completed","Pending")</f>
        <v>Completed</v>
      </c>
      <c r="N3931" s="1" t="s">
        <v>30</v>
      </c>
      <c r="O3931" s="4" t="s">
        <v>58</v>
      </c>
      <c r="P3931" s="1" t="str">
        <f aca="false">IF(G3931="Pamplet","",E3931&amp;" - "&amp;F3931)</f>
        <v>GG - </v>
      </c>
      <c r="Q3931" s="19" t="n">
        <f aca="false">IF(VALUE(L3931)&gt;1000,1,0)</f>
        <v>0</v>
      </c>
      <c r="R3931" s="19" t="n">
        <f aca="false">SUMIFS($Q$1:Q3930,$J$1:$J3930,J3931)+SUMIFS($Q$1:Q3930,$I$1:$I3930,I3931)</f>
        <v>0</v>
      </c>
      <c r="S3931" s="20" t="str">
        <f aca="false">IF(R3931&gt;0,"Repeat","")</f>
        <v/>
      </c>
      <c r="U3931" s="4"/>
      <c r="X3931" s="4"/>
      <c r="Y3931" s="4"/>
      <c r="Z3931" s="4"/>
    </row>
    <row r="3932" customFormat="false" ht="14.25" hidden="false" customHeight="false" outlineLevel="0" collapsed="false">
      <c r="A3932" s="64" t="n">
        <f aca="false">A3931+1</f>
        <v>3931</v>
      </c>
      <c r="B3932" s="5" t="n">
        <v>45149</v>
      </c>
      <c r="C3932" s="1" t="s">
        <v>6227</v>
      </c>
      <c r="D3932" s="1" t="s">
        <v>4</v>
      </c>
      <c r="E3932" s="1" t="s">
        <v>26</v>
      </c>
      <c r="G3932" s="1" t="s">
        <v>28</v>
      </c>
      <c r="H3932" s="1" t="n">
        <v>1</v>
      </c>
      <c r="I3932" s="1" t="s">
        <v>6228</v>
      </c>
      <c r="J3932" s="38" t="n">
        <v>17036649339</v>
      </c>
      <c r="M3932" s="1" t="str">
        <f aca="false">IF(OR(YEAR(L3932)&gt;2000,LEN(O3932)&gt;0),"Completed","Pending")</f>
        <v>Completed</v>
      </c>
      <c r="N3932" s="1" t="s">
        <v>30</v>
      </c>
      <c r="O3932" s="4" t="s">
        <v>58</v>
      </c>
      <c r="P3932" s="1" t="str">
        <f aca="false">IF(G3932="Pamplet","",E3932&amp;" - "&amp;F3932)</f>
        <v>GG - </v>
      </c>
      <c r="Q3932" s="19" t="n">
        <f aca="false">IF(VALUE(L3932)&gt;1000,1,0)</f>
        <v>0</v>
      </c>
      <c r="R3932" s="19" t="n">
        <f aca="false">SUMIFS($Q$1:Q3931,$J$1:$J3931,J3932)+SUMIFS($Q$1:Q3931,$I$1:$I3931,I3932)</f>
        <v>0</v>
      </c>
      <c r="S3932" s="20" t="str">
        <f aca="false">IF(R3932&gt;0,"Repeat","")</f>
        <v/>
      </c>
      <c r="U3932" s="4"/>
      <c r="X3932" s="4"/>
      <c r="Y3932" s="4"/>
      <c r="Z3932" s="4"/>
    </row>
    <row r="3933" customFormat="false" ht="14.25" hidden="false" customHeight="false" outlineLevel="0" collapsed="false">
      <c r="A3933" s="64" t="n">
        <f aca="false">A3932+1</f>
        <v>3932</v>
      </c>
      <c r="B3933" s="5" t="n">
        <v>45149</v>
      </c>
      <c r="C3933" s="1" t="s">
        <v>6229</v>
      </c>
      <c r="D3933" s="1" t="s">
        <v>4</v>
      </c>
      <c r="E3933" s="1" t="s">
        <v>26</v>
      </c>
      <c r="G3933" s="1" t="s">
        <v>28</v>
      </c>
      <c r="H3933" s="1" t="n">
        <v>1</v>
      </c>
      <c r="I3933" s="1" t="s">
        <v>6230</v>
      </c>
      <c r="J3933" s="38" t="n">
        <v>18177934113</v>
      </c>
      <c r="M3933" s="1" t="str">
        <f aca="false">IF(OR(YEAR(L3933)&gt;2000,LEN(O3933)&gt;0),"Completed","Pending")</f>
        <v>Completed</v>
      </c>
      <c r="N3933" s="1" t="s">
        <v>30</v>
      </c>
      <c r="O3933" s="4" t="s">
        <v>58</v>
      </c>
      <c r="P3933" s="1" t="str">
        <f aca="false">IF(G3933="Pamplet","",E3933&amp;" - "&amp;F3933)</f>
        <v>GG - </v>
      </c>
      <c r="Q3933" s="19" t="n">
        <f aca="false">IF(VALUE(L3933)&gt;1000,1,0)</f>
        <v>0</v>
      </c>
      <c r="R3933" s="19" t="n">
        <f aca="false">SUMIFS($Q$1:Q3932,$J$1:$J3932,J3933)+SUMIFS($Q$1:Q3932,$I$1:$I3932,I3933)</f>
        <v>0</v>
      </c>
      <c r="S3933" s="20" t="str">
        <f aca="false">IF(R3933&gt;0,"Repeat","")</f>
        <v/>
      </c>
      <c r="U3933" s="4"/>
      <c r="X3933" s="4"/>
      <c r="Y3933" s="4"/>
      <c r="Z3933" s="4"/>
    </row>
    <row r="3934" customFormat="false" ht="14.25" hidden="false" customHeight="false" outlineLevel="0" collapsed="false">
      <c r="A3934" s="64" t="n">
        <f aca="false">A3933+1</f>
        <v>3933</v>
      </c>
      <c r="B3934" s="5" t="n">
        <v>45149</v>
      </c>
      <c r="C3934" s="1" t="s">
        <v>6231</v>
      </c>
      <c r="D3934" s="1" t="s">
        <v>4</v>
      </c>
      <c r="E3934" s="1" t="s">
        <v>26</v>
      </c>
      <c r="F3934" s="2" t="s">
        <v>72</v>
      </c>
      <c r="G3934" s="1" t="s">
        <v>28</v>
      </c>
      <c r="H3934" s="1" t="n">
        <v>1</v>
      </c>
      <c r="I3934" s="1" t="s">
        <v>6232</v>
      </c>
      <c r="J3934" s="38" t="n">
        <v>17188012688</v>
      </c>
      <c r="L3934" s="5" t="n">
        <v>45151</v>
      </c>
      <c r="M3934" s="1" t="str">
        <f aca="false">IF(OR(YEAR(L3934)&gt;2000,LEN(O3934)&gt;0),"Completed","Pending")</f>
        <v>Completed</v>
      </c>
      <c r="N3934" s="1" t="s">
        <v>30</v>
      </c>
      <c r="P3934" s="1" t="str">
        <f aca="false">IF(G3934="Pamplet","",E3934&amp;" - "&amp;F3934)</f>
        <v>GG - Nepali</v>
      </c>
      <c r="Q3934" s="19" t="n">
        <f aca="false">IF(VALUE(L3934)&gt;1000,1,0)</f>
        <v>1</v>
      </c>
      <c r="R3934" s="19" t="n">
        <f aca="false">SUMIFS($Q$1:Q3933,$J$1:$J3933,J3934)+SUMIFS($Q$1:Q3933,$I$1:$I3933,I3934)</f>
        <v>0</v>
      </c>
      <c r="S3934" s="20" t="str">
        <f aca="false">IF(R3934&gt;0,"Repeat","")</f>
        <v/>
      </c>
      <c r="U3934" s="4"/>
      <c r="X3934" s="4"/>
      <c r="Y3934" s="4"/>
      <c r="Z3934" s="4"/>
    </row>
    <row r="3935" customFormat="false" ht="14.25" hidden="false" customHeight="false" outlineLevel="0" collapsed="false">
      <c r="A3935" s="64" t="n">
        <f aca="false">A3934+1</f>
        <v>3934</v>
      </c>
      <c r="B3935" s="5" t="n">
        <v>45149</v>
      </c>
      <c r="C3935" s="1" t="s">
        <v>6233</v>
      </c>
      <c r="D3935" s="1" t="s">
        <v>4</v>
      </c>
      <c r="E3935" s="1" t="s">
        <v>26</v>
      </c>
      <c r="F3935" s="2" t="s">
        <v>35</v>
      </c>
      <c r="G3935" s="1" t="s">
        <v>28</v>
      </c>
      <c r="H3935" s="1" t="n">
        <v>1</v>
      </c>
      <c r="I3935" s="1" t="s">
        <v>6234</v>
      </c>
      <c r="J3935" s="38" t="n">
        <v>14107146946</v>
      </c>
      <c r="M3935" s="1" t="str">
        <f aca="false">IF(OR(YEAR(L3935)&gt;2000,LEN(O3935)&gt;0),"Completed","Pending")</f>
        <v>Completed</v>
      </c>
      <c r="N3935" s="1" t="s">
        <v>30</v>
      </c>
      <c r="O3935" s="4" t="s">
        <v>58</v>
      </c>
      <c r="P3935" s="1" t="str">
        <f aca="false">IF(G3935="Pamplet","",E3935&amp;" - "&amp;F3935)</f>
        <v>GG - English</v>
      </c>
      <c r="Q3935" s="19" t="n">
        <f aca="false">IF(VALUE(L3935)&gt;1000,1,0)</f>
        <v>0</v>
      </c>
      <c r="R3935" s="19" t="n">
        <f aca="false">SUMIFS($Q$1:Q3934,$J$1:$J3934,J3935)+SUMIFS($Q$1:Q3934,$I$1:$I3934,I3935)</f>
        <v>0</v>
      </c>
      <c r="S3935" s="20" t="str">
        <f aca="false">IF(R3935&gt;0,"Repeat","")</f>
        <v/>
      </c>
      <c r="U3935" s="4"/>
      <c r="X3935" s="4"/>
      <c r="Y3935" s="4"/>
      <c r="Z3935" s="4"/>
    </row>
    <row r="3936" customFormat="false" ht="14.25" hidden="false" customHeight="false" outlineLevel="0" collapsed="false">
      <c r="A3936" s="64" t="n">
        <f aca="false">A3935+1</f>
        <v>3935</v>
      </c>
      <c r="B3936" s="5" t="n">
        <v>45149</v>
      </c>
      <c r="C3936" s="1" t="s">
        <v>3154</v>
      </c>
      <c r="D3936" s="1" t="s">
        <v>4</v>
      </c>
      <c r="E3936" s="1" t="s">
        <v>26</v>
      </c>
      <c r="F3936" s="2" t="s">
        <v>3155</v>
      </c>
      <c r="G3936" s="1" t="s">
        <v>28</v>
      </c>
      <c r="H3936" s="1" t="n">
        <v>1</v>
      </c>
      <c r="I3936" s="1" t="s">
        <v>3156</v>
      </c>
      <c r="J3936" s="38" t="n">
        <v>18088956052</v>
      </c>
      <c r="M3936" s="1" t="str">
        <f aca="false">IF(OR(YEAR(L3936)&gt;2000,LEN(O3936)&gt;0),"Completed","Pending")</f>
        <v>Completed</v>
      </c>
      <c r="N3936" s="1" t="s">
        <v>30</v>
      </c>
      <c r="O3936" s="4" t="s">
        <v>662</v>
      </c>
      <c r="P3936" s="1" t="str">
        <f aca="false">IF(G3936="Pamplet","",E3936&amp;" - "&amp;F3936)</f>
        <v>GG - Kannad</v>
      </c>
      <c r="Q3936" s="19" t="n">
        <f aca="false">IF(VALUE(L3936)&gt;1000,1,0)</f>
        <v>0</v>
      </c>
      <c r="R3936" s="19" t="n">
        <f aca="false">SUMIFS($Q$1:Q3935,$J$1:$J3935,J3936)+SUMIFS($Q$1:Q3935,$I$1:$I3935,I3936)</f>
        <v>2</v>
      </c>
      <c r="S3936" s="20" t="str">
        <f aca="false">IF(R3936&gt;0,"Repeat","")</f>
        <v>Repeat</v>
      </c>
      <c r="U3936" s="4"/>
      <c r="X3936" s="4"/>
      <c r="Y3936" s="4"/>
      <c r="Z3936" s="4"/>
    </row>
    <row r="3937" customFormat="false" ht="14.25" hidden="false" customHeight="false" outlineLevel="0" collapsed="false">
      <c r="A3937" s="64" t="n">
        <f aca="false">A3936+1</f>
        <v>3936</v>
      </c>
      <c r="B3937" s="5" t="n">
        <v>45149</v>
      </c>
      <c r="C3937" s="1" t="s">
        <v>6235</v>
      </c>
      <c r="D3937" s="1" t="s">
        <v>4</v>
      </c>
      <c r="E3937" s="1" t="s">
        <v>26</v>
      </c>
      <c r="F3937" s="2" t="s">
        <v>35</v>
      </c>
      <c r="G3937" s="1" t="s">
        <v>28</v>
      </c>
      <c r="H3937" s="1" t="n">
        <v>1</v>
      </c>
      <c r="I3937" s="1" t="s">
        <v>6236</v>
      </c>
      <c r="J3937" s="38" t="n">
        <v>16162132089</v>
      </c>
      <c r="M3937" s="1" t="str">
        <f aca="false">IF(OR(YEAR(L3937)&gt;2000,LEN(O3937)&gt;0),"Completed","Pending")</f>
        <v>Completed</v>
      </c>
      <c r="N3937" s="1" t="s">
        <v>30</v>
      </c>
      <c r="O3937" s="4" t="s">
        <v>58</v>
      </c>
      <c r="P3937" s="1" t="str">
        <f aca="false">IF(G3937="Pamplet","",E3937&amp;" - "&amp;F3937)</f>
        <v>GG - English</v>
      </c>
      <c r="Q3937" s="19" t="n">
        <f aca="false">IF(VALUE(L3937)&gt;1000,1,0)</f>
        <v>0</v>
      </c>
      <c r="R3937" s="19" t="n">
        <f aca="false">SUMIFS($Q$1:Q3936,$J$1:$J3936,J3937)+SUMIFS($Q$1:Q3936,$I$1:$I3936,I3937)</f>
        <v>0</v>
      </c>
      <c r="S3937" s="20" t="str">
        <f aca="false">IF(R3937&gt;0,"Repeat","")</f>
        <v/>
      </c>
      <c r="U3937" s="4"/>
      <c r="X3937" s="4"/>
      <c r="Y3937" s="4"/>
      <c r="Z3937" s="4"/>
    </row>
    <row r="3938" customFormat="false" ht="14.25" hidden="false" customHeight="false" outlineLevel="0" collapsed="false">
      <c r="A3938" s="64" t="n">
        <f aca="false">A3937+1</f>
        <v>3937</v>
      </c>
      <c r="B3938" s="5" t="n">
        <v>45149</v>
      </c>
      <c r="C3938" s="1" t="s">
        <v>3432</v>
      </c>
      <c r="D3938" s="1" t="s">
        <v>4</v>
      </c>
      <c r="E3938" s="1" t="s">
        <v>26</v>
      </c>
      <c r="F3938" s="2" t="s">
        <v>127</v>
      </c>
      <c r="G3938" s="1" t="s">
        <v>28</v>
      </c>
      <c r="H3938" s="1" t="n">
        <v>1</v>
      </c>
      <c r="I3938" s="1" t="s">
        <v>6237</v>
      </c>
      <c r="J3938" s="38" t="n">
        <v>18478109147</v>
      </c>
      <c r="L3938" s="5" t="n">
        <v>45151</v>
      </c>
      <c r="M3938" s="1" t="str">
        <f aca="false">IF(OR(YEAR(L3938)&gt;2000,LEN(O3938)&gt;0),"Completed","Pending")</f>
        <v>Completed</v>
      </c>
      <c r="N3938" s="1" t="s">
        <v>30</v>
      </c>
      <c r="P3938" s="1" t="str">
        <f aca="false">IF(G3938="Pamplet","",E3938&amp;" - "&amp;F3938)</f>
        <v>GG - Gujrati</v>
      </c>
      <c r="Q3938" s="19" t="n">
        <f aca="false">IF(VALUE(L3938)&gt;1000,1,0)</f>
        <v>1</v>
      </c>
      <c r="R3938" s="19" t="n">
        <f aca="false">SUMIFS($Q$1:Q3937,$J$1:$J3937,J3938)+SUMIFS($Q$1:Q3937,$I$1:$I3937,I3938)</f>
        <v>1</v>
      </c>
      <c r="S3938" s="20" t="str">
        <f aca="false">IF(R3938&gt;0,"Repeat","")</f>
        <v>Repeat</v>
      </c>
      <c r="U3938" s="4"/>
      <c r="X3938" s="4"/>
      <c r="Y3938" s="4"/>
      <c r="Z3938" s="4"/>
    </row>
    <row r="3939" customFormat="false" ht="14.25" hidden="false" customHeight="false" outlineLevel="0" collapsed="false">
      <c r="A3939" s="64" t="n">
        <f aca="false">A3938+1</f>
        <v>3938</v>
      </c>
      <c r="B3939" s="5" t="n">
        <v>45149</v>
      </c>
      <c r="C3939" s="1" t="s">
        <v>6238</v>
      </c>
      <c r="D3939" s="1" t="s">
        <v>4</v>
      </c>
      <c r="E3939" s="1" t="s">
        <v>26</v>
      </c>
      <c r="F3939" s="2" t="s">
        <v>127</v>
      </c>
      <c r="G3939" s="1" t="s">
        <v>28</v>
      </c>
      <c r="H3939" s="1" t="n">
        <v>1</v>
      </c>
      <c r="I3939" s="1" t="s">
        <v>6239</v>
      </c>
      <c r="J3939" s="38" t="n">
        <v>18625719574</v>
      </c>
      <c r="L3939" s="5" t="n">
        <v>45151</v>
      </c>
      <c r="M3939" s="1" t="str">
        <f aca="false">IF(OR(YEAR(L3939)&gt;2000,LEN(O3939)&gt;0),"Completed","Pending")</f>
        <v>Completed</v>
      </c>
      <c r="N3939" s="1" t="s">
        <v>30</v>
      </c>
      <c r="P3939" s="1" t="str">
        <f aca="false">IF(G3939="Pamplet","",E3939&amp;" - "&amp;F3939)</f>
        <v>GG - Gujrati</v>
      </c>
      <c r="Q3939" s="19" t="n">
        <f aca="false">IF(VALUE(L3939)&gt;1000,1,0)</f>
        <v>1</v>
      </c>
      <c r="R3939" s="19" t="n">
        <f aca="false">SUMIFS($Q$1:Q3938,$J$1:$J3938,J3939)+SUMIFS($Q$1:Q3938,$I$1:$I3938,I3939)</f>
        <v>0</v>
      </c>
      <c r="S3939" s="20" t="str">
        <f aca="false">IF(R3939&gt;0,"Repeat","")</f>
        <v/>
      </c>
      <c r="U3939" s="4"/>
      <c r="X3939" s="4"/>
      <c r="Y3939" s="4"/>
      <c r="Z3939" s="4"/>
    </row>
    <row r="3940" customFormat="false" ht="14.25" hidden="false" customHeight="false" outlineLevel="0" collapsed="false">
      <c r="A3940" s="64" t="n">
        <f aca="false">A3939+1</f>
        <v>3939</v>
      </c>
      <c r="B3940" s="5" t="n">
        <v>45149</v>
      </c>
      <c r="C3940" s="1" t="s">
        <v>6240</v>
      </c>
      <c r="D3940" s="1" t="s">
        <v>4</v>
      </c>
      <c r="E3940" s="1" t="s">
        <v>26</v>
      </c>
      <c r="F3940" s="2" t="s">
        <v>127</v>
      </c>
      <c r="G3940" s="1" t="s">
        <v>28</v>
      </c>
      <c r="H3940" s="1" t="n">
        <v>1</v>
      </c>
      <c r="I3940" s="1" t="s">
        <v>6241</v>
      </c>
      <c r="J3940" s="38" t="n">
        <v>17818603660</v>
      </c>
      <c r="L3940" s="5" t="n">
        <v>45151</v>
      </c>
      <c r="M3940" s="1" t="str">
        <f aca="false">IF(OR(YEAR(L3940)&gt;2000,LEN(O3940)&gt;0),"Completed","Pending")</f>
        <v>Completed</v>
      </c>
      <c r="N3940" s="1" t="s">
        <v>30</v>
      </c>
      <c r="P3940" s="1" t="str">
        <f aca="false">IF(G3940="Pamplet","",E3940&amp;" - "&amp;F3940)</f>
        <v>GG - Gujrati</v>
      </c>
      <c r="Q3940" s="19" t="n">
        <f aca="false">IF(VALUE(L3940)&gt;1000,1,0)</f>
        <v>1</v>
      </c>
      <c r="R3940" s="19" t="n">
        <f aca="false">SUMIFS($Q$1:Q3939,$J$1:$J3939,J3940)+SUMIFS($Q$1:Q3939,$I$1:$I3939,I3940)</f>
        <v>0</v>
      </c>
      <c r="S3940" s="20" t="str">
        <f aca="false">IF(R3940&gt;0,"Repeat","")</f>
        <v/>
      </c>
      <c r="U3940" s="4"/>
      <c r="X3940" s="4"/>
      <c r="Y3940" s="4"/>
      <c r="Z3940" s="4"/>
    </row>
    <row r="3941" customFormat="false" ht="14.25" hidden="false" customHeight="false" outlineLevel="0" collapsed="false">
      <c r="A3941" s="64" t="n">
        <f aca="false">A3940+1</f>
        <v>3940</v>
      </c>
      <c r="B3941" s="5" t="n">
        <v>45149</v>
      </c>
      <c r="C3941" s="1" t="s">
        <v>1889</v>
      </c>
      <c r="D3941" s="1" t="s">
        <v>4</v>
      </c>
      <c r="E3941" s="1" t="s">
        <v>26</v>
      </c>
      <c r="F3941" s="2" t="s">
        <v>27</v>
      </c>
      <c r="G3941" s="1" t="s">
        <v>28</v>
      </c>
      <c r="H3941" s="1" t="n">
        <v>1</v>
      </c>
      <c r="I3941" s="1" t="s">
        <v>6242</v>
      </c>
      <c r="J3941" s="38" t="n">
        <v>13607841594</v>
      </c>
      <c r="L3941" s="5" t="n">
        <v>45170</v>
      </c>
      <c r="M3941" s="1" t="str">
        <f aca="false">IF(OR(YEAR(L3941)&gt;2000,LEN(O3941)&gt;0),"Completed","Pending")</f>
        <v>Completed</v>
      </c>
      <c r="N3941" s="1" t="s">
        <v>30</v>
      </c>
      <c r="P3941" s="1" t="str">
        <f aca="false">IF(G3941="Pamplet","",E3941&amp;" - "&amp;F3941)</f>
        <v>GG - Hindi</v>
      </c>
      <c r="Q3941" s="19" t="n">
        <f aca="false">IF(VALUE(L3941)&gt;1000,1,0)</f>
        <v>1</v>
      </c>
      <c r="R3941" s="19" t="n">
        <f aca="false">SUMIFS($Q$1:Q3940,$J$1:$J3940,J3941)+SUMIFS($Q$1:Q3940,$I$1:$I3940,I3941)</f>
        <v>0</v>
      </c>
      <c r="S3941" s="20" t="str">
        <f aca="false">IF(R3941&gt;0,"Repeat","")</f>
        <v/>
      </c>
      <c r="U3941" s="4"/>
      <c r="X3941" s="4"/>
      <c r="Y3941" s="4"/>
      <c r="Z3941" s="4"/>
    </row>
    <row r="3942" customFormat="false" ht="14.25" hidden="false" customHeight="false" outlineLevel="0" collapsed="false">
      <c r="A3942" s="64" t="n">
        <f aca="false">A3941+1</f>
        <v>3941</v>
      </c>
      <c r="B3942" s="5" t="n">
        <v>45149</v>
      </c>
      <c r="C3942" s="1" t="s">
        <v>6243</v>
      </c>
      <c r="D3942" s="1" t="s">
        <v>4</v>
      </c>
      <c r="E3942" s="1" t="s">
        <v>26</v>
      </c>
      <c r="F3942" s="2" t="s">
        <v>36</v>
      </c>
      <c r="G3942" s="1" t="s">
        <v>28</v>
      </c>
      <c r="H3942" s="1" t="n">
        <v>1</v>
      </c>
      <c r="I3942" s="1" t="s">
        <v>6244</v>
      </c>
      <c r="J3942" s="38" t="n">
        <v>19259978333</v>
      </c>
      <c r="L3942" s="5" t="n">
        <v>45151</v>
      </c>
      <c r="M3942" s="1" t="str">
        <f aca="false">IF(OR(YEAR(L3942)&gt;2000,LEN(O3942)&gt;0),"Completed","Pending")</f>
        <v>Completed</v>
      </c>
      <c r="N3942" s="1" t="s">
        <v>30</v>
      </c>
      <c r="P3942" s="1" t="str">
        <f aca="false">IF(G3942="Pamplet","",E3942&amp;" - "&amp;F3942)</f>
        <v>GG - Punjabi</v>
      </c>
      <c r="Q3942" s="19" t="n">
        <f aca="false">IF(VALUE(L3942)&gt;1000,1,0)</f>
        <v>1</v>
      </c>
      <c r="R3942" s="19" t="n">
        <f aca="false">SUMIFS($Q$1:Q3941,$J$1:$J3941,J3942)+SUMIFS($Q$1:Q3941,$I$1:$I3941,I3942)</f>
        <v>0</v>
      </c>
      <c r="S3942" s="20" t="str">
        <f aca="false">IF(R3942&gt;0,"Repeat","")</f>
        <v/>
      </c>
      <c r="U3942" s="4"/>
      <c r="X3942" s="4"/>
      <c r="Y3942" s="4"/>
      <c r="Z3942" s="4"/>
    </row>
    <row r="3943" customFormat="false" ht="14.25" hidden="false" customHeight="false" outlineLevel="0" collapsed="false">
      <c r="A3943" s="64" t="n">
        <f aca="false">A3942+1</f>
        <v>3942</v>
      </c>
      <c r="B3943" s="5" t="n">
        <v>45149</v>
      </c>
      <c r="C3943" s="1" t="s">
        <v>4138</v>
      </c>
      <c r="D3943" s="1" t="s">
        <v>4</v>
      </c>
      <c r="E3943" s="1" t="s">
        <v>26</v>
      </c>
      <c r="F3943" s="2" t="s">
        <v>36</v>
      </c>
      <c r="G3943" s="1" t="s">
        <v>28</v>
      </c>
      <c r="H3943" s="1" t="n">
        <v>1</v>
      </c>
      <c r="I3943" s="1" t="s">
        <v>6245</v>
      </c>
      <c r="J3943" s="38" t="n">
        <v>12035288253</v>
      </c>
      <c r="L3943" s="5" t="n">
        <v>45151</v>
      </c>
      <c r="M3943" s="1" t="str">
        <f aca="false">IF(OR(YEAR(L3943)&gt;2000,LEN(O3943)&gt;0),"Completed","Pending")</f>
        <v>Completed</v>
      </c>
      <c r="N3943" s="1" t="s">
        <v>30</v>
      </c>
      <c r="P3943" s="1" t="str">
        <f aca="false">IF(G3943="Pamplet","",E3943&amp;" - "&amp;F3943)</f>
        <v>GG - Punjabi</v>
      </c>
      <c r="Q3943" s="19" t="n">
        <f aca="false">IF(VALUE(L3943)&gt;1000,1,0)</f>
        <v>1</v>
      </c>
      <c r="R3943" s="19" t="n">
        <f aca="false">SUMIFS($Q$1:Q3942,$J$1:$J3942,J3943)+SUMIFS($Q$1:Q3942,$I$1:$I3942,I3943)</f>
        <v>0</v>
      </c>
      <c r="S3943" s="20" t="str">
        <f aca="false">IF(R3943&gt;0,"Repeat","")</f>
        <v/>
      </c>
      <c r="U3943" s="4"/>
      <c r="X3943" s="4"/>
      <c r="Y3943" s="4"/>
      <c r="Z3943" s="4"/>
    </row>
    <row r="3944" customFormat="false" ht="14.25" hidden="false" customHeight="false" outlineLevel="0" collapsed="false">
      <c r="A3944" s="64" t="n">
        <f aca="false">A3943+1</f>
        <v>3943</v>
      </c>
      <c r="B3944" s="5" t="n">
        <v>45149</v>
      </c>
      <c r="C3944" s="1" t="s">
        <v>6246</v>
      </c>
      <c r="D3944" s="1" t="s">
        <v>4</v>
      </c>
      <c r="E3944" s="1" t="s">
        <v>26</v>
      </c>
      <c r="F3944" s="2" t="s">
        <v>127</v>
      </c>
      <c r="G3944" s="1" t="s">
        <v>28</v>
      </c>
      <c r="H3944" s="1" t="n">
        <v>1</v>
      </c>
      <c r="I3944" s="1" t="s">
        <v>6247</v>
      </c>
      <c r="J3944" s="38" t="n">
        <v>17325078455</v>
      </c>
      <c r="M3944" s="1" t="str">
        <f aca="false">IF(OR(YEAR(L3944)&gt;2000,LEN(O3944)&gt;0),"Completed","Pending")</f>
        <v>Completed</v>
      </c>
      <c r="N3944" s="1" t="s">
        <v>30</v>
      </c>
      <c r="O3944" s="4" t="s">
        <v>58</v>
      </c>
      <c r="P3944" s="1" t="str">
        <f aca="false">IF(G3944="Pamplet","",E3944&amp;" - "&amp;F3944)</f>
        <v>GG - Gujrati</v>
      </c>
      <c r="Q3944" s="19" t="n">
        <f aca="false">IF(VALUE(L3944)&gt;1000,1,0)</f>
        <v>0</v>
      </c>
      <c r="R3944" s="19" t="n">
        <f aca="false">SUMIFS($Q$1:Q3943,$J$1:$J3943,J3944)+SUMIFS($Q$1:Q3943,$I$1:$I3943,I3944)</f>
        <v>0</v>
      </c>
      <c r="S3944" s="20" t="str">
        <f aca="false">IF(R3944&gt;0,"Repeat","")</f>
        <v/>
      </c>
      <c r="U3944" s="4"/>
      <c r="X3944" s="4"/>
      <c r="Y3944" s="4"/>
      <c r="Z3944" s="4"/>
    </row>
    <row r="3945" customFormat="false" ht="14.25" hidden="false" customHeight="false" outlineLevel="0" collapsed="false">
      <c r="A3945" s="64" t="n">
        <f aca="false">A3944+1</f>
        <v>3944</v>
      </c>
      <c r="B3945" s="5" t="n">
        <v>45149</v>
      </c>
      <c r="C3945" s="1" t="s">
        <v>5214</v>
      </c>
      <c r="D3945" s="1" t="s">
        <v>4</v>
      </c>
      <c r="E3945" s="1" t="s">
        <v>26</v>
      </c>
      <c r="G3945" s="1" t="s">
        <v>28</v>
      </c>
      <c r="H3945" s="1" t="n">
        <v>1</v>
      </c>
      <c r="I3945" s="1" t="s">
        <v>6248</v>
      </c>
      <c r="J3945" s="58" t="n">
        <v>13367778058</v>
      </c>
      <c r="K3945" s="4" t="s">
        <v>5174</v>
      </c>
      <c r="M3945" s="1" t="str">
        <f aca="false">IF(OR(YEAR(L3945)&gt;2000,LEN(O3945)&gt;0),"Completed","Pending")</f>
        <v>Completed</v>
      </c>
      <c r="N3945" s="1" t="s">
        <v>30</v>
      </c>
      <c r="O3945" s="4" t="s">
        <v>56</v>
      </c>
      <c r="P3945" s="1" t="str">
        <f aca="false">IF(G3945="Pamplet","",E3945&amp;" - "&amp;F3945)</f>
        <v>GG - </v>
      </c>
      <c r="Q3945" s="19" t="n">
        <f aca="false">IF(VALUE(L3945)&gt;1000,1,0)</f>
        <v>0</v>
      </c>
      <c r="R3945" s="19" t="n">
        <f aca="false">SUMIFS($Q$1:Q3944,$J$1:$J3944,J3945)+SUMIFS($Q$1:Q3944,$I$1:$I3944,I3945)</f>
        <v>0</v>
      </c>
      <c r="S3945" s="20" t="str">
        <f aca="false">IF(R3945&gt;0,"Repeat","")</f>
        <v/>
      </c>
    </row>
    <row r="3946" customFormat="false" ht="14.25" hidden="false" customHeight="false" outlineLevel="0" collapsed="false">
      <c r="A3946" s="64" t="n">
        <f aca="false">A3945+1</f>
        <v>3945</v>
      </c>
      <c r="B3946" s="5" t="n">
        <v>45149</v>
      </c>
      <c r="C3946" s="1" t="s">
        <v>6249</v>
      </c>
      <c r="D3946" s="1" t="s">
        <v>4</v>
      </c>
      <c r="E3946" s="1" t="s">
        <v>26</v>
      </c>
      <c r="F3946" s="2" t="s">
        <v>3711</v>
      </c>
      <c r="G3946" s="1" t="s">
        <v>28</v>
      </c>
      <c r="H3946" s="1" t="n">
        <v>1</v>
      </c>
      <c r="I3946" s="1" t="s">
        <v>6250</v>
      </c>
      <c r="J3946" s="38" t="n">
        <v>12015626112</v>
      </c>
      <c r="M3946" s="1" t="str">
        <f aca="false">IF(OR(YEAR(L3946)&gt;2000,LEN(O3946)&gt;0),"Completed","Pending")</f>
        <v>Completed</v>
      </c>
      <c r="N3946" s="1" t="s">
        <v>30</v>
      </c>
      <c r="O3946" s="4" t="s">
        <v>58</v>
      </c>
      <c r="P3946" s="1" t="str">
        <f aca="false">IF(G3946="Pamplet","",E3946&amp;" - "&amp;F3946)</f>
        <v>GG - Malay</v>
      </c>
      <c r="Q3946" s="19" t="n">
        <f aca="false">IF(VALUE(L3946)&gt;1000,1,0)</f>
        <v>0</v>
      </c>
      <c r="R3946" s="19" t="n">
        <f aca="false">SUMIFS($Q$1:Q3945,$J$1:$J3945,J3946)+SUMIFS($Q$1:Q3945,$I$1:$I3945,I3946)</f>
        <v>0</v>
      </c>
      <c r="S3946" s="20" t="str">
        <f aca="false">IF(R3946&gt;0,"Repeat","")</f>
        <v/>
      </c>
      <c r="U3946" s="4"/>
      <c r="X3946" s="4"/>
      <c r="Y3946" s="4"/>
      <c r="Z3946" s="4"/>
    </row>
    <row r="3947" customFormat="false" ht="14.25" hidden="false" customHeight="false" outlineLevel="0" collapsed="false">
      <c r="A3947" s="64" t="n">
        <f aca="false">A3946+1</f>
        <v>3946</v>
      </c>
      <c r="B3947" s="5" t="n">
        <v>45149</v>
      </c>
      <c r="C3947" s="1" t="s">
        <v>1178</v>
      </c>
      <c r="D3947" s="1" t="s">
        <v>4</v>
      </c>
      <c r="E3947" s="1" t="s">
        <v>26</v>
      </c>
      <c r="F3947" s="2" t="s">
        <v>808</v>
      </c>
      <c r="G3947" s="1" t="s">
        <v>28</v>
      </c>
      <c r="H3947" s="1" t="n">
        <v>1</v>
      </c>
      <c r="I3947" s="1" t="s">
        <v>6251</v>
      </c>
      <c r="J3947" s="58" t="n">
        <v>19733578388</v>
      </c>
      <c r="K3947" s="4" t="s">
        <v>5174</v>
      </c>
      <c r="M3947" s="1" t="str">
        <f aca="false">IF(OR(YEAR(L3947)&gt;2000,LEN(O3947)&gt;0),"Completed","Pending")</f>
        <v>Completed</v>
      </c>
      <c r="N3947" s="1" t="s">
        <v>30</v>
      </c>
      <c r="O3947" s="4" t="s">
        <v>58</v>
      </c>
      <c r="P3947" s="1" t="str">
        <f aca="false">IF(G3947="Pamplet","",E3947&amp;" - "&amp;F3947)</f>
        <v>GG - Bengali</v>
      </c>
      <c r="Q3947" s="19" t="n">
        <f aca="false">IF(VALUE(L3947)&gt;1000,1,0)</f>
        <v>0</v>
      </c>
      <c r="R3947" s="19" t="n">
        <f aca="false">SUMIFS($Q$1:Q3946,$J$1:$J3946,J3947)+SUMIFS($Q$1:Q3946,$I$1:$I3946,I3947)</f>
        <v>0</v>
      </c>
      <c r="S3947" s="20" t="str">
        <f aca="false">IF(R3947&gt;0,"Repeat","")</f>
        <v/>
      </c>
      <c r="U3947" s="4"/>
      <c r="X3947" s="4"/>
      <c r="Y3947" s="4"/>
      <c r="Z3947" s="4"/>
    </row>
    <row r="3948" customFormat="false" ht="14.25" hidden="false" customHeight="false" outlineLevel="0" collapsed="false">
      <c r="A3948" s="64" t="n">
        <f aca="false">A3947+1</f>
        <v>3947</v>
      </c>
      <c r="B3948" s="5" t="n">
        <v>45149</v>
      </c>
      <c r="C3948" s="1" t="s">
        <v>6252</v>
      </c>
      <c r="D3948" s="1" t="s">
        <v>4</v>
      </c>
      <c r="E3948" s="1" t="s">
        <v>26</v>
      </c>
      <c r="F3948" s="2" t="s">
        <v>127</v>
      </c>
      <c r="G3948" s="1" t="s">
        <v>28</v>
      </c>
      <c r="H3948" s="1" t="n">
        <v>1</v>
      </c>
      <c r="I3948" s="17" t="s">
        <v>6253</v>
      </c>
      <c r="J3948" s="38" t="n">
        <v>12014551765</v>
      </c>
      <c r="M3948" s="1" t="str">
        <f aca="false">IF(OR(YEAR(L3948)&gt;2000,LEN(O3948)&gt;0),"Completed","Pending")</f>
        <v>Completed</v>
      </c>
      <c r="N3948" s="1" t="s">
        <v>30</v>
      </c>
      <c r="O3948" s="4" t="s">
        <v>58</v>
      </c>
      <c r="P3948" s="1" t="str">
        <f aca="false">IF(G3948="Pamplet","",E3948&amp;" - "&amp;F3948)</f>
        <v>GG - Gujrati</v>
      </c>
      <c r="Q3948" s="19" t="n">
        <f aca="false">IF(VALUE(L3948)&gt;1000,1,0)</f>
        <v>0</v>
      </c>
      <c r="R3948" s="19" t="n">
        <f aca="false">SUMIFS($Q$1:Q3947,$J$1:$J3947,J3948)+SUMIFS($Q$1:Q3947,$I$1:$I3947,I3948)</f>
        <v>0</v>
      </c>
      <c r="S3948" s="20" t="str">
        <f aca="false">IF(R3948&gt;0,"Repeat","")</f>
        <v/>
      </c>
      <c r="U3948" s="4"/>
      <c r="X3948" s="4"/>
      <c r="Y3948" s="4"/>
      <c r="Z3948" s="4"/>
    </row>
    <row r="3949" customFormat="false" ht="23.85" hidden="false" customHeight="false" outlineLevel="0" collapsed="false">
      <c r="A3949" s="64" t="n">
        <f aca="false">A3948+1</f>
        <v>3948</v>
      </c>
      <c r="B3949" s="5" t="n">
        <v>45149</v>
      </c>
      <c r="C3949" s="1" t="s">
        <v>6254</v>
      </c>
      <c r="D3949" s="1" t="s">
        <v>4</v>
      </c>
      <c r="E3949" s="1" t="s">
        <v>26</v>
      </c>
      <c r="F3949" s="2" t="s">
        <v>35</v>
      </c>
      <c r="G3949" s="1" t="s">
        <v>28</v>
      </c>
      <c r="H3949" s="1" t="n">
        <v>1</v>
      </c>
      <c r="I3949" s="17" t="s">
        <v>6255</v>
      </c>
      <c r="J3949" s="18" t="n">
        <v>12024562121</v>
      </c>
      <c r="M3949" s="1" t="str">
        <f aca="false">IF(OR(YEAR(L3949)&gt;2000,LEN(O3949)&gt;0),"Completed","Pending")</f>
        <v>Completed</v>
      </c>
      <c r="N3949" s="1" t="s">
        <v>30</v>
      </c>
      <c r="O3949" s="4" t="s">
        <v>56</v>
      </c>
      <c r="P3949" s="1" t="str">
        <f aca="false">IF(G3949="Pamplet","",E3949&amp;" - "&amp;F3949)</f>
        <v>GG - English</v>
      </c>
      <c r="Q3949" s="19" t="n">
        <f aca="false">IF(VALUE(L3949)&gt;1000,1,0)</f>
        <v>0</v>
      </c>
      <c r="R3949" s="19" t="n">
        <f aca="false">SUMIFS($Q$1:Q3948,$J$1:$J3948,J3949)+SUMIFS($Q$1:Q3948,$I$1:$I3948,I3949)</f>
        <v>0</v>
      </c>
      <c r="S3949" s="20" t="str">
        <f aca="false">IF(R3949&gt;0,"Repeat","")</f>
        <v/>
      </c>
    </row>
    <row r="3950" customFormat="false" ht="14.25" hidden="false" customHeight="false" outlineLevel="0" collapsed="false">
      <c r="A3950" s="64" t="n">
        <f aca="false">A3949+1</f>
        <v>3949</v>
      </c>
      <c r="B3950" s="5" t="n">
        <v>45149</v>
      </c>
      <c r="C3950" s="1" t="s">
        <v>6256</v>
      </c>
      <c r="D3950" s="1" t="s">
        <v>4</v>
      </c>
      <c r="E3950" s="1" t="s">
        <v>26</v>
      </c>
      <c r="F3950" s="2" t="s">
        <v>127</v>
      </c>
      <c r="G3950" s="1" t="s">
        <v>28</v>
      </c>
      <c r="H3950" s="1" t="n">
        <v>1</v>
      </c>
      <c r="I3950" s="1" t="s">
        <v>6257</v>
      </c>
      <c r="J3950" s="38" t="n">
        <v>12145623755</v>
      </c>
      <c r="M3950" s="1" t="str">
        <f aca="false">IF(OR(YEAR(L3950)&gt;2000,LEN(O3950)&gt;0),"Completed","Pending")</f>
        <v>Completed</v>
      </c>
      <c r="N3950" s="1" t="s">
        <v>30</v>
      </c>
      <c r="O3950" s="4" t="s">
        <v>58</v>
      </c>
      <c r="P3950" s="1" t="str">
        <f aca="false">IF(G3950="Pamplet","",E3950&amp;" - "&amp;F3950)</f>
        <v>GG - Gujrati</v>
      </c>
      <c r="Q3950" s="19" t="n">
        <f aca="false">IF(VALUE(L3950)&gt;1000,1,0)</f>
        <v>0</v>
      </c>
      <c r="R3950" s="19" t="n">
        <f aca="false">SUMIFS($Q$1:Q3949,$J$1:$J3949,J3950)+SUMIFS($Q$1:Q3949,$I$1:$I3949,I3950)</f>
        <v>0</v>
      </c>
      <c r="S3950" s="20" t="str">
        <f aca="false">IF(R3950&gt;0,"Repeat","")</f>
        <v/>
      </c>
      <c r="U3950" s="4"/>
      <c r="X3950" s="4"/>
      <c r="Y3950" s="4"/>
      <c r="Z3950" s="4"/>
    </row>
    <row r="3951" customFormat="false" ht="14.25" hidden="false" customHeight="false" outlineLevel="0" collapsed="false">
      <c r="A3951" s="64" t="n">
        <f aca="false">A3950+1</f>
        <v>3950</v>
      </c>
      <c r="B3951" s="5" t="n">
        <v>45149</v>
      </c>
      <c r="C3951" s="1" t="s">
        <v>6258</v>
      </c>
      <c r="D3951" s="1" t="s">
        <v>4</v>
      </c>
      <c r="E3951" s="1" t="s">
        <v>26</v>
      </c>
      <c r="F3951" s="2" t="s">
        <v>27</v>
      </c>
      <c r="G3951" s="1" t="s">
        <v>28</v>
      </c>
      <c r="H3951" s="1" t="n">
        <v>1</v>
      </c>
      <c r="I3951" s="1" t="s">
        <v>6259</v>
      </c>
      <c r="J3951" s="38" t="n">
        <v>13143087317</v>
      </c>
      <c r="L3951" s="5" t="n">
        <v>45163</v>
      </c>
      <c r="M3951" s="1" t="str">
        <f aca="false">IF(OR(YEAR(L3951)&gt;2000,LEN(O3951)&gt;0),"Completed","Pending")</f>
        <v>Completed</v>
      </c>
      <c r="N3951" s="1" t="s">
        <v>30</v>
      </c>
      <c r="P3951" s="1" t="str">
        <f aca="false">IF(G3951="Pamplet","",E3951&amp;" - "&amp;F3951)</f>
        <v>GG - Hindi</v>
      </c>
      <c r="Q3951" s="19" t="n">
        <f aca="false">IF(VALUE(L3951)&gt;1000,1,0)</f>
        <v>1</v>
      </c>
      <c r="R3951" s="19" t="n">
        <f aca="false">SUMIFS($Q$1:Q3950,$J$1:$J3950,J3951)+SUMIFS($Q$1:Q3950,$I$1:$I3950,I3951)</f>
        <v>0</v>
      </c>
      <c r="S3951" s="20" t="str">
        <f aca="false">IF(R3951&gt;0,"Repeat","")</f>
        <v/>
      </c>
      <c r="U3951" s="4"/>
      <c r="X3951" s="4"/>
      <c r="Y3951" s="4"/>
      <c r="Z3951" s="4"/>
    </row>
    <row r="3952" customFormat="false" ht="14.25" hidden="false" customHeight="false" outlineLevel="0" collapsed="false">
      <c r="A3952" s="64" t="n">
        <f aca="false">A3951+1</f>
        <v>3951</v>
      </c>
      <c r="B3952" s="5" t="n">
        <v>45149</v>
      </c>
      <c r="C3952" s="1" t="s">
        <v>6260</v>
      </c>
      <c r="D3952" s="1" t="s">
        <v>4</v>
      </c>
      <c r="E3952" s="1" t="s">
        <v>26</v>
      </c>
      <c r="F3952" s="2" t="s">
        <v>35</v>
      </c>
      <c r="G3952" s="1" t="s">
        <v>28</v>
      </c>
      <c r="H3952" s="1" t="n">
        <v>1</v>
      </c>
      <c r="J3952" s="18" t="n">
        <v>14586523289</v>
      </c>
      <c r="M3952" s="1" t="str">
        <f aca="false">IF(OR(YEAR(L3952)&gt;2000,LEN(O3952)&gt;0),"Completed","Pending")</f>
        <v>Completed</v>
      </c>
      <c r="N3952" s="1" t="s">
        <v>30</v>
      </c>
      <c r="O3952" s="4" t="s">
        <v>56</v>
      </c>
      <c r="P3952" s="1" t="str">
        <f aca="false">IF(G3952="Pamplet","",E3952&amp;" - "&amp;F3952)</f>
        <v>GG - English</v>
      </c>
      <c r="Q3952" s="19" t="n">
        <f aca="false">IF(VALUE(L3952)&gt;1000,1,0)</f>
        <v>0</v>
      </c>
      <c r="R3952" s="19" t="n">
        <f aca="false">SUMIFS($Q$1:Q3951,$J$1:$J3951,J3952)+SUMIFS($Q$1:Q3951,$I$1:$I3951,I3952)</f>
        <v>0</v>
      </c>
      <c r="S3952" s="20" t="str">
        <f aca="false">IF(R3952&gt;0,"Repeat","")</f>
        <v/>
      </c>
      <c r="U3952" s="4"/>
      <c r="X3952" s="4"/>
      <c r="Y3952" s="4"/>
      <c r="Z3952" s="4"/>
    </row>
    <row r="3953" customFormat="false" ht="23.85" hidden="false" customHeight="false" outlineLevel="0" collapsed="false">
      <c r="A3953" s="64" t="n">
        <f aca="false">A3952+1</f>
        <v>3952</v>
      </c>
      <c r="B3953" s="5" t="n">
        <v>45149</v>
      </c>
      <c r="C3953" s="1" t="s">
        <v>6261</v>
      </c>
      <c r="D3953" s="1" t="s">
        <v>4</v>
      </c>
      <c r="E3953" s="1" t="s">
        <v>26</v>
      </c>
      <c r="F3953" s="2" t="s">
        <v>127</v>
      </c>
      <c r="G3953" s="1" t="s">
        <v>28</v>
      </c>
      <c r="H3953" s="1" t="n">
        <v>1</v>
      </c>
      <c r="I3953" s="17" t="s">
        <v>6262</v>
      </c>
      <c r="J3953" s="38" t="n">
        <v>14632566970</v>
      </c>
      <c r="L3953" s="5" t="n">
        <v>45163</v>
      </c>
      <c r="M3953" s="1" t="str">
        <f aca="false">IF(OR(YEAR(L3953)&gt;2000,LEN(O3953)&gt;0),"Completed","Pending")</f>
        <v>Completed</v>
      </c>
      <c r="N3953" s="1" t="s">
        <v>30</v>
      </c>
      <c r="P3953" s="1" t="str">
        <f aca="false">IF(G3953="Pamplet","",E3953&amp;" - "&amp;F3953)</f>
        <v>GG - Gujrati</v>
      </c>
      <c r="Q3953" s="19" t="n">
        <f aca="false">IF(VALUE(L3953)&gt;1000,1,0)</f>
        <v>1</v>
      </c>
      <c r="R3953" s="19" t="n">
        <f aca="false">SUMIFS($Q$1:Q3952,$J$1:$J3952,J3953)+SUMIFS($Q$1:Q3952,$I$1:$I3952,I3953)</f>
        <v>0</v>
      </c>
      <c r="S3953" s="20" t="str">
        <f aca="false">IF(R3953&gt;0,"Repeat","")</f>
        <v/>
      </c>
      <c r="U3953" s="4"/>
      <c r="X3953" s="4"/>
      <c r="Y3953" s="4"/>
      <c r="Z3953" s="4"/>
    </row>
    <row r="3954" customFormat="false" ht="23.85" hidden="false" customHeight="false" outlineLevel="0" collapsed="false">
      <c r="A3954" s="64" t="n">
        <f aca="false">A3953+1</f>
        <v>3953</v>
      </c>
      <c r="B3954" s="5" t="n">
        <v>45149</v>
      </c>
      <c r="C3954" s="1" t="s">
        <v>565</v>
      </c>
      <c r="D3954" s="1" t="s">
        <v>4</v>
      </c>
      <c r="E3954" s="1" t="s">
        <v>26</v>
      </c>
      <c r="F3954" s="2" t="s">
        <v>27</v>
      </c>
      <c r="G3954" s="1" t="s">
        <v>28</v>
      </c>
      <c r="H3954" s="1" t="n">
        <v>1</v>
      </c>
      <c r="I3954" s="17" t="s">
        <v>6263</v>
      </c>
      <c r="J3954" s="38" t="n">
        <v>15126809741</v>
      </c>
      <c r="M3954" s="1" t="str">
        <f aca="false">IF(OR(YEAR(L3954)&gt;2000,LEN(O3954)&gt;0),"Completed","Pending")</f>
        <v>Completed</v>
      </c>
      <c r="N3954" s="1" t="s">
        <v>30</v>
      </c>
      <c r="O3954" s="4" t="s">
        <v>58</v>
      </c>
      <c r="P3954" s="1" t="str">
        <f aca="false">IF(G3954="Pamplet","",E3954&amp;" - "&amp;F3954)</f>
        <v>GG - Hindi</v>
      </c>
      <c r="Q3954" s="19" t="n">
        <f aca="false">IF(VALUE(L3954)&gt;1000,1,0)</f>
        <v>0</v>
      </c>
      <c r="R3954" s="19" t="n">
        <f aca="false">SUMIFS($Q$1:Q3953,$J$1:$J3953,J3954)+SUMIFS($Q$1:Q3953,$I$1:$I3953,I3954)</f>
        <v>0</v>
      </c>
      <c r="S3954" s="20" t="str">
        <f aca="false">IF(R3954&gt;0,"Repeat","")</f>
        <v/>
      </c>
      <c r="U3954" s="4"/>
      <c r="X3954" s="4"/>
      <c r="Y3954" s="4"/>
      <c r="Z3954" s="4"/>
    </row>
    <row r="3955" customFormat="false" ht="23.85" hidden="false" customHeight="false" outlineLevel="0" collapsed="false">
      <c r="A3955" s="64" t="n">
        <f aca="false">A3954+1</f>
        <v>3954</v>
      </c>
      <c r="B3955" s="5" t="n">
        <v>45149</v>
      </c>
      <c r="C3955" s="1" t="s">
        <v>6264</v>
      </c>
      <c r="D3955" s="1" t="s">
        <v>4</v>
      </c>
      <c r="E3955" s="1" t="s">
        <v>26</v>
      </c>
      <c r="F3955" s="2" t="s">
        <v>127</v>
      </c>
      <c r="G3955" s="1" t="s">
        <v>28</v>
      </c>
      <c r="H3955" s="1" t="n">
        <v>1</v>
      </c>
      <c r="I3955" s="17" t="s">
        <v>6265</v>
      </c>
      <c r="J3955" s="38" t="n">
        <v>18434687573</v>
      </c>
      <c r="L3955" s="5" t="n">
        <v>45163</v>
      </c>
      <c r="M3955" s="1" t="str">
        <f aca="false">IF(OR(YEAR(L3955)&gt;2000,LEN(O3955)&gt;0),"Completed","Pending")</f>
        <v>Completed</v>
      </c>
      <c r="N3955" s="1" t="s">
        <v>30</v>
      </c>
      <c r="P3955" s="1" t="str">
        <f aca="false">IF(G3955="Pamplet","",E3955&amp;" - "&amp;F3955)</f>
        <v>GG - Gujrati</v>
      </c>
      <c r="Q3955" s="19" t="n">
        <f aca="false">IF(VALUE(L3955)&gt;1000,1,0)</f>
        <v>1</v>
      </c>
      <c r="R3955" s="19" t="n">
        <f aca="false">SUMIFS($Q$1:Q3954,$J$1:$J3954,J3955)+SUMIFS($Q$1:Q3954,$I$1:$I3954,I3955)</f>
        <v>0</v>
      </c>
      <c r="S3955" s="20" t="str">
        <f aca="false">IF(R3955&gt;0,"Repeat","")</f>
        <v/>
      </c>
      <c r="U3955" s="4"/>
      <c r="X3955" s="4"/>
      <c r="Y3955" s="4"/>
      <c r="Z3955" s="4"/>
    </row>
    <row r="3956" customFormat="false" ht="14.25" hidden="false" customHeight="false" outlineLevel="0" collapsed="false">
      <c r="A3956" s="64" t="n">
        <f aca="false">A3955+1</f>
        <v>3955</v>
      </c>
      <c r="B3956" s="5" t="n">
        <v>45150</v>
      </c>
      <c r="C3956" s="1" t="s">
        <v>6266</v>
      </c>
      <c r="D3956" s="1" t="s">
        <v>4</v>
      </c>
      <c r="E3956" s="1" t="s">
        <v>26</v>
      </c>
      <c r="F3956" s="2" t="s">
        <v>35</v>
      </c>
      <c r="G3956" s="1" t="s">
        <v>28</v>
      </c>
      <c r="H3956" s="1" t="n">
        <v>1</v>
      </c>
      <c r="I3956" s="1" t="s">
        <v>6267</v>
      </c>
      <c r="J3956" s="38" t="n">
        <v>14792213267</v>
      </c>
      <c r="M3956" s="1" t="str">
        <f aca="false">IF(OR(YEAR(L3956)&gt;2000,LEN(O3956)&gt;0),"Completed","Pending")</f>
        <v>Completed</v>
      </c>
      <c r="N3956" s="1" t="s">
        <v>30</v>
      </c>
      <c r="O3956" s="4" t="s">
        <v>58</v>
      </c>
      <c r="P3956" s="1" t="str">
        <f aca="false">IF(G3956="Pamplet","",E3956&amp;" - "&amp;F3956)</f>
        <v>GG - English</v>
      </c>
      <c r="Q3956" s="19" t="n">
        <f aca="false">IF(VALUE(L3956)&gt;1000,1,0)</f>
        <v>0</v>
      </c>
      <c r="R3956" s="19" t="n">
        <f aca="false">SUMIFS($Q$1:Q3955,$J$1:$J3955,J3956)+SUMIFS($Q$1:Q3955,$I$1:$I3955,I3956)</f>
        <v>0</v>
      </c>
      <c r="S3956" s="20" t="str">
        <f aca="false">IF(R3956&gt;0,"Repeat","")</f>
        <v/>
      </c>
      <c r="U3956" s="4"/>
      <c r="X3956" s="4"/>
      <c r="Y3956" s="4"/>
      <c r="Z3956" s="4"/>
    </row>
    <row r="3957" customFormat="false" ht="14.25" hidden="false" customHeight="false" outlineLevel="0" collapsed="false">
      <c r="A3957" s="64" t="n">
        <f aca="false">A3956+1</f>
        <v>3956</v>
      </c>
      <c r="B3957" s="5" t="n">
        <v>45150</v>
      </c>
      <c r="C3957" s="1" t="s">
        <v>6268</v>
      </c>
      <c r="D3957" s="1" t="s">
        <v>4</v>
      </c>
      <c r="E3957" s="1" t="s">
        <v>38</v>
      </c>
      <c r="G3957" s="1" t="s">
        <v>28</v>
      </c>
      <c r="H3957" s="1" t="n">
        <v>1</v>
      </c>
      <c r="I3957" s="1" t="s">
        <v>5791</v>
      </c>
      <c r="J3957" s="18" t="n">
        <v>19035058670</v>
      </c>
      <c r="M3957" s="1" t="str">
        <f aca="false">IF(OR(YEAR(L3957)&gt;2000,LEN(O3957)&gt;0),"Completed","Pending")</f>
        <v>Completed</v>
      </c>
      <c r="N3957" s="1" t="s">
        <v>30</v>
      </c>
      <c r="O3957" s="4" t="s">
        <v>662</v>
      </c>
      <c r="P3957" s="1" t="str">
        <f aca="false">IF(G3957="Pamplet","",E3957&amp;" - "&amp;F3957)</f>
        <v>JKR - </v>
      </c>
      <c r="Q3957" s="19" t="n">
        <f aca="false">IF(VALUE(L3957)&gt;1000,1,0)</f>
        <v>0</v>
      </c>
      <c r="R3957" s="19" t="n">
        <f aca="false">SUMIFS($Q$1:Q3956,$J$1:$J3956,J3957)+SUMIFS($Q$1:Q3956,$I$1:$I3956,I3957)</f>
        <v>0</v>
      </c>
      <c r="S3957" s="20" t="str">
        <f aca="false">IF(R3957&gt;0,"Repeat","")</f>
        <v/>
      </c>
    </row>
    <row r="3958" customFormat="false" ht="14.25" hidden="false" customHeight="false" outlineLevel="0" collapsed="false">
      <c r="A3958" s="64" t="n">
        <f aca="false">A3957+1</f>
        <v>3957</v>
      </c>
      <c r="B3958" s="5" t="n">
        <v>45150</v>
      </c>
      <c r="C3958" s="1" t="s">
        <v>6269</v>
      </c>
      <c r="D3958" s="1" t="s">
        <v>4</v>
      </c>
      <c r="E3958" s="1" t="s">
        <v>26</v>
      </c>
      <c r="F3958" s="2" t="s">
        <v>35</v>
      </c>
      <c r="G3958" s="1" t="s">
        <v>28</v>
      </c>
      <c r="H3958" s="1" t="n">
        <v>1</v>
      </c>
      <c r="I3958" s="1" t="s">
        <v>6270</v>
      </c>
      <c r="J3958" s="38" t="n">
        <v>17024724070</v>
      </c>
      <c r="M3958" s="1" t="str">
        <f aca="false">IF(OR(YEAR(L3958)&gt;2000,LEN(O3958)&gt;0),"Completed","Pending")</f>
        <v>Completed</v>
      </c>
      <c r="N3958" s="1" t="s">
        <v>30</v>
      </c>
      <c r="O3958" s="4" t="s">
        <v>58</v>
      </c>
      <c r="P3958" s="1" t="str">
        <f aca="false">IF(G3958="Pamplet","",E3958&amp;" - "&amp;F3958)</f>
        <v>GG - English</v>
      </c>
      <c r="Q3958" s="19" t="n">
        <f aca="false">IF(VALUE(L3958)&gt;1000,1,0)</f>
        <v>0</v>
      </c>
      <c r="R3958" s="19" t="n">
        <f aca="false">SUMIFS($Q$1:Q3957,$J$1:$J3957,J3958)+SUMIFS($Q$1:Q3957,$I$1:$I3957,I3958)</f>
        <v>0</v>
      </c>
      <c r="S3958" s="20" t="str">
        <f aca="false">IF(R3958&gt;0,"Repeat","")</f>
        <v/>
      </c>
      <c r="U3958" s="4"/>
      <c r="X3958" s="4"/>
      <c r="Y3958" s="4"/>
      <c r="Z3958" s="4"/>
    </row>
    <row r="3959" customFormat="false" ht="14.25" hidden="false" customHeight="false" outlineLevel="0" collapsed="false">
      <c r="A3959" s="64" t="n">
        <f aca="false">A3958+1</f>
        <v>3958</v>
      </c>
      <c r="B3959" s="5" t="n">
        <v>45150</v>
      </c>
      <c r="C3959" s="1" t="s">
        <v>6271</v>
      </c>
      <c r="D3959" s="1" t="s">
        <v>4</v>
      </c>
      <c r="E3959" s="1" t="s">
        <v>26</v>
      </c>
      <c r="F3959" s="2" t="s">
        <v>127</v>
      </c>
      <c r="G3959" s="1" t="s">
        <v>28</v>
      </c>
      <c r="H3959" s="1" t="n">
        <v>1</v>
      </c>
      <c r="I3959" s="1" t="s">
        <v>6272</v>
      </c>
      <c r="J3959" s="38" t="n">
        <v>16673454468</v>
      </c>
      <c r="L3959" s="5" t="n">
        <v>45163</v>
      </c>
      <c r="M3959" s="1" t="str">
        <f aca="false">IF(OR(YEAR(L3959)&gt;2000,LEN(O3959)&gt;0),"Completed","Pending")</f>
        <v>Completed</v>
      </c>
      <c r="N3959" s="1" t="s">
        <v>30</v>
      </c>
      <c r="P3959" s="1" t="str">
        <f aca="false">IF(G3959="Pamplet","",E3959&amp;" - "&amp;F3959)</f>
        <v>GG - Gujrati</v>
      </c>
      <c r="Q3959" s="19" t="n">
        <f aca="false">IF(VALUE(L3959)&gt;1000,1,0)</f>
        <v>1</v>
      </c>
      <c r="R3959" s="19" t="n">
        <f aca="false">SUMIFS($Q$1:Q3958,$J$1:$J3958,J3959)+SUMIFS($Q$1:Q3958,$I$1:$I3958,I3959)</f>
        <v>0</v>
      </c>
      <c r="S3959" s="20" t="str">
        <f aca="false">IF(R3959&gt;0,"Repeat","")</f>
        <v/>
      </c>
      <c r="U3959" s="4"/>
      <c r="X3959" s="4"/>
      <c r="Y3959" s="4"/>
      <c r="Z3959" s="4"/>
    </row>
    <row r="3960" customFormat="false" ht="14.25" hidden="false" customHeight="false" outlineLevel="0" collapsed="false">
      <c r="A3960" s="64" t="n">
        <f aca="false">A3959+1</f>
        <v>3959</v>
      </c>
      <c r="B3960" s="5" t="n">
        <v>45150</v>
      </c>
      <c r="C3960" s="1" t="s">
        <v>6273</v>
      </c>
      <c r="D3960" s="1" t="s">
        <v>4</v>
      </c>
      <c r="E3960" s="1" t="s">
        <v>26</v>
      </c>
      <c r="F3960" s="2" t="s">
        <v>36</v>
      </c>
      <c r="G3960" s="1" t="s">
        <v>28</v>
      </c>
      <c r="H3960" s="1" t="n">
        <v>1</v>
      </c>
      <c r="I3960" s="1" t="s">
        <v>6274</v>
      </c>
      <c r="J3960" s="38" t="n">
        <v>19164707143</v>
      </c>
      <c r="L3960" s="5" t="n">
        <v>45163</v>
      </c>
      <c r="M3960" s="1" t="str">
        <f aca="false">IF(OR(YEAR(L3960)&gt;2000,LEN(O3960)&gt;0),"Completed","Pending")</f>
        <v>Completed</v>
      </c>
      <c r="N3960" s="1" t="s">
        <v>30</v>
      </c>
      <c r="P3960" s="1" t="str">
        <f aca="false">IF(G3960="Pamplet","",E3960&amp;" - "&amp;F3960)</f>
        <v>GG - Punjabi</v>
      </c>
      <c r="Q3960" s="19" t="n">
        <f aca="false">IF(VALUE(L3960)&gt;1000,1,0)</f>
        <v>1</v>
      </c>
      <c r="R3960" s="19" t="n">
        <f aca="false">SUMIFS($Q$1:Q3959,$J$1:$J3959,J3960)+SUMIFS($Q$1:Q3959,$I$1:$I3959,I3960)</f>
        <v>0</v>
      </c>
      <c r="S3960" s="20" t="str">
        <f aca="false">IF(R3960&gt;0,"Repeat","")</f>
        <v/>
      </c>
      <c r="U3960" s="4"/>
      <c r="X3960" s="4"/>
      <c r="Y3960" s="4"/>
      <c r="Z3960" s="4"/>
    </row>
    <row r="3961" customFormat="false" ht="14.25" hidden="false" customHeight="false" outlineLevel="0" collapsed="false">
      <c r="A3961" s="64" t="n">
        <f aca="false">A3960+1</f>
        <v>3960</v>
      </c>
      <c r="B3961" s="5" t="n">
        <v>45150</v>
      </c>
      <c r="C3961" s="1" t="s">
        <v>6275</v>
      </c>
      <c r="D3961" s="1" t="s">
        <v>4</v>
      </c>
      <c r="E3961" s="1" t="s">
        <v>26</v>
      </c>
      <c r="F3961" s="2" t="s">
        <v>27</v>
      </c>
      <c r="G3961" s="1" t="s">
        <v>28</v>
      </c>
      <c r="H3961" s="1" t="n">
        <v>1</v>
      </c>
      <c r="I3961" s="2" t="s">
        <v>6276</v>
      </c>
      <c r="J3961" s="38" t="n">
        <v>19043066332</v>
      </c>
      <c r="L3961" s="5" t="n">
        <v>45170</v>
      </c>
      <c r="M3961" s="1" t="str">
        <f aca="false">IF(OR(YEAR(L3961)&gt;2000,LEN(O3961)&gt;0),"Completed","Pending")</f>
        <v>Completed</v>
      </c>
      <c r="N3961" s="1" t="s">
        <v>30</v>
      </c>
      <c r="P3961" s="1" t="str">
        <f aca="false">IF(G3961="Pamplet","",E3961&amp;" - "&amp;F3961)</f>
        <v>GG - Hindi</v>
      </c>
      <c r="Q3961" s="19" t="n">
        <f aca="false">IF(VALUE(L3961)&gt;1000,1,0)</f>
        <v>1</v>
      </c>
      <c r="R3961" s="19" t="n">
        <f aca="false">SUMIFS($Q$1:Q3960,$J$1:$J3960,J3961)+SUMIFS($Q$1:Q3960,$I$1:$I3960,I3961)</f>
        <v>0</v>
      </c>
      <c r="S3961" s="20" t="str">
        <f aca="false">IF(R3961&gt;0,"Repeat","")</f>
        <v/>
      </c>
      <c r="U3961" s="4"/>
      <c r="X3961" s="4"/>
      <c r="Y3961" s="4"/>
      <c r="Z3961" s="4"/>
    </row>
    <row r="3962" customFormat="false" ht="14.25" hidden="false" customHeight="false" outlineLevel="0" collapsed="false">
      <c r="A3962" s="64" t="n">
        <f aca="false">A3961+1</f>
        <v>3961</v>
      </c>
      <c r="B3962" s="5" t="n">
        <v>45150</v>
      </c>
      <c r="C3962" s="1" t="s">
        <v>3795</v>
      </c>
      <c r="D3962" s="1" t="s">
        <v>4</v>
      </c>
      <c r="E3962" s="1" t="s">
        <v>26</v>
      </c>
      <c r="F3962" s="2" t="s">
        <v>27</v>
      </c>
      <c r="G3962" s="1" t="s">
        <v>28</v>
      </c>
      <c r="H3962" s="1" t="n">
        <v>1</v>
      </c>
      <c r="I3962" s="1" t="s">
        <v>3796</v>
      </c>
      <c r="J3962" s="38" t="n">
        <v>19739061865</v>
      </c>
      <c r="M3962" s="1" t="str">
        <f aca="false">IF(OR(YEAR(L3962)&gt;2000,LEN(O3962)&gt;0),"Completed","Pending")</f>
        <v>Completed</v>
      </c>
      <c r="N3962" s="1" t="s">
        <v>30</v>
      </c>
      <c r="O3962" s="4" t="s">
        <v>662</v>
      </c>
      <c r="P3962" s="1" t="str">
        <f aca="false">IF(G3962="Pamplet","",E3962&amp;" - "&amp;F3962)</f>
        <v>GG - Hindi</v>
      </c>
      <c r="Q3962" s="19" t="n">
        <f aca="false">IF(VALUE(L3962)&gt;1000,1,0)</f>
        <v>0</v>
      </c>
      <c r="R3962" s="19" t="n">
        <f aca="false">SUMIFS($Q$1:Q3961,$J$1:$J3961,J3962)+SUMIFS($Q$1:Q3961,$I$1:$I3961,I3962)</f>
        <v>1</v>
      </c>
      <c r="S3962" s="20" t="str">
        <f aca="false">IF(R3962&gt;0,"Repeat","")</f>
        <v>Repeat</v>
      </c>
      <c r="U3962" s="4"/>
      <c r="X3962" s="4"/>
      <c r="Y3962" s="4"/>
      <c r="Z3962" s="4"/>
    </row>
    <row r="3963" customFormat="false" ht="14.25" hidden="false" customHeight="false" outlineLevel="0" collapsed="false">
      <c r="A3963" s="64" t="n">
        <f aca="false">A3962+1</f>
        <v>3962</v>
      </c>
      <c r="B3963" s="5" t="n">
        <v>45150</v>
      </c>
      <c r="C3963" s="1" t="s">
        <v>6277</v>
      </c>
      <c r="D3963" s="1" t="s">
        <v>4</v>
      </c>
      <c r="E3963" s="1" t="s">
        <v>26</v>
      </c>
      <c r="F3963" s="2" t="s">
        <v>127</v>
      </c>
      <c r="G3963" s="1" t="s">
        <v>28</v>
      </c>
      <c r="H3963" s="1" t="n">
        <v>1</v>
      </c>
      <c r="I3963" s="1" t="s">
        <v>4762</v>
      </c>
      <c r="J3963" s="18" t="n">
        <v>144632566970</v>
      </c>
      <c r="M3963" s="1" t="str">
        <f aca="false">IF(OR(YEAR(L3963)&gt;2000,LEN(O3963)&gt;0),"Completed","Pending")</f>
        <v>Completed</v>
      </c>
      <c r="N3963" s="1" t="s">
        <v>30</v>
      </c>
      <c r="O3963" s="4" t="s">
        <v>56</v>
      </c>
      <c r="P3963" s="1" t="str">
        <f aca="false">IF(G3963="Pamplet","",E3963&amp;" - "&amp;F3963)</f>
        <v>GG - Gujrati</v>
      </c>
      <c r="Q3963" s="19" t="n">
        <f aca="false">IF(VALUE(L3963)&gt;1000,1,0)</f>
        <v>0</v>
      </c>
      <c r="R3963" s="19" t="n">
        <f aca="false">SUMIFS($Q$1:Q3962,$J$1:$J3962,J3963)+SUMIFS($Q$1:Q3962,$I$1:$I3962,I3963)</f>
        <v>0</v>
      </c>
      <c r="S3963" s="20" t="str">
        <f aca="false">IF(R3963&gt;0,"Repeat","")</f>
        <v/>
      </c>
    </row>
    <row r="3964" customFormat="false" ht="14.25" hidden="false" customHeight="false" outlineLevel="0" collapsed="false">
      <c r="A3964" s="64" t="n">
        <f aca="false">A3963+1</f>
        <v>3963</v>
      </c>
      <c r="B3964" s="5" t="n">
        <v>45150</v>
      </c>
      <c r="C3964" s="1" t="s">
        <v>6278</v>
      </c>
      <c r="D3964" s="1" t="s">
        <v>4</v>
      </c>
      <c r="E3964" s="1" t="s">
        <v>26</v>
      </c>
      <c r="F3964" s="2" t="s">
        <v>35</v>
      </c>
      <c r="G3964" s="1" t="s">
        <v>28</v>
      </c>
      <c r="H3964" s="1" t="n">
        <v>1</v>
      </c>
      <c r="I3964" s="1" t="s">
        <v>6279</v>
      </c>
      <c r="J3964" s="38" t="n">
        <v>16197218076</v>
      </c>
      <c r="M3964" s="1" t="str">
        <f aca="false">IF(OR(YEAR(L3964)&gt;2000,LEN(O3964)&gt;0),"Completed","Pending")</f>
        <v>Completed</v>
      </c>
      <c r="N3964" s="1" t="s">
        <v>30</v>
      </c>
      <c r="O3964" s="4" t="s">
        <v>58</v>
      </c>
      <c r="P3964" s="1" t="str">
        <f aca="false">IF(G3964="Pamplet","",E3964&amp;" - "&amp;F3964)</f>
        <v>GG - English</v>
      </c>
      <c r="Q3964" s="19" t="n">
        <f aca="false">IF(VALUE(L3964)&gt;1000,1,0)</f>
        <v>0</v>
      </c>
      <c r="R3964" s="19" t="n">
        <f aca="false">SUMIFS($Q$1:Q3963,$J$1:$J3963,J3964)+SUMIFS($Q$1:Q3963,$I$1:$I3963,I3964)</f>
        <v>0</v>
      </c>
      <c r="S3964" s="20" t="str">
        <f aca="false">IF(R3964&gt;0,"Repeat","")</f>
        <v/>
      </c>
      <c r="U3964" s="4"/>
      <c r="X3964" s="4"/>
      <c r="Y3964" s="4"/>
      <c r="Z3964" s="4"/>
    </row>
    <row r="3965" customFormat="false" ht="14.25" hidden="false" customHeight="false" outlineLevel="0" collapsed="false">
      <c r="A3965" s="64" t="n">
        <f aca="false">A3964+1</f>
        <v>3964</v>
      </c>
      <c r="B3965" s="5" t="n">
        <v>45150</v>
      </c>
      <c r="C3965" s="1" t="s">
        <v>6280</v>
      </c>
      <c r="D3965" s="1" t="s">
        <v>4</v>
      </c>
      <c r="E3965" s="1" t="s">
        <v>26</v>
      </c>
      <c r="F3965" s="2" t="s">
        <v>127</v>
      </c>
      <c r="G3965" s="1" t="s">
        <v>28</v>
      </c>
      <c r="H3965" s="1" t="n">
        <v>1</v>
      </c>
      <c r="I3965" s="1" t="s">
        <v>6281</v>
      </c>
      <c r="J3965" s="38" t="n">
        <v>14432519490</v>
      </c>
      <c r="M3965" s="1" t="str">
        <f aca="false">IF(OR(YEAR(L3965)&gt;2000,LEN(O3965)&gt;0),"Completed","Pending")</f>
        <v>Completed</v>
      </c>
      <c r="N3965" s="1" t="s">
        <v>30</v>
      </c>
      <c r="O3965" s="4" t="s">
        <v>58</v>
      </c>
      <c r="P3965" s="1" t="str">
        <f aca="false">IF(G3965="Pamplet","",E3965&amp;" - "&amp;F3965)</f>
        <v>GG - Gujrati</v>
      </c>
      <c r="Q3965" s="19" t="n">
        <f aca="false">IF(VALUE(L3965)&gt;1000,1,0)</f>
        <v>0</v>
      </c>
      <c r="R3965" s="19" t="n">
        <f aca="false">SUMIFS($Q$1:Q3964,$J$1:$J3964,J3965)+SUMIFS($Q$1:Q3964,$I$1:$I3964,I3965)</f>
        <v>1</v>
      </c>
      <c r="S3965" s="20" t="str">
        <f aca="false">IF(R3965&gt;0,"Repeat","")</f>
        <v>Repeat</v>
      </c>
      <c r="U3965" s="4"/>
      <c r="X3965" s="4"/>
      <c r="Y3965" s="4"/>
      <c r="Z3965" s="4"/>
    </row>
    <row r="3966" customFormat="false" ht="14.25" hidden="false" customHeight="false" outlineLevel="0" collapsed="false">
      <c r="A3966" s="64" t="n">
        <f aca="false">A3965+1</f>
        <v>3965</v>
      </c>
      <c r="B3966" s="5" t="n">
        <v>45150</v>
      </c>
      <c r="C3966" s="1" t="s">
        <v>6282</v>
      </c>
      <c r="D3966" s="1" t="s">
        <v>4</v>
      </c>
      <c r="E3966" s="1" t="s">
        <v>26</v>
      </c>
      <c r="F3966" s="2" t="s">
        <v>35</v>
      </c>
      <c r="G3966" s="1" t="s">
        <v>28</v>
      </c>
      <c r="H3966" s="1" t="n">
        <v>1</v>
      </c>
      <c r="I3966" s="1" t="s">
        <v>6283</v>
      </c>
      <c r="J3966" s="38" t="n">
        <v>14123158612</v>
      </c>
      <c r="M3966" s="1" t="str">
        <f aca="false">IF(OR(YEAR(L3966)&gt;2000,LEN(O3966)&gt;0),"Completed","Pending")</f>
        <v>Completed</v>
      </c>
      <c r="N3966" s="1" t="s">
        <v>30</v>
      </c>
      <c r="O3966" s="4" t="s">
        <v>58</v>
      </c>
      <c r="P3966" s="1" t="str">
        <f aca="false">IF(G3966="Pamplet","",E3966&amp;" - "&amp;F3966)</f>
        <v>GG - English</v>
      </c>
      <c r="Q3966" s="19" t="n">
        <f aca="false">IF(VALUE(L3966)&gt;1000,1,0)</f>
        <v>0</v>
      </c>
      <c r="R3966" s="19" t="n">
        <f aca="false">SUMIFS($Q$1:Q3965,$J$1:$J3965,J3966)+SUMIFS($Q$1:Q3965,$I$1:$I3965,I3966)</f>
        <v>0</v>
      </c>
      <c r="S3966" s="20" t="str">
        <f aca="false">IF(R3966&gt;0,"Repeat","")</f>
        <v/>
      </c>
      <c r="U3966" s="4"/>
      <c r="X3966" s="4"/>
      <c r="Y3966" s="4"/>
      <c r="Z3966" s="4"/>
    </row>
    <row r="3967" customFormat="false" ht="14.25" hidden="false" customHeight="false" outlineLevel="0" collapsed="false">
      <c r="A3967" s="64" t="n">
        <f aca="false">A3966+1</f>
        <v>3966</v>
      </c>
      <c r="B3967" s="5" t="n">
        <v>45150</v>
      </c>
      <c r="C3967" s="1" t="s">
        <v>4101</v>
      </c>
      <c r="D3967" s="1" t="s">
        <v>4</v>
      </c>
      <c r="E3967" s="1" t="s">
        <v>26</v>
      </c>
      <c r="F3967" s="2" t="s">
        <v>35</v>
      </c>
      <c r="G3967" s="1" t="s">
        <v>28</v>
      </c>
      <c r="H3967" s="1" t="n">
        <v>1</v>
      </c>
      <c r="I3967" s="1" t="s">
        <v>6284</v>
      </c>
      <c r="J3967" s="38" t="n">
        <v>19294759006</v>
      </c>
      <c r="L3967" s="5" t="n">
        <v>45163</v>
      </c>
      <c r="M3967" s="1" t="str">
        <f aca="false">IF(OR(YEAR(L3967)&gt;2000,LEN(O3967)&gt;0),"Completed","Pending")</f>
        <v>Completed</v>
      </c>
      <c r="N3967" s="1" t="s">
        <v>30</v>
      </c>
      <c r="P3967" s="1" t="str">
        <f aca="false">IF(G3967="Pamplet","",E3967&amp;" - "&amp;F3967)</f>
        <v>GG - English</v>
      </c>
      <c r="Q3967" s="19" t="n">
        <f aca="false">IF(VALUE(L3967)&gt;1000,1,0)</f>
        <v>1</v>
      </c>
      <c r="R3967" s="19" t="n">
        <f aca="false">SUMIFS($Q$1:Q3966,$J$1:$J3966,J3967)+SUMIFS($Q$1:Q3966,$I$1:$I3966,I3967)</f>
        <v>0</v>
      </c>
      <c r="S3967" s="20" t="str">
        <f aca="false">IF(R3967&gt;0,"Repeat","")</f>
        <v/>
      </c>
      <c r="U3967" s="4"/>
      <c r="X3967" s="4"/>
      <c r="Y3967" s="4"/>
      <c r="Z3967" s="4"/>
    </row>
    <row r="3968" customFormat="false" ht="14.25" hidden="false" customHeight="false" outlineLevel="0" collapsed="false">
      <c r="A3968" s="64" t="n">
        <f aca="false">A3967+1</f>
        <v>3967</v>
      </c>
      <c r="B3968" s="5" t="n">
        <v>45150</v>
      </c>
      <c r="C3968" s="1" t="s">
        <v>6285</v>
      </c>
      <c r="D3968" s="1" t="s">
        <v>4</v>
      </c>
      <c r="E3968" s="1" t="s">
        <v>26</v>
      </c>
      <c r="F3968" s="2" t="s">
        <v>35</v>
      </c>
      <c r="G3968" s="1" t="s">
        <v>28</v>
      </c>
      <c r="H3968" s="1" t="n">
        <v>1</v>
      </c>
      <c r="I3968" s="1" t="s">
        <v>6286</v>
      </c>
      <c r="J3968" s="38" t="n">
        <v>13523010508</v>
      </c>
      <c r="M3968" s="1" t="str">
        <f aca="false">IF(OR(YEAR(L3968)&gt;2000,LEN(O3968)&gt;0),"Completed","Pending")</f>
        <v>Completed</v>
      </c>
      <c r="N3968" s="1" t="s">
        <v>30</v>
      </c>
      <c r="O3968" s="4" t="s">
        <v>58</v>
      </c>
      <c r="P3968" s="1" t="str">
        <f aca="false">IF(G3968="Pamplet","",E3968&amp;" - "&amp;F3968)</f>
        <v>GG - English</v>
      </c>
      <c r="Q3968" s="19" t="n">
        <f aca="false">IF(VALUE(L3968)&gt;1000,1,0)</f>
        <v>0</v>
      </c>
      <c r="R3968" s="19" t="n">
        <f aca="false">SUMIFS($Q$1:Q3967,$J$1:$J3967,J3968)+SUMIFS($Q$1:Q3967,$I$1:$I3967,I3968)</f>
        <v>0</v>
      </c>
      <c r="S3968" s="20" t="str">
        <f aca="false">IF(R3968&gt;0,"Repeat","")</f>
        <v/>
      </c>
      <c r="U3968" s="4"/>
      <c r="X3968" s="4"/>
      <c r="Y3968" s="4"/>
      <c r="Z3968" s="4"/>
    </row>
    <row r="3969" customFormat="false" ht="14.25" hidden="false" customHeight="false" outlineLevel="0" collapsed="false">
      <c r="A3969" s="64" t="n">
        <f aca="false">A3968+1</f>
        <v>3968</v>
      </c>
      <c r="B3969" s="5" t="n">
        <v>45150</v>
      </c>
      <c r="C3969" s="1" t="s">
        <v>6287</v>
      </c>
      <c r="D3969" s="1" t="s">
        <v>4</v>
      </c>
      <c r="E3969" s="1" t="s">
        <v>26</v>
      </c>
      <c r="F3969" s="2" t="s">
        <v>35</v>
      </c>
      <c r="G3969" s="1" t="s">
        <v>28</v>
      </c>
      <c r="H3969" s="1" t="n">
        <v>1</v>
      </c>
      <c r="I3969" s="1" t="s">
        <v>6288</v>
      </c>
      <c r="J3969" s="58" t="n">
        <v>14105455667</v>
      </c>
      <c r="K3969" s="4" t="s">
        <v>5174</v>
      </c>
      <c r="M3969" s="1" t="str">
        <f aca="false">IF(OR(YEAR(L3969)&gt;2000,LEN(O3969)&gt;0),"Completed","Pending")</f>
        <v>Completed</v>
      </c>
      <c r="N3969" s="1" t="s">
        <v>30</v>
      </c>
      <c r="O3969" s="4" t="s">
        <v>58</v>
      </c>
      <c r="P3969" s="1" t="str">
        <f aca="false">IF(G3969="Pamplet","",E3969&amp;" - "&amp;F3969)</f>
        <v>GG - English</v>
      </c>
      <c r="Q3969" s="19" t="n">
        <f aca="false">IF(VALUE(L3969)&gt;1000,1,0)</f>
        <v>0</v>
      </c>
      <c r="R3969" s="19" t="n">
        <f aca="false">SUMIFS($Q$1:Q3968,$J$1:$J3968,J3969)+SUMIFS($Q$1:Q3968,$I$1:$I3968,I3969)</f>
        <v>0</v>
      </c>
      <c r="S3969" s="20" t="str">
        <f aca="false">IF(R3969&gt;0,"Repeat","")</f>
        <v/>
      </c>
      <c r="U3969" s="4"/>
      <c r="X3969" s="4"/>
      <c r="Y3969" s="4"/>
      <c r="Z3969" s="4"/>
    </row>
    <row r="3970" customFormat="false" ht="14.25" hidden="false" customHeight="false" outlineLevel="0" collapsed="false">
      <c r="A3970" s="64" t="n">
        <f aca="false">A3969+1</f>
        <v>3969</v>
      </c>
      <c r="B3970" s="5" t="n">
        <v>45150</v>
      </c>
      <c r="C3970" s="1" t="s">
        <v>6289</v>
      </c>
      <c r="D3970" s="1" t="s">
        <v>4</v>
      </c>
      <c r="E3970" s="1" t="s">
        <v>38</v>
      </c>
      <c r="F3970" s="2" t="s">
        <v>808</v>
      </c>
      <c r="G3970" s="1" t="s">
        <v>28</v>
      </c>
      <c r="H3970" s="1" t="n">
        <v>1</v>
      </c>
      <c r="I3970" s="1" t="s">
        <v>6290</v>
      </c>
      <c r="J3970" s="38" t="n">
        <v>16468987430</v>
      </c>
      <c r="M3970" s="1" t="str">
        <f aca="false">IF(OR(YEAR(L3970)&gt;2000,LEN(O3970)&gt;0),"Completed","Pending")</f>
        <v>Completed</v>
      </c>
      <c r="N3970" s="1" t="s">
        <v>30</v>
      </c>
      <c r="O3970" s="4" t="s">
        <v>58</v>
      </c>
      <c r="P3970" s="1" t="str">
        <f aca="false">IF(G3970="Pamplet","",E3970&amp;" - "&amp;F3970)</f>
        <v>JKR - Bengali</v>
      </c>
      <c r="Q3970" s="19" t="n">
        <f aca="false">IF(VALUE(L3970)&gt;1000,1,0)</f>
        <v>0</v>
      </c>
      <c r="R3970" s="19" t="n">
        <f aca="false">SUMIFS($Q$1:Q3969,$J$1:$J3969,J3970)+SUMIFS($Q$1:Q3969,$I$1:$I3969,I3970)</f>
        <v>0</v>
      </c>
      <c r="S3970" s="20" t="str">
        <f aca="false">IF(R3970&gt;0,"Repeat","")</f>
        <v/>
      </c>
      <c r="U3970" s="4"/>
      <c r="X3970" s="4"/>
      <c r="Y3970" s="4"/>
      <c r="Z3970" s="4"/>
    </row>
    <row r="3971" customFormat="false" ht="14.25" hidden="false" customHeight="false" outlineLevel="0" collapsed="false">
      <c r="A3971" s="64" t="n">
        <f aca="false">A3970+1</f>
        <v>3970</v>
      </c>
      <c r="B3971" s="5" t="n">
        <v>45150</v>
      </c>
      <c r="C3971" s="1" t="s">
        <v>6291</v>
      </c>
      <c r="D3971" s="1" t="s">
        <v>4</v>
      </c>
      <c r="E3971" s="1" t="s">
        <v>26</v>
      </c>
      <c r="F3971" s="2" t="s">
        <v>35</v>
      </c>
      <c r="G3971" s="1" t="s">
        <v>28</v>
      </c>
      <c r="H3971" s="1" t="n">
        <v>1</v>
      </c>
      <c r="I3971" s="1" t="s">
        <v>6292</v>
      </c>
      <c r="J3971" s="38" t="n">
        <v>14064103778</v>
      </c>
      <c r="M3971" s="1" t="str">
        <f aca="false">IF(OR(YEAR(L3971)&gt;2000,LEN(O3971)&gt;0),"Completed","Pending")</f>
        <v>Completed</v>
      </c>
      <c r="N3971" s="1" t="s">
        <v>30</v>
      </c>
      <c r="O3971" s="4" t="s">
        <v>58</v>
      </c>
      <c r="P3971" s="1" t="str">
        <f aca="false">IF(G3971="Pamplet","",E3971&amp;" - "&amp;F3971)</f>
        <v>GG - English</v>
      </c>
      <c r="Q3971" s="19" t="n">
        <f aca="false">IF(VALUE(L3971)&gt;1000,1,0)</f>
        <v>0</v>
      </c>
      <c r="R3971" s="19" t="n">
        <f aca="false">SUMIFS($Q$1:Q3970,$J$1:$J3970,J3971)+SUMIFS($Q$1:Q3970,$I$1:$I3970,I3971)</f>
        <v>0</v>
      </c>
      <c r="S3971" s="20" t="str">
        <f aca="false">IF(R3971&gt;0,"Repeat","")</f>
        <v/>
      </c>
      <c r="U3971" s="4"/>
      <c r="X3971" s="4"/>
      <c r="Y3971" s="4"/>
      <c r="Z3971" s="4"/>
    </row>
    <row r="3972" customFormat="false" ht="14.25" hidden="false" customHeight="false" outlineLevel="0" collapsed="false">
      <c r="A3972" s="64" t="n">
        <f aca="false">A3971+1</f>
        <v>3971</v>
      </c>
      <c r="B3972" s="5" t="n">
        <v>45150</v>
      </c>
      <c r="C3972" s="1" t="s">
        <v>1551</v>
      </c>
      <c r="D3972" s="1" t="s">
        <v>4</v>
      </c>
      <c r="E3972" s="1" t="s">
        <v>44</v>
      </c>
      <c r="G3972" s="1" t="s">
        <v>28</v>
      </c>
      <c r="H3972" s="1" t="n">
        <v>1</v>
      </c>
      <c r="I3972" s="1" t="s">
        <v>6293</v>
      </c>
      <c r="J3972" s="18" t="n">
        <v>1201274684</v>
      </c>
      <c r="M3972" s="1" t="str">
        <f aca="false">IF(OR(YEAR(L3972)&gt;2000,LEN(O3972)&gt;0),"Completed","Pending")</f>
        <v>Completed</v>
      </c>
      <c r="N3972" s="1" t="s">
        <v>30</v>
      </c>
      <c r="O3972" s="4" t="s">
        <v>56</v>
      </c>
      <c r="P3972" s="1" t="str">
        <f aca="false">IF(G3972="Pamplet","",E3972&amp;" - "&amp;F3972)</f>
        <v>GTGA - </v>
      </c>
      <c r="Q3972" s="19" t="n">
        <f aca="false">IF(VALUE(L3972)&gt;1000,1,0)</f>
        <v>0</v>
      </c>
      <c r="R3972" s="19" t="n">
        <f aca="false">SUMIFS($Q$1:Q3971,$J$1:$J3971,J3972)+SUMIFS($Q$1:Q3971,$I$1:$I3971,I3972)</f>
        <v>0</v>
      </c>
      <c r="S3972" s="20" t="str">
        <f aca="false">IF(R3972&gt;0,"Repeat","")</f>
        <v/>
      </c>
    </row>
    <row r="3973" customFormat="false" ht="14.25" hidden="false" customHeight="false" outlineLevel="0" collapsed="false">
      <c r="A3973" s="64" t="n">
        <f aca="false">A3972+1</f>
        <v>3972</v>
      </c>
      <c r="B3973" s="5" t="n">
        <v>45150</v>
      </c>
      <c r="C3973" s="1" t="s">
        <v>6294</v>
      </c>
      <c r="D3973" s="1" t="s">
        <v>4</v>
      </c>
      <c r="E3973" s="1" t="s">
        <v>26</v>
      </c>
      <c r="F3973" s="2" t="s">
        <v>27</v>
      </c>
      <c r="G3973" s="1" t="s">
        <v>28</v>
      </c>
      <c r="H3973" s="1" t="n">
        <v>1</v>
      </c>
      <c r="I3973" s="1" t="s">
        <v>6295</v>
      </c>
      <c r="J3973" s="38" t="n">
        <v>17252635557</v>
      </c>
      <c r="L3973" s="5" t="n">
        <v>45163</v>
      </c>
      <c r="M3973" s="1" t="str">
        <f aca="false">IF(OR(YEAR(L3973)&gt;2000,LEN(O3973)&gt;0),"Completed","Pending")</f>
        <v>Completed</v>
      </c>
      <c r="N3973" s="1" t="s">
        <v>30</v>
      </c>
      <c r="P3973" s="1" t="str">
        <f aca="false">IF(G3973="Pamplet","",E3973&amp;" - "&amp;F3973)</f>
        <v>GG - Hindi</v>
      </c>
      <c r="Q3973" s="19" t="n">
        <f aca="false">IF(VALUE(L3973)&gt;1000,1,0)</f>
        <v>1</v>
      </c>
      <c r="R3973" s="19" t="n">
        <f aca="false">SUMIFS($Q$1:Q3972,$J$1:$J3972,J3973)+SUMIFS($Q$1:Q3972,$I$1:$I3972,I3973)</f>
        <v>0</v>
      </c>
      <c r="S3973" s="20" t="str">
        <f aca="false">IF(R3973&gt;0,"Repeat","")</f>
        <v/>
      </c>
      <c r="U3973" s="4"/>
      <c r="X3973" s="4"/>
      <c r="Y3973" s="4"/>
      <c r="Z3973" s="4"/>
    </row>
    <row r="3974" customFormat="false" ht="14.25" hidden="false" customHeight="false" outlineLevel="0" collapsed="false">
      <c r="A3974" s="64" t="n">
        <f aca="false">A3973+1</f>
        <v>3973</v>
      </c>
      <c r="B3974" s="5" t="n">
        <v>45150</v>
      </c>
      <c r="C3974" s="1" t="s">
        <v>4602</v>
      </c>
      <c r="D3974" s="1" t="s">
        <v>4</v>
      </c>
      <c r="E3974" s="1" t="s">
        <v>26</v>
      </c>
      <c r="F3974" s="2" t="s">
        <v>127</v>
      </c>
      <c r="G3974" s="1" t="s">
        <v>28</v>
      </c>
      <c r="H3974" s="1" t="n">
        <v>1</v>
      </c>
      <c r="I3974" s="1" t="s">
        <v>6296</v>
      </c>
      <c r="J3974" s="38" t="n">
        <v>16142843120</v>
      </c>
      <c r="L3974" s="5" t="n">
        <v>45163</v>
      </c>
      <c r="M3974" s="1" t="str">
        <f aca="false">IF(OR(YEAR(L3974)&gt;2000,LEN(O3974)&gt;0),"Completed","Pending")</f>
        <v>Completed</v>
      </c>
      <c r="N3974" s="1" t="s">
        <v>30</v>
      </c>
      <c r="P3974" s="1" t="str">
        <f aca="false">IF(G3974="Pamplet","",E3974&amp;" - "&amp;F3974)</f>
        <v>GG - Gujrati</v>
      </c>
      <c r="Q3974" s="19" t="n">
        <f aca="false">IF(VALUE(L3974)&gt;1000,1,0)</f>
        <v>1</v>
      </c>
      <c r="R3974" s="19" t="n">
        <f aca="false">SUMIFS($Q$1:Q3973,$J$1:$J3973,J3974)+SUMIFS($Q$1:Q3973,$I$1:$I3973,I3974)</f>
        <v>0</v>
      </c>
      <c r="S3974" s="20" t="str">
        <f aca="false">IF(R3974&gt;0,"Repeat","")</f>
        <v/>
      </c>
      <c r="U3974" s="4"/>
      <c r="X3974" s="4"/>
      <c r="Y3974" s="4"/>
      <c r="Z3974" s="4"/>
    </row>
    <row r="3975" customFormat="false" ht="14.25" hidden="false" customHeight="false" outlineLevel="0" collapsed="false">
      <c r="A3975" s="64" t="n">
        <f aca="false">A3974+1</f>
        <v>3974</v>
      </c>
      <c r="B3975" s="5" t="n">
        <v>45150</v>
      </c>
      <c r="C3975" s="1" t="s">
        <v>6297</v>
      </c>
      <c r="D3975" s="1" t="s">
        <v>4</v>
      </c>
      <c r="E3975" s="1" t="s">
        <v>26</v>
      </c>
      <c r="G3975" s="1" t="s">
        <v>28</v>
      </c>
      <c r="H3975" s="1" t="n">
        <v>1</v>
      </c>
      <c r="I3975" s="1" t="s">
        <v>6298</v>
      </c>
      <c r="J3975" s="38" t="n">
        <v>19096309949</v>
      </c>
      <c r="M3975" s="1" t="str">
        <f aca="false">IF(OR(YEAR(L3975)&gt;2000,LEN(O3975)&gt;0),"Completed","Pending")</f>
        <v>Completed</v>
      </c>
      <c r="N3975" s="1" t="s">
        <v>30</v>
      </c>
      <c r="O3975" s="4" t="s">
        <v>58</v>
      </c>
      <c r="P3975" s="1" t="str">
        <f aca="false">IF(G3975="Pamplet","",E3975&amp;" - "&amp;F3975)</f>
        <v>GG - </v>
      </c>
      <c r="Q3975" s="19" t="n">
        <f aca="false">IF(VALUE(L3975)&gt;1000,1,0)</f>
        <v>0</v>
      </c>
      <c r="R3975" s="19" t="n">
        <f aca="false">SUMIFS($Q$1:Q3974,$J$1:$J3974,J3975)+SUMIFS($Q$1:Q3974,$I$1:$I3974,I3975)</f>
        <v>0</v>
      </c>
      <c r="S3975" s="20" t="str">
        <f aca="false">IF(R3975&gt;0,"Repeat","")</f>
        <v/>
      </c>
      <c r="U3975" s="4"/>
      <c r="X3975" s="4"/>
      <c r="Y3975" s="4"/>
      <c r="Z3975" s="4"/>
    </row>
    <row r="3976" customFormat="false" ht="14.25" hidden="false" customHeight="false" outlineLevel="0" collapsed="false">
      <c r="A3976" s="64" t="n">
        <f aca="false">A3975+1</f>
        <v>3975</v>
      </c>
      <c r="B3976" s="5" t="n">
        <v>45150</v>
      </c>
      <c r="C3976" s="1" t="s">
        <v>6299</v>
      </c>
      <c r="D3976" s="1" t="s">
        <v>4</v>
      </c>
      <c r="E3976" s="1" t="s">
        <v>38</v>
      </c>
      <c r="F3976" s="2" t="s">
        <v>35</v>
      </c>
      <c r="G3976" s="1" t="s">
        <v>28</v>
      </c>
      <c r="H3976" s="1" t="n">
        <v>1</v>
      </c>
      <c r="I3976" s="1" t="s">
        <v>6300</v>
      </c>
      <c r="J3976" s="38" t="n">
        <v>16693062902</v>
      </c>
      <c r="M3976" s="1" t="str">
        <f aca="false">IF(OR(YEAR(L3976)&gt;2000,LEN(O3976)&gt;0),"Completed","Pending")</f>
        <v>Completed</v>
      </c>
      <c r="N3976" s="1" t="s">
        <v>30</v>
      </c>
      <c r="O3976" s="4" t="s">
        <v>58</v>
      </c>
      <c r="P3976" s="1" t="str">
        <f aca="false">IF(G3976="Pamplet","",E3976&amp;" - "&amp;F3976)</f>
        <v>JKR - English</v>
      </c>
      <c r="Q3976" s="19" t="n">
        <f aca="false">IF(VALUE(L3976)&gt;1000,1,0)</f>
        <v>0</v>
      </c>
      <c r="R3976" s="19" t="n">
        <f aca="false">SUMIFS($Q$1:Q3975,$J$1:$J3975,J3976)+SUMIFS($Q$1:Q3975,$I$1:$I3975,I3976)</f>
        <v>0</v>
      </c>
      <c r="S3976" s="20" t="str">
        <f aca="false">IF(R3976&gt;0,"Repeat","")</f>
        <v/>
      </c>
      <c r="U3976" s="4"/>
      <c r="X3976" s="4"/>
      <c r="Y3976" s="4"/>
      <c r="Z3976" s="4"/>
    </row>
    <row r="3977" customFormat="false" ht="14.25" hidden="false" customHeight="false" outlineLevel="0" collapsed="false">
      <c r="A3977" s="64" t="n">
        <f aca="false">A3976+1</f>
        <v>3976</v>
      </c>
      <c r="B3977" s="5" t="n">
        <v>45150</v>
      </c>
      <c r="C3977" s="1" t="s">
        <v>3586</v>
      </c>
      <c r="D3977" s="1" t="s">
        <v>4</v>
      </c>
      <c r="E3977" s="1" t="s">
        <v>38</v>
      </c>
      <c r="F3977" s="2" t="s">
        <v>808</v>
      </c>
      <c r="G3977" s="1" t="s">
        <v>28</v>
      </c>
      <c r="H3977" s="1" t="n">
        <v>1</v>
      </c>
      <c r="I3977" s="1" t="s">
        <v>6301</v>
      </c>
      <c r="J3977" s="38" t="n">
        <v>19293702664</v>
      </c>
      <c r="M3977" s="1" t="str">
        <f aca="false">IF(OR(YEAR(L3977)&gt;2000,LEN(O3977)&gt;0),"Completed","Pending")</f>
        <v>Completed</v>
      </c>
      <c r="N3977" s="1" t="s">
        <v>30</v>
      </c>
      <c r="O3977" s="4" t="s">
        <v>58</v>
      </c>
      <c r="P3977" s="1" t="str">
        <f aca="false">IF(G3977="Pamplet","",E3977&amp;" - "&amp;F3977)</f>
        <v>JKR - Bengali</v>
      </c>
      <c r="Q3977" s="19" t="n">
        <f aca="false">IF(VALUE(L3977)&gt;1000,1,0)</f>
        <v>0</v>
      </c>
      <c r="R3977" s="19" t="n">
        <f aca="false">SUMIFS($Q$1:Q3976,$J$1:$J3976,J3977)+SUMIFS($Q$1:Q3976,$I$1:$I3976,I3977)</f>
        <v>1</v>
      </c>
      <c r="S3977" s="20" t="str">
        <f aca="false">IF(R3977&gt;0,"Repeat","")</f>
        <v>Repeat</v>
      </c>
      <c r="U3977" s="4"/>
      <c r="X3977" s="4"/>
      <c r="Y3977" s="4"/>
      <c r="Z3977" s="4"/>
    </row>
    <row r="3978" customFormat="false" ht="14.25" hidden="false" customHeight="false" outlineLevel="0" collapsed="false">
      <c r="A3978" s="17" t="n">
        <f aca="false">A3977+1</f>
        <v>3977</v>
      </c>
      <c r="B3978" s="5" t="n">
        <v>45158</v>
      </c>
      <c r="C3978" s="1" t="s">
        <v>5293</v>
      </c>
      <c r="D3978" s="1" t="s">
        <v>4</v>
      </c>
      <c r="E3978" s="1" t="s">
        <v>26</v>
      </c>
      <c r="F3978" s="2" t="s">
        <v>127</v>
      </c>
      <c r="G3978" s="1" t="s">
        <v>28</v>
      </c>
      <c r="H3978" s="1" t="n">
        <v>1</v>
      </c>
      <c r="I3978" s="1" t="s">
        <v>5294</v>
      </c>
      <c r="J3978" s="38" t="n">
        <v>12566550374</v>
      </c>
      <c r="M3978" s="1" t="str">
        <f aca="false">IF(OR(YEAR(L3978)&gt;2000,LEN(O3978)&gt;0),"Completed","Pending")</f>
        <v>Completed</v>
      </c>
      <c r="N3978" s="1" t="s">
        <v>30</v>
      </c>
      <c r="O3978" s="4" t="s">
        <v>58</v>
      </c>
      <c r="P3978" s="1" t="str">
        <f aca="false">IF(G3978="Pamplet","",E3978&amp;" - "&amp;F3978)</f>
        <v>GG - Gujrati</v>
      </c>
      <c r="Q3978" s="1" t="n">
        <f aca="false">IF(VALUE(L3978)&gt;1000,1,0)</f>
        <v>0</v>
      </c>
      <c r="R3978" s="19" t="n">
        <f aca="false">SUMIFS($Q$1:Q3977,$J$1:$J3977,J3978)+SUMIFS($Q$1:Q3977,$I$1:$I3977,I3978)</f>
        <v>2</v>
      </c>
      <c r="S3978" s="20" t="str">
        <f aca="false">IF(R3978&gt;0,"Repeat","")</f>
        <v>Repeat</v>
      </c>
    </row>
    <row r="3979" customFormat="false" ht="14.25" hidden="false" customHeight="false" outlineLevel="0" collapsed="false">
      <c r="A3979" s="17" t="n">
        <f aca="false">A3978+1</f>
        <v>3978</v>
      </c>
      <c r="B3979" s="5" t="n">
        <v>45158</v>
      </c>
      <c r="C3979" s="1" t="s">
        <v>6302</v>
      </c>
      <c r="D3979" s="1" t="s">
        <v>4</v>
      </c>
      <c r="E3979" s="1" t="s">
        <v>26</v>
      </c>
      <c r="F3979" s="2" t="s">
        <v>27</v>
      </c>
      <c r="G3979" s="1" t="s">
        <v>28</v>
      </c>
      <c r="H3979" s="1" t="n">
        <v>1</v>
      </c>
      <c r="I3979" s="1" t="s">
        <v>6303</v>
      </c>
      <c r="J3979" s="38" t="n">
        <v>17076886061</v>
      </c>
      <c r="M3979" s="1" t="str">
        <f aca="false">IF(OR(YEAR(L3979)&gt;2000,LEN(O3979)&gt;0),"Completed","Pending")</f>
        <v>Completed</v>
      </c>
      <c r="N3979" s="1" t="s">
        <v>30</v>
      </c>
      <c r="O3979" s="4" t="s">
        <v>58</v>
      </c>
      <c r="P3979" s="1" t="str">
        <f aca="false">IF(G3979="Pamplet","",E3979&amp;" - "&amp;F3979)</f>
        <v>GG - Hindi</v>
      </c>
      <c r="Q3979" s="1" t="n">
        <f aca="false">IF(VALUE(L3979)&gt;1000,1,0)</f>
        <v>0</v>
      </c>
      <c r="R3979" s="19" t="n">
        <f aca="false">SUMIFS($Q$1:Q3978,$J$1:$J3978,J3979)+SUMIFS($Q$1:Q3978,$I$1:$I3978,I3979)</f>
        <v>0</v>
      </c>
      <c r="S3979" s="20" t="str">
        <f aca="false">IF(R3979&gt;0,"Repeat","")</f>
        <v/>
      </c>
      <c r="U3979" s="4"/>
      <c r="X3979" s="4"/>
      <c r="Y3979" s="4"/>
      <c r="Z3979" s="4"/>
    </row>
    <row r="3980" customFormat="false" ht="14.25" hidden="false" customHeight="false" outlineLevel="0" collapsed="false">
      <c r="A3980" s="17" t="n">
        <f aca="false">A3979+1</f>
        <v>3979</v>
      </c>
      <c r="B3980" s="5" t="n">
        <v>45158</v>
      </c>
      <c r="C3980" s="1" t="s">
        <v>6304</v>
      </c>
      <c r="D3980" s="1" t="s">
        <v>4</v>
      </c>
      <c r="E3980" s="1" t="s">
        <v>26</v>
      </c>
      <c r="F3980" s="2" t="s">
        <v>127</v>
      </c>
      <c r="G3980" s="1" t="s">
        <v>28</v>
      </c>
      <c r="H3980" s="1" t="n">
        <v>1</v>
      </c>
      <c r="I3980" s="1" t="s">
        <v>6305</v>
      </c>
      <c r="J3980" s="38" t="n">
        <v>19512039633</v>
      </c>
      <c r="M3980" s="1" t="str">
        <f aca="false">IF(OR(YEAR(L3980)&gt;2000,LEN(O3980)&gt;0),"Completed","Pending")</f>
        <v>Completed</v>
      </c>
      <c r="N3980" s="1" t="s">
        <v>30</v>
      </c>
      <c r="O3980" s="4" t="s">
        <v>58</v>
      </c>
      <c r="P3980" s="1" t="str">
        <f aca="false">IF(G3980="Pamplet","",E3980&amp;" - "&amp;F3980)</f>
        <v>GG - Gujrati</v>
      </c>
      <c r="Q3980" s="1" t="n">
        <f aca="false">IF(VALUE(L3980)&gt;1000,1,0)</f>
        <v>0</v>
      </c>
      <c r="R3980" s="19" t="n">
        <f aca="false">SUMIFS($Q$1:Q3979,$J$1:$J3979,J3980)+SUMIFS($Q$1:Q3979,$I$1:$I3979,I3980)</f>
        <v>1</v>
      </c>
      <c r="S3980" s="20" t="str">
        <f aca="false">IF(R3980&gt;0,"Repeat","")</f>
        <v>Repeat</v>
      </c>
      <c r="U3980" s="4"/>
      <c r="X3980" s="4"/>
      <c r="Y3980" s="4"/>
      <c r="Z3980" s="4"/>
    </row>
    <row r="3981" customFormat="false" ht="14.25" hidden="false" customHeight="false" outlineLevel="0" collapsed="false">
      <c r="A3981" s="17" t="n">
        <f aca="false">A3980+1</f>
        <v>3980</v>
      </c>
      <c r="B3981" s="5" t="n">
        <v>45158</v>
      </c>
      <c r="C3981" s="1" t="s">
        <v>6306</v>
      </c>
      <c r="D3981" s="1" t="s">
        <v>4</v>
      </c>
      <c r="E3981" s="1" t="s">
        <v>26</v>
      </c>
      <c r="F3981" s="2" t="s">
        <v>27</v>
      </c>
      <c r="G3981" s="1" t="s">
        <v>28</v>
      </c>
      <c r="H3981" s="1" t="n">
        <v>1</v>
      </c>
      <c r="I3981" s="1" t="s">
        <v>6307</v>
      </c>
      <c r="J3981" s="38" t="n">
        <v>19165086386</v>
      </c>
      <c r="M3981" s="1" t="str">
        <f aca="false">IF(OR(YEAR(L3981)&gt;2000,LEN(O3981)&gt;0),"Completed","Pending")</f>
        <v>Completed</v>
      </c>
      <c r="N3981" s="1" t="s">
        <v>30</v>
      </c>
      <c r="O3981" s="4" t="s">
        <v>58</v>
      </c>
      <c r="P3981" s="1" t="str">
        <f aca="false">IF(G3981="Pamplet","",E3981&amp;" - "&amp;F3981)</f>
        <v>GG - Hindi</v>
      </c>
      <c r="Q3981" s="1" t="n">
        <f aca="false">IF(VALUE(L3981)&gt;1000,1,0)</f>
        <v>0</v>
      </c>
      <c r="R3981" s="19" t="n">
        <f aca="false">SUMIFS($Q$1:Q3980,$J$1:$J3980,J3981)+SUMIFS($Q$1:Q3980,$I$1:$I3980,I3981)</f>
        <v>0</v>
      </c>
      <c r="S3981" s="20" t="str">
        <f aca="false">IF(R3981&gt;0,"Repeat","")</f>
        <v/>
      </c>
      <c r="U3981" s="4"/>
      <c r="X3981" s="4"/>
      <c r="Y3981" s="4"/>
      <c r="Z3981" s="4"/>
    </row>
    <row r="3982" customFormat="false" ht="14.25" hidden="false" customHeight="false" outlineLevel="0" collapsed="false">
      <c r="A3982" s="17" t="n">
        <f aca="false">A3981+1</f>
        <v>3981</v>
      </c>
      <c r="B3982" s="5" t="n">
        <v>45158</v>
      </c>
      <c r="C3982" s="1" t="s">
        <v>6308</v>
      </c>
      <c r="D3982" s="1" t="s">
        <v>4</v>
      </c>
      <c r="E3982" s="1" t="s">
        <v>26</v>
      </c>
      <c r="F3982" s="2" t="s">
        <v>127</v>
      </c>
      <c r="G3982" s="1" t="s">
        <v>28</v>
      </c>
      <c r="H3982" s="1" t="n">
        <v>1</v>
      </c>
      <c r="I3982" s="1" t="s">
        <v>6309</v>
      </c>
      <c r="J3982" s="38" t="n">
        <v>19739704072</v>
      </c>
      <c r="M3982" s="1" t="str">
        <f aca="false">IF(OR(YEAR(L3982)&gt;2000,LEN(O3982)&gt;0),"Completed","Pending")</f>
        <v>Completed</v>
      </c>
      <c r="N3982" s="1" t="s">
        <v>30</v>
      </c>
      <c r="O3982" s="4" t="s">
        <v>58</v>
      </c>
      <c r="P3982" s="1" t="str">
        <f aca="false">IF(G3982="Pamplet","",E3982&amp;" - "&amp;F3982)</f>
        <v>GG - Gujrati</v>
      </c>
      <c r="Q3982" s="1" t="n">
        <f aca="false">IF(VALUE(L3982)&gt;1000,1,0)</f>
        <v>0</v>
      </c>
      <c r="R3982" s="19" t="n">
        <f aca="false">SUMIFS($Q$1:Q3981,$J$1:$J3981,J3982)+SUMIFS($Q$1:Q3981,$I$1:$I3981,I3982)</f>
        <v>0</v>
      </c>
      <c r="S3982" s="20" t="str">
        <f aca="false">IF(R3982&gt;0,"Repeat","")</f>
        <v/>
      </c>
      <c r="U3982" s="4"/>
      <c r="X3982" s="4"/>
      <c r="Y3982" s="4"/>
      <c r="Z3982" s="4"/>
    </row>
    <row r="3983" customFormat="false" ht="14.25" hidden="false" customHeight="false" outlineLevel="0" collapsed="false">
      <c r="A3983" s="17" t="n">
        <f aca="false">A3982+1</f>
        <v>3982</v>
      </c>
      <c r="B3983" s="5" t="n">
        <v>45158</v>
      </c>
      <c r="C3983" s="1" t="s">
        <v>6310</v>
      </c>
      <c r="D3983" s="1" t="s">
        <v>4</v>
      </c>
      <c r="E3983" s="1" t="s">
        <v>26</v>
      </c>
      <c r="F3983" s="2" t="s">
        <v>35</v>
      </c>
      <c r="G3983" s="1" t="s">
        <v>28</v>
      </c>
      <c r="H3983" s="1" t="n">
        <v>1</v>
      </c>
      <c r="I3983" s="1" t="s">
        <v>6311</v>
      </c>
      <c r="J3983" s="38" t="n">
        <v>13025184537</v>
      </c>
      <c r="M3983" s="1" t="str">
        <f aca="false">IF(OR(YEAR(L3983)&gt;2000,LEN(O3983)&gt;0),"Completed","Pending")</f>
        <v>Completed</v>
      </c>
      <c r="N3983" s="1" t="s">
        <v>30</v>
      </c>
      <c r="O3983" s="4" t="s">
        <v>58</v>
      </c>
      <c r="P3983" s="1" t="str">
        <f aca="false">IF(G3983="Pamplet","",E3983&amp;" - "&amp;F3983)</f>
        <v>GG - English</v>
      </c>
      <c r="Q3983" s="1" t="n">
        <f aca="false">IF(VALUE(L3983)&gt;1000,1,0)</f>
        <v>0</v>
      </c>
      <c r="R3983" s="19" t="n">
        <f aca="false">SUMIFS($Q$1:Q3982,$J$1:$J3982,J3983)+SUMIFS($Q$1:Q3982,$I$1:$I3982,I3983)</f>
        <v>0</v>
      </c>
      <c r="S3983" s="20" t="str">
        <f aca="false">IF(R3983&gt;0,"Repeat","")</f>
        <v/>
      </c>
      <c r="U3983" s="4"/>
      <c r="X3983" s="4"/>
      <c r="Y3983" s="4"/>
      <c r="Z3983" s="4"/>
    </row>
    <row r="3984" customFormat="false" ht="14.25" hidden="false" customHeight="false" outlineLevel="0" collapsed="false">
      <c r="A3984" s="17" t="n">
        <f aca="false">A3983+1</f>
        <v>3983</v>
      </c>
      <c r="B3984" s="5" t="n">
        <v>45158</v>
      </c>
      <c r="C3984" s="1" t="s">
        <v>1254</v>
      </c>
      <c r="D3984" s="1" t="s">
        <v>4</v>
      </c>
      <c r="E3984" s="1" t="s">
        <v>26</v>
      </c>
      <c r="F3984" s="2" t="s">
        <v>27</v>
      </c>
      <c r="G3984" s="1" t="s">
        <v>28</v>
      </c>
      <c r="H3984" s="1" t="n">
        <v>1</v>
      </c>
      <c r="I3984" s="1" t="s">
        <v>6312</v>
      </c>
      <c r="J3984" s="38" t="n">
        <v>16095321431</v>
      </c>
      <c r="M3984" s="1" t="str">
        <f aca="false">IF(OR(YEAR(L3984)&gt;2000,LEN(O3984)&gt;0),"Completed","Pending")</f>
        <v>Completed</v>
      </c>
      <c r="N3984" s="1" t="s">
        <v>30</v>
      </c>
      <c r="O3984" s="4" t="s">
        <v>58</v>
      </c>
      <c r="P3984" s="1" t="str">
        <f aca="false">IF(G3984="Pamplet","",E3984&amp;" - "&amp;F3984)</f>
        <v>GG - Hindi</v>
      </c>
      <c r="Q3984" s="1" t="n">
        <f aca="false">IF(VALUE(L3984)&gt;1000,1,0)</f>
        <v>0</v>
      </c>
      <c r="R3984" s="19" t="n">
        <f aca="false">SUMIFS($Q$1:Q3983,$J$1:$J3983,J3984)+SUMIFS($Q$1:Q3983,$I$1:$I3983,I3984)</f>
        <v>0</v>
      </c>
      <c r="S3984" s="20" t="str">
        <f aca="false">IF(R3984&gt;0,"Repeat","")</f>
        <v/>
      </c>
      <c r="U3984" s="4"/>
      <c r="X3984" s="4"/>
      <c r="Y3984" s="4"/>
      <c r="Z3984" s="4"/>
    </row>
    <row r="3985" customFormat="false" ht="14.25" hidden="false" customHeight="false" outlineLevel="0" collapsed="false">
      <c r="A3985" s="17" t="n">
        <f aca="false">A3984+1</f>
        <v>3984</v>
      </c>
      <c r="B3985" s="5" t="n">
        <v>45158</v>
      </c>
      <c r="C3985" s="1" t="s">
        <v>6313</v>
      </c>
      <c r="D3985" s="1" t="s">
        <v>4</v>
      </c>
      <c r="E3985" s="1" t="s">
        <v>26</v>
      </c>
      <c r="F3985" s="2" t="s">
        <v>27</v>
      </c>
      <c r="G3985" s="1" t="s">
        <v>28</v>
      </c>
      <c r="H3985" s="1" t="n">
        <v>1</v>
      </c>
      <c r="I3985" s="1" t="s">
        <v>6314</v>
      </c>
      <c r="J3985" s="38" t="n">
        <v>15593715206</v>
      </c>
      <c r="M3985" s="1" t="str">
        <f aca="false">IF(OR(YEAR(L3985)&gt;2000,LEN(O3985)&gt;0),"Completed","Pending")</f>
        <v>Completed</v>
      </c>
      <c r="N3985" s="1" t="s">
        <v>30</v>
      </c>
      <c r="O3985" s="4" t="s">
        <v>58</v>
      </c>
      <c r="P3985" s="1" t="str">
        <f aca="false">IF(G3985="Pamplet","",E3985&amp;" - "&amp;F3985)</f>
        <v>GG - Hindi</v>
      </c>
      <c r="Q3985" s="1" t="n">
        <f aca="false">IF(VALUE(L3985)&gt;1000,1,0)</f>
        <v>0</v>
      </c>
      <c r="R3985" s="19" t="n">
        <f aca="false">SUMIFS($Q$1:Q3984,$J$1:$J3984,J3985)+SUMIFS($Q$1:Q3984,$I$1:$I3984,I3985)</f>
        <v>0</v>
      </c>
      <c r="S3985" s="20" t="str">
        <f aca="false">IF(R3985&gt;0,"Repeat","")</f>
        <v/>
      </c>
      <c r="U3985" s="4"/>
      <c r="X3985" s="4"/>
      <c r="Y3985" s="4"/>
      <c r="Z3985" s="4"/>
    </row>
    <row r="3986" customFormat="false" ht="14.25" hidden="false" customHeight="false" outlineLevel="0" collapsed="false">
      <c r="A3986" s="17" t="n">
        <f aca="false">A3985+1</f>
        <v>3985</v>
      </c>
      <c r="B3986" s="5" t="n">
        <v>45158</v>
      </c>
      <c r="C3986" s="1" t="s">
        <v>6315</v>
      </c>
      <c r="D3986" s="1" t="s">
        <v>4</v>
      </c>
      <c r="E3986" s="1" t="s">
        <v>26</v>
      </c>
      <c r="F3986" s="2" t="s">
        <v>27</v>
      </c>
      <c r="G3986" s="1" t="s">
        <v>28</v>
      </c>
      <c r="H3986" s="1" t="n">
        <v>1</v>
      </c>
      <c r="I3986" s="1" t="s">
        <v>6316</v>
      </c>
      <c r="J3986" s="38" t="n">
        <v>16262064109</v>
      </c>
      <c r="L3986" s="5" t="n">
        <v>45160</v>
      </c>
      <c r="M3986" s="1" t="str">
        <f aca="false">IF(OR(YEAR(L3986)&gt;2000,LEN(O3986)&gt;0),"Completed","Pending")</f>
        <v>Completed</v>
      </c>
      <c r="N3986" s="1" t="s">
        <v>6054</v>
      </c>
      <c r="P3986" s="1" t="str">
        <f aca="false">IF(G3986="Pamplet","",E3986&amp;" - "&amp;F3986)</f>
        <v>GG - Hindi</v>
      </c>
      <c r="Q3986" s="1" t="n">
        <f aca="false">IF(VALUE(L3986)&gt;1000,1,0)</f>
        <v>1</v>
      </c>
      <c r="R3986" s="19" t="n">
        <f aca="false">SUMIFS($Q$1:Q3985,$J$1:$J3985,J3986)+SUMIFS($Q$1:Q3985,$I$1:$I3985,I3986)</f>
        <v>0</v>
      </c>
      <c r="S3986" s="20" t="str">
        <f aca="false">IF(R3986&gt;0,"Repeat","")</f>
        <v/>
      </c>
    </row>
    <row r="3987" customFormat="false" ht="14.25" hidden="false" customHeight="false" outlineLevel="0" collapsed="false">
      <c r="A3987" s="17" t="n">
        <f aca="false">A3986+1</f>
        <v>3986</v>
      </c>
      <c r="B3987" s="5" t="n">
        <v>45163</v>
      </c>
      <c r="C3987" s="1" t="s">
        <v>6317</v>
      </c>
      <c r="D3987" s="1" t="s">
        <v>4</v>
      </c>
      <c r="E3987" s="1" t="s">
        <v>26</v>
      </c>
      <c r="F3987" s="2" t="s">
        <v>27</v>
      </c>
      <c r="G3987" s="1" t="s">
        <v>28</v>
      </c>
      <c r="H3987" s="1" t="n">
        <v>1</v>
      </c>
      <c r="I3987" s="1" t="s">
        <v>6318</v>
      </c>
      <c r="J3987" s="38" t="n">
        <v>16096131548</v>
      </c>
      <c r="L3987" s="5" t="n">
        <v>45173</v>
      </c>
      <c r="M3987" s="1" t="str">
        <f aca="false">IF(OR(YEAR(L3987)&gt;2000,LEN(O3987)&gt;0),"Completed","Pending")</f>
        <v>Completed</v>
      </c>
      <c r="N3987" s="1" t="s">
        <v>30</v>
      </c>
      <c r="P3987" s="1" t="str">
        <f aca="false">IF(G3987="Pamplet","",E3987&amp;" - "&amp;F3987)</f>
        <v>GG - Hindi</v>
      </c>
      <c r="Q3987" s="1" t="n">
        <f aca="false">IF(VALUE(L3987)&gt;1000,1,0)</f>
        <v>1</v>
      </c>
      <c r="R3987" s="19" t="n">
        <f aca="false">SUMIFS($Q$1:Q3986,$J$1:$J3986,J3987)+SUMIFS($Q$1:Q3986,$I$1:$I3986,I3987)</f>
        <v>0</v>
      </c>
      <c r="S3987" s="20" t="str">
        <f aca="false">IF(R3987&gt;0,"Repeat","")</f>
        <v/>
      </c>
      <c r="U3987" s="4"/>
      <c r="X3987" s="4"/>
      <c r="Y3987" s="4"/>
      <c r="Z3987" s="4"/>
    </row>
    <row r="3988" customFormat="false" ht="14.25" hidden="false" customHeight="false" outlineLevel="0" collapsed="false">
      <c r="A3988" s="17" t="n">
        <f aca="false">A3987+1</f>
        <v>3987</v>
      </c>
      <c r="B3988" s="5" t="n">
        <v>45163</v>
      </c>
      <c r="C3988" s="1" t="s">
        <v>2692</v>
      </c>
      <c r="D3988" s="1" t="s">
        <v>4</v>
      </c>
      <c r="E3988" s="1" t="s">
        <v>26</v>
      </c>
      <c r="F3988" s="2" t="s">
        <v>36</v>
      </c>
      <c r="G3988" s="1" t="s">
        <v>28</v>
      </c>
      <c r="H3988" s="1" t="n">
        <v>9</v>
      </c>
      <c r="I3988" s="1" t="s">
        <v>6319</v>
      </c>
      <c r="J3988" s="18" t="n">
        <v>12012331835</v>
      </c>
      <c r="L3988" s="5" t="n">
        <v>45167</v>
      </c>
      <c r="M3988" s="1" t="str">
        <f aca="false">IF(OR(YEAR(L3988)&gt;2000,LEN(O3988)&gt;0),"Completed","Pending")</f>
        <v>Completed</v>
      </c>
      <c r="N3988" s="1" t="s">
        <v>30</v>
      </c>
      <c r="P3988" s="1" t="str">
        <f aca="false">IF(G3988="Pamplet","",E3988&amp;" - "&amp;F3988)</f>
        <v>GG - Punjabi</v>
      </c>
      <c r="Q3988" s="1" t="n">
        <f aca="false">IF(VALUE(L3988)&gt;1000,1,0)</f>
        <v>1</v>
      </c>
      <c r="R3988" s="19" t="n">
        <f aca="false">SUMIFS($Q$1:Q3987,$J$1:$J3987,J3988)+SUMIFS($Q$1:Q3987,$I$1:$I3987,I3988)</f>
        <v>0</v>
      </c>
      <c r="S3988" s="20" t="str">
        <f aca="false">IF(R3988&gt;0,"Repeat","")</f>
        <v/>
      </c>
    </row>
    <row r="3989" customFormat="false" ht="14.25" hidden="false" customHeight="false" outlineLevel="0" collapsed="false">
      <c r="A3989" s="17" t="n">
        <f aca="false">A3988+1</f>
        <v>3988</v>
      </c>
      <c r="B3989" s="5" t="n">
        <v>45163</v>
      </c>
      <c r="C3989" s="1" t="s">
        <v>2692</v>
      </c>
      <c r="D3989" s="1" t="s">
        <v>4</v>
      </c>
      <c r="E3989" s="1" t="s">
        <v>26</v>
      </c>
      <c r="F3989" s="2" t="s">
        <v>27</v>
      </c>
      <c r="G3989" s="1" t="s">
        <v>28</v>
      </c>
      <c r="H3989" s="1" t="n">
        <v>9</v>
      </c>
      <c r="I3989" s="1" t="s">
        <v>6319</v>
      </c>
      <c r="J3989" s="18" t="n">
        <v>12012331835</v>
      </c>
      <c r="L3989" s="5" t="n">
        <v>45167</v>
      </c>
      <c r="M3989" s="1" t="str">
        <f aca="false">IF(OR(YEAR(L3989)&gt;2000,LEN(O3989)&gt;0),"Completed","Pending")</f>
        <v>Completed</v>
      </c>
      <c r="N3989" s="1" t="s">
        <v>30</v>
      </c>
      <c r="P3989" s="1" t="str">
        <f aca="false">IF(G3989="Pamplet","",E3989&amp;" - "&amp;F3989)</f>
        <v>GG - Hindi</v>
      </c>
      <c r="Q3989" s="1" t="n">
        <f aca="false">IF(VALUE(L3989)&gt;1000,1,0)</f>
        <v>1</v>
      </c>
      <c r="R3989" s="19" t="n">
        <f aca="false">SUMIFS($Q$1:Q3988,$J$1:$J3988,J3989)+SUMIFS($Q$1:Q3988,$I$1:$I3988,I3989)</f>
        <v>2</v>
      </c>
      <c r="S3989" s="20" t="str">
        <f aca="false">IF(R3989&gt;0,"Repeat","")</f>
        <v>Repeat</v>
      </c>
    </row>
    <row r="3990" customFormat="false" ht="14.25" hidden="false" customHeight="false" outlineLevel="0" collapsed="false">
      <c r="A3990" s="17" t="n">
        <f aca="false">A3989+1</f>
        <v>3989</v>
      </c>
      <c r="B3990" s="5" t="n">
        <v>45169</v>
      </c>
      <c r="C3990" s="1" t="s">
        <v>6320</v>
      </c>
      <c r="D3990" s="1" t="s">
        <v>4</v>
      </c>
      <c r="E3990" s="1" t="s">
        <v>26</v>
      </c>
      <c r="F3990" s="2" t="s">
        <v>27</v>
      </c>
      <c r="G3990" s="1" t="s">
        <v>28</v>
      </c>
      <c r="H3990" s="1" t="n">
        <v>1</v>
      </c>
      <c r="I3990" s="1" t="s">
        <v>6321</v>
      </c>
      <c r="J3990" s="38" t="n">
        <v>14085690990</v>
      </c>
      <c r="L3990" s="5" t="n">
        <v>45170</v>
      </c>
      <c r="M3990" s="1" t="str">
        <f aca="false">IF(OR(YEAR(L3990)&gt;2000,LEN(O3990)&gt;0),"Completed","Pending")</f>
        <v>Completed</v>
      </c>
      <c r="N3990" s="1" t="s">
        <v>30</v>
      </c>
      <c r="P3990" s="1" t="str">
        <f aca="false">IF(G3990="Pamplet","",E3990&amp;" - "&amp;F3990)</f>
        <v>GG - Hindi</v>
      </c>
      <c r="Q3990" s="1" t="n">
        <f aca="false">IF(VALUE(L3990)&gt;1000,1,0)</f>
        <v>1</v>
      </c>
      <c r="R3990" s="19" t="n">
        <f aca="false">SUMIFS($Q$1:Q3989,$J$1:$J3989,J3990)+SUMIFS($Q$1:Q3989,$I$1:$I3989,I3990)</f>
        <v>0</v>
      </c>
      <c r="S3990" s="20" t="str">
        <f aca="false">IF(R3990&gt;0,"Repeat","")</f>
        <v/>
      </c>
    </row>
    <row r="3991" customFormat="false" ht="14.25" hidden="false" customHeight="false" outlineLevel="0" collapsed="false">
      <c r="A3991" s="17" t="n">
        <f aca="false">A3990+1</f>
        <v>3990</v>
      </c>
      <c r="B3991" s="5" t="n">
        <v>45169</v>
      </c>
      <c r="C3991" s="1" t="s">
        <v>5782</v>
      </c>
      <c r="D3991" s="1" t="s">
        <v>4</v>
      </c>
      <c r="E3991" s="1" t="s">
        <v>26</v>
      </c>
      <c r="F3991" s="2" t="s">
        <v>4493</v>
      </c>
      <c r="G3991" s="1" t="s">
        <v>213</v>
      </c>
      <c r="H3991" s="1" t="n">
        <v>30</v>
      </c>
      <c r="I3991" s="1" t="s">
        <v>6322</v>
      </c>
      <c r="J3991" s="38" t="n">
        <v>14438445156</v>
      </c>
      <c r="L3991" s="5" t="n">
        <v>45169</v>
      </c>
      <c r="M3991" s="1" t="str">
        <f aca="false">IF(OR(YEAR(L3991)&gt;2000,LEN(O3991)&gt;0),"Completed","Pending")</f>
        <v>Completed</v>
      </c>
      <c r="N3991" s="1" t="s">
        <v>2692</v>
      </c>
      <c r="P3991" s="1" t="str">
        <f aca="false">IF(G3991="Pamplet","",E3991&amp;" - "&amp;F3991)</f>
        <v>GG - Other</v>
      </c>
      <c r="Q3991" s="1" t="n">
        <f aca="false">IF(VALUE(L3991)&gt;1000,1,0)</f>
        <v>1</v>
      </c>
      <c r="R3991" s="19" t="n">
        <f aca="false">SUMIFS($Q$1:Q3990,$J$1:$J3990,J3991)+SUMIFS($Q$1:Q3990,$I$1:$I3990,I3991)</f>
        <v>3</v>
      </c>
      <c r="S3991" s="20" t="str">
        <f aca="false">IF(R3991&gt;0,"Repeat","")</f>
        <v>Repeat</v>
      </c>
    </row>
    <row r="3992" customFormat="false" ht="14.25" hidden="false" customHeight="false" outlineLevel="0" collapsed="false">
      <c r="A3992" s="17" t="n">
        <f aca="false">A3991+1</f>
        <v>3991</v>
      </c>
      <c r="B3992" s="5" t="n">
        <v>45170</v>
      </c>
      <c r="C3992" s="1" t="s">
        <v>6323</v>
      </c>
      <c r="D3992" s="1" t="s">
        <v>4</v>
      </c>
      <c r="E3992" s="1" t="s">
        <v>26</v>
      </c>
      <c r="F3992" s="2" t="s">
        <v>35</v>
      </c>
      <c r="G3992" s="1" t="s">
        <v>28</v>
      </c>
      <c r="H3992" s="1" t="n">
        <v>1</v>
      </c>
      <c r="I3992" s="1" t="s">
        <v>6324</v>
      </c>
      <c r="J3992" s="38" t="n">
        <v>19162009080</v>
      </c>
      <c r="L3992" s="5" t="n">
        <v>45170</v>
      </c>
      <c r="M3992" s="1" t="str">
        <f aca="false">IF(OR(YEAR(L3992)&gt;2000,LEN(O3992)&gt;0),"Completed","Pending")</f>
        <v>Completed</v>
      </c>
      <c r="N3992" s="1" t="s">
        <v>30</v>
      </c>
      <c r="P3992" s="1" t="str">
        <f aca="false">IF(G3992="Pamplet","",E3992&amp;" - "&amp;F3992)</f>
        <v>GG - English</v>
      </c>
      <c r="Q3992" s="1" t="n">
        <f aca="false">IF(VALUE(L3992)&gt;1000,1,0)</f>
        <v>1</v>
      </c>
      <c r="R3992" s="19" t="n">
        <f aca="false">SUMIFS($Q$1:Q3991,$J$1:$J3991,J3992)+SUMIFS($Q$1:Q3991,$I$1:$I3991,I3992)</f>
        <v>0</v>
      </c>
      <c r="S3992" s="20" t="str">
        <f aca="false">IF(R3992&gt;0,"Repeat","")</f>
        <v/>
      </c>
    </row>
    <row r="3993" customFormat="false" ht="14.25" hidden="false" customHeight="false" outlineLevel="0" collapsed="false">
      <c r="A3993" s="1" t="n">
        <f aca="false">A3992+1</f>
        <v>3992</v>
      </c>
      <c r="B3993" s="5" t="n">
        <v>45172</v>
      </c>
      <c r="C3993" s="1" t="s">
        <v>887</v>
      </c>
      <c r="D3993" s="1" t="s">
        <v>4</v>
      </c>
      <c r="E3993" s="1" t="s">
        <v>26</v>
      </c>
      <c r="F3993" s="1" t="s">
        <v>127</v>
      </c>
      <c r="G3993" s="1" t="s">
        <v>213</v>
      </c>
      <c r="H3993" s="1" t="n">
        <v>1</v>
      </c>
      <c r="I3993" s="23" t="s">
        <v>888</v>
      </c>
      <c r="J3993" s="23" t="n">
        <v>18329698955</v>
      </c>
      <c r="L3993" s="5" t="n">
        <v>45172</v>
      </c>
      <c r="M3993" s="1" t="str">
        <f aca="false">IF(OR(YEAR(L3993)&gt;2000,LEN(O3993)&gt;0),"Completed","Pending")</f>
        <v>Completed</v>
      </c>
      <c r="N3993" s="1" t="s">
        <v>30</v>
      </c>
      <c r="P3993" s="1" t="str">
        <f aca="false">IF(G3993="Pamplet","",E3993&amp;" - "&amp;F3993)</f>
        <v>GG - Gujrati</v>
      </c>
      <c r="Q3993" s="19" t="n">
        <f aca="false">IF(VALUE(L3993)&gt;1000,1,0)</f>
        <v>1</v>
      </c>
      <c r="R3993" s="19" t="n">
        <f aca="false">SUMIFS($Q$1:Q3992,$J$1:$J3992,J3993)+SUMIFS($Q$1:Q3992,$I$1:$I3992,I3993)</f>
        <v>14</v>
      </c>
      <c r="S3993" s="20" t="str">
        <f aca="false">IF(R3993&gt;0,"Repeat","")</f>
        <v>Repeat</v>
      </c>
    </row>
    <row r="3994" customFormat="false" ht="14.25" hidden="false" customHeight="false" outlineLevel="0" collapsed="false">
      <c r="A3994" s="1" t="n">
        <f aca="false">A3993+1</f>
        <v>3993</v>
      </c>
      <c r="B3994" s="5" t="n">
        <v>45177</v>
      </c>
      <c r="C3994" s="1" t="s">
        <v>2692</v>
      </c>
      <c r="D3994" s="1" t="s">
        <v>215</v>
      </c>
      <c r="E3994" s="1" t="s">
        <v>215</v>
      </c>
      <c r="F3994" s="2" t="s">
        <v>27</v>
      </c>
      <c r="G3994" s="1" t="s">
        <v>215</v>
      </c>
      <c r="H3994" s="1" t="n">
        <v>500</v>
      </c>
      <c r="I3994" s="1" t="s">
        <v>6110</v>
      </c>
      <c r="J3994" s="18" t="n">
        <v>12012331835</v>
      </c>
      <c r="L3994" s="5" t="n">
        <v>45177</v>
      </c>
      <c r="M3994" s="1" t="str">
        <f aca="false">IF(OR(YEAR(L3994)&gt;2000,LEN(O3994)&gt;0),"Completed","Pending")</f>
        <v>Completed</v>
      </c>
      <c r="N3994" s="1" t="s">
        <v>30</v>
      </c>
      <c r="P3994" s="1" t="str">
        <f aca="false">IF(G3994="Pamplet","",E3994&amp;" - "&amp;F3994)</f>
        <v/>
      </c>
      <c r="Q3994" s="19" t="n">
        <f aca="false">IF(VALUE(L3994)&gt;1000,1,0)</f>
        <v>1</v>
      </c>
      <c r="R3994" s="19" t="n">
        <f aca="false">SUMIFS($Q$1:Q3993,$J$1:$J3993,J3994)+SUMIFS($Q$1:Q3993,$I$1:$I3993,I3994)</f>
        <v>2</v>
      </c>
      <c r="S3994" s="20" t="str">
        <f aca="false">IF(R3994&gt;0,"Repeat","")</f>
        <v>Repeat</v>
      </c>
    </row>
    <row r="3995" customFormat="false" ht="14.25" hidden="false" customHeight="false" outlineLevel="0" collapsed="false">
      <c r="A3995" s="46" t="n">
        <f aca="false">A3994+1</f>
        <v>3994</v>
      </c>
      <c r="B3995" s="5" t="n">
        <v>45178</v>
      </c>
      <c r="C3995" s="46" t="s">
        <v>6325</v>
      </c>
      <c r="D3995" s="46" t="s">
        <v>4</v>
      </c>
      <c r="E3995" s="46" t="s">
        <v>26</v>
      </c>
      <c r="F3995" s="2" t="s">
        <v>72</v>
      </c>
      <c r="G3995" s="46" t="s">
        <v>213</v>
      </c>
      <c r="H3995" s="46" t="n">
        <v>1</v>
      </c>
      <c r="I3995" s="46"/>
      <c r="J3995" s="18" t="n">
        <v>14042052681</v>
      </c>
      <c r="L3995" s="5" t="n">
        <v>45178</v>
      </c>
      <c r="M3995" s="46" t="str">
        <f aca="false">IF(OR(YEAR(L3995)&gt;2000,LEN(O3995)&gt;0),"Completed","Pending")</f>
        <v>Completed</v>
      </c>
      <c r="N3995" s="46" t="s">
        <v>30</v>
      </c>
      <c r="P3995" s="1" t="str">
        <f aca="false">IF(G3995="Pamplet","",E3995&amp;" - "&amp;F3995)</f>
        <v>GG - Nepali</v>
      </c>
      <c r="Q3995" s="19" t="n">
        <f aca="false">IF(VALUE(L3995)&gt;1000,1,0)</f>
        <v>1</v>
      </c>
      <c r="R3995" s="19" t="n">
        <f aca="false">SUMIFS($Q$1:Q3994,$J$1:$J3994,J3995)+SUMIFS($Q$1:Q3994,$I$1:$I3994,I3995)</f>
        <v>0</v>
      </c>
      <c r="S3995" s="20" t="str">
        <f aca="false">IF(R3995&gt;0,"Repeat","")</f>
        <v/>
      </c>
    </row>
    <row r="3996" customFormat="false" ht="14.25" hidden="false" customHeight="false" outlineLevel="0" collapsed="false">
      <c r="A3996" s="46" t="n">
        <f aca="false">A3995+1</f>
        <v>3995</v>
      </c>
      <c r="B3996" s="5" t="n">
        <v>45178</v>
      </c>
      <c r="C3996" s="46" t="s">
        <v>6325</v>
      </c>
      <c r="D3996" s="46" t="s">
        <v>4</v>
      </c>
      <c r="E3996" s="46" t="s">
        <v>26</v>
      </c>
      <c r="F3996" s="2" t="s">
        <v>27</v>
      </c>
      <c r="G3996" s="46" t="s">
        <v>213</v>
      </c>
      <c r="H3996" s="46" t="n">
        <v>1</v>
      </c>
      <c r="I3996" s="46"/>
      <c r="J3996" s="18" t="n">
        <v>14042052681</v>
      </c>
      <c r="L3996" s="5" t="n">
        <v>45178</v>
      </c>
      <c r="M3996" s="46" t="str">
        <f aca="false">IF(OR(YEAR(L3996)&gt;2000,LEN(O3996)&gt;0),"Completed","Pending")</f>
        <v>Completed</v>
      </c>
      <c r="N3996" s="46" t="s">
        <v>30</v>
      </c>
      <c r="P3996" s="1" t="str">
        <f aca="false">IF(G3996="Pamplet","",E3996&amp;" - "&amp;F3996)</f>
        <v>GG - Hindi</v>
      </c>
      <c r="Q3996" s="19" t="n">
        <f aca="false">IF(VALUE(L3996)&gt;1000,1,0)</f>
        <v>1</v>
      </c>
      <c r="R3996" s="19" t="n">
        <f aca="false">SUMIFS($Q$1:Q3995,$J$1:$J3995,J3996)+SUMIFS($Q$1:Q3995,$I$1:$I3995,I3996)</f>
        <v>1</v>
      </c>
      <c r="S3996" s="20" t="str">
        <f aca="false">IF(R3996&gt;0,"Repeat","")</f>
        <v>Repeat</v>
      </c>
    </row>
    <row r="3997" customFormat="false" ht="12.8" hidden="false" customHeight="false" outlineLevel="0" collapsed="false">
      <c r="A3997" s="1" t="n">
        <f aca="false">A3996+1</f>
        <v>3996</v>
      </c>
      <c r="B3997" s="5" t="n">
        <v>45179</v>
      </c>
      <c r="C3997" s="1" t="s">
        <v>78</v>
      </c>
      <c r="D3997" s="1" t="s">
        <v>4</v>
      </c>
      <c r="E3997" s="1" t="s">
        <v>26</v>
      </c>
      <c r="F3997" s="1" t="s">
        <v>35</v>
      </c>
      <c r="G3997" s="1" t="s">
        <v>213</v>
      </c>
      <c r="H3997" s="1" t="n">
        <v>1</v>
      </c>
      <c r="I3997" s="17" t="s">
        <v>79</v>
      </c>
      <c r="J3997" s="18" t="n">
        <v>18479620855</v>
      </c>
      <c r="L3997" s="5" t="n">
        <v>45179</v>
      </c>
      <c r="M3997" s="1" t="str">
        <f aca="false">IF(OR(YEAR(L3997)&gt;2000,LEN(O3997)&gt;0),"Completed","Pending")</f>
        <v>Completed</v>
      </c>
      <c r="N3997" s="1" t="s">
        <v>30</v>
      </c>
      <c r="P3997" s="1" t="str">
        <f aca="false">IF(G3997="Pamplet","",E3997&amp;" - "&amp;F3997)</f>
        <v>GG - English</v>
      </c>
      <c r="Q3997" s="19" t="n">
        <f aca="false">IF(VALUE(L3997)&gt;1000,1,0)</f>
        <v>1</v>
      </c>
      <c r="R3997" s="19" t="n">
        <f aca="false">SUMIFS($Q$1:Q3996,$J$1:$J3996,J3997)+SUMIFS($Q$1:Q3996,$I$1:$I3996,I3997)</f>
        <v>20</v>
      </c>
      <c r="S3997" s="20" t="str">
        <f aca="false">IF(R3997&gt;0,"Repeat","")</f>
        <v>Repeat</v>
      </c>
    </row>
    <row r="3998" customFormat="false" ht="14.25" hidden="false" customHeight="false" outlineLevel="0" collapsed="false">
      <c r="A3998" s="64" t="n">
        <f aca="false">A3997+1</f>
        <v>3997</v>
      </c>
      <c r="B3998" s="5" t="n">
        <v>45179</v>
      </c>
      <c r="C3998" s="1" t="s">
        <v>6225</v>
      </c>
      <c r="D3998" s="1" t="s">
        <v>4</v>
      </c>
      <c r="E3998" s="1" t="s">
        <v>26</v>
      </c>
      <c r="F3998" s="2" t="s">
        <v>27</v>
      </c>
      <c r="G3998" s="1" t="s">
        <v>28</v>
      </c>
      <c r="H3998" s="1" t="n">
        <v>1</v>
      </c>
      <c r="I3998" s="1" t="s">
        <v>6226</v>
      </c>
      <c r="J3998" s="38" t="n">
        <v>16512712415</v>
      </c>
      <c r="L3998" s="5" t="n">
        <v>45199</v>
      </c>
      <c r="M3998" s="1" t="str">
        <f aca="false">IF(OR(YEAR(L3998)&gt;2000,LEN(O3998)&gt;0),"Completed","Pending")</f>
        <v>Completed</v>
      </c>
      <c r="N3998" s="1" t="s">
        <v>30</v>
      </c>
      <c r="P3998" s="1" t="str">
        <f aca="false">IF(G3998="Pamplet","",E3998&amp;" - "&amp;F3998)</f>
        <v>GG - Hindi</v>
      </c>
      <c r="Q3998" s="19" t="n">
        <f aca="false">IF(VALUE(L3998)&gt;1000,1,0)</f>
        <v>1</v>
      </c>
      <c r="R3998" s="19" t="n">
        <f aca="false">SUMIFS($Q$1:Q3997,$J$1:$J3997,J3998)+SUMIFS($Q$1:Q3997,$I$1:$I3997,I3998)</f>
        <v>0</v>
      </c>
      <c r="S3998" s="20" t="str">
        <f aca="false">IF(R3998&gt;0,"Repeat","")</f>
        <v/>
      </c>
      <c r="U3998" s="4"/>
      <c r="X3998" s="4"/>
      <c r="Y3998" s="4"/>
      <c r="Z3998" s="4"/>
    </row>
    <row r="3999" customFormat="false" ht="14.25" hidden="false" customHeight="false" outlineLevel="0" collapsed="false">
      <c r="A3999" s="17" t="n">
        <f aca="false">A3998+1</f>
        <v>3998</v>
      </c>
      <c r="B3999" s="5" t="n">
        <v>45179</v>
      </c>
      <c r="C3999" s="1" t="s">
        <v>5782</v>
      </c>
      <c r="D3999" s="1" t="s">
        <v>4</v>
      </c>
      <c r="E3999" s="1" t="s">
        <v>44</v>
      </c>
      <c r="F3999" s="2" t="s">
        <v>27</v>
      </c>
      <c r="G3999" s="1" t="s">
        <v>213</v>
      </c>
      <c r="H3999" s="1" t="n">
        <v>13</v>
      </c>
      <c r="I3999" s="1" t="s">
        <v>6326</v>
      </c>
      <c r="J3999" s="38" t="n">
        <v>14438445156</v>
      </c>
      <c r="L3999" s="5" t="n">
        <v>45180</v>
      </c>
      <c r="M3999" s="1" t="str">
        <f aca="false">IF(OR(YEAR(L3999)&gt;2000,LEN(O3999)&gt;0),"Completed","Pending")</f>
        <v>Completed</v>
      </c>
      <c r="N3999" s="25" t="s">
        <v>30</v>
      </c>
      <c r="P3999" s="1" t="str">
        <f aca="false">IF(G3999="Pamplet","",E3999&amp;" - "&amp;F3999)</f>
        <v>GTGA - Hindi</v>
      </c>
      <c r="Q3999" s="1" t="n">
        <f aca="false">IF(VALUE(L3999)&gt;1000,1,0)</f>
        <v>1</v>
      </c>
      <c r="R3999" s="19" t="n">
        <f aca="false">SUMIFS($Q$1:Q3998,$J$1:$J3998,J3999)+SUMIFS($Q$1:Q3998,$I$1:$I3998,I3999)</f>
        <v>4</v>
      </c>
      <c r="S3999" s="20" t="str">
        <f aca="false">IF(R3999&gt;0,"Repeat","")</f>
        <v>Repeat</v>
      </c>
    </row>
    <row r="4000" customFormat="false" ht="14.25" hidden="false" customHeight="false" outlineLevel="0" collapsed="false">
      <c r="A4000" s="17" t="n">
        <f aca="false">A3999+1</f>
        <v>3999</v>
      </c>
      <c r="B4000" s="5" t="n">
        <v>45193</v>
      </c>
      <c r="C4000" s="1" t="s">
        <v>6327</v>
      </c>
      <c r="D4000" s="1" t="s">
        <v>4</v>
      </c>
      <c r="E4000" s="1" t="s">
        <v>26</v>
      </c>
      <c r="F4000" s="2" t="s">
        <v>72</v>
      </c>
      <c r="G4000" s="1" t="s">
        <v>28</v>
      </c>
      <c r="H4000" s="1" t="n">
        <v>1</v>
      </c>
      <c r="I4000" s="1" t="s">
        <v>6328</v>
      </c>
      <c r="J4000" s="38" t="n">
        <v>15625842523</v>
      </c>
      <c r="L4000" s="5" t="n">
        <v>45199</v>
      </c>
      <c r="M4000" s="1" t="str">
        <f aca="false">IF(OR(YEAR(L4000)&gt;2000,LEN(O4000)&gt;0),"Completed","Pending")</f>
        <v>Completed</v>
      </c>
      <c r="N4000" s="25" t="s">
        <v>30</v>
      </c>
      <c r="P4000" s="1" t="str">
        <f aca="false">IF(G4000="Pamplet","",E4000&amp;" - "&amp;F4000)</f>
        <v>GG - Nepali</v>
      </c>
      <c r="Q4000" s="1" t="n">
        <f aca="false">IF(VALUE(L4000)&gt;1000,1,0)</f>
        <v>1</v>
      </c>
      <c r="R4000" s="19" t="n">
        <f aca="false">SUMIFS($Q$1:Q3999,$J$1:$J3999,J4000)+SUMIFS($Q$1:Q3999,$I$1:$I3999,I4000)</f>
        <v>0</v>
      </c>
      <c r="S4000" s="20" t="str">
        <f aca="false">IF(R4000&gt;0,"Repeat","")</f>
        <v/>
      </c>
      <c r="U4000" s="4"/>
      <c r="X4000" s="4"/>
      <c r="Y4000" s="4"/>
      <c r="Z4000" s="4"/>
    </row>
    <row r="4001" customFormat="false" ht="14.25" hidden="false" customHeight="false" outlineLevel="0" collapsed="false">
      <c r="A4001" s="17" t="n">
        <f aca="false">A4000+1</f>
        <v>4000</v>
      </c>
      <c r="B4001" s="5" t="n">
        <v>45193</v>
      </c>
      <c r="C4001" s="1" t="s">
        <v>6329</v>
      </c>
      <c r="D4001" s="1" t="s">
        <v>4</v>
      </c>
      <c r="E4001" s="1" t="s">
        <v>26</v>
      </c>
      <c r="F4001" s="2" t="s">
        <v>72</v>
      </c>
      <c r="G4001" s="1" t="s">
        <v>28</v>
      </c>
      <c r="H4001" s="1" t="n">
        <v>1</v>
      </c>
      <c r="J4001" s="18" t="n">
        <v>180404050781</v>
      </c>
      <c r="M4001" s="1" t="str">
        <f aca="false">IF(OR(YEAR(L4001)&gt;2000,LEN(O4001)&gt;0),"Completed","Pending")</f>
        <v>Completed</v>
      </c>
      <c r="N4001" s="25" t="s">
        <v>30</v>
      </c>
      <c r="O4001" s="4" t="s">
        <v>56</v>
      </c>
      <c r="P4001" s="1" t="str">
        <f aca="false">IF(G4001="Pamplet","",E4001&amp;" - "&amp;F4001)</f>
        <v>GG - Nepali</v>
      </c>
      <c r="Q4001" s="1" t="n">
        <f aca="false">IF(VALUE(L4001)&gt;1000,1,0)</f>
        <v>0</v>
      </c>
      <c r="R4001" s="19" t="n">
        <f aca="false">SUMIFS($Q$1:Q4000,$J$1:$J4000,J4001)+SUMIFS($Q$1:Q4000,$I$1:$I4000,I4001)</f>
        <v>0</v>
      </c>
      <c r="S4001" s="20" t="str">
        <f aca="false">IF(R4001&gt;0,"Repeat","")</f>
        <v/>
      </c>
    </row>
    <row r="4002" customFormat="false" ht="14.25" hidden="false" customHeight="false" outlineLevel="0" collapsed="false">
      <c r="A4002" s="17" t="n">
        <f aca="false">A4001+1</f>
        <v>4001</v>
      </c>
      <c r="B4002" s="5" t="n">
        <v>45193</v>
      </c>
      <c r="C4002" s="1" t="s">
        <v>6330</v>
      </c>
      <c r="D4002" s="1" t="s">
        <v>4</v>
      </c>
      <c r="E4002" s="1" t="s">
        <v>26</v>
      </c>
      <c r="F4002" s="2" t="s">
        <v>72</v>
      </c>
      <c r="G4002" s="1" t="s">
        <v>28</v>
      </c>
      <c r="H4002" s="1" t="n">
        <v>1</v>
      </c>
      <c r="J4002" s="18" t="n">
        <v>14845558402313</v>
      </c>
      <c r="M4002" s="1" t="str">
        <f aca="false">IF(OR(YEAR(L4002)&gt;2000,LEN(O4002)&gt;0),"Completed","Pending")</f>
        <v>Completed</v>
      </c>
      <c r="N4002" s="25" t="s">
        <v>30</v>
      </c>
      <c r="O4002" s="4" t="s">
        <v>56</v>
      </c>
      <c r="P4002" s="1" t="str">
        <f aca="false">IF(G4002="Pamplet","",E4002&amp;" - "&amp;F4002)</f>
        <v>GG - Nepali</v>
      </c>
      <c r="Q4002" s="1" t="n">
        <f aca="false">IF(VALUE(L4002)&gt;1000,1,0)</f>
        <v>0</v>
      </c>
      <c r="R4002" s="19" t="n">
        <f aca="false">SUMIFS($Q$1:Q4001,$J$1:$J4001,J4002)+SUMIFS($Q$1:Q4001,$I$1:$I4001,I4002)</f>
        <v>0</v>
      </c>
      <c r="S4002" s="20" t="str">
        <f aca="false">IF(R4002&gt;0,"Repeat","")</f>
        <v/>
      </c>
    </row>
    <row r="4003" customFormat="false" ht="14.25" hidden="false" customHeight="false" outlineLevel="0" collapsed="false">
      <c r="A4003" s="17" t="n">
        <f aca="false">A4002+1</f>
        <v>4002</v>
      </c>
      <c r="B4003" s="5" t="n">
        <v>45193</v>
      </c>
      <c r="C4003" s="1" t="s">
        <v>6331</v>
      </c>
      <c r="D4003" s="1" t="s">
        <v>4</v>
      </c>
      <c r="E4003" s="1" t="s">
        <v>26</v>
      </c>
      <c r="F4003" s="2" t="s">
        <v>72</v>
      </c>
      <c r="G4003" s="1" t="s">
        <v>28</v>
      </c>
      <c r="H4003" s="1" t="n">
        <v>1</v>
      </c>
      <c r="I4003" s="1" t="s">
        <v>6332</v>
      </c>
      <c r="J4003" s="38" t="n">
        <v>16146482749</v>
      </c>
      <c r="M4003" s="1" t="str">
        <f aca="false">IF(OR(YEAR(L4003)&gt;2000,LEN(O4003)&gt;0),"Completed","Pending")</f>
        <v>Completed</v>
      </c>
      <c r="N4003" s="25" t="s">
        <v>30</v>
      </c>
      <c r="O4003" s="4" t="s">
        <v>58</v>
      </c>
      <c r="P4003" s="1" t="str">
        <f aca="false">IF(G4003="Pamplet","",E4003&amp;" - "&amp;F4003)</f>
        <v>GG - Nepali</v>
      </c>
      <c r="Q4003" s="1" t="n">
        <f aca="false">IF(VALUE(L4003)&gt;1000,1,0)</f>
        <v>0</v>
      </c>
      <c r="R4003" s="19" t="n">
        <f aca="false">SUMIFS($Q$1:Q4002,$J$1:$J4002,J4003)+SUMIFS($Q$1:Q4002,$I$1:$I4002,I4003)</f>
        <v>0</v>
      </c>
      <c r="S4003" s="20" t="str">
        <f aca="false">IF(R4003&gt;0,"Repeat","")</f>
        <v/>
      </c>
      <c r="U4003" s="4"/>
      <c r="X4003" s="4"/>
      <c r="Y4003" s="4"/>
      <c r="Z4003" s="4"/>
    </row>
    <row r="4004" customFormat="false" ht="14.25" hidden="false" customHeight="false" outlineLevel="0" collapsed="false">
      <c r="A4004" s="17" t="n">
        <f aca="false">A4003+1</f>
        <v>4003</v>
      </c>
      <c r="B4004" s="5" t="n">
        <v>45193</v>
      </c>
      <c r="C4004" s="1" t="s">
        <v>6333</v>
      </c>
      <c r="D4004" s="1" t="s">
        <v>4</v>
      </c>
      <c r="E4004" s="1" t="s">
        <v>26</v>
      </c>
      <c r="F4004" s="2" t="s">
        <v>72</v>
      </c>
      <c r="G4004" s="1" t="s">
        <v>28</v>
      </c>
      <c r="H4004" s="1" t="n">
        <v>1</v>
      </c>
      <c r="I4004" s="1" t="s">
        <v>6334</v>
      </c>
      <c r="J4004" s="38" t="n">
        <v>15715386481</v>
      </c>
      <c r="M4004" s="1" t="str">
        <f aca="false">IF(OR(YEAR(L4004)&gt;2000,LEN(O4004)&gt;0),"Completed","Pending")</f>
        <v>Completed</v>
      </c>
      <c r="N4004" s="25" t="s">
        <v>30</v>
      </c>
      <c r="O4004" s="4" t="s">
        <v>58</v>
      </c>
      <c r="P4004" s="1" t="str">
        <f aca="false">IF(G4004="Pamplet","",E4004&amp;" - "&amp;F4004)</f>
        <v>GG - Nepali</v>
      </c>
      <c r="Q4004" s="1" t="n">
        <f aca="false">IF(VALUE(L4004)&gt;1000,1,0)</f>
        <v>0</v>
      </c>
      <c r="R4004" s="19" t="n">
        <f aca="false">SUMIFS($Q$1:Q4003,$J$1:$J4003,J4004)+SUMIFS($Q$1:Q4003,$I$1:$I4003,I4004)</f>
        <v>0</v>
      </c>
      <c r="S4004" s="20" t="str">
        <f aca="false">IF(R4004&gt;0,"Repeat","")</f>
        <v/>
      </c>
      <c r="U4004" s="4"/>
      <c r="X4004" s="4"/>
      <c r="Y4004" s="4"/>
      <c r="Z4004" s="4"/>
    </row>
    <row r="4005" customFormat="false" ht="14.25" hidden="false" customHeight="false" outlineLevel="0" collapsed="false">
      <c r="A4005" s="17" t="n">
        <f aca="false">A4004+1</f>
        <v>4004</v>
      </c>
      <c r="B4005" s="5" t="n">
        <v>45193</v>
      </c>
      <c r="C4005" s="1" t="s">
        <v>6335</v>
      </c>
      <c r="D4005" s="1" t="s">
        <v>4</v>
      </c>
      <c r="E4005" s="1" t="s">
        <v>26</v>
      </c>
      <c r="F4005" s="2" t="s">
        <v>72</v>
      </c>
      <c r="G4005" s="1" t="s">
        <v>28</v>
      </c>
      <c r="H4005" s="1" t="n">
        <v>1</v>
      </c>
      <c r="I4005" s="1" t="s">
        <v>6336</v>
      </c>
      <c r="J4005" s="38" t="n">
        <v>18148731276</v>
      </c>
      <c r="M4005" s="1" t="str">
        <f aca="false">IF(OR(YEAR(L4005)&gt;2000,LEN(O4005)&gt;0),"Completed","Pending")</f>
        <v>Completed</v>
      </c>
      <c r="N4005" s="25" t="s">
        <v>30</v>
      </c>
      <c r="O4005" s="4" t="s">
        <v>58</v>
      </c>
      <c r="P4005" s="1" t="str">
        <f aca="false">IF(G4005="Pamplet","",E4005&amp;" - "&amp;F4005)</f>
        <v>GG - Nepali</v>
      </c>
      <c r="Q4005" s="1" t="n">
        <f aca="false">IF(VALUE(L4005)&gt;1000,1,0)</f>
        <v>0</v>
      </c>
      <c r="R4005" s="19" t="n">
        <f aca="false">SUMIFS($Q$1:Q4004,$J$1:$J4004,J4005)+SUMIFS($Q$1:Q4004,$I$1:$I4004,I4005)</f>
        <v>0</v>
      </c>
      <c r="S4005" s="20" t="str">
        <f aca="false">IF(R4005&gt;0,"Repeat","")</f>
        <v/>
      </c>
      <c r="U4005" s="4"/>
      <c r="X4005" s="4"/>
      <c r="Y4005" s="4"/>
      <c r="Z4005" s="4"/>
    </row>
    <row r="4006" customFormat="false" ht="14.25" hidden="false" customHeight="false" outlineLevel="0" collapsed="false">
      <c r="A4006" s="17" t="n">
        <f aca="false">A4005+1</f>
        <v>4005</v>
      </c>
      <c r="B4006" s="5" t="n">
        <v>45193</v>
      </c>
      <c r="C4006" s="1" t="s">
        <v>6337</v>
      </c>
      <c r="D4006" s="1" t="s">
        <v>4</v>
      </c>
      <c r="E4006" s="1" t="s">
        <v>26</v>
      </c>
      <c r="F4006" s="2" t="s">
        <v>72</v>
      </c>
      <c r="G4006" s="1" t="s">
        <v>28</v>
      </c>
      <c r="H4006" s="1" t="n">
        <v>1</v>
      </c>
      <c r="I4006" s="1" t="s">
        <v>6338</v>
      </c>
      <c r="J4006" s="38" t="n">
        <v>15402140490</v>
      </c>
      <c r="M4006" s="1" t="str">
        <f aca="false">IF(OR(YEAR(L4006)&gt;2000,LEN(O4006)&gt;0),"Completed","Pending")</f>
        <v>Completed</v>
      </c>
      <c r="N4006" s="25" t="s">
        <v>30</v>
      </c>
      <c r="O4006" s="4" t="s">
        <v>58</v>
      </c>
      <c r="P4006" s="1" t="str">
        <f aca="false">IF(G4006="Pamplet","",E4006&amp;" - "&amp;F4006)</f>
        <v>GG - Nepali</v>
      </c>
      <c r="Q4006" s="1" t="n">
        <f aca="false">IF(VALUE(L4006)&gt;1000,1,0)</f>
        <v>0</v>
      </c>
      <c r="R4006" s="19" t="n">
        <f aca="false">SUMIFS($Q$1:Q4005,$J$1:$J4005,J4006)+SUMIFS($Q$1:Q4005,$I$1:$I4005,I4006)</f>
        <v>0</v>
      </c>
      <c r="S4006" s="20" t="str">
        <f aca="false">IF(R4006&gt;0,"Repeat","")</f>
        <v/>
      </c>
      <c r="U4006" s="4"/>
      <c r="X4006" s="4"/>
      <c r="Y4006" s="4"/>
      <c r="Z4006" s="4"/>
    </row>
    <row r="4007" customFormat="false" ht="14.25" hidden="false" customHeight="false" outlineLevel="0" collapsed="false">
      <c r="A4007" s="17" t="n">
        <f aca="false">A4006+1</f>
        <v>4006</v>
      </c>
      <c r="B4007" s="5" t="n">
        <v>45193</v>
      </c>
      <c r="C4007" s="1" t="s">
        <v>6339</v>
      </c>
      <c r="D4007" s="1" t="s">
        <v>4</v>
      </c>
      <c r="E4007" s="1" t="s">
        <v>26</v>
      </c>
      <c r="F4007" s="2" t="s">
        <v>72</v>
      </c>
      <c r="G4007" s="1" t="s">
        <v>28</v>
      </c>
      <c r="H4007" s="1" t="n">
        <v>1</v>
      </c>
      <c r="I4007" s="1" t="s">
        <v>6340</v>
      </c>
      <c r="J4007" s="38" t="n">
        <v>16175830553</v>
      </c>
      <c r="M4007" s="1" t="str">
        <f aca="false">IF(OR(YEAR(L4007)&gt;2000,LEN(O4007)&gt;0),"Completed","Pending")</f>
        <v>Completed</v>
      </c>
      <c r="N4007" s="25" t="s">
        <v>30</v>
      </c>
      <c r="O4007" s="4" t="s">
        <v>58</v>
      </c>
      <c r="P4007" s="1" t="str">
        <f aca="false">IF(G4007="Pamplet","",E4007&amp;" - "&amp;F4007)</f>
        <v>GG - Nepali</v>
      </c>
      <c r="Q4007" s="1" t="n">
        <f aca="false">IF(VALUE(L4007)&gt;1000,1,0)</f>
        <v>0</v>
      </c>
      <c r="R4007" s="19" t="n">
        <f aca="false">SUMIFS($Q$1:Q4006,$J$1:$J4006,J4007)+SUMIFS($Q$1:Q4006,$I$1:$I4006,I4007)</f>
        <v>0</v>
      </c>
      <c r="S4007" s="20" t="str">
        <f aca="false">IF(R4007&gt;0,"Repeat","")</f>
        <v/>
      </c>
      <c r="U4007" s="4"/>
      <c r="X4007" s="4"/>
      <c r="Y4007" s="4"/>
      <c r="Z4007" s="4"/>
    </row>
    <row r="4008" customFormat="false" ht="14.25" hidden="false" customHeight="false" outlineLevel="0" collapsed="false">
      <c r="A4008" s="17" t="n">
        <f aca="false">A4007+1</f>
        <v>4007</v>
      </c>
      <c r="B4008" s="5" t="n">
        <v>45193</v>
      </c>
      <c r="C4008" s="1" t="s">
        <v>6341</v>
      </c>
      <c r="D4008" s="1" t="s">
        <v>4</v>
      </c>
      <c r="E4008" s="1" t="s">
        <v>26</v>
      </c>
      <c r="F4008" s="2" t="s">
        <v>72</v>
      </c>
      <c r="G4008" s="1" t="s">
        <v>28</v>
      </c>
      <c r="H4008" s="1" t="n">
        <v>1</v>
      </c>
      <c r="I4008" s="1" t="s">
        <v>6342</v>
      </c>
      <c r="J4008" s="38" t="n">
        <v>19034613884</v>
      </c>
      <c r="L4008" s="5" t="n">
        <v>45226</v>
      </c>
      <c r="M4008" s="1" t="str">
        <f aca="false">IF(OR(YEAR(L4008)&gt;2000,LEN(O4008)&gt;0),"Completed","Pending")</f>
        <v>Completed</v>
      </c>
      <c r="N4008" s="25" t="s">
        <v>30</v>
      </c>
      <c r="P4008" s="1" t="str">
        <f aca="false">IF(G4008="Pamplet","",E4008&amp;" - "&amp;F4008)</f>
        <v>GG - Nepali</v>
      </c>
      <c r="Q4008" s="1" t="n">
        <f aca="false">IF(VALUE(L4008)&gt;1000,1,0)</f>
        <v>1</v>
      </c>
      <c r="R4008" s="19" t="n">
        <f aca="false">SUMIFS($Q$1:Q4007,$J$1:$J4007,J4008)+SUMIFS($Q$1:Q4007,$I$1:$I4007,I4008)</f>
        <v>0</v>
      </c>
      <c r="S4008" s="20" t="str">
        <f aca="false">IF(R4008&gt;0,"Repeat","")</f>
        <v/>
      </c>
      <c r="U4008" s="4"/>
      <c r="X4008" s="4"/>
      <c r="Y4008" s="4"/>
      <c r="Z4008" s="4"/>
    </row>
    <row r="4009" customFormat="false" ht="14.25" hidden="false" customHeight="false" outlineLevel="0" collapsed="false">
      <c r="A4009" s="17" t="n">
        <f aca="false">A4008+1</f>
        <v>4008</v>
      </c>
      <c r="B4009" s="5" t="n">
        <v>45193</v>
      </c>
      <c r="C4009" s="1" t="s">
        <v>6343</v>
      </c>
      <c r="D4009" s="1" t="s">
        <v>4</v>
      </c>
      <c r="E4009" s="1" t="s">
        <v>26</v>
      </c>
      <c r="F4009" s="2" t="s">
        <v>72</v>
      </c>
      <c r="G4009" s="1" t="s">
        <v>28</v>
      </c>
      <c r="H4009" s="1" t="n">
        <v>1</v>
      </c>
      <c r="I4009" s="1" t="s">
        <v>6344</v>
      </c>
      <c r="J4009" s="38" t="n">
        <v>13478373360</v>
      </c>
      <c r="M4009" s="1" t="str">
        <f aca="false">IF(OR(YEAR(L4009)&gt;2000,LEN(O4009)&gt;0),"Completed","Pending")</f>
        <v>Completed</v>
      </c>
      <c r="N4009" s="25" t="s">
        <v>30</v>
      </c>
      <c r="O4009" s="4" t="s">
        <v>58</v>
      </c>
      <c r="P4009" s="1" t="str">
        <f aca="false">IF(G4009="Pamplet","",E4009&amp;" - "&amp;F4009)</f>
        <v>GG - Nepali</v>
      </c>
      <c r="Q4009" s="1" t="n">
        <f aca="false">IF(VALUE(L4009)&gt;1000,1,0)</f>
        <v>0</v>
      </c>
      <c r="R4009" s="19" t="n">
        <f aca="false">SUMIFS($Q$1:Q4008,$J$1:$J4008,J4009)+SUMIFS($Q$1:Q4008,$I$1:$I4008,I4009)</f>
        <v>0</v>
      </c>
      <c r="S4009" s="20" t="str">
        <f aca="false">IF(R4009&gt;0,"Repeat","")</f>
        <v/>
      </c>
      <c r="U4009" s="4"/>
      <c r="X4009" s="4"/>
      <c r="Y4009" s="4"/>
      <c r="Z4009" s="4"/>
    </row>
    <row r="4010" customFormat="false" ht="14.25" hidden="false" customHeight="false" outlineLevel="0" collapsed="false">
      <c r="A4010" s="17" t="n">
        <f aca="false">A4009+1</f>
        <v>4009</v>
      </c>
      <c r="B4010" s="5" t="n">
        <v>45198</v>
      </c>
      <c r="C4010" s="1" t="s">
        <v>117</v>
      </c>
      <c r="D4010" s="1" t="s">
        <v>4</v>
      </c>
      <c r="E4010" s="1" t="s">
        <v>26</v>
      </c>
      <c r="F4010" s="2" t="s">
        <v>27</v>
      </c>
      <c r="G4010" s="1" t="s">
        <v>28</v>
      </c>
      <c r="H4010" s="1" t="n">
        <v>1</v>
      </c>
      <c r="I4010" s="1" t="s">
        <v>6345</v>
      </c>
      <c r="J4010" s="38" t="n">
        <v>14082184514</v>
      </c>
      <c r="M4010" s="1" t="str">
        <f aca="false">IF(OR(YEAR(L4010)&gt;2000,LEN(O4010)&gt;0),"Completed","Pending")</f>
        <v>Completed</v>
      </c>
      <c r="N4010" s="25" t="s">
        <v>30</v>
      </c>
      <c r="O4010" s="4" t="s">
        <v>58</v>
      </c>
      <c r="P4010" s="1" t="str">
        <f aca="false">IF(G4010="Pamplet","",E4010&amp;" - "&amp;F4010)</f>
        <v>GG - Hindi</v>
      </c>
      <c r="Q4010" s="1" t="n">
        <f aca="false">IF(VALUE(L4010)&gt;1000,1,0)</f>
        <v>0</v>
      </c>
      <c r="R4010" s="19" t="n">
        <f aca="false">SUMIFS($Q$1:Q4009,$J$1:$J4009,J4010)+SUMIFS($Q$1:Q4009,$I$1:$I4009,I4010)</f>
        <v>1</v>
      </c>
      <c r="S4010" s="20" t="str">
        <f aca="false">IF(R4010&gt;0,"Repeat","")</f>
        <v>Repeat</v>
      </c>
      <c r="U4010" s="4"/>
      <c r="X4010" s="4"/>
      <c r="Y4010" s="4"/>
      <c r="Z4010" s="4"/>
    </row>
    <row r="4011" customFormat="false" ht="14.25" hidden="false" customHeight="false" outlineLevel="0" collapsed="false">
      <c r="A4011" s="17" t="n">
        <f aca="false">A4010+1</f>
        <v>4010</v>
      </c>
      <c r="B4011" s="5" t="n">
        <v>45198</v>
      </c>
      <c r="C4011" s="1" t="s">
        <v>6346</v>
      </c>
      <c r="D4011" s="1" t="s">
        <v>4</v>
      </c>
      <c r="E4011" s="1" t="s">
        <v>26</v>
      </c>
      <c r="F4011" s="2" t="s">
        <v>35</v>
      </c>
      <c r="G4011" s="1" t="s">
        <v>28</v>
      </c>
      <c r="H4011" s="1" t="n">
        <v>1</v>
      </c>
      <c r="I4011" s="1" t="s">
        <v>6347</v>
      </c>
      <c r="J4011" s="38" t="n">
        <v>16505014027</v>
      </c>
      <c r="M4011" s="1" t="str">
        <f aca="false">IF(OR(YEAR(L4011)&gt;2000,LEN(O4011)&gt;0),"Completed","Pending")</f>
        <v>Completed</v>
      </c>
      <c r="N4011" s="25" t="s">
        <v>30</v>
      </c>
      <c r="O4011" s="4" t="s">
        <v>58</v>
      </c>
      <c r="P4011" s="1" t="str">
        <f aca="false">IF(G4011="Pamplet","",E4011&amp;" - "&amp;F4011)</f>
        <v>GG - English</v>
      </c>
      <c r="Q4011" s="1" t="n">
        <f aca="false">IF(VALUE(L4011)&gt;1000,1,0)</f>
        <v>0</v>
      </c>
      <c r="R4011" s="19" t="n">
        <f aca="false">SUMIFS($Q$1:Q4010,$J$1:$J4010,J4011)+SUMIFS($Q$1:Q4010,$I$1:$I4010,I4011)</f>
        <v>1</v>
      </c>
      <c r="S4011" s="20" t="str">
        <f aca="false">IF(R4011&gt;0,"Repeat","")</f>
        <v>Repeat</v>
      </c>
      <c r="U4011" s="4"/>
      <c r="X4011" s="4"/>
      <c r="Y4011" s="4"/>
      <c r="Z4011" s="4"/>
    </row>
    <row r="4012" customFormat="false" ht="14.25" hidden="false" customHeight="false" outlineLevel="0" collapsed="false">
      <c r="A4012" s="17" t="n">
        <f aca="false">A4011+1</f>
        <v>4011</v>
      </c>
      <c r="B4012" s="5" t="n">
        <v>45198</v>
      </c>
      <c r="C4012" s="1" t="s">
        <v>5929</v>
      </c>
      <c r="D4012" s="1" t="s">
        <v>4</v>
      </c>
      <c r="E4012" s="1" t="s">
        <v>26</v>
      </c>
      <c r="G4012" s="1" t="s">
        <v>28</v>
      </c>
      <c r="H4012" s="1" t="n">
        <v>1</v>
      </c>
      <c r="I4012" s="1" t="s">
        <v>6348</v>
      </c>
      <c r="J4012" s="38" t="n">
        <v>12174627168</v>
      </c>
      <c r="M4012" s="1" t="str">
        <f aca="false">IF(OR(YEAR(L4012)&gt;2000,LEN(O4012)&gt;0),"Completed","Pending")</f>
        <v>Completed</v>
      </c>
      <c r="N4012" s="25" t="s">
        <v>30</v>
      </c>
      <c r="O4012" s="4" t="s">
        <v>662</v>
      </c>
      <c r="P4012" s="1" t="str">
        <f aca="false">IF(G4012="Pamplet","",E4012&amp;" - "&amp;F4012)</f>
        <v>GG - </v>
      </c>
      <c r="Q4012" s="1" t="n">
        <f aca="false">IF(VALUE(L4012)&gt;1000,1,0)</f>
        <v>0</v>
      </c>
      <c r="R4012" s="19" t="n">
        <f aca="false">SUMIFS($Q$1:Q4011,$J$1:$J4011,J4012)+SUMIFS($Q$1:Q4011,$I$1:$I4011,I4012)</f>
        <v>1</v>
      </c>
      <c r="S4012" s="20" t="str">
        <f aca="false">IF(R4012&gt;0,"Repeat","")</f>
        <v>Repeat</v>
      </c>
      <c r="U4012" s="4"/>
      <c r="X4012" s="4"/>
      <c r="Y4012" s="4"/>
      <c r="Z4012" s="4"/>
    </row>
    <row r="4013" customFormat="false" ht="14.25" hidden="false" customHeight="false" outlineLevel="0" collapsed="false">
      <c r="A4013" s="17" t="n">
        <f aca="false">A4012+1</f>
        <v>4012</v>
      </c>
      <c r="B4013" s="5" t="n">
        <v>45198</v>
      </c>
      <c r="C4013" s="1" t="s">
        <v>6349</v>
      </c>
      <c r="D4013" s="1" t="s">
        <v>4</v>
      </c>
      <c r="E4013" s="1" t="s">
        <v>26</v>
      </c>
      <c r="F4013" s="2" t="s">
        <v>808</v>
      </c>
      <c r="G4013" s="1" t="s">
        <v>28</v>
      </c>
      <c r="H4013" s="1" t="n">
        <v>1</v>
      </c>
      <c r="I4013" s="1" t="s">
        <v>6350</v>
      </c>
      <c r="J4013" s="38" t="n">
        <v>13476532957</v>
      </c>
      <c r="M4013" s="1" t="str">
        <f aca="false">IF(OR(YEAR(L4013)&gt;2000,LEN(O4013)&gt;0),"Completed","Pending")</f>
        <v>Completed</v>
      </c>
      <c r="N4013" s="25" t="s">
        <v>30</v>
      </c>
      <c r="O4013" s="4" t="s">
        <v>58</v>
      </c>
      <c r="P4013" s="1" t="str">
        <f aca="false">IF(G4013="Pamplet","",E4013&amp;" - "&amp;F4013)</f>
        <v>GG - Bengali</v>
      </c>
      <c r="Q4013" s="1" t="n">
        <f aca="false">IF(VALUE(L4013)&gt;1000,1,0)</f>
        <v>0</v>
      </c>
      <c r="R4013" s="19" t="n">
        <f aca="false">SUMIFS($Q$1:Q4012,$J$1:$J4012,J4013)+SUMIFS($Q$1:Q4012,$I$1:$I4012,I4013)</f>
        <v>0</v>
      </c>
      <c r="S4013" s="20" t="str">
        <f aca="false">IF(R4013&gt;0,"Repeat","")</f>
        <v/>
      </c>
      <c r="U4013" s="4"/>
      <c r="X4013" s="4"/>
      <c r="Y4013" s="4"/>
      <c r="Z4013" s="4"/>
    </row>
    <row r="4014" customFormat="false" ht="14.25" hidden="false" customHeight="false" outlineLevel="0" collapsed="false">
      <c r="A4014" s="17" t="n">
        <f aca="false">A4013+1</f>
        <v>4013</v>
      </c>
      <c r="B4014" s="5" t="n">
        <v>45198</v>
      </c>
      <c r="C4014" s="1" t="s">
        <v>6351</v>
      </c>
      <c r="D4014" s="1" t="s">
        <v>4</v>
      </c>
      <c r="E4014" s="1" t="s">
        <v>26</v>
      </c>
      <c r="G4014" s="1" t="s">
        <v>28</v>
      </c>
      <c r="H4014" s="1" t="n">
        <v>1</v>
      </c>
      <c r="I4014" s="1" t="s">
        <v>6352</v>
      </c>
      <c r="J4014" s="38" t="n">
        <v>12154077417</v>
      </c>
      <c r="M4014" s="1" t="str">
        <f aca="false">IF(OR(YEAR(L4014)&gt;2000,LEN(O4014)&gt;0),"Completed","Pending")</f>
        <v>Completed</v>
      </c>
      <c r="N4014" s="25" t="s">
        <v>30</v>
      </c>
      <c r="O4014" s="4" t="s">
        <v>58</v>
      </c>
      <c r="P4014" s="1" t="str">
        <f aca="false">IF(G4014="Pamplet","",E4014&amp;" - "&amp;F4014)</f>
        <v>GG - </v>
      </c>
      <c r="Q4014" s="1" t="n">
        <f aca="false">IF(VALUE(L4014)&gt;1000,1,0)</f>
        <v>0</v>
      </c>
      <c r="R4014" s="19" t="n">
        <f aca="false">SUMIFS($Q$1:Q4013,$J$1:$J4013,J4014)+SUMIFS($Q$1:Q4013,$I$1:$I4013,I4014)</f>
        <v>0</v>
      </c>
      <c r="S4014" s="20" t="str">
        <f aca="false">IF(R4014&gt;0,"Repeat","")</f>
        <v/>
      </c>
      <c r="U4014" s="4"/>
      <c r="X4014" s="4"/>
      <c r="Y4014" s="4"/>
      <c r="Z4014" s="4"/>
    </row>
    <row r="4015" customFormat="false" ht="14.25" hidden="false" customHeight="false" outlineLevel="0" collapsed="false">
      <c r="A4015" s="17" t="n">
        <f aca="false">A4014+1</f>
        <v>4014</v>
      </c>
      <c r="B4015" s="5" t="n">
        <v>45198</v>
      </c>
      <c r="C4015" s="1" t="s">
        <v>6353</v>
      </c>
      <c r="D4015" s="1" t="s">
        <v>4</v>
      </c>
      <c r="E4015" s="1" t="s">
        <v>26</v>
      </c>
      <c r="F4015" s="2" t="s">
        <v>35</v>
      </c>
      <c r="G4015" s="1" t="s">
        <v>28</v>
      </c>
      <c r="H4015" s="1" t="n">
        <v>1</v>
      </c>
      <c r="I4015" s="1" t="s">
        <v>4136</v>
      </c>
      <c r="J4015" s="26" t="n">
        <v>12348053455764</v>
      </c>
      <c r="M4015" s="1" t="str">
        <f aca="false">IF(OR(YEAR(L4015)&gt;2000,LEN(O4015)&gt;0),"Completed","Pending")</f>
        <v>Completed</v>
      </c>
      <c r="N4015" s="25" t="s">
        <v>30</v>
      </c>
      <c r="O4015" s="4" t="s">
        <v>56</v>
      </c>
      <c r="P4015" s="1" t="str">
        <f aca="false">IF(G4015="Pamplet","",E4015&amp;" - "&amp;F4015)</f>
        <v>GG - English</v>
      </c>
      <c r="Q4015" s="1" t="n">
        <f aca="false">IF(VALUE(L4015)&gt;1000,1,0)</f>
        <v>0</v>
      </c>
      <c r="R4015" s="19" t="n">
        <f aca="false">SUMIFS($Q$1:Q4014,$J$1:$J4014,J4015)+SUMIFS($Q$1:Q4014,$I$1:$I4014,I4015)</f>
        <v>0</v>
      </c>
      <c r="S4015" s="20" t="str">
        <f aca="false">IF(R4015&gt;0,"Repeat","")</f>
        <v/>
      </c>
      <c r="U4015" s="4"/>
      <c r="X4015" s="4"/>
      <c r="Y4015" s="4"/>
      <c r="Z4015" s="4"/>
    </row>
    <row r="4016" customFormat="false" ht="14.25" hidden="false" customHeight="false" outlineLevel="0" collapsed="false">
      <c r="A4016" s="17" t="n">
        <f aca="false">A4015+1</f>
        <v>4015</v>
      </c>
      <c r="B4016" s="5" t="n">
        <v>45198</v>
      </c>
      <c r="C4016" s="1" t="s">
        <v>410</v>
      </c>
      <c r="D4016" s="1" t="s">
        <v>4</v>
      </c>
      <c r="E4016" s="1" t="s">
        <v>26</v>
      </c>
      <c r="G4016" s="1" t="s">
        <v>28</v>
      </c>
      <c r="H4016" s="1" t="n">
        <v>1</v>
      </c>
      <c r="I4016" s="1" t="s">
        <v>6354</v>
      </c>
      <c r="J4016" s="38" t="n">
        <v>15107794323</v>
      </c>
      <c r="M4016" s="1" t="str">
        <f aca="false">IF(OR(YEAR(L4016)&gt;2000,LEN(O4016)&gt;0),"Completed","Pending")</f>
        <v>Completed</v>
      </c>
      <c r="N4016" s="25" t="s">
        <v>30</v>
      </c>
      <c r="O4016" s="4" t="s">
        <v>58</v>
      </c>
      <c r="P4016" s="1" t="str">
        <f aca="false">IF(G4016="Pamplet","",E4016&amp;" - "&amp;F4016)</f>
        <v>GG - </v>
      </c>
      <c r="Q4016" s="1" t="n">
        <f aca="false">IF(VALUE(L4016)&gt;1000,1,0)</f>
        <v>0</v>
      </c>
      <c r="R4016" s="19" t="n">
        <f aca="false">SUMIFS($Q$1:Q4015,$J$1:$J4015,J4016)+SUMIFS($Q$1:Q4015,$I$1:$I4015,I4016)</f>
        <v>1</v>
      </c>
      <c r="S4016" s="20" t="str">
        <f aca="false">IF(R4016&gt;0,"Repeat","")</f>
        <v>Repeat</v>
      </c>
      <c r="U4016" s="4"/>
      <c r="X4016" s="4"/>
      <c r="Y4016" s="4"/>
      <c r="Z4016" s="4"/>
    </row>
    <row r="4017" customFormat="false" ht="14.25" hidden="false" customHeight="false" outlineLevel="0" collapsed="false">
      <c r="A4017" s="17" t="n">
        <f aca="false">A4016+1</f>
        <v>4016</v>
      </c>
      <c r="B4017" s="5" t="n">
        <v>45198</v>
      </c>
      <c r="C4017" s="1" t="s">
        <v>6355</v>
      </c>
      <c r="D4017" s="1" t="s">
        <v>4</v>
      </c>
      <c r="E4017" s="1" t="s">
        <v>26</v>
      </c>
      <c r="F4017" s="2" t="s">
        <v>27</v>
      </c>
      <c r="G4017" s="1" t="s">
        <v>28</v>
      </c>
      <c r="H4017" s="1" t="n">
        <v>1</v>
      </c>
      <c r="I4017" s="1" t="s">
        <v>6356</v>
      </c>
      <c r="J4017" s="38" t="n">
        <v>14043946063</v>
      </c>
      <c r="L4017" s="5" t="n">
        <v>45199</v>
      </c>
      <c r="M4017" s="1" t="str">
        <f aca="false">IF(OR(YEAR(L4017)&gt;2000,LEN(O4017)&gt;0),"Completed","Pending")</f>
        <v>Completed</v>
      </c>
      <c r="N4017" s="25" t="s">
        <v>30</v>
      </c>
      <c r="P4017" s="1" t="str">
        <f aca="false">IF(G4017="Pamplet","",E4017&amp;" - "&amp;F4017)</f>
        <v>GG - Hindi</v>
      </c>
      <c r="Q4017" s="1" t="n">
        <f aca="false">IF(VALUE(L4017)&gt;1000,1,0)</f>
        <v>1</v>
      </c>
      <c r="R4017" s="19" t="n">
        <f aca="false">SUMIFS($Q$1:Q4016,$J$1:$J4016,J4017)+SUMIFS($Q$1:Q4016,$I$1:$I4016,I4017)</f>
        <v>0</v>
      </c>
      <c r="S4017" s="20" t="str">
        <f aca="false">IF(R4017&gt;0,"Repeat","")</f>
        <v/>
      </c>
      <c r="U4017" s="4"/>
      <c r="X4017" s="4"/>
      <c r="Y4017" s="4"/>
      <c r="Z4017" s="4"/>
    </row>
    <row r="4018" customFormat="false" ht="14.25" hidden="false" customHeight="false" outlineLevel="0" collapsed="false">
      <c r="A4018" s="17" t="n">
        <f aca="false">A4017+1</f>
        <v>4017</v>
      </c>
      <c r="B4018" s="5" t="n">
        <v>45198</v>
      </c>
      <c r="C4018" s="1" t="s">
        <v>6357</v>
      </c>
      <c r="D4018" s="1" t="s">
        <v>4</v>
      </c>
      <c r="E4018" s="1" t="s">
        <v>26</v>
      </c>
      <c r="F4018" s="2" t="s">
        <v>72</v>
      </c>
      <c r="G4018" s="1" t="s">
        <v>28</v>
      </c>
      <c r="H4018" s="1" t="n">
        <v>1</v>
      </c>
      <c r="I4018" s="1" t="s">
        <v>6358</v>
      </c>
      <c r="J4018" s="38" t="n">
        <v>16145985676</v>
      </c>
      <c r="L4018" s="5" t="n">
        <v>45205</v>
      </c>
      <c r="M4018" s="1" t="str">
        <f aca="false">IF(OR(YEAR(L4018)&gt;2000,LEN(O4018)&gt;0),"Completed","Pending")</f>
        <v>Completed</v>
      </c>
      <c r="N4018" s="25" t="s">
        <v>30</v>
      </c>
      <c r="P4018" s="1" t="str">
        <f aca="false">IF(G4018="Pamplet","",E4018&amp;" - "&amp;F4018)</f>
        <v>GG - Nepali</v>
      </c>
      <c r="Q4018" s="1" t="n">
        <f aca="false">IF(VALUE(L4018)&gt;1000,1,0)</f>
        <v>1</v>
      </c>
      <c r="R4018" s="19" t="n">
        <f aca="false">SUMIFS($Q$1:Q4017,$J$1:$J4017,J4018)+SUMIFS($Q$1:Q4017,$I$1:$I4017,I4018)</f>
        <v>0</v>
      </c>
      <c r="S4018" s="20" t="str">
        <f aca="false">IF(R4018&gt;0,"Repeat","")</f>
        <v/>
      </c>
      <c r="U4018" s="4"/>
      <c r="X4018" s="4"/>
      <c r="Y4018" s="4"/>
      <c r="Z4018" s="4"/>
    </row>
    <row r="4019" customFormat="false" ht="14.25" hidden="false" customHeight="false" outlineLevel="0" collapsed="false">
      <c r="A4019" s="17" t="n">
        <f aca="false">A4018+1</f>
        <v>4018</v>
      </c>
      <c r="B4019" s="5" t="n">
        <v>45198</v>
      </c>
      <c r="C4019" s="1" t="s">
        <v>6359</v>
      </c>
      <c r="D4019" s="1" t="s">
        <v>4</v>
      </c>
      <c r="E4019" s="1" t="s">
        <v>26</v>
      </c>
      <c r="F4019" s="2" t="s">
        <v>27</v>
      </c>
      <c r="G4019" s="1" t="s">
        <v>28</v>
      </c>
      <c r="H4019" s="1" t="n">
        <v>1</v>
      </c>
      <c r="I4019" s="1" t="s">
        <v>6360</v>
      </c>
      <c r="J4019" s="38" t="n">
        <v>13035627187</v>
      </c>
      <c r="L4019" s="5" t="n">
        <v>45209</v>
      </c>
      <c r="M4019" s="1" t="str">
        <f aca="false">IF(OR(YEAR(L4019)&gt;2000,LEN(O4019)&gt;0),"Completed","Pending")</f>
        <v>Completed</v>
      </c>
      <c r="N4019" s="25" t="s">
        <v>30</v>
      </c>
      <c r="P4019" s="1" t="str">
        <f aca="false">IF(G4019="Pamplet","",E4019&amp;" - "&amp;F4019)</f>
        <v>GG - Hindi</v>
      </c>
      <c r="Q4019" s="1" t="n">
        <f aca="false">IF(VALUE(L4019)&gt;1000,1,0)</f>
        <v>1</v>
      </c>
      <c r="R4019" s="19" t="n">
        <f aca="false">SUMIFS($Q$1:Q4018,$J$1:$J4018,J4019)+SUMIFS($Q$1:Q4018,$I$1:$I4018,I4019)</f>
        <v>0</v>
      </c>
      <c r="S4019" s="20" t="str">
        <f aca="false">IF(R4019&gt;0,"Repeat","")</f>
        <v/>
      </c>
      <c r="U4019" s="4"/>
      <c r="X4019" s="4"/>
      <c r="Y4019" s="4"/>
      <c r="Z4019" s="4"/>
    </row>
    <row r="4020" customFormat="false" ht="14.25" hidden="false" customHeight="false" outlineLevel="0" collapsed="false">
      <c r="A4020" s="17" t="n">
        <f aca="false">A4019+1</f>
        <v>4019</v>
      </c>
      <c r="B4020" s="5" t="n">
        <v>45198</v>
      </c>
      <c r="C4020" s="1" t="s">
        <v>6361</v>
      </c>
      <c r="D4020" s="1" t="s">
        <v>4</v>
      </c>
      <c r="E4020" s="1" t="s">
        <v>26</v>
      </c>
      <c r="F4020" s="2" t="s">
        <v>35</v>
      </c>
      <c r="G4020" s="1" t="s">
        <v>28</v>
      </c>
      <c r="H4020" s="1" t="n">
        <v>1</v>
      </c>
      <c r="I4020" s="1" t="s">
        <v>6362</v>
      </c>
      <c r="J4020" s="26" t="n">
        <v>13104504867</v>
      </c>
      <c r="K4020" s="4" t="s">
        <v>5174</v>
      </c>
      <c r="M4020" s="1" t="str">
        <f aca="false">IF(OR(YEAR(L4020)&gt;2000,LEN(O4020)&gt;0),"Completed","Pending")</f>
        <v>Completed</v>
      </c>
      <c r="N4020" s="25" t="s">
        <v>30</v>
      </c>
      <c r="O4020" s="4" t="s">
        <v>662</v>
      </c>
      <c r="P4020" s="1" t="str">
        <f aca="false">IF(G4020="Pamplet","",E4020&amp;" - "&amp;F4020)</f>
        <v>GG - English</v>
      </c>
      <c r="Q4020" s="1" t="n">
        <f aca="false">IF(VALUE(L4020)&gt;1000,1,0)</f>
        <v>0</v>
      </c>
      <c r="R4020" s="19" t="n">
        <f aca="false">SUMIFS($Q$1:Q4019,$J$1:$J4019,J4020)+SUMIFS($Q$1:Q4019,$I$1:$I4019,I4020)</f>
        <v>0</v>
      </c>
      <c r="S4020" s="20" t="str">
        <f aca="false">IF(R4020&gt;0,"Repeat","")</f>
        <v/>
      </c>
      <c r="U4020" s="4"/>
      <c r="X4020" s="4"/>
      <c r="Y4020" s="4"/>
      <c r="Z4020" s="4"/>
    </row>
    <row r="4021" customFormat="false" ht="14.25" hidden="false" customHeight="false" outlineLevel="0" collapsed="false">
      <c r="A4021" s="17" t="n">
        <f aca="false">A4020+1</f>
        <v>4020</v>
      </c>
      <c r="B4021" s="5" t="n">
        <v>45198</v>
      </c>
      <c r="C4021" s="1" t="s">
        <v>730</v>
      </c>
      <c r="D4021" s="1" t="s">
        <v>4</v>
      </c>
      <c r="E4021" s="1" t="s">
        <v>26</v>
      </c>
      <c r="F4021" s="2" t="s">
        <v>27</v>
      </c>
      <c r="G4021" s="1" t="s">
        <v>28</v>
      </c>
      <c r="H4021" s="1" t="n">
        <v>1</v>
      </c>
      <c r="I4021" s="1" t="s">
        <v>6363</v>
      </c>
      <c r="J4021" s="38" t="n">
        <v>19164122651</v>
      </c>
      <c r="L4021" s="5" t="n">
        <v>45205</v>
      </c>
      <c r="M4021" s="1" t="str">
        <f aca="false">IF(OR(YEAR(L4021)&gt;2000,LEN(O4021)&gt;0),"Completed","Pending")</f>
        <v>Completed</v>
      </c>
      <c r="N4021" s="25" t="s">
        <v>30</v>
      </c>
      <c r="P4021" s="1" t="str">
        <f aca="false">IF(G4021="Pamplet","",E4021&amp;" - "&amp;F4021)</f>
        <v>GG - Hindi</v>
      </c>
      <c r="Q4021" s="1" t="n">
        <f aca="false">IF(VALUE(L4021)&gt;1000,1,0)</f>
        <v>1</v>
      </c>
      <c r="R4021" s="19" t="n">
        <f aca="false">SUMIFS($Q$1:Q4020,$J$1:$J4020,J4021)+SUMIFS($Q$1:Q4020,$I$1:$I4020,I4021)</f>
        <v>0</v>
      </c>
      <c r="S4021" s="20" t="str">
        <f aca="false">IF(R4021&gt;0,"Repeat","")</f>
        <v/>
      </c>
      <c r="U4021" s="4"/>
      <c r="X4021" s="4"/>
      <c r="Y4021" s="4"/>
      <c r="Z4021" s="4"/>
    </row>
    <row r="4022" customFormat="false" ht="14.25" hidden="false" customHeight="false" outlineLevel="0" collapsed="false">
      <c r="A4022" s="17" t="n">
        <f aca="false">A4021+1</f>
        <v>4021</v>
      </c>
      <c r="B4022" s="5" t="n">
        <v>45198</v>
      </c>
      <c r="C4022" s="1" t="s">
        <v>6364</v>
      </c>
      <c r="D4022" s="1" t="s">
        <v>4</v>
      </c>
      <c r="E4022" s="1" t="s">
        <v>26</v>
      </c>
      <c r="G4022" s="1" t="s">
        <v>28</v>
      </c>
      <c r="H4022" s="1" t="n">
        <v>1</v>
      </c>
      <c r="I4022" s="1" t="s">
        <v>6365</v>
      </c>
      <c r="J4022" s="38" t="n">
        <v>15597706088</v>
      </c>
      <c r="M4022" s="1" t="str">
        <f aca="false">IF(OR(YEAR(L4022)&gt;2000,LEN(O4022)&gt;0),"Completed","Pending")</f>
        <v>Completed</v>
      </c>
      <c r="N4022" s="25" t="s">
        <v>30</v>
      </c>
      <c r="O4022" s="4" t="s">
        <v>58</v>
      </c>
      <c r="P4022" s="1" t="str">
        <f aca="false">IF(G4022="Pamplet","",E4022&amp;" - "&amp;F4022)</f>
        <v>GG - </v>
      </c>
      <c r="Q4022" s="1" t="n">
        <f aca="false">IF(VALUE(L4022)&gt;1000,1,0)</f>
        <v>0</v>
      </c>
      <c r="R4022" s="19" t="n">
        <f aca="false">SUMIFS($Q$1:Q4021,$J$1:$J4021,J4022)+SUMIFS($Q$1:Q4021,$I$1:$I4021,I4022)</f>
        <v>0</v>
      </c>
      <c r="S4022" s="20" t="str">
        <f aca="false">IF(R4022&gt;0,"Repeat","")</f>
        <v/>
      </c>
      <c r="U4022" s="4"/>
      <c r="X4022" s="4"/>
      <c r="Y4022" s="4"/>
      <c r="Z4022" s="4"/>
    </row>
    <row r="4023" customFormat="false" ht="14.25" hidden="false" customHeight="false" outlineLevel="0" collapsed="false">
      <c r="A4023" s="17" t="n">
        <f aca="false">A4022+1</f>
        <v>4022</v>
      </c>
      <c r="B4023" s="5" t="n">
        <v>45198</v>
      </c>
      <c r="C4023" s="1" t="s">
        <v>6113</v>
      </c>
      <c r="D4023" s="1" t="s">
        <v>4</v>
      </c>
      <c r="E4023" s="1" t="s">
        <v>38</v>
      </c>
      <c r="F4023" s="2" t="s">
        <v>35</v>
      </c>
      <c r="G4023" s="1" t="s">
        <v>28</v>
      </c>
      <c r="H4023" s="1" t="n">
        <v>1</v>
      </c>
      <c r="I4023" s="1" t="s">
        <v>6114</v>
      </c>
      <c r="J4023" s="38" t="n">
        <v>13462539485</v>
      </c>
      <c r="M4023" s="1" t="str">
        <f aca="false">IF(OR(YEAR(L4023)&gt;2000,LEN(O4023)&gt;0),"Completed","Pending")</f>
        <v>Completed</v>
      </c>
      <c r="N4023" s="25" t="s">
        <v>30</v>
      </c>
      <c r="O4023" s="4" t="s">
        <v>89</v>
      </c>
      <c r="P4023" s="1" t="str">
        <f aca="false">IF(G4023="Pamplet","",E4023&amp;" - "&amp;F4023)</f>
        <v>JKR - English</v>
      </c>
      <c r="Q4023" s="1" t="n">
        <f aca="false">IF(VALUE(L4023)&gt;1000,1,0)</f>
        <v>0</v>
      </c>
      <c r="R4023" s="19" t="n">
        <f aca="false">SUMIFS($Q$1:Q4022,$J$1:$J4022,J4023)+SUMIFS($Q$1:Q4022,$I$1:$I4022,I4023)</f>
        <v>0</v>
      </c>
      <c r="S4023" s="20" t="str">
        <f aca="false">IF(R4023&gt;0,"Repeat","")</f>
        <v/>
      </c>
      <c r="U4023" s="4"/>
      <c r="X4023" s="4"/>
      <c r="Y4023" s="4"/>
      <c r="Z4023" s="4"/>
    </row>
    <row r="4024" customFormat="false" ht="14.25" hidden="false" customHeight="false" outlineLevel="0" collapsed="false">
      <c r="A4024" s="17" t="n">
        <f aca="false">A4023+1</f>
        <v>4023</v>
      </c>
      <c r="B4024" s="5" t="n">
        <v>45198</v>
      </c>
      <c r="C4024" s="1" t="s">
        <v>6366</v>
      </c>
      <c r="D4024" s="1" t="s">
        <v>4</v>
      </c>
      <c r="E4024" s="1" t="s">
        <v>26</v>
      </c>
      <c r="F4024" s="2" t="s">
        <v>35</v>
      </c>
      <c r="G4024" s="1" t="s">
        <v>28</v>
      </c>
      <c r="H4024" s="1" t="n">
        <v>1</v>
      </c>
      <c r="I4024" s="1" t="s">
        <v>6367</v>
      </c>
      <c r="J4024" s="26" t="n">
        <v>12348142166925</v>
      </c>
      <c r="M4024" s="1" t="str">
        <f aca="false">IF(OR(YEAR(L4024)&gt;2000,LEN(O4024)&gt;0),"Completed","Pending")</f>
        <v>Completed</v>
      </c>
      <c r="N4024" s="25" t="s">
        <v>30</v>
      </c>
      <c r="O4024" s="4" t="s">
        <v>56</v>
      </c>
      <c r="P4024" s="1" t="str">
        <f aca="false">IF(G4024="Pamplet","",E4024&amp;" - "&amp;F4024)</f>
        <v>GG - English</v>
      </c>
      <c r="Q4024" s="1" t="n">
        <f aca="false">IF(VALUE(L4024)&gt;1000,1,0)</f>
        <v>0</v>
      </c>
      <c r="R4024" s="19" t="n">
        <f aca="false">SUMIFS($Q$1:Q4023,$J$1:$J4023,J4024)+SUMIFS($Q$1:Q4023,$I$1:$I4023,I4024)</f>
        <v>0</v>
      </c>
      <c r="S4024" s="20" t="str">
        <f aca="false">IF(R4024&gt;0,"Repeat","")</f>
        <v/>
      </c>
      <c r="U4024" s="4"/>
      <c r="X4024" s="4"/>
      <c r="Y4024" s="4"/>
      <c r="Z4024" s="4"/>
    </row>
    <row r="4025" customFormat="false" ht="14.25" hidden="false" customHeight="false" outlineLevel="0" collapsed="false">
      <c r="A4025" s="17" t="n">
        <f aca="false">A4024+1</f>
        <v>4024</v>
      </c>
      <c r="B4025" s="5" t="n">
        <v>45198</v>
      </c>
      <c r="C4025" s="1" t="s">
        <v>6368</v>
      </c>
      <c r="D4025" s="1" t="s">
        <v>4</v>
      </c>
      <c r="E4025" s="1" t="s">
        <v>38</v>
      </c>
      <c r="F4025" s="2" t="s">
        <v>35</v>
      </c>
      <c r="G4025" s="1" t="s">
        <v>28</v>
      </c>
      <c r="H4025" s="1" t="n">
        <v>1</v>
      </c>
      <c r="I4025" s="1" t="s">
        <v>6369</v>
      </c>
      <c r="J4025" s="38" t="n">
        <v>19412807720</v>
      </c>
      <c r="M4025" s="1" t="str">
        <f aca="false">IF(OR(YEAR(L4025)&gt;2000,LEN(O4025)&gt;0),"Completed","Pending")</f>
        <v>Completed</v>
      </c>
      <c r="N4025" s="25" t="s">
        <v>30</v>
      </c>
      <c r="O4025" s="4" t="s">
        <v>58</v>
      </c>
      <c r="P4025" s="1" t="str">
        <f aca="false">IF(G4025="Pamplet","",E4025&amp;" - "&amp;F4025)</f>
        <v>JKR - English</v>
      </c>
      <c r="Q4025" s="1" t="n">
        <f aca="false">IF(VALUE(L4025)&gt;1000,1,0)</f>
        <v>0</v>
      </c>
      <c r="R4025" s="19" t="n">
        <f aca="false">SUMIFS($Q$1:Q4024,$J$1:$J4024,J4025)+SUMIFS($Q$1:Q4024,$I$1:$I4024,I4025)</f>
        <v>0</v>
      </c>
      <c r="S4025" s="20" t="str">
        <f aca="false">IF(R4025&gt;0,"Repeat","")</f>
        <v/>
      </c>
      <c r="U4025" s="4"/>
      <c r="X4025" s="4"/>
      <c r="Y4025" s="4"/>
      <c r="Z4025" s="4"/>
    </row>
    <row r="4026" customFormat="false" ht="14.25" hidden="false" customHeight="false" outlineLevel="0" collapsed="false">
      <c r="A4026" s="17" t="n">
        <f aca="false">A4025+1</f>
        <v>4025</v>
      </c>
      <c r="B4026" s="5" t="n">
        <v>45198</v>
      </c>
      <c r="C4026" s="1" t="s">
        <v>6370</v>
      </c>
      <c r="D4026" s="1" t="s">
        <v>4</v>
      </c>
      <c r="E4026" s="1" t="s">
        <v>44</v>
      </c>
      <c r="F4026" s="2" t="s">
        <v>127</v>
      </c>
      <c r="G4026" s="1" t="s">
        <v>28</v>
      </c>
      <c r="H4026" s="1" t="n">
        <v>1</v>
      </c>
      <c r="I4026" s="1" t="s">
        <v>6371</v>
      </c>
      <c r="J4026" s="38" t="n">
        <v>12016886440</v>
      </c>
      <c r="M4026" s="1" t="str">
        <f aca="false">IF(OR(YEAR(L4026)&gt;2000,LEN(O4026)&gt;0),"Completed","Pending")</f>
        <v>Completed</v>
      </c>
      <c r="N4026" s="25" t="s">
        <v>30</v>
      </c>
      <c r="O4026" s="4" t="s">
        <v>58</v>
      </c>
      <c r="P4026" s="1" t="str">
        <f aca="false">IF(G4026="Pamplet","",E4026&amp;" - "&amp;F4026)</f>
        <v>GTGA - Gujrati</v>
      </c>
      <c r="Q4026" s="1" t="n">
        <f aca="false">IF(VALUE(L4026)&gt;1000,1,0)</f>
        <v>0</v>
      </c>
      <c r="R4026" s="19" t="n">
        <f aca="false">SUMIFS($Q$1:Q4025,$J$1:$J4025,J4026)+SUMIFS($Q$1:Q4025,$I$1:$I4025,I4026)</f>
        <v>0</v>
      </c>
      <c r="S4026" s="20" t="str">
        <f aca="false">IF(R4026&gt;0,"Repeat","")</f>
        <v/>
      </c>
      <c r="U4026" s="4"/>
      <c r="X4026" s="4"/>
      <c r="Y4026" s="4"/>
      <c r="Z4026" s="4"/>
    </row>
    <row r="4027" customFormat="false" ht="14.25" hidden="false" customHeight="false" outlineLevel="0" collapsed="false">
      <c r="A4027" s="17" t="n">
        <f aca="false">A4026+1</f>
        <v>4026</v>
      </c>
      <c r="B4027" s="5" t="n">
        <v>45198</v>
      </c>
      <c r="C4027" s="1" t="s">
        <v>6372</v>
      </c>
      <c r="D4027" s="1" t="s">
        <v>4</v>
      </c>
      <c r="E4027" s="1" t="s">
        <v>38</v>
      </c>
      <c r="F4027" s="2" t="s">
        <v>35</v>
      </c>
      <c r="G4027" s="1" t="s">
        <v>28</v>
      </c>
      <c r="H4027" s="1" t="n">
        <v>1</v>
      </c>
      <c r="I4027" s="1" t="s">
        <v>6373</v>
      </c>
      <c r="J4027" s="26" t="n">
        <v>12348075045314</v>
      </c>
      <c r="M4027" s="1" t="str">
        <f aca="false">IF(OR(YEAR(L4027)&gt;2000,LEN(O4027)&gt;0),"Completed","Pending")</f>
        <v>Completed</v>
      </c>
      <c r="N4027" s="25" t="s">
        <v>30</v>
      </c>
      <c r="O4027" s="4" t="s">
        <v>56</v>
      </c>
      <c r="P4027" s="1" t="str">
        <f aca="false">IF(G4027="Pamplet","",E4027&amp;" - "&amp;F4027)</f>
        <v>JKR - English</v>
      </c>
      <c r="Q4027" s="1" t="n">
        <f aca="false">IF(VALUE(L4027)&gt;1000,1,0)</f>
        <v>0</v>
      </c>
      <c r="R4027" s="19" t="n">
        <f aca="false">SUMIFS($Q$1:Q4026,$J$1:$J4026,J4027)+SUMIFS($Q$1:Q4026,$I$1:$I4026,I4027)</f>
        <v>0</v>
      </c>
      <c r="S4027" s="20" t="str">
        <f aca="false">IF(R4027&gt;0,"Repeat","")</f>
        <v/>
      </c>
      <c r="U4027" s="4"/>
      <c r="X4027" s="4"/>
      <c r="Y4027" s="4"/>
      <c r="Z4027" s="4"/>
    </row>
    <row r="4028" customFormat="false" ht="14.25" hidden="false" customHeight="false" outlineLevel="0" collapsed="false">
      <c r="A4028" s="17" t="n">
        <f aca="false">A4027+1</f>
        <v>4027</v>
      </c>
      <c r="B4028" s="5" t="n">
        <v>45198</v>
      </c>
      <c r="C4028" s="1" t="s">
        <v>6085</v>
      </c>
      <c r="D4028" s="1" t="s">
        <v>4</v>
      </c>
      <c r="E4028" s="1" t="s">
        <v>38</v>
      </c>
      <c r="F4028" s="2" t="s">
        <v>808</v>
      </c>
      <c r="G4028" s="1" t="s">
        <v>28</v>
      </c>
      <c r="H4028" s="1" t="n">
        <v>1</v>
      </c>
      <c r="I4028" s="1" t="s">
        <v>6374</v>
      </c>
      <c r="J4028" s="38" t="n">
        <v>13474699947</v>
      </c>
      <c r="M4028" s="1" t="str">
        <f aca="false">IF(OR(YEAR(L4028)&gt;2000,LEN(O4028)&gt;0),"Completed","Pending")</f>
        <v>Completed</v>
      </c>
      <c r="N4028" s="25" t="s">
        <v>30</v>
      </c>
      <c r="O4028" s="4" t="s">
        <v>58</v>
      </c>
      <c r="P4028" s="1" t="str">
        <f aca="false">IF(G4028="Pamplet","",E4028&amp;" - "&amp;F4028)</f>
        <v>JKR - Bengali</v>
      </c>
      <c r="Q4028" s="1" t="n">
        <f aca="false">IF(VALUE(L4028)&gt;1000,1,0)</f>
        <v>0</v>
      </c>
      <c r="R4028" s="19" t="n">
        <f aca="false">SUMIFS($Q$1:Q4027,$J$1:$J4027,J4028)+SUMIFS($Q$1:Q4027,$I$1:$I4027,I4028)</f>
        <v>0</v>
      </c>
      <c r="S4028" s="20" t="str">
        <f aca="false">IF(R4028&gt;0,"Repeat","")</f>
        <v/>
      </c>
      <c r="U4028" s="4"/>
      <c r="X4028" s="4"/>
      <c r="Y4028" s="4"/>
      <c r="Z4028" s="4"/>
    </row>
    <row r="4029" customFormat="false" ht="14.25" hidden="false" customHeight="false" outlineLevel="0" collapsed="false">
      <c r="A4029" s="17" t="n">
        <f aca="false">A4028+1</f>
        <v>4028</v>
      </c>
      <c r="B4029" s="5" t="n">
        <v>45198</v>
      </c>
      <c r="C4029" s="1" t="s">
        <v>6375</v>
      </c>
      <c r="D4029" s="1" t="s">
        <v>4</v>
      </c>
      <c r="E4029" s="1" t="s">
        <v>26</v>
      </c>
      <c r="G4029" s="1" t="s">
        <v>28</v>
      </c>
      <c r="H4029" s="1" t="n">
        <v>1</v>
      </c>
      <c r="I4029" s="1" t="s">
        <v>6376</v>
      </c>
      <c r="J4029" s="38" t="n">
        <v>12035832120</v>
      </c>
      <c r="M4029" s="1" t="str">
        <f aca="false">IF(OR(YEAR(L4029)&gt;2000,LEN(O4029)&gt;0),"Completed","Pending")</f>
        <v>Completed</v>
      </c>
      <c r="N4029" s="25" t="s">
        <v>30</v>
      </c>
      <c r="O4029" s="4" t="s">
        <v>58</v>
      </c>
      <c r="P4029" s="1" t="str">
        <f aca="false">IF(G4029="Pamplet","",E4029&amp;" - "&amp;F4029)</f>
        <v>GG - </v>
      </c>
      <c r="Q4029" s="1" t="n">
        <f aca="false">IF(VALUE(L4029)&gt;1000,1,0)</f>
        <v>0</v>
      </c>
      <c r="R4029" s="19" t="n">
        <f aca="false">SUMIFS($Q$1:Q4028,$J$1:$J4028,J4029)+SUMIFS($Q$1:Q4028,$I$1:$I4028,I4029)</f>
        <v>0</v>
      </c>
      <c r="S4029" s="20" t="str">
        <f aca="false">IF(R4029&gt;0,"Repeat","")</f>
        <v/>
      </c>
      <c r="U4029" s="4"/>
      <c r="X4029" s="4"/>
      <c r="Y4029" s="4"/>
      <c r="Z4029" s="4"/>
    </row>
    <row r="4030" customFormat="false" ht="14.25" hidden="false" customHeight="false" outlineLevel="0" collapsed="false">
      <c r="A4030" s="17" t="n">
        <f aca="false">A4029+1</f>
        <v>4029</v>
      </c>
      <c r="B4030" s="5" t="n">
        <v>45198</v>
      </c>
      <c r="C4030" s="1" t="s">
        <v>6377</v>
      </c>
      <c r="D4030" s="1" t="s">
        <v>4</v>
      </c>
      <c r="E4030" s="1" t="s">
        <v>38</v>
      </c>
      <c r="F4030" s="2" t="s">
        <v>35</v>
      </c>
      <c r="G4030" s="1" t="s">
        <v>28</v>
      </c>
      <c r="H4030" s="1" t="n">
        <v>1</v>
      </c>
      <c r="I4030" s="1" t="s">
        <v>6378</v>
      </c>
      <c r="J4030" s="26" t="n">
        <v>13429334293</v>
      </c>
      <c r="M4030" s="1" t="str">
        <f aca="false">IF(OR(YEAR(L4030)&gt;2000,LEN(O4030)&gt;0),"Completed","Pending")</f>
        <v>Completed</v>
      </c>
      <c r="N4030" s="25" t="s">
        <v>30</v>
      </c>
      <c r="O4030" s="4" t="s">
        <v>56</v>
      </c>
      <c r="P4030" s="1" t="str">
        <f aca="false">IF(G4030="Pamplet","",E4030&amp;" - "&amp;F4030)</f>
        <v>JKR - English</v>
      </c>
      <c r="Q4030" s="1" t="n">
        <f aca="false">IF(VALUE(L4030)&gt;1000,1,0)</f>
        <v>0</v>
      </c>
      <c r="R4030" s="19" t="n">
        <f aca="false">SUMIFS($Q$1:Q4029,$J$1:$J4029,J4030)+SUMIFS($Q$1:Q4029,$I$1:$I4029,I4030)</f>
        <v>0</v>
      </c>
      <c r="S4030" s="20" t="str">
        <f aca="false">IF(R4030&gt;0,"Repeat","")</f>
        <v/>
      </c>
      <c r="U4030" s="4"/>
      <c r="X4030" s="4"/>
      <c r="Y4030" s="4"/>
      <c r="Z4030" s="4"/>
    </row>
    <row r="4031" customFormat="false" ht="14.25" hidden="false" customHeight="false" outlineLevel="0" collapsed="false">
      <c r="A4031" s="17" t="n">
        <f aca="false">A4030+1</f>
        <v>4030</v>
      </c>
      <c r="B4031" s="5" t="n">
        <v>45198</v>
      </c>
      <c r="C4031" s="1" t="s">
        <v>536</v>
      </c>
      <c r="D4031" s="1" t="s">
        <v>4</v>
      </c>
      <c r="E4031" s="1" t="s">
        <v>26</v>
      </c>
      <c r="F4031" s="2" t="s">
        <v>35</v>
      </c>
      <c r="G4031" s="1" t="s">
        <v>28</v>
      </c>
      <c r="H4031" s="1" t="n">
        <v>1</v>
      </c>
      <c r="I4031" s="1" t="s">
        <v>6379</v>
      </c>
      <c r="J4031" s="38" t="n">
        <v>15134614026</v>
      </c>
      <c r="M4031" s="1" t="str">
        <f aca="false">IF(OR(YEAR(L4031)&gt;2000,LEN(O4031)&gt;0),"Completed","Pending")</f>
        <v>Completed</v>
      </c>
      <c r="N4031" s="25" t="s">
        <v>30</v>
      </c>
      <c r="O4031" s="4" t="s">
        <v>58</v>
      </c>
      <c r="P4031" s="1" t="str">
        <f aca="false">IF(G4031="Pamplet","",E4031&amp;" - "&amp;F4031)</f>
        <v>GG - English</v>
      </c>
      <c r="Q4031" s="1" t="n">
        <f aca="false">IF(VALUE(L4031)&gt;1000,1,0)</f>
        <v>0</v>
      </c>
      <c r="R4031" s="19" t="n">
        <f aca="false">SUMIFS($Q$1:Q4030,$J$1:$J4030,J4031)+SUMIFS($Q$1:Q4030,$I$1:$I4030,I4031)</f>
        <v>1</v>
      </c>
      <c r="S4031" s="20" t="str">
        <f aca="false">IF(R4031&gt;0,"Repeat","")</f>
        <v>Repeat</v>
      </c>
      <c r="U4031" s="4"/>
      <c r="X4031" s="4"/>
      <c r="Y4031" s="4"/>
      <c r="Z4031" s="4"/>
    </row>
    <row r="4032" customFormat="false" ht="14.25" hidden="false" customHeight="false" outlineLevel="0" collapsed="false">
      <c r="A4032" s="17" t="n">
        <f aca="false">A4031+1</f>
        <v>4031</v>
      </c>
      <c r="B4032" s="5" t="n">
        <v>45198</v>
      </c>
      <c r="C4032" s="1" t="s">
        <v>6380</v>
      </c>
      <c r="D4032" s="1" t="s">
        <v>4</v>
      </c>
      <c r="E4032" s="1" t="s">
        <v>38</v>
      </c>
      <c r="F4032" s="2" t="s">
        <v>35</v>
      </c>
      <c r="G4032" s="1" t="s">
        <v>28</v>
      </c>
      <c r="H4032" s="1" t="n">
        <v>1</v>
      </c>
      <c r="I4032" s="1" t="s">
        <v>6381</v>
      </c>
      <c r="J4032" s="38" t="n">
        <v>15204442924</v>
      </c>
      <c r="M4032" s="1" t="str">
        <f aca="false">IF(OR(YEAR(L4032)&gt;2000,LEN(O4032)&gt;0),"Completed","Pending")</f>
        <v>Completed</v>
      </c>
      <c r="N4032" s="25" t="s">
        <v>30</v>
      </c>
      <c r="O4032" s="4" t="s">
        <v>58</v>
      </c>
      <c r="P4032" s="1" t="str">
        <f aca="false">IF(G4032="Pamplet","",E4032&amp;" - "&amp;F4032)</f>
        <v>JKR - English</v>
      </c>
      <c r="Q4032" s="1" t="n">
        <f aca="false">IF(VALUE(L4032)&gt;1000,1,0)</f>
        <v>0</v>
      </c>
      <c r="R4032" s="19" t="n">
        <f aca="false">SUMIFS($Q$1:Q4031,$J$1:$J4031,J4032)+SUMIFS($Q$1:Q4031,$I$1:$I4031,I4032)</f>
        <v>0</v>
      </c>
      <c r="S4032" s="20" t="str">
        <f aca="false">IF(R4032&gt;0,"Repeat","")</f>
        <v/>
      </c>
      <c r="U4032" s="4"/>
      <c r="X4032" s="4"/>
      <c r="Y4032" s="4"/>
      <c r="Z4032" s="4"/>
    </row>
    <row r="4033" customFormat="false" ht="14.25" hidden="false" customHeight="false" outlineLevel="0" collapsed="false">
      <c r="A4033" s="17" t="n">
        <f aca="false">A4032+1</f>
        <v>4032</v>
      </c>
      <c r="B4033" s="5" t="n">
        <v>45198</v>
      </c>
      <c r="C4033" s="1" t="s">
        <v>6382</v>
      </c>
      <c r="D4033" s="1" t="s">
        <v>4</v>
      </c>
      <c r="E4033" s="1" t="s">
        <v>26</v>
      </c>
      <c r="F4033" s="2" t="s">
        <v>35</v>
      </c>
      <c r="G4033" s="1" t="s">
        <v>28</v>
      </c>
      <c r="H4033" s="1" t="n">
        <v>1</v>
      </c>
      <c r="I4033" s="1" t="s">
        <v>6383</v>
      </c>
      <c r="J4033" s="38" t="n">
        <v>14157561974</v>
      </c>
      <c r="L4033" s="5" t="n">
        <v>45205</v>
      </c>
      <c r="M4033" s="1" t="str">
        <f aca="false">IF(OR(YEAR(L4033)&gt;2000,LEN(O4033)&gt;0),"Completed","Pending")</f>
        <v>Completed</v>
      </c>
      <c r="N4033" s="25" t="s">
        <v>30</v>
      </c>
      <c r="P4033" s="1" t="str">
        <f aca="false">IF(G4033="Pamplet","",E4033&amp;" - "&amp;F4033)</f>
        <v>GG - English</v>
      </c>
      <c r="Q4033" s="1" t="n">
        <f aca="false">IF(VALUE(L4033)&gt;1000,1,0)</f>
        <v>1</v>
      </c>
      <c r="R4033" s="19" t="n">
        <f aca="false">SUMIFS($Q$1:Q4032,$J$1:$J4032,J4033)+SUMIFS($Q$1:Q4032,$I$1:$I4032,I4033)</f>
        <v>0</v>
      </c>
      <c r="S4033" s="20" t="str">
        <f aca="false">IF(R4033&gt;0,"Repeat","")</f>
        <v/>
      </c>
      <c r="U4033" s="4"/>
      <c r="X4033" s="4"/>
      <c r="Y4033" s="4"/>
      <c r="Z4033" s="4"/>
    </row>
    <row r="4034" customFormat="false" ht="14.25" hidden="false" customHeight="false" outlineLevel="0" collapsed="false">
      <c r="A4034" s="17" t="n">
        <f aca="false">A4033+1</f>
        <v>4033</v>
      </c>
      <c r="B4034" s="5" t="n">
        <v>45198</v>
      </c>
      <c r="C4034" s="1" t="s">
        <v>6384</v>
      </c>
      <c r="D4034" s="1" t="s">
        <v>4</v>
      </c>
      <c r="E4034" s="1" t="s">
        <v>26</v>
      </c>
      <c r="F4034" s="2" t="s">
        <v>35</v>
      </c>
      <c r="G4034" s="1" t="s">
        <v>28</v>
      </c>
      <c r="H4034" s="1" t="n">
        <v>1</v>
      </c>
      <c r="I4034" s="1" t="s">
        <v>6385</v>
      </c>
      <c r="J4034" s="38" t="n">
        <v>14236823061</v>
      </c>
      <c r="L4034" s="5" t="n">
        <v>45205</v>
      </c>
      <c r="M4034" s="1" t="str">
        <f aca="false">IF(OR(YEAR(L4034)&gt;2000,LEN(O4034)&gt;0),"Completed","Pending")</f>
        <v>Completed</v>
      </c>
      <c r="N4034" s="25" t="s">
        <v>30</v>
      </c>
      <c r="P4034" s="1" t="str">
        <f aca="false">IF(G4034="Pamplet","",E4034&amp;" - "&amp;F4034)</f>
        <v>GG - English</v>
      </c>
      <c r="Q4034" s="1" t="n">
        <f aca="false">IF(VALUE(L4034)&gt;1000,1,0)</f>
        <v>1</v>
      </c>
      <c r="R4034" s="19" t="n">
        <f aca="false">SUMIFS($Q$1:Q4033,$J$1:$J4033,J4034)+SUMIFS($Q$1:Q4033,$I$1:$I4033,I4034)</f>
        <v>0</v>
      </c>
      <c r="S4034" s="20" t="str">
        <f aca="false">IF(R4034&gt;0,"Repeat","")</f>
        <v/>
      </c>
      <c r="U4034" s="4"/>
      <c r="X4034" s="4"/>
      <c r="Y4034" s="4"/>
      <c r="Z4034" s="4"/>
    </row>
    <row r="4035" customFormat="false" ht="14.25" hidden="false" customHeight="false" outlineLevel="0" collapsed="false">
      <c r="A4035" s="17" t="n">
        <f aca="false">A4034+1</f>
        <v>4034</v>
      </c>
      <c r="B4035" s="5" t="n">
        <v>45198</v>
      </c>
      <c r="C4035" s="1" t="s">
        <v>6386</v>
      </c>
      <c r="D4035" s="1" t="s">
        <v>4</v>
      </c>
      <c r="E4035" s="1" t="s">
        <v>26</v>
      </c>
      <c r="F4035" s="2" t="s">
        <v>808</v>
      </c>
      <c r="G4035" s="1" t="s">
        <v>28</v>
      </c>
      <c r="H4035" s="1" t="n">
        <v>1</v>
      </c>
      <c r="I4035" s="1" t="s">
        <v>6387</v>
      </c>
      <c r="J4035" s="38" t="n">
        <v>13478677898</v>
      </c>
      <c r="M4035" s="1" t="str">
        <f aca="false">IF(OR(YEAR(L4035)&gt;2000,LEN(O4035)&gt;0),"Completed","Pending")</f>
        <v>Completed</v>
      </c>
      <c r="N4035" s="25" t="s">
        <v>30</v>
      </c>
      <c r="O4035" s="4" t="s">
        <v>58</v>
      </c>
      <c r="P4035" s="1" t="str">
        <f aca="false">IF(G4035="Pamplet","",E4035&amp;" - "&amp;F4035)</f>
        <v>GG - Bengali</v>
      </c>
      <c r="Q4035" s="1" t="n">
        <f aca="false">IF(VALUE(L4035)&gt;1000,1,0)</f>
        <v>0</v>
      </c>
      <c r="R4035" s="19" t="n">
        <f aca="false">SUMIFS($Q$1:Q4034,$J$1:$J4034,J4035)+SUMIFS($Q$1:Q4034,$I$1:$I4034,I4035)</f>
        <v>0</v>
      </c>
      <c r="S4035" s="20" t="str">
        <f aca="false">IF(R4035&gt;0,"Repeat","")</f>
        <v/>
      </c>
      <c r="U4035" s="4"/>
      <c r="X4035" s="4"/>
      <c r="Y4035" s="4"/>
      <c r="Z4035" s="4"/>
    </row>
    <row r="4036" customFormat="false" ht="14.25" hidden="false" customHeight="false" outlineLevel="0" collapsed="false">
      <c r="A4036" s="17" t="n">
        <f aca="false">A4035+1</f>
        <v>4035</v>
      </c>
      <c r="B4036" s="5" t="n">
        <v>45198</v>
      </c>
      <c r="C4036" s="1" t="s">
        <v>6388</v>
      </c>
      <c r="D4036" s="1" t="s">
        <v>4</v>
      </c>
      <c r="E4036" s="1" t="s">
        <v>38</v>
      </c>
      <c r="F4036" s="2" t="s">
        <v>808</v>
      </c>
      <c r="G4036" s="1" t="s">
        <v>28</v>
      </c>
      <c r="H4036" s="1" t="n">
        <v>1</v>
      </c>
      <c r="I4036" s="1" t="s">
        <v>6389</v>
      </c>
      <c r="J4036" s="38" t="n">
        <v>19174971063</v>
      </c>
      <c r="M4036" s="1" t="str">
        <f aca="false">IF(OR(YEAR(L4036)&gt;2000,LEN(O4036)&gt;0),"Completed","Pending")</f>
        <v>Completed</v>
      </c>
      <c r="N4036" s="25" t="s">
        <v>30</v>
      </c>
      <c r="O4036" s="4" t="s">
        <v>58</v>
      </c>
      <c r="P4036" s="1" t="str">
        <f aca="false">IF(G4036="Pamplet","",E4036&amp;" - "&amp;F4036)</f>
        <v>JKR - Bengali</v>
      </c>
      <c r="Q4036" s="1" t="n">
        <f aca="false">IF(VALUE(L4036)&gt;1000,1,0)</f>
        <v>0</v>
      </c>
      <c r="R4036" s="19" t="n">
        <f aca="false">SUMIFS($Q$1:Q4035,$J$1:$J4035,J4036)+SUMIFS($Q$1:Q4035,$I$1:$I4035,I4036)</f>
        <v>0</v>
      </c>
      <c r="S4036" s="20" t="str">
        <f aca="false">IF(R4036&gt;0,"Repeat","")</f>
        <v/>
      </c>
      <c r="U4036" s="4"/>
      <c r="X4036" s="4"/>
      <c r="Y4036" s="4"/>
      <c r="Z4036" s="4"/>
    </row>
    <row r="4037" customFormat="false" ht="14.25" hidden="false" customHeight="false" outlineLevel="0" collapsed="false">
      <c r="A4037" s="17" t="n">
        <f aca="false">A4036+1</f>
        <v>4036</v>
      </c>
      <c r="B4037" s="5" t="n">
        <v>45199</v>
      </c>
      <c r="C4037" s="1" t="s">
        <v>5782</v>
      </c>
      <c r="D4037" s="1" t="s">
        <v>4</v>
      </c>
      <c r="E4037" s="1" t="s">
        <v>26</v>
      </c>
      <c r="F4037" s="2" t="s">
        <v>4493</v>
      </c>
      <c r="G4037" s="1" t="s">
        <v>213</v>
      </c>
      <c r="H4037" s="1" t="n">
        <v>26</v>
      </c>
      <c r="I4037" s="1" t="s">
        <v>6390</v>
      </c>
      <c r="J4037" s="38" t="n">
        <v>14438445156</v>
      </c>
      <c r="L4037" s="5" t="n">
        <v>45199</v>
      </c>
      <c r="M4037" s="1" t="str">
        <f aca="false">IF(OR(YEAR(L4037)&gt;2000,LEN(O4037)&gt;0),"Completed","Pending")</f>
        <v>Completed</v>
      </c>
      <c r="N4037" s="1" t="s">
        <v>2692</v>
      </c>
      <c r="P4037" s="1" t="str">
        <f aca="false">IF(G4037="Pamplet","",E4037&amp;" - "&amp;F4037)</f>
        <v>GG - Other</v>
      </c>
      <c r="Q4037" s="1" t="n">
        <f aca="false">IF(VALUE(L4037)&gt;1000,1,0)</f>
        <v>1</v>
      </c>
      <c r="R4037" s="19" t="n">
        <f aca="false">SUMIFS($Q$1:Q4036,$J$1:$J4036,J4037)+SUMIFS($Q$1:Q4036,$I$1:$I4036,I4037)</f>
        <v>5</v>
      </c>
      <c r="S4037" s="20" t="str">
        <f aca="false">IF(R4037&gt;0,"Repeat","")</f>
        <v>Repeat</v>
      </c>
    </row>
    <row r="4038" customFormat="false" ht="14.25" hidden="false" customHeight="false" outlineLevel="0" collapsed="false">
      <c r="A4038" s="17" t="n">
        <f aca="false">A4037+1</f>
        <v>4037</v>
      </c>
      <c r="B4038" s="5" t="n">
        <v>45199</v>
      </c>
      <c r="C4038" s="1" t="s">
        <v>5782</v>
      </c>
      <c r="D4038" s="1" t="s">
        <v>4</v>
      </c>
      <c r="E4038" s="1" t="s">
        <v>26</v>
      </c>
      <c r="F4038" s="2" t="s">
        <v>4493</v>
      </c>
      <c r="G4038" s="1" t="s">
        <v>28</v>
      </c>
      <c r="H4038" s="1" t="n">
        <v>1</v>
      </c>
      <c r="I4038" s="1" t="s">
        <v>6391</v>
      </c>
      <c r="J4038" s="38" t="n">
        <v>14438445156</v>
      </c>
      <c r="L4038" s="5" t="n">
        <v>45199</v>
      </c>
      <c r="M4038" s="1" t="str">
        <f aca="false">IF(OR(YEAR(L4038)&gt;2000,LEN(O4038)&gt;0),"Completed","Pending")</f>
        <v>Completed</v>
      </c>
      <c r="N4038" s="1" t="s">
        <v>2692</v>
      </c>
      <c r="P4038" s="1" t="str">
        <f aca="false">IF(G4038="Pamplet","",E4038&amp;" - "&amp;F4038)</f>
        <v>GG - Other</v>
      </c>
      <c r="Q4038" s="1" t="n">
        <f aca="false">IF(VALUE(L4038)&gt;1000,1,0)</f>
        <v>1</v>
      </c>
      <c r="R4038" s="19" t="n">
        <f aca="false">SUMIFS($Q$1:Q4037,$J$1:$J4037,J4038)+SUMIFS($Q$1:Q4037,$I$1:$I4037,I4038)</f>
        <v>6</v>
      </c>
      <c r="S4038" s="20" t="str">
        <f aca="false">IF(R4038&gt;0,"Repeat","")</f>
        <v>Repeat</v>
      </c>
    </row>
    <row r="4039" customFormat="false" ht="14.25" hidden="false" customHeight="false" outlineLevel="0" collapsed="false">
      <c r="A4039" s="17" t="n">
        <f aca="false">A4038+1</f>
        <v>4038</v>
      </c>
      <c r="B4039" s="5" t="n">
        <v>45200</v>
      </c>
      <c r="C4039" s="1" t="s">
        <v>6392</v>
      </c>
      <c r="D4039" s="1" t="s">
        <v>4</v>
      </c>
      <c r="E4039" s="1" t="s">
        <v>26</v>
      </c>
      <c r="F4039" s="2" t="s">
        <v>72</v>
      </c>
      <c r="G4039" s="1" t="s">
        <v>28</v>
      </c>
      <c r="H4039" s="1" t="n">
        <v>1</v>
      </c>
      <c r="I4039" s="1" t="s">
        <v>6393</v>
      </c>
      <c r="J4039" s="38" t="n">
        <v>19152417445</v>
      </c>
      <c r="M4039" s="1" t="str">
        <f aca="false">IF(OR(YEAR(L4039)&gt;2000,LEN(O4039)&gt;0),"Completed","Pending")</f>
        <v>Completed</v>
      </c>
      <c r="N4039" s="25" t="s">
        <v>30</v>
      </c>
      <c r="O4039" s="4" t="s">
        <v>58</v>
      </c>
      <c r="P4039" s="1" t="str">
        <f aca="false">IF(G4039="Pamplet","",E4039&amp;" - "&amp;F4039)</f>
        <v>GG - Nepali</v>
      </c>
      <c r="Q4039" s="1" t="n">
        <f aca="false">IF(VALUE(L4039)&gt;1000,1,0)</f>
        <v>0</v>
      </c>
      <c r="R4039" s="19" t="n">
        <f aca="false">SUMIFS($Q$1:Q4038,$J$1:$J4038,J4039)+SUMIFS($Q$1:Q4038,$I$1:$I4038,I4039)</f>
        <v>0</v>
      </c>
      <c r="S4039" s="20" t="str">
        <f aca="false">IF(R4039&gt;0,"Repeat","")</f>
        <v/>
      </c>
      <c r="U4039" s="4"/>
      <c r="X4039" s="4"/>
      <c r="Y4039" s="4"/>
      <c r="Z4039" s="4"/>
    </row>
    <row r="4040" customFormat="false" ht="14.25" hidden="false" customHeight="false" outlineLevel="0" collapsed="false">
      <c r="A4040" s="17" t="n">
        <f aca="false">A4039+1</f>
        <v>4039</v>
      </c>
      <c r="B4040" s="5" t="n">
        <v>45200</v>
      </c>
      <c r="C4040" s="1" t="s">
        <v>5700</v>
      </c>
      <c r="D4040" s="1" t="s">
        <v>4</v>
      </c>
      <c r="E4040" s="1" t="s">
        <v>26</v>
      </c>
      <c r="F4040" s="2" t="s">
        <v>72</v>
      </c>
      <c r="G4040" s="1" t="s">
        <v>28</v>
      </c>
      <c r="H4040" s="1" t="n">
        <v>1</v>
      </c>
      <c r="I4040" s="1" t="s">
        <v>6394</v>
      </c>
      <c r="J4040" s="38" t="n">
        <v>14156969075</v>
      </c>
      <c r="M4040" s="1" t="str">
        <f aca="false">IF(OR(YEAR(L4040)&gt;2000,LEN(O4040)&gt;0),"Completed","Pending")</f>
        <v>Completed</v>
      </c>
      <c r="N4040" s="25" t="s">
        <v>30</v>
      </c>
      <c r="O4040" s="4" t="s">
        <v>58</v>
      </c>
      <c r="P4040" s="1" t="str">
        <f aca="false">IF(G4040="Pamplet","",E4040&amp;" - "&amp;F4040)</f>
        <v>GG - Nepali</v>
      </c>
      <c r="Q4040" s="1" t="n">
        <f aca="false">IF(VALUE(L4040)&gt;1000,1,0)</f>
        <v>0</v>
      </c>
      <c r="R4040" s="19" t="n">
        <f aca="false">SUMIFS($Q$1:Q4039,$J$1:$J4039,J4040)+SUMIFS($Q$1:Q4039,$I$1:$I4039,I4040)</f>
        <v>0</v>
      </c>
      <c r="S4040" s="20" t="str">
        <f aca="false">IF(R4040&gt;0,"Repeat","")</f>
        <v/>
      </c>
      <c r="U4040" s="4"/>
      <c r="X4040" s="4"/>
      <c r="Y4040" s="4"/>
      <c r="Z4040" s="4"/>
    </row>
    <row r="4041" customFormat="false" ht="14.25" hidden="false" customHeight="false" outlineLevel="0" collapsed="false">
      <c r="A4041" s="17" t="n">
        <f aca="false">A4040+1</f>
        <v>4040</v>
      </c>
      <c r="B4041" s="5" t="n">
        <v>45200</v>
      </c>
      <c r="C4041" s="1" t="s">
        <v>6395</v>
      </c>
      <c r="D4041" s="1" t="s">
        <v>4</v>
      </c>
      <c r="E4041" s="1" t="s">
        <v>26</v>
      </c>
      <c r="F4041" s="2" t="s">
        <v>72</v>
      </c>
      <c r="G4041" s="1" t="s">
        <v>28</v>
      </c>
      <c r="H4041" s="1" t="n">
        <v>1</v>
      </c>
      <c r="I4041" s="1" t="s">
        <v>6396</v>
      </c>
      <c r="J4041" s="38" t="n">
        <v>15125865489</v>
      </c>
      <c r="L4041" s="5" t="n">
        <v>45260</v>
      </c>
      <c r="M4041" s="1" t="str">
        <f aca="false">IF(OR(YEAR(L4041)&gt;2000,LEN(O4041)&gt;0),"Completed","Pending")</f>
        <v>Completed</v>
      </c>
      <c r="N4041" s="25" t="s">
        <v>30</v>
      </c>
      <c r="P4041" s="1" t="str">
        <f aca="false">IF(G4041="Pamplet","",E4041&amp;" - "&amp;F4041)</f>
        <v>GG - Nepali</v>
      </c>
      <c r="Q4041" s="1" t="n">
        <f aca="false">IF(VALUE(L4041)&gt;1000,1,0)</f>
        <v>1</v>
      </c>
      <c r="R4041" s="19" t="n">
        <f aca="false">SUMIFS($Q$1:Q4040,$J$1:$J4040,J4041)+SUMIFS($Q$1:Q4040,$I$1:$I4040,I4041)</f>
        <v>0</v>
      </c>
      <c r="S4041" s="20" t="str">
        <f aca="false">IF(R4041&gt;0,"Repeat","")</f>
        <v/>
      </c>
      <c r="U4041" s="4"/>
      <c r="X4041" s="4"/>
      <c r="Y4041" s="4"/>
      <c r="Z4041" s="4"/>
    </row>
    <row r="4042" customFormat="false" ht="14.25" hidden="false" customHeight="false" outlineLevel="0" collapsed="false">
      <c r="A4042" s="17" t="n">
        <f aca="false">A4041+1</f>
        <v>4041</v>
      </c>
      <c r="B4042" s="5" t="n">
        <v>45200</v>
      </c>
      <c r="C4042" s="1" t="s">
        <v>6397</v>
      </c>
      <c r="D4042" s="1" t="s">
        <v>4</v>
      </c>
      <c r="E4042" s="1" t="s">
        <v>26</v>
      </c>
      <c r="F4042" s="2" t="s">
        <v>72</v>
      </c>
      <c r="G4042" s="1" t="s">
        <v>28</v>
      </c>
      <c r="H4042" s="1" t="n">
        <v>1</v>
      </c>
      <c r="I4042" s="1" t="s">
        <v>6398</v>
      </c>
      <c r="J4042" s="18" t="n">
        <v>1801969525</v>
      </c>
      <c r="M4042" s="1" t="str">
        <f aca="false">IF(OR(YEAR(L4042)&gt;2000,LEN(O4042)&gt;0),"Completed","Pending")</f>
        <v>Completed</v>
      </c>
      <c r="N4042" s="25" t="s">
        <v>30</v>
      </c>
      <c r="O4042" s="4" t="s">
        <v>56</v>
      </c>
      <c r="P4042" s="1" t="str">
        <f aca="false">IF(G4042="Pamplet","",E4042&amp;" - "&amp;F4042)</f>
        <v>GG - Nepali</v>
      </c>
      <c r="Q4042" s="1" t="n">
        <f aca="false">IF(VALUE(L4042)&gt;1000,1,0)</f>
        <v>0</v>
      </c>
      <c r="R4042" s="19" t="n">
        <f aca="false">SUMIFS($Q$1:Q4041,$J$1:$J4041,J4042)+SUMIFS($Q$1:Q4041,$I$1:$I4041,I4042)</f>
        <v>0</v>
      </c>
      <c r="S4042" s="20" t="str">
        <f aca="false">IF(R4042&gt;0,"Repeat","")</f>
        <v/>
      </c>
      <c r="U4042" s="4"/>
      <c r="X4042" s="4"/>
      <c r="Y4042" s="4"/>
      <c r="Z4042" s="4"/>
    </row>
    <row r="4043" customFormat="false" ht="14.25" hidden="false" customHeight="false" outlineLevel="0" collapsed="false">
      <c r="A4043" s="17" t="n">
        <f aca="false">A4042+1</f>
        <v>4042</v>
      </c>
      <c r="B4043" s="5" t="n">
        <v>45200</v>
      </c>
      <c r="C4043" s="1" t="s">
        <v>6399</v>
      </c>
      <c r="D4043" s="1" t="s">
        <v>4</v>
      </c>
      <c r="E4043" s="1" t="s">
        <v>26</v>
      </c>
      <c r="F4043" s="2" t="s">
        <v>72</v>
      </c>
      <c r="G4043" s="1" t="s">
        <v>28</v>
      </c>
      <c r="H4043" s="1" t="n">
        <v>1</v>
      </c>
      <c r="J4043" s="66" t="n">
        <v>16784421553</v>
      </c>
      <c r="K4043" s="4" t="s">
        <v>5174</v>
      </c>
      <c r="M4043" s="1" t="str">
        <f aca="false">IF(OR(YEAR(L4043)&gt;2000,LEN(O4043)&gt;0),"Completed","Pending")</f>
        <v>Completed</v>
      </c>
      <c r="N4043" s="25" t="s">
        <v>6054</v>
      </c>
      <c r="O4043" s="4" t="s">
        <v>58</v>
      </c>
      <c r="P4043" s="1" t="str">
        <f aca="false">IF(G4043="Pamplet","",E4043&amp;" - "&amp;F4043)</f>
        <v>GG - Nepali</v>
      </c>
      <c r="Q4043" s="1" t="n">
        <f aca="false">IF(VALUE(L4043)&gt;1000,1,0)</f>
        <v>0</v>
      </c>
      <c r="R4043" s="19" t="n">
        <f aca="false">SUMIFS($Q$1:Q4042,$J$1:$J4042,J4043)+SUMIFS($Q$1:Q4042,$I$1:$I4042,I4043)</f>
        <v>0</v>
      </c>
      <c r="S4043" s="20" t="str">
        <f aca="false">IF(R4043&gt;0,"Repeat","")</f>
        <v/>
      </c>
      <c r="U4043" s="4"/>
      <c r="X4043" s="4"/>
      <c r="Y4043" s="4"/>
      <c r="Z4043" s="4"/>
    </row>
    <row r="4044" customFormat="false" ht="14.25" hidden="false" customHeight="false" outlineLevel="0" collapsed="false">
      <c r="A4044" s="17" t="n">
        <f aca="false">A4043+1</f>
        <v>4043</v>
      </c>
      <c r="B4044" s="5" t="n">
        <v>45200</v>
      </c>
      <c r="C4044" s="1" t="s">
        <v>6400</v>
      </c>
      <c r="D4044" s="1" t="s">
        <v>4</v>
      </c>
      <c r="E4044" s="1" t="s">
        <v>26</v>
      </c>
      <c r="F4044" s="2" t="s">
        <v>72</v>
      </c>
      <c r="G4044" s="1" t="s">
        <v>28</v>
      </c>
      <c r="H4044" s="1" t="n">
        <v>1</v>
      </c>
      <c r="I4044" s="1" t="s">
        <v>6401</v>
      </c>
      <c r="J4044" s="38" t="n">
        <v>14153956110</v>
      </c>
      <c r="M4044" s="1" t="str">
        <f aca="false">IF(OR(YEAR(L4044)&gt;2000,LEN(O4044)&gt;0),"Completed","Pending")</f>
        <v>Completed</v>
      </c>
      <c r="N4044" s="25" t="s">
        <v>30</v>
      </c>
      <c r="O4044" s="4" t="s">
        <v>89</v>
      </c>
      <c r="P4044" s="1" t="str">
        <f aca="false">IF(G4044="Pamplet","",E4044&amp;" - "&amp;F4044)</f>
        <v>GG - Nepali</v>
      </c>
      <c r="Q4044" s="1" t="n">
        <f aca="false">IF(VALUE(L4044)&gt;1000,1,0)</f>
        <v>0</v>
      </c>
      <c r="R4044" s="19" t="n">
        <f aca="false">SUMIFS($Q$1:Q4043,$J$1:$J4043,J4044)+SUMIFS($Q$1:Q4043,$I$1:$I4043,I4044)</f>
        <v>0</v>
      </c>
      <c r="S4044" s="20" t="str">
        <f aca="false">IF(R4044&gt;0,"Repeat","")</f>
        <v/>
      </c>
      <c r="U4044" s="4"/>
      <c r="X4044" s="4"/>
      <c r="Y4044" s="4"/>
      <c r="Z4044" s="4"/>
    </row>
    <row r="4045" customFormat="false" ht="14.25" hidden="false" customHeight="false" outlineLevel="0" collapsed="false">
      <c r="A4045" s="17" t="n">
        <f aca="false">A4044+1</f>
        <v>4044</v>
      </c>
      <c r="B4045" s="5" t="n">
        <v>45200</v>
      </c>
      <c r="C4045" s="1" t="s">
        <v>6402</v>
      </c>
      <c r="D4045" s="1" t="s">
        <v>4</v>
      </c>
      <c r="E4045" s="1" t="s">
        <v>26</v>
      </c>
      <c r="F4045" s="2" t="s">
        <v>72</v>
      </c>
      <c r="G4045" s="1" t="s">
        <v>28</v>
      </c>
      <c r="H4045" s="1" t="n">
        <v>1</v>
      </c>
      <c r="I4045" s="1" t="s">
        <v>6403</v>
      </c>
      <c r="J4045" s="38" t="n">
        <v>15626502132</v>
      </c>
      <c r="L4045" s="5" t="n">
        <v>45205</v>
      </c>
      <c r="M4045" s="1" t="str">
        <f aca="false">IF(OR(YEAR(L4045)&gt;2000,LEN(O4045)&gt;0),"Completed","Pending")</f>
        <v>Completed</v>
      </c>
      <c r="N4045" s="25" t="s">
        <v>30</v>
      </c>
      <c r="P4045" s="1" t="str">
        <f aca="false">IF(G4045="Pamplet","",E4045&amp;" - "&amp;F4045)</f>
        <v>GG - Nepali</v>
      </c>
      <c r="Q4045" s="1" t="n">
        <f aca="false">IF(VALUE(L4045)&gt;1000,1,0)</f>
        <v>1</v>
      </c>
      <c r="R4045" s="19" t="n">
        <f aca="false">SUMIFS($Q$1:Q4044,$J$1:$J4044,J4045)+SUMIFS($Q$1:Q4044,$I$1:$I4044,I4045)</f>
        <v>0</v>
      </c>
      <c r="S4045" s="20" t="str">
        <f aca="false">IF(R4045&gt;0,"Repeat","")</f>
        <v/>
      </c>
      <c r="U4045" s="4"/>
      <c r="X4045" s="4"/>
      <c r="Y4045" s="4"/>
      <c r="Z4045" s="4"/>
    </row>
    <row r="4046" customFormat="false" ht="14.25" hidden="false" customHeight="false" outlineLevel="0" collapsed="false">
      <c r="A4046" s="17" t="n">
        <f aca="false">A4045+1</f>
        <v>4045</v>
      </c>
      <c r="B4046" s="5" t="n">
        <v>45200</v>
      </c>
      <c r="C4046" s="1" t="s">
        <v>6404</v>
      </c>
      <c r="D4046" s="1" t="s">
        <v>4</v>
      </c>
      <c r="E4046" s="1" t="s">
        <v>26</v>
      </c>
      <c r="F4046" s="2" t="s">
        <v>72</v>
      </c>
      <c r="G4046" s="1" t="s">
        <v>28</v>
      </c>
      <c r="H4046" s="1" t="n">
        <v>1</v>
      </c>
      <c r="I4046" s="1" t="s">
        <v>6405</v>
      </c>
      <c r="J4046" s="38" t="n">
        <v>13033243692</v>
      </c>
      <c r="M4046" s="1" t="str">
        <f aca="false">IF(OR(YEAR(L4046)&gt;2000,LEN(O4046)&gt;0),"Completed","Pending")</f>
        <v>Completed</v>
      </c>
      <c r="N4046" s="25" t="s">
        <v>30</v>
      </c>
      <c r="O4046" s="4" t="s">
        <v>58</v>
      </c>
      <c r="P4046" s="1" t="str">
        <f aca="false">IF(G4046="Pamplet","",E4046&amp;" - "&amp;F4046)</f>
        <v>GG - Nepali</v>
      </c>
      <c r="Q4046" s="1" t="n">
        <f aca="false">IF(VALUE(L4046)&gt;1000,1,0)</f>
        <v>0</v>
      </c>
      <c r="R4046" s="19" t="n">
        <f aca="false">SUMIFS($Q$1:Q4045,$J$1:$J4045,J4046)+SUMIFS($Q$1:Q4045,$I$1:$I4045,I4046)</f>
        <v>0</v>
      </c>
      <c r="S4046" s="20" t="str">
        <f aca="false">IF(R4046&gt;0,"Repeat","")</f>
        <v/>
      </c>
      <c r="U4046" s="4"/>
      <c r="X4046" s="4"/>
      <c r="Y4046" s="4"/>
      <c r="Z4046" s="4"/>
    </row>
    <row r="4047" customFormat="false" ht="14.25" hidden="false" customHeight="false" outlineLevel="0" collapsed="false">
      <c r="A4047" s="17" t="n">
        <f aca="false">A4046+1</f>
        <v>4046</v>
      </c>
      <c r="B4047" s="5" t="n">
        <v>45205</v>
      </c>
      <c r="C4047" s="1" t="s">
        <v>6406</v>
      </c>
      <c r="D4047" s="1" t="s">
        <v>4</v>
      </c>
      <c r="E4047" s="1" t="s">
        <v>26</v>
      </c>
      <c r="F4047" s="2" t="s">
        <v>35</v>
      </c>
      <c r="G4047" s="1" t="s">
        <v>28</v>
      </c>
      <c r="H4047" s="1" t="n">
        <v>1</v>
      </c>
      <c r="I4047" s="1" t="s">
        <v>6407</v>
      </c>
      <c r="J4047" s="38" t="n">
        <v>18162258493</v>
      </c>
      <c r="L4047" s="5" t="n">
        <v>45212</v>
      </c>
      <c r="M4047" s="1" t="str">
        <f aca="false">IF(OR(YEAR(L4047)&gt;2000,LEN(O4047)&gt;0),"Completed","Pending")</f>
        <v>Completed</v>
      </c>
      <c r="N4047" s="25" t="s">
        <v>30</v>
      </c>
      <c r="P4047" s="1" t="str">
        <f aca="false">IF(G4047="Pamplet","",E4047&amp;" - "&amp;F4047)</f>
        <v>GG - English</v>
      </c>
      <c r="Q4047" s="1" t="n">
        <f aca="false">IF(VALUE(L4047)&gt;1000,1,0)</f>
        <v>1</v>
      </c>
      <c r="R4047" s="19" t="n">
        <f aca="false">SUMIFS($Q$1:Q4046,$J$1:$J4046,J4047)+SUMIFS($Q$1:Q4046,$I$1:$I4046,I4047)</f>
        <v>0</v>
      </c>
      <c r="S4047" s="20" t="str">
        <f aca="false">IF(R4047&gt;0,"Repeat","")</f>
        <v/>
      </c>
      <c r="U4047" s="4"/>
      <c r="X4047" s="4"/>
      <c r="Y4047" s="4"/>
      <c r="Z4047" s="4"/>
    </row>
    <row r="4048" customFormat="false" ht="14.25" hidden="false" customHeight="false" outlineLevel="0" collapsed="false">
      <c r="A4048" s="17" t="n">
        <f aca="false">A4047+1</f>
        <v>4047</v>
      </c>
      <c r="B4048" s="5" t="n">
        <v>45205</v>
      </c>
      <c r="C4048" s="1" t="s">
        <v>6408</v>
      </c>
      <c r="D4048" s="1" t="s">
        <v>4</v>
      </c>
      <c r="E4048" s="1" t="s">
        <v>26</v>
      </c>
      <c r="F4048" s="2" t="s">
        <v>27</v>
      </c>
      <c r="G4048" s="1" t="s">
        <v>28</v>
      </c>
      <c r="H4048" s="1" t="n">
        <v>1</v>
      </c>
      <c r="I4048" s="1" t="s">
        <v>6409</v>
      </c>
      <c r="J4048" s="66" t="n">
        <v>17328214885</v>
      </c>
      <c r="K4048" s="4" t="s">
        <v>5174</v>
      </c>
      <c r="M4048" s="1" t="str">
        <f aca="false">IF(OR(YEAR(L4048)&gt;2000,LEN(O4048)&gt;0),"Completed","Pending")</f>
        <v>Completed</v>
      </c>
      <c r="N4048" s="25" t="s">
        <v>6054</v>
      </c>
      <c r="O4048" s="4" t="s">
        <v>58</v>
      </c>
      <c r="P4048" s="1" t="str">
        <f aca="false">IF(G4048="Pamplet","",E4048&amp;" - "&amp;F4048)</f>
        <v>GG - Hindi</v>
      </c>
      <c r="Q4048" s="1" t="n">
        <f aca="false">IF(VALUE(L4048)&gt;1000,1,0)</f>
        <v>0</v>
      </c>
      <c r="R4048" s="19" t="n">
        <f aca="false">SUMIFS($Q$1:Q4047,$J$1:$J4047,J4048)+SUMIFS($Q$1:Q4047,$I$1:$I4047,I4048)</f>
        <v>0</v>
      </c>
      <c r="S4048" s="20" t="str">
        <f aca="false">IF(R4048&gt;0,"Repeat","")</f>
        <v/>
      </c>
      <c r="U4048" s="4"/>
      <c r="X4048" s="4"/>
      <c r="Y4048" s="4"/>
      <c r="Z4048" s="4"/>
    </row>
    <row r="4049" customFormat="false" ht="14.25" hidden="false" customHeight="false" outlineLevel="0" collapsed="false">
      <c r="A4049" s="17" t="n">
        <f aca="false">A4048+1</f>
        <v>4048</v>
      </c>
      <c r="B4049" s="5" t="n">
        <v>45205</v>
      </c>
      <c r="C4049" s="1" t="s">
        <v>6410</v>
      </c>
      <c r="D4049" s="1" t="s">
        <v>4</v>
      </c>
      <c r="E4049" s="1" t="s">
        <v>26</v>
      </c>
      <c r="F4049" s="2" t="s">
        <v>35</v>
      </c>
      <c r="G4049" s="1" t="s">
        <v>28</v>
      </c>
      <c r="H4049" s="1" t="n">
        <v>1</v>
      </c>
      <c r="I4049" s="1" t="s">
        <v>6411</v>
      </c>
      <c r="J4049" s="38" t="n">
        <v>13183337798</v>
      </c>
      <c r="M4049" s="1" t="str">
        <f aca="false">IF(OR(YEAR(L4049)&gt;2000,LEN(O4049)&gt;0),"Completed","Pending")</f>
        <v>Completed</v>
      </c>
      <c r="N4049" s="25" t="s">
        <v>30</v>
      </c>
      <c r="O4049" s="4" t="s">
        <v>58</v>
      </c>
      <c r="P4049" s="1" t="str">
        <f aca="false">IF(G4049="Pamplet","",E4049&amp;" - "&amp;F4049)</f>
        <v>GG - English</v>
      </c>
      <c r="Q4049" s="1" t="n">
        <f aca="false">IF(VALUE(L4049)&gt;1000,1,0)</f>
        <v>0</v>
      </c>
      <c r="R4049" s="19" t="n">
        <f aca="false">SUMIFS($Q$1:Q4048,$J$1:$J4048,J4049)+SUMIFS($Q$1:Q4048,$I$1:$I4048,I4049)</f>
        <v>0</v>
      </c>
      <c r="S4049" s="20" t="str">
        <f aca="false">IF(R4049&gt;0,"Repeat","")</f>
        <v/>
      </c>
      <c r="U4049" s="4"/>
      <c r="X4049" s="4"/>
      <c r="Y4049" s="4"/>
      <c r="Z4049" s="4"/>
    </row>
    <row r="4050" customFormat="false" ht="14.25" hidden="false" customHeight="false" outlineLevel="0" collapsed="false">
      <c r="A4050" s="17" t="n">
        <f aca="false">A4049+1</f>
        <v>4049</v>
      </c>
      <c r="B4050" s="5" t="n">
        <v>45205</v>
      </c>
      <c r="C4050" s="1" t="s">
        <v>4971</v>
      </c>
      <c r="D4050" s="1" t="s">
        <v>4</v>
      </c>
      <c r="E4050" s="1" t="s">
        <v>26</v>
      </c>
      <c r="F4050" s="2" t="s">
        <v>127</v>
      </c>
      <c r="G4050" s="1" t="s">
        <v>28</v>
      </c>
      <c r="H4050" s="1" t="n">
        <v>1</v>
      </c>
      <c r="I4050" s="1" t="s">
        <v>6412</v>
      </c>
      <c r="J4050" s="38" t="n">
        <v>16154818351</v>
      </c>
      <c r="L4050" s="5" t="n">
        <v>45212</v>
      </c>
      <c r="M4050" s="1" t="str">
        <f aca="false">IF(OR(YEAR(L4050)&gt;2000,LEN(O4050)&gt;0),"Completed","Pending")</f>
        <v>Completed</v>
      </c>
      <c r="N4050" s="25" t="s">
        <v>30</v>
      </c>
      <c r="P4050" s="1" t="str">
        <f aca="false">IF(G4050="Pamplet","",E4050&amp;" - "&amp;F4050)</f>
        <v>GG - Gujrati</v>
      </c>
      <c r="Q4050" s="1" t="n">
        <f aca="false">IF(VALUE(L4050)&gt;1000,1,0)</f>
        <v>1</v>
      </c>
      <c r="R4050" s="19" t="n">
        <f aca="false">SUMIFS($Q$1:Q4049,$J$1:$J4049,J4050)+SUMIFS($Q$1:Q4049,$I$1:$I4049,I4050)</f>
        <v>0</v>
      </c>
      <c r="S4050" s="20" t="str">
        <f aca="false">IF(R4050&gt;0,"Repeat","")</f>
        <v/>
      </c>
      <c r="U4050" s="4"/>
      <c r="X4050" s="4"/>
      <c r="Y4050" s="4"/>
      <c r="Z4050" s="4"/>
    </row>
    <row r="4051" customFormat="false" ht="14.25" hidden="false" customHeight="false" outlineLevel="0" collapsed="false">
      <c r="A4051" s="17" t="n">
        <f aca="false">A4050+1</f>
        <v>4050</v>
      </c>
      <c r="B4051" s="5" t="n">
        <v>45205</v>
      </c>
      <c r="C4051" s="1" t="s">
        <v>6413</v>
      </c>
      <c r="D4051" s="1" t="s">
        <v>4</v>
      </c>
      <c r="E4051" s="1" t="s">
        <v>26</v>
      </c>
      <c r="G4051" s="1" t="s">
        <v>28</v>
      </c>
      <c r="H4051" s="1" t="n">
        <v>1</v>
      </c>
      <c r="I4051" s="1" t="s">
        <v>6414</v>
      </c>
      <c r="J4051" s="38" t="n">
        <v>18605156743</v>
      </c>
      <c r="M4051" s="1" t="str">
        <f aca="false">IF(OR(YEAR(L4051)&gt;2000,LEN(O4051)&gt;0),"Completed","Pending")</f>
        <v>Completed</v>
      </c>
      <c r="N4051" s="25" t="s">
        <v>30</v>
      </c>
      <c r="O4051" s="4" t="s">
        <v>58</v>
      </c>
      <c r="P4051" s="1" t="str">
        <f aca="false">IF(G4051="Pamplet","",E4051&amp;" - "&amp;F4051)</f>
        <v>GG - </v>
      </c>
      <c r="Q4051" s="1" t="n">
        <f aca="false">IF(VALUE(L4051)&gt;1000,1,0)</f>
        <v>0</v>
      </c>
      <c r="R4051" s="19" t="n">
        <f aca="false">SUMIFS($Q$1:Q4050,$J$1:$J4050,J4051)+SUMIFS($Q$1:Q4050,$I$1:$I4050,I4051)</f>
        <v>0</v>
      </c>
      <c r="S4051" s="20" t="str">
        <f aca="false">IF(R4051&gt;0,"Repeat","")</f>
        <v/>
      </c>
      <c r="U4051" s="4"/>
      <c r="X4051" s="4"/>
      <c r="Y4051" s="4"/>
      <c r="Z4051" s="4"/>
    </row>
    <row r="4052" customFormat="false" ht="14.25" hidden="false" customHeight="false" outlineLevel="0" collapsed="false">
      <c r="A4052" s="17" t="n">
        <f aca="false">A4051+1</f>
        <v>4051</v>
      </c>
      <c r="B4052" s="5" t="n">
        <v>45205</v>
      </c>
      <c r="C4052" s="1" t="s">
        <v>6415</v>
      </c>
      <c r="D4052" s="1" t="s">
        <v>4</v>
      </c>
      <c r="E4052" s="1" t="s">
        <v>26</v>
      </c>
      <c r="F4052" s="2" t="s">
        <v>27</v>
      </c>
      <c r="G4052" s="1" t="s">
        <v>28</v>
      </c>
      <c r="H4052" s="1" t="n">
        <v>1</v>
      </c>
      <c r="I4052" s="1" t="s">
        <v>6416</v>
      </c>
      <c r="J4052" s="38" t="n">
        <v>17204198241</v>
      </c>
      <c r="L4052" s="5" t="n">
        <v>45212</v>
      </c>
      <c r="M4052" s="1" t="str">
        <f aca="false">IF(OR(YEAR(L4052)&gt;2000,LEN(O4052)&gt;0),"Completed","Pending")</f>
        <v>Completed</v>
      </c>
      <c r="N4052" s="25" t="s">
        <v>30</v>
      </c>
      <c r="P4052" s="1" t="str">
        <f aca="false">IF(G4052="Pamplet","",E4052&amp;" - "&amp;F4052)</f>
        <v>GG - Hindi</v>
      </c>
      <c r="Q4052" s="1" t="n">
        <f aca="false">IF(VALUE(L4052)&gt;1000,1,0)</f>
        <v>1</v>
      </c>
      <c r="R4052" s="19" t="n">
        <f aca="false">SUMIFS($Q$1:Q4051,$J$1:$J4051,J4052)+SUMIFS($Q$1:Q4051,$I$1:$I4051,I4052)</f>
        <v>0</v>
      </c>
      <c r="S4052" s="20" t="str">
        <f aca="false">IF(R4052&gt;0,"Repeat","")</f>
        <v/>
      </c>
      <c r="U4052" s="4"/>
      <c r="X4052" s="4"/>
      <c r="Y4052" s="4"/>
      <c r="Z4052" s="4"/>
    </row>
    <row r="4053" customFormat="false" ht="14.25" hidden="false" customHeight="false" outlineLevel="0" collapsed="false">
      <c r="A4053" s="17" t="n">
        <f aca="false">A4052+1</f>
        <v>4052</v>
      </c>
      <c r="B4053" s="5" t="n">
        <v>45205</v>
      </c>
      <c r="C4053" s="1" t="s">
        <v>6417</v>
      </c>
      <c r="D4053" s="1" t="s">
        <v>4</v>
      </c>
      <c r="E4053" s="1" t="s">
        <v>26</v>
      </c>
      <c r="F4053" s="2" t="s">
        <v>35</v>
      </c>
      <c r="G4053" s="1" t="s">
        <v>28</v>
      </c>
      <c r="H4053" s="1" t="n">
        <v>1</v>
      </c>
      <c r="I4053" s="1" t="s">
        <v>6418</v>
      </c>
      <c r="J4053" s="38" t="n">
        <v>15126950333</v>
      </c>
      <c r="M4053" s="1" t="str">
        <f aca="false">IF(OR(YEAR(L4053)&gt;2000,LEN(O4053)&gt;0),"Completed","Pending")</f>
        <v>Completed</v>
      </c>
      <c r="N4053" s="25" t="s">
        <v>30</v>
      </c>
      <c r="O4053" s="4" t="s">
        <v>58</v>
      </c>
      <c r="P4053" s="1" t="str">
        <f aca="false">IF(G4053="Pamplet","",E4053&amp;" - "&amp;F4053)</f>
        <v>GG - English</v>
      </c>
      <c r="Q4053" s="1" t="n">
        <f aca="false">IF(VALUE(L4053)&gt;1000,1,0)</f>
        <v>0</v>
      </c>
      <c r="R4053" s="19" t="n">
        <f aca="false">SUMIFS($Q$1:Q4052,$J$1:$J4052,J4053)+SUMIFS($Q$1:Q4052,$I$1:$I4052,I4053)</f>
        <v>0</v>
      </c>
      <c r="S4053" s="20" t="str">
        <f aca="false">IF(R4053&gt;0,"Repeat","")</f>
        <v/>
      </c>
      <c r="U4053" s="4"/>
      <c r="X4053" s="4"/>
      <c r="Y4053" s="4"/>
      <c r="Z4053" s="4"/>
    </row>
    <row r="4054" customFormat="false" ht="14.25" hidden="false" customHeight="false" outlineLevel="0" collapsed="false">
      <c r="A4054" s="17" t="n">
        <f aca="false">A4053+1</f>
        <v>4053</v>
      </c>
      <c r="B4054" s="5" t="n">
        <v>45205</v>
      </c>
      <c r="C4054" s="1" t="s">
        <v>3366</v>
      </c>
      <c r="D4054" s="1" t="s">
        <v>4</v>
      </c>
      <c r="E4054" s="1" t="s">
        <v>26</v>
      </c>
      <c r="F4054" s="2" t="s">
        <v>27</v>
      </c>
      <c r="G4054" s="1" t="s">
        <v>28</v>
      </c>
      <c r="H4054" s="1" t="n">
        <v>1</v>
      </c>
      <c r="I4054" s="1" t="s">
        <v>6419</v>
      </c>
      <c r="J4054" s="38" t="n">
        <v>12016754536</v>
      </c>
      <c r="M4054" s="1" t="str">
        <f aca="false">IF(OR(YEAR(L4054)&gt;2000,LEN(O4054)&gt;0),"Completed","Pending")</f>
        <v>Completed</v>
      </c>
      <c r="N4054" s="25" t="s">
        <v>30</v>
      </c>
      <c r="O4054" s="4" t="s">
        <v>58</v>
      </c>
      <c r="P4054" s="1" t="str">
        <f aca="false">IF(G4054="Pamplet","",E4054&amp;" - "&amp;F4054)</f>
        <v>GG - Hindi</v>
      </c>
      <c r="Q4054" s="1" t="n">
        <f aca="false">IF(VALUE(L4054)&gt;1000,1,0)</f>
        <v>0</v>
      </c>
      <c r="R4054" s="19" t="n">
        <f aca="false">SUMIFS($Q$1:Q4053,$J$1:$J4053,J4054)+SUMIFS($Q$1:Q4053,$I$1:$I4053,I4054)</f>
        <v>1</v>
      </c>
      <c r="S4054" s="20" t="str">
        <f aca="false">IF(R4054&gt;0,"Repeat","")</f>
        <v>Repeat</v>
      </c>
      <c r="U4054" s="4"/>
      <c r="X4054" s="4"/>
      <c r="Y4054" s="4"/>
      <c r="Z4054" s="4"/>
    </row>
    <row r="4055" customFormat="false" ht="14.25" hidden="false" customHeight="false" outlineLevel="0" collapsed="false">
      <c r="A4055" s="17" t="n">
        <f aca="false">A4054+1</f>
        <v>4054</v>
      </c>
      <c r="B4055" s="5" t="n">
        <v>45205</v>
      </c>
      <c r="C4055" s="1" t="s">
        <v>6420</v>
      </c>
      <c r="D4055" s="1" t="s">
        <v>4</v>
      </c>
      <c r="E4055" s="1" t="s">
        <v>26</v>
      </c>
      <c r="F4055" s="2" t="s">
        <v>808</v>
      </c>
      <c r="G4055" s="1" t="s">
        <v>28</v>
      </c>
      <c r="H4055" s="1" t="n">
        <v>1</v>
      </c>
      <c r="I4055" s="1" t="s">
        <v>6421</v>
      </c>
      <c r="J4055" s="38" t="n">
        <v>19342008529</v>
      </c>
      <c r="L4055" s="5" t="n">
        <v>45212</v>
      </c>
      <c r="M4055" s="1" t="str">
        <f aca="false">IF(OR(YEAR(L4055)&gt;2000,LEN(O4055)&gt;0),"Completed","Pending")</f>
        <v>Completed</v>
      </c>
      <c r="N4055" s="25" t="s">
        <v>30</v>
      </c>
      <c r="P4055" s="1" t="str">
        <f aca="false">IF(G4055="Pamplet","",E4055&amp;" - "&amp;F4055)</f>
        <v>GG - Bengali</v>
      </c>
      <c r="Q4055" s="1" t="n">
        <f aca="false">IF(VALUE(L4055)&gt;1000,1,0)</f>
        <v>1</v>
      </c>
      <c r="R4055" s="19" t="n">
        <f aca="false">SUMIFS($Q$1:Q4054,$J$1:$J4054,J4055)+SUMIFS($Q$1:Q4054,$I$1:$I4054,I4055)</f>
        <v>0</v>
      </c>
      <c r="S4055" s="20" t="str">
        <f aca="false">IF(R4055&gt;0,"Repeat","")</f>
        <v/>
      </c>
      <c r="U4055" s="4"/>
      <c r="X4055" s="4"/>
      <c r="Y4055" s="4"/>
      <c r="Z4055" s="4"/>
    </row>
    <row r="4056" customFormat="false" ht="14.25" hidden="false" customHeight="false" outlineLevel="0" collapsed="false">
      <c r="A4056" s="17" t="n">
        <f aca="false">A4055+1</f>
        <v>4055</v>
      </c>
      <c r="B4056" s="5" t="n">
        <v>45205</v>
      </c>
      <c r="C4056" s="1" t="s">
        <v>6422</v>
      </c>
      <c r="D4056" s="1" t="s">
        <v>4</v>
      </c>
      <c r="E4056" s="1" t="s">
        <v>26</v>
      </c>
      <c r="F4056" s="2" t="s">
        <v>127</v>
      </c>
      <c r="G4056" s="1" t="s">
        <v>28</v>
      </c>
      <c r="H4056" s="1" t="n">
        <v>1</v>
      </c>
      <c r="I4056" s="1" t="s">
        <v>6423</v>
      </c>
      <c r="J4056" s="38" t="n">
        <v>18135236837</v>
      </c>
      <c r="L4056" s="5" t="n">
        <v>45212</v>
      </c>
      <c r="M4056" s="1" t="str">
        <f aca="false">IF(OR(YEAR(L4056)&gt;2000,LEN(O4056)&gt;0),"Completed","Pending")</f>
        <v>Completed</v>
      </c>
      <c r="N4056" s="25" t="s">
        <v>30</v>
      </c>
      <c r="P4056" s="1" t="str">
        <f aca="false">IF(G4056="Pamplet","",E4056&amp;" - "&amp;F4056)</f>
        <v>GG - Gujrati</v>
      </c>
      <c r="Q4056" s="1" t="n">
        <f aca="false">IF(VALUE(L4056)&gt;1000,1,0)</f>
        <v>1</v>
      </c>
      <c r="R4056" s="19" t="n">
        <f aca="false">SUMIFS($Q$1:Q4055,$J$1:$J4055,J4056)+SUMIFS($Q$1:Q4055,$I$1:$I4055,I4056)</f>
        <v>0</v>
      </c>
      <c r="S4056" s="20" t="str">
        <f aca="false">IF(R4056&gt;0,"Repeat","")</f>
        <v/>
      </c>
      <c r="U4056" s="4"/>
      <c r="X4056" s="4"/>
      <c r="Y4056" s="4"/>
      <c r="Z4056" s="4"/>
    </row>
    <row r="4057" customFormat="false" ht="14.25" hidden="false" customHeight="false" outlineLevel="0" collapsed="false">
      <c r="A4057" s="17" t="n">
        <f aca="false">A4056+1</f>
        <v>4056</v>
      </c>
      <c r="B4057" s="5" t="n">
        <v>45205</v>
      </c>
      <c r="C4057" s="1" t="s">
        <v>6424</v>
      </c>
      <c r="D4057" s="1" t="s">
        <v>4</v>
      </c>
      <c r="E4057" s="1" t="s">
        <v>26</v>
      </c>
      <c r="F4057" s="2" t="s">
        <v>35</v>
      </c>
      <c r="G4057" s="1" t="s">
        <v>28</v>
      </c>
      <c r="H4057" s="1" t="n">
        <v>1</v>
      </c>
      <c r="I4057" s="1" t="s">
        <v>391</v>
      </c>
      <c r="J4057" s="38" t="n">
        <v>1777355346</v>
      </c>
      <c r="M4057" s="1" t="str">
        <f aca="false">IF(OR(YEAR(L4057)&gt;2000,LEN(O4057)&gt;0),"Completed","Pending")</f>
        <v>Completed</v>
      </c>
      <c r="N4057" s="25" t="s">
        <v>30</v>
      </c>
      <c r="O4057" s="4" t="s">
        <v>56</v>
      </c>
      <c r="P4057" s="1" t="str">
        <f aca="false">IF(G4057="Pamplet","",E4057&amp;" - "&amp;F4057)</f>
        <v>GG - English</v>
      </c>
      <c r="Q4057" s="1" t="n">
        <f aca="false">IF(VALUE(L4057)&gt;1000,1,0)</f>
        <v>0</v>
      </c>
      <c r="R4057" s="19" t="n">
        <f aca="false">SUMIFS($Q$1:Q4056,$J$1:$J4056,J4057)+SUMIFS($Q$1:Q4056,$I$1:$I4056,I4057)</f>
        <v>6</v>
      </c>
      <c r="S4057" s="20" t="str">
        <f aca="false">IF(R4057&gt;0,"Repeat","")</f>
        <v>Repeat</v>
      </c>
      <c r="U4057" s="4"/>
      <c r="X4057" s="4"/>
      <c r="Y4057" s="4"/>
      <c r="Z4057" s="4"/>
    </row>
    <row r="4058" customFormat="false" ht="14.25" hidden="false" customHeight="false" outlineLevel="0" collapsed="false">
      <c r="A4058" s="17" t="n">
        <f aca="false">A4057+1</f>
        <v>4057</v>
      </c>
      <c r="B4058" s="5" t="n">
        <v>45205</v>
      </c>
      <c r="C4058" s="1" t="s">
        <v>3586</v>
      </c>
      <c r="D4058" s="1" t="s">
        <v>4</v>
      </c>
      <c r="E4058" s="1" t="s">
        <v>38</v>
      </c>
      <c r="F4058" s="2" t="s">
        <v>808</v>
      </c>
      <c r="G4058" s="1" t="s">
        <v>28</v>
      </c>
      <c r="H4058" s="1" t="n">
        <v>1</v>
      </c>
      <c r="I4058" s="1" t="s">
        <v>6301</v>
      </c>
      <c r="J4058" s="38" t="n">
        <v>19293702664</v>
      </c>
      <c r="M4058" s="1" t="str">
        <f aca="false">IF(OR(YEAR(L4058)&gt;2000,LEN(O4058)&gt;0),"Completed","Pending")</f>
        <v>Completed</v>
      </c>
      <c r="N4058" s="25" t="s">
        <v>30</v>
      </c>
      <c r="O4058" s="4" t="s">
        <v>58</v>
      </c>
      <c r="P4058" s="1" t="str">
        <f aca="false">IF(G4058="Pamplet","",E4058&amp;" - "&amp;F4058)</f>
        <v>JKR - Bengali</v>
      </c>
      <c r="Q4058" s="1" t="n">
        <f aca="false">IF(VALUE(L4058)&gt;1000,1,0)</f>
        <v>0</v>
      </c>
      <c r="R4058" s="19" t="n">
        <f aca="false">SUMIFS($Q$1:Q4057,$J$1:$J4057,J4058)+SUMIFS($Q$1:Q4057,$I$1:$I4057,I4058)</f>
        <v>1</v>
      </c>
      <c r="S4058" s="20" t="str">
        <f aca="false">IF(R4058&gt;0,"Repeat","")</f>
        <v>Repeat</v>
      </c>
      <c r="U4058" s="4"/>
      <c r="X4058" s="4"/>
      <c r="Y4058" s="4"/>
      <c r="Z4058" s="4"/>
    </row>
    <row r="4059" customFormat="false" ht="14.25" hidden="false" customHeight="false" outlineLevel="0" collapsed="false">
      <c r="A4059" s="17" t="n">
        <f aca="false">A4058+1</f>
        <v>4058</v>
      </c>
      <c r="B4059" s="5" t="n">
        <v>45209</v>
      </c>
      <c r="C4059" s="1" t="s">
        <v>6425</v>
      </c>
      <c r="D4059" s="1" t="s">
        <v>4</v>
      </c>
      <c r="E4059" s="1" t="s">
        <v>26</v>
      </c>
      <c r="F4059" s="2" t="s">
        <v>35</v>
      </c>
      <c r="G4059" s="1" t="s">
        <v>28</v>
      </c>
      <c r="H4059" s="1" t="n">
        <v>1</v>
      </c>
      <c r="I4059" s="1" t="s">
        <v>6426</v>
      </c>
      <c r="J4059" s="38" t="n">
        <v>12012827962</v>
      </c>
      <c r="L4059" s="5" t="n">
        <v>45212</v>
      </c>
      <c r="M4059" s="1" t="str">
        <f aca="false">IF(OR(YEAR(L4059)&gt;2000,LEN(O4059)&gt;0),"Completed","Pending")</f>
        <v>Completed</v>
      </c>
      <c r="N4059" s="25" t="s">
        <v>30</v>
      </c>
      <c r="P4059" s="1" t="str">
        <f aca="false">IF(G4059="Pamplet","",E4059&amp;" - "&amp;F4059)</f>
        <v>GG - English</v>
      </c>
      <c r="Q4059" s="1" t="n">
        <f aca="false">IF(VALUE(L4059)&gt;1000,1,0)</f>
        <v>1</v>
      </c>
      <c r="R4059" s="19" t="n">
        <f aca="false">SUMIFS($Q$1:Q4058,$J$1:$J4058,J4059)+SUMIFS($Q$1:Q4058,$I$1:$I4058,I4059)</f>
        <v>0</v>
      </c>
      <c r="S4059" s="20" t="str">
        <f aca="false">IF(R4059&gt;0,"Repeat","")</f>
        <v/>
      </c>
    </row>
    <row r="4060" customFormat="false" ht="12.8" hidden="false" customHeight="false" outlineLevel="0" collapsed="false">
      <c r="A4060" s="1" t="n">
        <f aca="false">A4059+1</f>
        <v>4059</v>
      </c>
      <c r="B4060" s="5" t="n">
        <v>45217</v>
      </c>
      <c r="C4060" s="1" t="s">
        <v>1479</v>
      </c>
      <c r="D4060" s="1" t="s">
        <v>4</v>
      </c>
      <c r="E4060" s="1" t="s">
        <v>38</v>
      </c>
      <c r="F4060" s="1" t="s">
        <v>127</v>
      </c>
      <c r="G4060" s="1" t="s">
        <v>28</v>
      </c>
      <c r="H4060" s="1" t="n">
        <v>1</v>
      </c>
      <c r="I4060" s="17" t="s">
        <v>6427</v>
      </c>
      <c r="J4060" s="18" t="n">
        <v>16093696086</v>
      </c>
      <c r="L4060" s="5" t="n">
        <v>45226</v>
      </c>
      <c r="M4060" s="1" t="str">
        <f aca="false">IF(OR(YEAR(L4060)&gt;2000,LEN(O4060)&gt;0),"Completed","Pending")</f>
        <v>Completed</v>
      </c>
      <c r="N4060" s="1" t="s">
        <v>30</v>
      </c>
      <c r="P4060" s="1" t="str">
        <f aca="false">IF(G4060="Pamplet","",E4060&amp;" - "&amp;F4060)</f>
        <v>JKR - Gujrati</v>
      </c>
      <c r="Q4060" s="1" t="n">
        <f aca="false">IF(VALUE(L4060)&gt;1000,1,0)</f>
        <v>1</v>
      </c>
      <c r="R4060" s="19" t="n">
        <f aca="false">SUMIFS($Q$1:Q4059,$J$1:$J4059,J4060)+SUMIFS($Q$1:Q4059,$I$1:$I4059,I4060)</f>
        <v>0</v>
      </c>
      <c r="S4060" s="20" t="str">
        <f aca="false">IF(R4060&gt;0,"Repeat","")</f>
        <v/>
      </c>
    </row>
    <row r="4061" customFormat="false" ht="14.25" hidden="false" customHeight="false" outlineLevel="0" collapsed="false">
      <c r="A4061" s="1" t="n">
        <f aca="false">A4060+1</f>
        <v>4060</v>
      </c>
      <c r="B4061" s="5" t="n">
        <v>45220</v>
      </c>
      <c r="C4061" s="1" t="s">
        <v>5677</v>
      </c>
      <c r="D4061" s="1" t="s">
        <v>4</v>
      </c>
      <c r="E4061" s="1" t="s">
        <v>26</v>
      </c>
      <c r="F4061" s="2" t="s">
        <v>72</v>
      </c>
      <c r="G4061" s="1" t="s">
        <v>213</v>
      </c>
      <c r="H4061" s="1" t="n">
        <v>5</v>
      </c>
      <c r="I4061" s="1" t="s">
        <v>5678</v>
      </c>
      <c r="J4061" s="18" t="n">
        <v>15024243749</v>
      </c>
      <c r="L4061" s="5" t="n">
        <v>45220</v>
      </c>
      <c r="M4061" s="1" t="str">
        <f aca="false">IF(OR(YEAR(L4061)&gt;2000,LEN(O4061)&gt;0),"Completed","Pending")</f>
        <v>Completed</v>
      </c>
      <c r="N4061" s="1" t="s">
        <v>30</v>
      </c>
      <c r="P4061" s="1" t="str">
        <f aca="false">IF(G4061="Pamplet","",E4061&amp;" - "&amp;F4061)</f>
        <v>GG - Nepali</v>
      </c>
      <c r="Q4061" s="1" t="n">
        <f aca="false">IF(VALUE(L4061)&gt;1000,1,0)</f>
        <v>1</v>
      </c>
      <c r="R4061" s="19" t="n">
        <f aca="false">SUMIFS($Q$1:Q4060,$J$1:$J4060,J4061)+SUMIFS($Q$1:Q4060,$I$1:$I4060,I4061)</f>
        <v>18</v>
      </c>
      <c r="S4061" s="20" t="str">
        <f aca="false">IF(R4061&gt;0,"Repeat","")</f>
        <v>Repeat</v>
      </c>
    </row>
    <row r="4062" customFormat="false" ht="14.25" hidden="false" customHeight="false" outlineLevel="0" collapsed="false">
      <c r="A4062" s="1" t="n">
        <f aca="false">A4061+1</f>
        <v>4061</v>
      </c>
      <c r="B4062" s="5" t="n">
        <v>45220</v>
      </c>
      <c r="C4062" s="1" t="s">
        <v>5677</v>
      </c>
      <c r="D4062" s="1" t="s">
        <v>4</v>
      </c>
      <c r="E4062" s="1" t="s">
        <v>38</v>
      </c>
      <c r="F4062" s="2" t="s">
        <v>72</v>
      </c>
      <c r="G4062" s="1" t="s">
        <v>213</v>
      </c>
      <c r="H4062" s="1" t="n">
        <v>5</v>
      </c>
      <c r="I4062" s="1" t="s">
        <v>5678</v>
      </c>
      <c r="J4062" s="18" t="n">
        <v>15024243749</v>
      </c>
      <c r="L4062" s="5" t="n">
        <v>45220</v>
      </c>
      <c r="M4062" s="1" t="str">
        <f aca="false">IF(OR(YEAR(L4062)&gt;2000,LEN(O4062)&gt;0),"Completed","Pending")</f>
        <v>Completed</v>
      </c>
      <c r="N4062" s="1" t="s">
        <v>30</v>
      </c>
      <c r="P4062" s="1" t="str">
        <f aca="false">IF(G4062="Pamplet","",E4062&amp;" - "&amp;F4062)</f>
        <v>JKR - Nepali</v>
      </c>
      <c r="Q4062" s="1" t="n">
        <f aca="false">IF(VALUE(L4062)&gt;1000,1,0)</f>
        <v>1</v>
      </c>
      <c r="R4062" s="19" t="n">
        <f aca="false">SUMIFS($Q$1:Q4061,$J$1:$J4061,J4062)+SUMIFS($Q$1:Q4061,$I$1:$I4061,I4062)</f>
        <v>20</v>
      </c>
      <c r="S4062" s="20" t="str">
        <f aca="false">IF(R4062&gt;0,"Repeat","")</f>
        <v>Repeat</v>
      </c>
    </row>
    <row r="4063" customFormat="false" ht="14.25" hidden="false" customHeight="false" outlineLevel="0" collapsed="false">
      <c r="A4063" s="1" t="n">
        <f aca="false">A4062+1</f>
        <v>4062</v>
      </c>
      <c r="B4063" s="5" t="n">
        <v>45220</v>
      </c>
      <c r="C4063" s="1" t="s">
        <v>5677</v>
      </c>
      <c r="D4063" s="1" t="s">
        <v>4</v>
      </c>
      <c r="E4063" s="1" t="s">
        <v>26</v>
      </c>
      <c r="F4063" s="2" t="s">
        <v>35</v>
      </c>
      <c r="G4063" s="1" t="s">
        <v>213</v>
      </c>
      <c r="H4063" s="1" t="n">
        <v>5</v>
      </c>
      <c r="I4063" s="1" t="s">
        <v>5678</v>
      </c>
      <c r="J4063" s="18" t="n">
        <v>15024243749</v>
      </c>
      <c r="L4063" s="5" t="n">
        <v>45220</v>
      </c>
      <c r="M4063" s="1" t="str">
        <f aca="false">IF(OR(YEAR(L4063)&gt;2000,LEN(O4063)&gt;0),"Completed","Pending")</f>
        <v>Completed</v>
      </c>
      <c r="N4063" s="1" t="s">
        <v>30</v>
      </c>
      <c r="P4063" s="1" t="str">
        <f aca="false">IF(G4063="Pamplet","",E4063&amp;" - "&amp;F4063)</f>
        <v>GG - English</v>
      </c>
      <c r="Q4063" s="1" t="n">
        <f aca="false">IF(VALUE(L4063)&gt;1000,1,0)</f>
        <v>1</v>
      </c>
      <c r="R4063" s="19" t="n">
        <f aca="false">SUMIFS($Q$1:Q4062,$J$1:$J4062,J4063)+SUMIFS($Q$1:Q4062,$I$1:$I4062,I4063)</f>
        <v>22</v>
      </c>
      <c r="S4063" s="20" t="str">
        <f aca="false">IF(R4063&gt;0,"Repeat","")</f>
        <v>Repeat</v>
      </c>
    </row>
    <row r="4064" customFormat="false" ht="14.25" hidden="false" customHeight="false" outlineLevel="0" collapsed="false">
      <c r="A4064" s="1" t="n">
        <f aca="false">A4063+1</f>
        <v>4063</v>
      </c>
      <c r="B4064" s="5" t="n">
        <v>45220</v>
      </c>
      <c r="C4064" s="1" t="s">
        <v>5677</v>
      </c>
      <c r="D4064" s="1" t="s">
        <v>4</v>
      </c>
      <c r="E4064" s="1" t="s">
        <v>38</v>
      </c>
      <c r="F4064" s="2" t="s">
        <v>35</v>
      </c>
      <c r="G4064" s="1" t="s">
        <v>213</v>
      </c>
      <c r="H4064" s="1" t="n">
        <v>5</v>
      </c>
      <c r="I4064" s="1" t="s">
        <v>5678</v>
      </c>
      <c r="J4064" s="18" t="n">
        <v>15024243749</v>
      </c>
      <c r="L4064" s="5" t="n">
        <v>45220</v>
      </c>
      <c r="M4064" s="1" t="str">
        <f aca="false">IF(OR(YEAR(L4064)&gt;2000,LEN(O4064)&gt;0),"Completed","Pending")</f>
        <v>Completed</v>
      </c>
      <c r="N4064" s="1" t="s">
        <v>30</v>
      </c>
      <c r="P4064" s="1" t="str">
        <f aca="false">IF(G4064="Pamplet","",E4064&amp;" - "&amp;F4064)</f>
        <v>JKR - English</v>
      </c>
      <c r="Q4064" s="1" t="n">
        <f aca="false">IF(VALUE(L4064)&gt;1000,1,0)</f>
        <v>1</v>
      </c>
      <c r="R4064" s="19" t="n">
        <f aca="false">SUMIFS($Q$1:Q4063,$J$1:$J4063,J4064)+SUMIFS($Q$1:Q4063,$I$1:$I4063,I4064)</f>
        <v>24</v>
      </c>
      <c r="S4064" s="20" t="str">
        <f aca="false">IF(R4064&gt;0,"Repeat","")</f>
        <v>Repeat</v>
      </c>
    </row>
    <row r="4065" customFormat="false" ht="14.25" hidden="false" customHeight="false" outlineLevel="0" collapsed="false">
      <c r="A4065" s="1" t="n">
        <f aca="false">A4064+1</f>
        <v>4064</v>
      </c>
      <c r="B4065" s="5" t="n">
        <v>45220</v>
      </c>
      <c r="C4065" s="1" t="s">
        <v>5242</v>
      </c>
      <c r="D4065" s="1" t="s">
        <v>4</v>
      </c>
      <c r="E4065" s="1" t="s">
        <v>38</v>
      </c>
      <c r="F4065" s="2" t="s">
        <v>72</v>
      </c>
      <c r="G4065" s="1" t="s">
        <v>213</v>
      </c>
      <c r="H4065" s="1" t="n">
        <v>1</v>
      </c>
      <c r="I4065" s="1" t="s">
        <v>5243</v>
      </c>
      <c r="J4065" s="18" t="n">
        <v>15027946228</v>
      </c>
      <c r="L4065" s="5" t="n">
        <v>45220</v>
      </c>
      <c r="M4065" s="1" t="str">
        <f aca="false">IF(OR(YEAR(L4065)&gt;2000,LEN(O4065)&gt;0),"Completed","Pending")</f>
        <v>Completed</v>
      </c>
      <c r="N4065" s="1" t="s">
        <v>30</v>
      </c>
      <c r="P4065" s="1" t="str">
        <f aca="false">IF(G4065="Pamplet","",E4065&amp;" - "&amp;F4065)</f>
        <v>JKR - Nepali</v>
      </c>
      <c r="Q4065" s="1" t="n">
        <f aca="false">IF(VALUE(L4065)&gt;1000,1,0)</f>
        <v>1</v>
      </c>
      <c r="R4065" s="19" t="n">
        <f aca="false">SUMIFS($Q$1:Q4064,$J$1:$J4064,J4065)+SUMIFS($Q$1:Q4064,$I$1:$I4064,I4065)</f>
        <v>4</v>
      </c>
      <c r="S4065" s="20" t="str">
        <f aca="false">IF(R4065&gt;0,"Repeat","")</f>
        <v>Repeat</v>
      </c>
    </row>
    <row r="4066" customFormat="false" ht="14.25" hidden="false" customHeight="false" outlineLevel="0" collapsed="false">
      <c r="A4066" s="1" t="n">
        <f aca="false">A4065+1</f>
        <v>4065</v>
      </c>
      <c r="B4066" s="5" t="n">
        <v>45220</v>
      </c>
      <c r="C4066" s="1" t="s">
        <v>6428</v>
      </c>
      <c r="D4066" s="1" t="s">
        <v>4</v>
      </c>
      <c r="E4066" s="1" t="s">
        <v>26</v>
      </c>
      <c r="F4066" s="2" t="s">
        <v>35</v>
      </c>
      <c r="G4066" s="1" t="s">
        <v>213</v>
      </c>
      <c r="H4066" s="1" t="n">
        <v>4</v>
      </c>
      <c r="I4066" s="1" t="s">
        <v>6429</v>
      </c>
      <c r="J4066" s="18" t="n">
        <v>19372425556</v>
      </c>
      <c r="L4066" s="5" t="n">
        <v>45220</v>
      </c>
      <c r="M4066" s="1" t="str">
        <f aca="false">IF(OR(YEAR(L4066)&gt;2000,LEN(O4066)&gt;0),"Completed","Pending")</f>
        <v>Completed</v>
      </c>
      <c r="N4066" s="1" t="s">
        <v>30</v>
      </c>
      <c r="P4066" s="1" t="str">
        <f aca="false">IF(G4066="Pamplet","",E4066&amp;" - "&amp;F4066)</f>
        <v>GG - English</v>
      </c>
      <c r="Q4066" s="1" t="n">
        <f aca="false">IF(VALUE(L4066)&gt;1000,1,0)</f>
        <v>1</v>
      </c>
      <c r="R4066" s="19" t="n">
        <f aca="false">SUMIFS($Q$1:Q4065,$J$1:$J4065,J4066)+SUMIFS($Q$1:Q4065,$I$1:$I4065,I4066)</f>
        <v>0</v>
      </c>
      <c r="S4066" s="20" t="str">
        <f aca="false">IF(R4066&gt;0,"Repeat","")</f>
        <v/>
      </c>
    </row>
    <row r="4067" customFormat="false" ht="14.25" hidden="false" customHeight="false" outlineLevel="0" collapsed="false">
      <c r="A4067" s="1" t="n">
        <f aca="false">A4066+1</f>
        <v>4066</v>
      </c>
      <c r="B4067" s="5" t="n">
        <v>45220</v>
      </c>
      <c r="C4067" s="1" t="s">
        <v>5782</v>
      </c>
      <c r="D4067" s="1" t="s">
        <v>4</v>
      </c>
      <c r="E4067" s="1" t="s">
        <v>26</v>
      </c>
      <c r="F4067" s="2" t="s">
        <v>35</v>
      </c>
      <c r="G4067" s="1" t="s">
        <v>213</v>
      </c>
      <c r="H4067" s="1" t="n">
        <v>14</v>
      </c>
      <c r="I4067" s="1" t="s">
        <v>5783</v>
      </c>
      <c r="J4067" s="18" t="n">
        <v>14438445156</v>
      </c>
      <c r="L4067" s="5" t="n">
        <v>45220</v>
      </c>
      <c r="M4067" s="1" t="str">
        <f aca="false">IF(OR(YEAR(L4067)&gt;2000,LEN(O4067)&gt;0),"Completed","Pending")</f>
        <v>Completed</v>
      </c>
      <c r="N4067" s="1" t="s">
        <v>30</v>
      </c>
      <c r="P4067" s="1" t="str">
        <f aca="false">IF(G4067="Pamplet","",E4067&amp;" - "&amp;F4067)</f>
        <v>GG - English</v>
      </c>
      <c r="Q4067" s="1" t="n">
        <f aca="false">IF(VALUE(L4067)&gt;1000,1,0)</f>
        <v>1</v>
      </c>
      <c r="R4067" s="19" t="n">
        <f aca="false">SUMIFS($Q$1:Q4066,$J$1:$J4066,J4067)+SUMIFS($Q$1:Q4066,$I$1:$I4066,I4067)</f>
        <v>8</v>
      </c>
      <c r="S4067" s="20" t="str">
        <f aca="false">IF(R4067&gt;0,"Repeat","")</f>
        <v>Repeat</v>
      </c>
    </row>
    <row r="4068" customFormat="false" ht="14.25" hidden="false" customHeight="false" outlineLevel="0" collapsed="false">
      <c r="A4068" s="1" t="n">
        <f aca="false">A4067+1</f>
        <v>4067</v>
      </c>
      <c r="B4068" s="5" t="n">
        <v>45220</v>
      </c>
      <c r="C4068" s="1" t="s">
        <v>2692</v>
      </c>
      <c r="D4068" s="1" t="s">
        <v>4</v>
      </c>
      <c r="E4068" s="1" t="s">
        <v>26</v>
      </c>
      <c r="F4068" s="2" t="s">
        <v>27</v>
      </c>
      <c r="G4068" s="1" t="s">
        <v>213</v>
      </c>
      <c r="H4068" s="1" t="n">
        <v>15</v>
      </c>
      <c r="I4068" s="1" t="s">
        <v>6319</v>
      </c>
      <c r="J4068" s="18" t="n">
        <v>12012331835</v>
      </c>
      <c r="L4068" s="5" t="n">
        <v>45220</v>
      </c>
      <c r="M4068" s="1" t="str">
        <f aca="false">IF(OR(YEAR(L4068)&gt;2000,LEN(O4068)&gt;0),"Completed","Pending")</f>
        <v>Completed</v>
      </c>
      <c r="N4068" s="1" t="s">
        <v>30</v>
      </c>
      <c r="P4068" s="1" t="str">
        <f aca="false">IF(G4068="Pamplet","",E4068&amp;" - "&amp;F4068)</f>
        <v>GG - Hindi</v>
      </c>
      <c r="Q4068" s="1" t="n">
        <f aca="false">IF(VALUE(L4068)&gt;1000,1,0)</f>
        <v>1</v>
      </c>
      <c r="R4068" s="19" t="n">
        <f aca="false">SUMIFS($Q$1:Q4067,$J$1:$J4067,J4068)+SUMIFS($Q$1:Q4067,$I$1:$I4067,I4068)</f>
        <v>5</v>
      </c>
      <c r="S4068" s="20" t="str">
        <f aca="false">IF(R4068&gt;0,"Repeat","")</f>
        <v>Repeat</v>
      </c>
    </row>
    <row r="4069" customFormat="false" ht="14.25" hidden="false" customHeight="false" outlineLevel="0" collapsed="false">
      <c r="A4069" s="17" t="n">
        <f aca="false">A4068+1</f>
        <v>4068</v>
      </c>
      <c r="B4069" s="5" t="n">
        <v>45220</v>
      </c>
      <c r="C4069" s="1" t="s">
        <v>2692</v>
      </c>
      <c r="D4069" s="1" t="s">
        <v>4</v>
      </c>
      <c r="E4069" s="1" t="s">
        <v>26</v>
      </c>
      <c r="F4069" s="2" t="s">
        <v>35</v>
      </c>
      <c r="G4069" s="1" t="s">
        <v>213</v>
      </c>
      <c r="H4069" s="1" t="n">
        <v>5</v>
      </c>
      <c r="I4069" s="1" t="s">
        <v>6319</v>
      </c>
      <c r="J4069" s="18" t="n">
        <v>12012331835</v>
      </c>
      <c r="L4069" s="5" t="n">
        <v>45220</v>
      </c>
      <c r="M4069" s="1" t="str">
        <f aca="false">IF(OR(YEAR(L4069)&gt;2000,LEN(O4069)&gt;0),"Completed","Pending")</f>
        <v>Completed</v>
      </c>
      <c r="N4069" s="1" t="s">
        <v>30</v>
      </c>
      <c r="P4069" s="1" t="str">
        <f aca="false">IF(G4069="Pamplet","",E4069&amp;" - "&amp;F4069)</f>
        <v>GG - English</v>
      </c>
      <c r="Q4069" s="1" t="n">
        <f aca="false">IF(VALUE(L4069)&gt;1000,1,0)</f>
        <v>1</v>
      </c>
      <c r="R4069" s="19" t="n">
        <f aca="false">SUMIFS($Q$1:Q4068,$J$1:$J4068,J4069)+SUMIFS($Q$1:Q4068,$I$1:$I4068,I4069)</f>
        <v>7</v>
      </c>
      <c r="S4069" s="20" t="str">
        <f aca="false">IF(R4069&gt;0,"Repeat","")</f>
        <v>Repeat</v>
      </c>
    </row>
    <row r="4070" customFormat="false" ht="12.8" hidden="false" customHeight="false" outlineLevel="0" collapsed="false">
      <c r="A4070" s="1" t="n">
        <f aca="false">A4069+1</f>
        <v>4069</v>
      </c>
      <c r="B4070" s="5" t="n">
        <v>45221</v>
      </c>
      <c r="C4070" s="1" t="s">
        <v>33</v>
      </c>
      <c r="D4070" s="1" t="s">
        <v>4</v>
      </c>
      <c r="E4070" s="1" t="s">
        <v>914</v>
      </c>
      <c r="F4070" s="1" t="s">
        <v>27</v>
      </c>
      <c r="G4070" s="1" t="s">
        <v>213</v>
      </c>
      <c r="H4070" s="1" t="n">
        <v>1</v>
      </c>
      <c r="I4070" s="17" t="s">
        <v>1035</v>
      </c>
      <c r="J4070" s="18" t="n">
        <v>19165626481</v>
      </c>
      <c r="L4070" s="5" t="n">
        <v>45221</v>
      </c>
      <c r="M4070" s="1" t="str">
        <f aca="false">IF(OR(YEAR(L4070)&gt;2000,LEN(O4070)&gt;0),"Completed","Pending")</f>
        <v>Completed</v>
      </c>
      <c r="N4070" s="1" t="s">
        <v>30</v>
      </c>
      <c r="P4070" s="1" t="str">
        <f aca="false">IF(G4070="Pamplet","",E4070&amp;" - "&amp;F4070)</f>
        <v>BSBT - Hindi</v>
      </c>
      <c r="Q4070" s="19" t="n">
        <f aca="false">IF(VALUE(L4070)&gt;1000,1,0)</f>
        <v>1</v>
      </c>
      <c r="R4070" s="19" t="n">
        <f aca="false">SUMIFS($Q$1:Q4069,$J$1:$J4069,J4070)+SUMIFS($Q$1:Q4069,$I$1:$I4069,I4070)</f>
        <v>7</v>
      </c>
      <c r="S4070" s="20" t="str">
        <f aca="false">IF(R4070&gt;0,"Repeat","")</f>
        <v>Repeat</v>
      </c>
    </row>
    <row r="4071" customFormat="false" ht="12.8" hidden="false" customHeight="false" outlineLevel="0" collapsed="false">
      <c r="A4071" s="1" t="n">
        <f aca="false">A4070+1</f>
        <v>4070</v>
      </c>
      <c r="B4071" s="5" t="n">
        <v>45221</v>
      </c>
      <c r="C4071" s="1" t="s">
        <v>33</v>
      </c>
      <c r="D4071" s="1" t="s">
        <v>4</v>
      </c>
      <c r="E4071" s="1" t="s">
        <v>40</v>
      </c>
      <c r="F4071" s="1" t="s">
        <v>27</v>
      </c>
      <c r="G4071" s="1" t="s">
        <v>213</v>
      </c>
      <c r="H4071" s="1" t="n">
        <v>1</v>
      </c>
      <c r="I4071" s="17" t="s">
        <v>1035</v>
      </c>
      <c r="J4071" s="18" t="n">
        <v>19165626481</v>
      </c>
      <c r="L4071" s="5" t="n">
        <v>45221</v>
      </c>
      <c r="M4071" s="1" t="str">
        <f aca="false">IF(OR(YEAR(L4071)&gt;2000,LEN(O4071)&gt;0),"Completed","Pending")</f>
        <v>Completed</v>
      </c>
      <c r="N4071" s="1" t="s">
        <v>30</v>
      </c>
      <c r="P4071" s="1" t="str">
        <f aca="false">IF(G4071="Pamplet","",E4071&amp;" - "&amp;F4071)</f>
        <v>YBB - Hindi</v>
      </c>
      <c r="Q4071" s="19" t="n">
        <f aca="false">IF(VALUE(L4071)&gt;1000,1,0)</f>
        <v>1</v>
      </c>
      <c r="R4071" s="19" t="n">
        <f aca="false">SUMIFS($Q$1:Q4070,$J$1:$J4070,J4071)+SUMIFS($Q$1:Q4070,$I$1:$I4070,I4071)</f>
        <v>9</v>
      </c>
      <c r="S4071" s="20" t="str">
        <f aca="false">IF(R4071&gt;0,"Repeat","")</f>
        <v>Repeat</v>
      </c>
    </row>
    <row r="4072" customFormat="false" ht="12.8" hidden="false" customHeight="false" outlineLevel="0" collapsed="false">
      <c r="A4072" s="1" t="n">
        <f aca="false">A4071+1</f>
        <v>4071</v>
      </c>
      <c r="B4072" s="5" t="n">
        <v>45221</v>
      </c>
      <c r="C4072" s="1" t="s">
        <v>33</v>
      </c>
      <c r="D4072" s="1" t="s">
        <v>4</v>
      </c>
      <c r="E4072" s="1" t="s">
        <v>44</v>
      </c>
      <c r="F4072" s="1" t="s">
        <v>27</v>
      </c>
      <c r="G4072" s="1" t="s">
        <v>213</v>
      </c>
      <c r="H4072" s="1" t="n">
        <v>1</v>
      </c>
      <c r="I4072" s="17" t="s">
        <v>1035</v>
      </c>
      <c r="J4072" s="18" t="n">
        <v>19165626481</v>
      </c>
      <c r="L4072" s="5" t="n">
        <v>45221</v>
      </c>
      <c r="M4072" s="1" t="str">
        <f aca="false">IF(OR(YEAR(L4072)&gt;2000,LEN(O4072)&gt;0),"Completed","Pending")</f>
        <v>Completed</v>
      </c>
      <c r="N4072" s="1" t="s">
        <v>30</v>
      </c>
      <c r="P4072" s="1" t="str">
        <f aca="false">IF(G4072="Pamplet","",E4072&amp;" - "&amp;F4072)</f>
        <v>GTGA - Hindi</v>
      </c>
      <c r="Q4072" s="19" t="n">
        <f aca="false">IF(VALUE(L4072)&gt;1000,1,0)</f>
        <v>1</v>
      </c>
      <c r="R4072" s="19" t="n">
        <f aca="false">SUMIFS($Q$1:Q4071,$J$1:$J4071,J4072)+SUMIFS($Q$1:Q4071,$I$1:$I4071,I4072)</f>
        <v>11</v>
      </c>
      <c r="S4072" s="20" t="str">
        <f aca="false">IF(R4072&gt;0,"Repeat","")</f>
        <v>Repeat</v>
      </c>
    </row>
    <row r="4073" customFormat="false" ht="12.8" hidden="false" customHeight="false" outlineLevel="0" collapsed="false">
      <c r="A4073" s="1" t="n">
        <f aca="false">A4072+1</f>
        <v>4072</v>
      </c>
      <c r="B4073" s="5" t="n">
        <v>45221</v>
      </c>
      <c r="C4073" s="1" t="s">
        <v>33</v>
      </c>
      <c r="D4073" s="1" t="s">
        <v>4</v>
      </c>
      <c r="E4073" s="1" t="s">
        <v>122</v>
      </c>
      <c r="F4073" s="1" t="s">
        <v>27</v>
      </c>
      <c r="G4073" s="1" t="s">
        <v>213</v>
      </c>
      <c r="H4073" s="1" t="n">
        <v>1</v>
      </c>
      <c r="I4073" s="17" t="s">
        <v>1035</v>
      </c>
      <c r="J4073" s="18" t="n">
        <v>19165626481</v>
      </c>
      <c r="L4073" s="5" t="n">
        <v>45221</v>
      </c>
      <c r="M4073" s="1" t="str">
        <f aca="false">IF(OR(YEAR(L4073)&gt;2000,LEN(O4073)&gt;0),"Completed","Pending")</f>
        <v>Completed</v>
      </c>
      <c r="N4073" s="1" t="s">
        <v>30</v>
      </c>
      <c r="P4073" s="1" t="str">
        <f aca="false">IF(G4073="Pamplet","",E4073&amp;" - "&amp;F4073)</f>
        <v>Andh SB - Hindi</v>
      </c>
      <c r="Q4073" s="19" t="n">
        <f aca="false">IF(VALUE(L4073)&gt;1000,1,0)</f>
        <v>1</v>
      </c>
      <c r="R4073" s="19" t="n">
        <f aca="false">SUMIFS($Q$1:Q4072,$J$1:$J4072,J4073)+SUMIFS($Q$1:Q4072,$I$1:$I4072,I4073)</f>
        <v>13</v>
      </c>
      <c r="S4073" s="20" t="str">
        <f aca="false">IF(R4073&gt;0,"Repeat","")</f>
        <v>Repeat</v>
      </c>
    </row>
    <row r="4074" customFormat="false" ht="12.8" hidden="false" customHeight="false" outlineLevel="0" collapsed="false">
      <c r="A4074" s="1" t="n">
        <f aca="false">A4073+1</f>
        <v>4073</v>
      </c>
      <c r="B4074" s="5" t="n">
        <v>45221</v>
      </c>
      <c r="C4074" s="1" t="s">
        <v>33</v>
      </c>
      <c r="D4074" s="1" t="s">
        <v>4</v>
      </c>
      <c r="E4074" s="1" t="s">
        <v>5237</v>
      </c>
      <c r="F4074" s="1" t="s">
        <v>27</v>
      </c>
      <c r="G4074" s="1" t="s">
        <v>213</v>
      </c>
      <c r="H4074" s="1" t="n">
        <v>1</v>
      </c>
      <c r="I4074" s="17" t="s">
        <v>1035</v>
      </c>
      <c r="J4074" s="18" t="n">
        <v>19165626481</v>
      </c>
      <c r="L4074" s="5" t="n">
        <v>45221</v>
      </c>
      <c r="M4074" s="1" t="str">
        <f aca="false">IF(OR(YEAR(L4074)&gt;2000,LEN(O4074)&gt;0),"Completed","Pending")</f>
        <v>Completed</v>
      </c>
      <c r="N4074" s="1" t="s">
        <v>30</v>
      </c>
      <c r="P4074" s="1" t="str">
        <f aca="false">IF(G4074="Pamplet","",E4074&amp;" - "&amp;F4074)</f>
        <v>GGK - Hindi</v>
      </c>
      <c r="Q4074" s="19" t="n">
        <f aca="false">IF(VALUE(L4074)&gt;1000,1,0)</f>
        <v>1</v>
      </c>
      <c r="R4074" s="19" t="n">
        <f aca="false">SUMIFS($Q$1:Q4073,$J$1:$J4073,J4074)+SUMIFS($Q$1:Q4073,$I$1:$I4073,I4074)</f>
        <v>15</v>
      </c>
      <c r="S4074" s="20" t="str">
        <f aca="false">IF(R4074&gt;0,"Repeat","")</f>
        <v>Repeat</v>
      </c>
    </row>
    <row r="4075" customFormat="false" ht="12.8" hidden="false" customHeight="false" outlineLevel="0" collapsed="false">
      <c r="A4075" s="1" t="n">
        <f aca="false">A4074+1</f>
        <v>4074</v>
      </c>
      <c r="B4075" s="5" t="n">
        <v>45221</v>
      </c>
      <c r="C4075" s="1" t="s">
        <v>33</v>
      </c>
      <c r="D4075" s="1" t="s">
        <v>4</v>
      </c>
      <c r="E4075" s="1" t="s">
        <v>6430</v>
      </c>
      <c r="F4075" s="1" t="s">
        <v>27</v>
      </c>
      <c r="G4075" s="1" t="s">
        <v>213</v>
      </c>
      <c r="H4075" s="1" t="n">
        <v>1</v>
      </c>
      <c r="I4075" s="17" t="s">
        <v>1035</v>
      </c>
      <c r="J4075" s="18" t="n">
        <v>19165626481</v>
      </c>
      <c r="L4075" s="5" t="n">
        <v>45221</v>
      </c>
      <c r="M4075" s="1" t="str">
        <f aca="false">IF(OR(YEAR(L4075)&gt;2000,LEN(O4075)&gt;0),"Completed","Pending")</f>
        <v>Completed</v>
      </c>
      <c r="N4075" s="1" t="s">
        <v>30</v>
      </c>
      <c r="P4075" s="1" t="str">
        <f aca="false">IF(G4075="Pamplet","",E4075&amp;" - "&amp;F4075)</f>
        <v>Kabir Parichay - Hindi</v>
      </c>
      <c r="Q4075" s="19" t="n">
        <f aca="false">IF(VALUE(L4075)&gt;1000,1,0)</f>
        <v>1</v>
      </c>
      <c r="R4075" s="19" t="n">
        <f aca="false">SUMIFS($Q$1:Q4074,$J$1:$J4074,J4075)+SUMIFS($Q$1:Q4074,$I$1:$I4074,I4075)</f>
        <v>17</v>
      </c>
      <c r="S4075" s="20" t="str">
        <f aca="false">IF(R4075&gt;0,"Repeat","")</f>
        <v>Repeat</v>
      </c>
    </row>
    <row r="4076" customFormat="false" ht="14.25" hidden="false" customHeight="false" outlineLevel="0" collapsed="false">
      <c r="A4076" s="1" t="n">
        <f aca="false">A4075+1</f>
        <v>4075</v>
      </c>
      <c r="B4076" s="5" t="n">
        <v>45221</v>
      </c>
      <c r="C4076" s="1" t="s">
        <v>6431</v>
      </c>
      <c r="D4076" s="1" t="s">
        <v>4</v>
      </c>
      <c r="E4076" s="1" t="s">
        <v>40</v>
      </c>
      <c r="F4076" s="2" t="s">
        <v>27</v>
      </c>
      <c r="G4076" s="1" t="s">
        <v>213</v>
      </c>
      <c r="H4076" s="1" t="n">
        <v>1</v>
      </c>
      <c r="I4076" s="1" t="s">
        <v>6432</v>
      </c>
      <c r="J4076" s="18" t="n">
        <v>15595132264</v>
      </c>
      <c r="L4076" s="5" t="n">
        <v>45221</v>
      </c>
      <c r="M4076" s="1" t="str">
        <f aca="false">IF(OR(YEAR(L4076)&gt;2000,LEN(O4076)&gt;0),"Completed","Pending")</f>
        <v>Completed</v>
      </c>
      <c r="N4076" s="1" t="s">
        <v>30</v>
      </c>
      <c r="P4076" s="1" t="str">
        <f aca="false">IF(G4076="Pamplet","",E4076&amp;" - "&amp;F4076)</f>
        <v>YBB - Hindi</v>
      </c>
      <c r="Q4076" s="19" t="n">
        <f aca="false">IF(VALUE(L4076)&gt;1000,1,0)</f>
        <v>1</v>
      </c>
      <c r="R4076" s="19" t="n">
        <f aca="false">SUMIFS($Q$1:Q4075,$J$1:$J4075,J4076)+SUMIFS($Q$1:Q4075,$I$1:$I4075,I4076)</f>
        <v>0</v>
      </c>
      <c r="S4076" s="20" t="str">
        <f aca="false">IF(R4076&gt;0,"Repeat","")</f>
        <v/>
      </c>
    </row>
    <row r="4077" customFormat="false" ht="14.25" hidden="false" customHeight="false" outlineLevel="0" collapsed="false">
      <c r="A4077" s="1" t="n">
        <f aca="false">A4076+1</f>
        <v>4076</v>
      </c>
      <c r="B4077" s="5" t="n">
        <v>45221</v>
      </c>
      <c r="C4077" s="1" t="s">
        <v>6431</v>
      </c>
      <c r="D4077" s="1" t="s">
        <v>4</v>
      </c>
      <c r="E4077" s="1" t="s">
        <v>2155</v>
      </c>
      <c r="F4077" s="2" t="s">
        <v>27</v>
      </c>
      <c r="G4077" s="1" t="s">
        <v>213</v>
      </c>
      <c r="H4077" s="1" t="n">
        <v>1</v>
      </c>
      <c r="I4077" s="1" t="s">
        <v>6432</v>
      </c>
      <c r="J4077" s="18" t="n">
        <v>15595132264</v>
      </c>
      <c r="L4077" s="5" t="n">
        <v>45221</v>
      </c>
      <c r="M4077" s="1" t="str">
        <f aca="false">IF(OR(YEAR(L4077)&gt;2000,LEN(O4077)&gt;0),"Completed","Pending")</f>
        <v>Completed</v>
      </c>
      <c r="N4077" s="1" t="s">
        <v>30</v>
      </c>
      <c r="P4077" s="1" t="str">
        <f aca="false">IF(G4077="Pamplet","",E4077&amp;" - "&amp;F4077)</f>
        <v>MB - Hindi</v>
      </c>
      <c r="Q4077" s="19" t="n">
        <f aca="false">IF(VALUE(L4077)&gt;1000,1,0)</f>
        <v>1</v>
      </c>
      <c r="R4077" s="19" t="n">
        <f aca="false">SUMIFS($Q$1:Q4076,$J$1:$J4076,J4077)+SUMIFS($Q$1:Q4076,$I$1:$I4076,I4077)</f>
        <v>2</v>
      </c>
      <c r="S4077" s="20" t="str">
        <f aca="false">IF(R4077&gt;0,"Repeat","")</f>
        <v>Repeat</v>
      </c>
    </row>
    <row r="4078" customFormat="false" ht="14.25" hidden="false" customHeight="false" outlineLevel="0" collapsed="false">
      <c r="A4078" s="46" t="n">
        <f aca="false">A4077+1</f>
        <v>4077</v>
      </c>
      <c r="B4078" s="5" t="n">
        <v>45221</v>
      </c>
      <c r="C4078" s="46" t="s">
        <v>6325</v>
      </c>
      <c r="D4078" s="46" t="s">
        <v>4</v>
      </c>
      <c r="E4078" s="46" t="s">
        <v>38</v>
      </c>
      <c r="F4078" s="2" t="s">
        <v>27</v>
      </c>
      <c r="G4078" s="46" t="s">
        <v>213</v>
      </c>
      <c r="H4078" s="46" t="n">
        <v>2</v>
      </c>
      <c r="I4078" s="46"/>
      <c r="J4078" s="18" t="n">
        <v>14042052681</v>
      </c>
      <c r="L4078" s="5" t="n">
        <v>45221</v>
      </c>
      <c r="M4078" s="1" t="str">
        <f aca="false">IF(OR(YEAR(L4078)&gt;2000,LEN(O4078)&gt;0),"Completed","Pending")</f>
        <v>Completed</v>
      </c>
      <c r="N4078" s="1" t="s">
        <v>30</v>
      </c>
      <c r="P4078" s="1" t="str">
        <f aca="false">IF(G4078="Pamplet","",E4078&amp;" - "&amp;F4078)</f>
        <v>JKR - Hindi</v>
      </c>
      <c r="Q4078" s="19" t="n">
        <f aca="false">IF(VALUE(L4078)&gt;1000,1,0)</f>
        <v>1</v>
      </c>
      <c r="R4078" s="19" t="n">
        <f aca="false">SUMIFS($Q$1:Q4077,$J$1:$J4077,J4078)+SUMIFS($Q$1:Q4077,$I$1:$I4077,I4078)</f>
        <v>2</v>
      </c>
      <c r="S4078" s="20" t="str">
        <f aca="false">IF(R4078&gt;0,"Repeat","")</f>
        <v>Repeat</v>
      </c>
    </row>
    <row r="4079" customFormat="false" ht="14.25" hidden="false" customHeight="false" outlineLevel="0" collapsed="false">
      <c r="A4079" s="1" t="n">
        <f aca="false">A4078+1</f>
        <v>4078</v>
      </c>
      <c r="B4079" s="5" t="n">
        <v>45221</v>
      </c>
      <c r="C4079" s="1" t="s">
        <v>6433</v>
      </c>
      <c r="D4079" s="1" t="s">
        <v>4</v>
      </c>
      <c r="E4079" s="1" t="s">
        <v>40</v>
      </c>
      <c r="F4079" s="2" t="s">
        <v>27</v>
      </c>
      <c r="G4079" s="1" t="s">
        <v>213</v>
      </c>
      <c r="H4079" s="1" t="n">
        <v>1</v>
      </c>
      <c r="I4079" s="23" t="s">
        <v>6434</v>
      </c>
      <c r="J4079" s="23" t="n">
        <v>15308482023</v>
      </c>
      <c r="L4079" s="5" t="n">
        <v>45221</v>
      </c>
      <c r="M4079" s="1" t="str">
        <f aca="false">IF(OR(YEAR(L4079)&gt;2000,LEN(O4079)&gt;0),"Completed","Pending")</f>
        <v>Completed</v>
      </c>
      <c r="N4079" s="1" t="s">
        <v>30</v>
      </c>
      <c r="P4079" s="1" t="str">
        <f aca="false">IF(G4079="Pamplet","",E4079&amp;" - "&amp;F4079)</f>
        <v>YBB - Hindi</v>
      </c>
      <c r="Q4079" s="19" t="n">
        <f aca="false">IF(VALUE(L4079)&gt;1000,1,0)</f>
        <v>1</v>
      </c>
      <c r="R4079" s="19" t="n">
        <f aca="false">SUMIFS($Q$1:Q4078,$J$1:$J4078,J4079)+SUMIFS($Q$1:Q4078,$I$1:$I4078,I4079)</f>
        <v>0</v>
      </c>
      <c r="S4079" s="20" t="str">
        <f aca="false">IF(R4079&gt;0,"Repeat","")</f>
        <v/>
      </c>
    </row>
    <row r="4080" customFormat="false" ht="14.25" hidden="false" customHeight="false" outlineLevel="0" collapsed="false">
      <c r="A4080" s="1" t="n">
        <f aca="false">A4079+1</f>
        <v>4079</v>
      </c>
      <c r="B4080" s="5" t="n">
        <v>45221</v>
      </c>
      <c r="C4080" s="1" t="s">
        <v>6433</v>
      </c>
      <c r="D4080" s="1" t="s">
        <v>4</v>
      </c>
      <c r="E4080" s="1" t="s">
        <v>5237</v>
      </c>
      <c r="F4080" s="2" t="s">
        <v>27</v>
      </c>
      <c r="G4080" s="1" t="s">
        <v>213</v>
      </c>
      <c r="H4080" s="1" t="n">
        <v>1</v>
      </c>
      <c r="I4080" s="23" t="s">
        <v>6434</v>
      </c>
      <c r="J4080" s="23" t="n">
        <v>15308482023</v>
      </c>
      <c r="L4080" s="5" t="n">
        <v>45221</v>
      </c>
      <c r="M4080" s="1" t="str">
        <f aca="false">IF(OR(YEAR(L4080)&gt;2000,LEN(O4080)&gt;0),"Completed","Pending")</f>
        <v>Completed</v>
      </c>
      <c r="N4080" s="1" t="s">
        <v>30</v>
      </c>
      <c r="P4080" s="1" t="str">
        <f aca="false">IF(G4080="Pamplet","",E4080&amp;" - "&amp;F4080)</f>
        <v>GGK - Hindi</v>
      </c>
      <c r="Q4080" s="19" t="n">
        <f aca="false">IF(VALUE(L4080)&gt;1000,1,0)</f>
        <v>1</v>
      </c>
      <c r="R4080" s="19" t="n">
        <f aca="false">SUMIFS($Q$1:Q4079,$J$1:$J4079,J4080)+SUMIFS($Q$1:Q4079,$I$1:$I4079,I4080)</f>
        <v>2</v>
      </c>
      <c r="S4080" s="20" t="str">
        <f aca="false">IF(R4080&gt;0,"Repeat","")</f>
        <v>Repeat</v>
      </c>
    </row>
    <row r="4081" customFormat="false" ht="12.8" hidden="false" customHeight="false" outlineLevel="0" collapsed="false">
      <c r="A4081" s="1" t="n">
        <f aca="false">A4080+1</f>
        <v>4080</v>
      </c>
      <c r="B4081" s="5" t="n">
        <v>45221</v>
      </c>
      <c r="C4081" s="1" t="s">
        <v>189</v>
      </c>
      <c r="D4081" s="1" t="s">
        <v>4</v>
      </c>
      <c r="E4081" s="1" t="s">
        <v>26</v>
      </c>
      <c r="F4081" s="1" t="s">
        <v>72</v>
      </c>
      <c r="G4081" s="1" t="s">
        <v>213</v>
      </c>
      <c r="H4081" s="1" t="n">
        <v>5</v>
      </c>
      <c r="I4081" s="17" t="s">
        <v>190</v>
      </c>
      <c r="J4081" s="18" t="n">
        <v>18016801469</v>
      </c>
      <c r="L4081" s="5" t="n">
        <v>45221</v>
      </c>
      <c r="M4081" s="1" t="str">
        <f aca="false">IF(OR(YEAR(L4081)&gt;2000,LEN(O4081)&gt;0),"Completed","Pending")</f>
        <v>Completed</v>
      </c>
      <c r="N4081" s="1" t="s">
        <v>30</v>
      </c>
      <c r="P4081" s="1" t="str">
        <f aca="false">IF(G4081="Pamplet","",E4081&amp;" - "&amp;F4081)</f>
        <v>GG - Nepali</v>
      </c>
      <c r="Q4081" s="19" t="n">
        <f aca="false">IF(VALUE(L4081)&gt;1000,1,0)</f>
        <v>1</v>
      </c>
      <c r="R4081" s="19" t="n">
        <f aca="false">SUMIFS($Q$1:Q4080,$J$1:$J4080,J4081)+SUMIFS($Q$1:Q4080,$I$1:$I4080,I4081)</f>
        <v>24</v>
      </c>
      <c r="S4081" s="20" t="str">
        <f aca="false">IF(R4081&gt;0,"Repeat","")</f>
        <v>Repeat</v>
      </c>
    </row>
    <row r="4082" customFormat="false" ht="14.25" hidden="false" customHeight="false" outlineLevel="0" collapsed="false">
      <c r="A4082" s="1" t="n">
        <f aca="false">A4081+1</f>
        <v>4081</v>
      </c>
      <c r="B4082" s="5" t="n">
        <v>45225</v>
      </c>
      <c r="C4082" s="1" t="s">
        <v>6435</v>
      </c>
      <c r="D4082" s="1" t="s">
        <v>4</v>
      </c>
      <c r="E4082" s="1" t="s">
        <v>26</v>
      </c>
      <c r="F4082" s="2" t="s">
        <v>35</v>
      </c>
      <c r="G4082" s="1" t="s">
        <v>28</v>
      </c>
      <c r="H4082" s="1" t="n">
        <v>1</v>
      </c>
      <c r="I4082" s="1" t="s">
        <v>6436</v>
      </c>
      <c r="J4082" s="38" t="n">
        <v>15745966391</v>
      </c>
      <c r="M4082" s="1" t="str">
        <f aca="false">IF(OR(YEAR(L4082)&gt;2000,LEN(O4082)&gt;0),"Completed","Pending")</f>
        <v>Completed</v>
      </c>
      <c r="N4082" s="1" t="s">
        <v>30</v>
      </c>
      <c r="O4082" s="4" t="s">
        <v>58</v>
      </c>
      <c r="P4082" s="1" t="str">
        <f aca="false">IF(G4082="Pamplet","",E4082&amp;" - "&amp;F4082)</f>
        <v>GG - English</v>
      </c>
      <c r="Q4082" s="19" t="n">
        <f aca="false">IF(VALUE(L4082)&gt;1000,1,0)</f>
        <v>0</v>
      </c>
      <c r="R4082" s="19" t="n">
        <f aca="false">SUMIFS($Q$1:Q4081,$J$1:$J4081,J4082)+SUMIFS($Q$1:Q4081,$I$1:$I4081,I4082)</f>
        <v>0</v>
      </c>
      <c r="S4082" s="20" t="str">
        <f aca="false">IF(R4082&gt;0,"Repeat","")</f>
        <v/>
      </c>
      <c r="U4082" s="4"/>
      <c r="X4082" s="4"/>
      <c r="Y4082" s="4"/>
      <c r="Z4082" s="4"/>
    </row>
    <row r="4083" customFormat="false" ht="14.25" hidden="false" customHeight="false" outlineLevel="0" collapsed="false">
      <c r="A4083" s="1" t="n">
        <f aca="false">A4082+1</f>
        <v>4082</v>
      </c>
      <c r="B4083" s="5" t="n">
        <v>45225</v>
      </c>
      <c r="C4083" s="1" t="s">
        <v>6437</v>
      </c>
      <c r="D4083" s="1" t="s">
        <v>4</v>
      </c>
      <c r="E4083" s="1" t="s">
        <v>38</v>
      </c>
      <c r="F4083" s="2" t="s">
        <v>35</v>
      </c>
      <c r="G4083" s="1" t="s">
        <v>28</v>
      </c>
      <c r="H4083" s="1" t="n">
        <v>1</v>
      </c>
      <c r="I4083" s="1" t="s">
        <v>6438</v>
      </c>
      <c r="J4083" s="38" t="n">
        <v>19106173076</v>
      </c>
      <c r="L4083" s="5" t="n">
        <v>45226</v>
      </c>
      <c r="M4083" s="1" t="str">
        <f aca="false">IF(OR(YEAR(L4083)&gt;2000,LEN(O4083)&gt;0),"Completed","Pending")</f>
        <v>Completed</v>
      </c>
      <c r="N4083" s="1" t="s">
        <v>30</v>
      </c>
      <c r="P4083" s="1" t="str">
        <f aca="false">IF(G4083="Pamplet","",E4083&amp;" - "&amp;F4083)</f>
        <v>JKR - English</v>
      </c>
      <c r="Q4083" s="19" t="n">
        <f aca="false">IF(VALUE(L4083)&gt;1000,1,0)</f>
        <v>1</v>
      </c>
      <c r="R4083" s="19" t="n">
        <f aca="false">SUMIFS($Q$1:Q4082,$J$1:$J4082,J4083)+SUMIFS($Q$1:Q4082,$I$1:$I4082,I4083)</f>
        <v>0</v>
      </c>
      <c r="S4083" s="20" t="str">
        <f aca="false">IF(R4083&gt;0,"Repeat","")</f>
        <v/>
      </c>
      <c r="U4083" s="4"/>
      <c r="X4083" s="4"/>
      <c r="Y4083" s="4"/>
      <c r="Z4083" s="4"/>
    </row>
    <row r="4084" customFormat="false" ht="13.8" hidden="false" customHeight="false" outlineLevel="0" collapsed="false">
      <c r="A4084" s="1" t="n">
        <f aca="false">A4083+1</f>
        <v>4083</v>
      </c>
      <c r="B4084" s="5" t="n">
        <v>45225</v>
      </c>
      <c r="C4084" s="1" t="s">
        <v>6439</v>
      </c>
      <c r="D4084" s="1" t="s">
        <v>4</v>
      </c>
      <c r="E4084" s="1" t="s">
        <v>26</v>
      </c>
      <c r="G4084" s="1" t="s">
        <v>28</v>
      </c>
      <c r="H4084" s="1" t="n">
        <v>1</v>
      </c>
      <c r="I4084" s="1" t="s">
        <v>6440</v>
      </c>
      <c r="J4084" s="18" t="n">
        <v>18168952397</v>
      </c>
      <c r="K4084" s="4" t="s">
        <v>5147</v>
      </c>
      <c r="M4084" s="1" t="str">
        <f aca="false">IF(OR(YEAR(L4084)&gt;2000,LEN(O4084)&gt;0),"Completed","Pending")</f>
        <v>Completed</v>
      </c>
      <c r="N4084" s="1" t="s">
        <v>6441</v>
      </c>
      <c r="O4084" s="4" t="s">
        <v>6442</v>
      </c>
      <c r="P4084" s="1" t="str">
        <f aca="false">IF(G4084="Pamplet","",E4084&amp;" - "&amp;F4084)</f>
        <v>GG - </v>
      </c>
      <c r="Q4084" s="19" t="n">
        <f aca="false">IF(VALUE(L4084)&gt;1000,1,0)</f>
        <v>0</v>
      </c>
      <c r="R4084" s="19" t="n">
        <f aca="false">SUMIFS($Q$1:Q4083,$J$1:$J4083,J4084)+SUMIFS($Q$1:Q4083,$I$1:$I4083,I4084)</f>
        <v>0</v>
      </c>
      <c r="S4084" s="20" t="str">
        <f aca="false">IF(R4084&gt;0,"Repeat","")</f>
        <v/>
      </c>
      <c r="U4084" s="4"/>
      <c r="X4084" s="4"/>
      <c r="Y4084" s="4"/>
      <c r="Z4084" s="4"/>
    </row>
    <row r="4085" customFormat="false" ht="14.25" hidden="false" customHeight="false" outlineLevel="0" collapsed="false">
      <c r="A4085" s="1" t="n">
        <f aca="false">A4084+1</f>
        <v>4084</v>
      </c>
      <c r="B4085" s="5" t="n">
        <v>45225</v>
      </c>
      <c r="C4085" s="1" t="s">
        <v>6443</v>
      </c>
      <c r="D4085" s="1" t="s">
        <v>4</v>
      </c>
      <c r="E4085" s="1" t="s">
        <v>38</v>
      </c>
      <c r="F4085" s="2" t="s">
        <v>35</v>
      </c>
      <c r="G4085" s="1" t="s">
        <v>28</v>
      </c>
      <c r="H4085" s="1" t="n">
        <v>1</v>
      </c>
      <c r="I4085" s="1" t="s">
        <v>6444</v>
      </c>
      <c r="J4085" s="38" t="n">
        <v>16149558636</v>
      </c>
      <c r="L4085" s="5" t="n">
        <v>45226</v>
      </c>
      <c r="M4085" s="1" t="str">
        <f aca="false">IF(OR(YEAR(L4085)&gt;2000,LEN(O4085)&gt;0),"Completed","Pending")</f>
        <v>Completed</v>
      </c>
      <c r="N4085" s="1" t="s">
        <v>30</v>
      </c>
      <c r="P4085" s="1" t="str">
        <f aca="false">IF(G4085="Pamplet","",E4085&amp;" - "&amp;F4085)</f>
        <v>JKR - English</v>
      </c>
      <c r="Q4085" s="19" t="n">
        <f aca="false">IF(VALUE(L4085)&gt;1000,1,0)</f>
        <v>1</v>
      </c>
      <c r="R4085" s="19" t="n">
        <f aca="false">SUMIFS($Q$1:Q4084,$J$1:$J4084,J4085)+SUMIFS($Q$1:Q4084,$I$1:$I4084,I4085)</f>
        <v>0</v>
      </c>
      <c r="S4085" s="20" t="str">
        <f aca="false">IF(R4085&gt;0,"Repeat","")</f>
        <v/>
      </c>
      <c r="U4085" s="4"/>
      <c r="X4085" s="4"/>
      <c r="Y4085" s="4"/>
      <c r="Z4085" s="4"/>
    </row>
    <row r="4086" customFormat="false" ht="14.25" hidden="false" customHeight="false" outlineLevel="0" collapsed="false">
      <c r="A4086" s="1" t="n">
        <f aca="false">A4085+1</f>
        <v>4085</v>
      </c>
      <c r="B4086" s="5" t="n">
        <v>45225</v>
      </c>
      <c r="C4086" s="1" t="s">
        <v>6445</v>
      </c>
      <c r="D4086" s="1" t="s">
        <v>4</v>
      </c>
      <c r="E4086" s="1" t="s">
        <v>26</v>
      </c>
      <c r="F4086" s="2" t="s">
        <v>35</v>
      </c>
      <c r="G4086" s="1" t="s">
        <v>28</v>
      </c>
      <c r="H4086" s="1" t="n">
        <v>1</v>
      </c>
      <c r="I4086" s="1" t="s">
        <v>6446</v>
      </c>
      <c r="J4086" s="38" t="n">
        <v>19132068820</v>
      </c>
      <c r="M4086" s="1" t="str">
        <f aca="false">IF(OR(YEAR(L4086)&gt;2000,LEN(O4086)&gt;0),"Completed","Pending")</f>
        <v>Completed</v>
      </c>
      <c r="N4086" s="1" t="s">
        <v>30</v>
      </c>
      <c r="O4086" s="4" t="s">
        <v>58</v>
      </c>
      <c r="P4086" s="1" t="str">
        <f aca="false">IF(G4086="Pamplet","",E4086&amp;" - "&amp;F4086)</f>
        <v>GG - English</v>
      </c>
      <c r="Q4086" s="19" t="n">
        <f aca="false">IF(VALUE(L4086)&gt;1000,1,0)</f>
        <v>0</v>
      </c>
      <c r="R4086" s="19" t="n">
        <f aca="false">SUMIFS($Q$1:Q4085,$J$1:$J4085,J4086)+SUMIFS($Q$1:Q4085,$I$1:$I4085,I4086)</f>
        <v>0</v>
      </c>
      <c r="S4086" s="20" t="str">
        <f aca="false">IF(R4086&gt;0,"Repeat","")</f>
        <v/>
      </c>
      <c r="U4086" s="4"/>
      <c r="X4086" s="4"/>
      <c r="Y4086" s="4"/>
      <c r="Z4086" s="4"/>
    </row>
    <row r="4087" customFormat="false" ht="14.25" hidden="false" customHeight="false" outlineLevel="0" collapsed="false">
      <c r="A4087" s="1" t="n">
        <f aca="false">A4086+1</f>
        <v>4086</v>
      </c>
      <c r="B4087" s="5" t="n">
        <v>45225</v>
      </c>
      <c r="C4087" s="1" t="s">
        <v>6447</v>
      </c>
      <c r="D4087" s="1" t="s">
        <v>4</v>
      </c>
      <c r="E4087" s="1" t="s">
        <v>26</v>
      </c>
      <c r="F4087" s="2" t="s">
        <v>127</v>
      </c>
      <c r="G4087" s="1" t="s">
        <v>28</v>
      </c>
      <c r="H4087" s="1" t="n">
        <v>1</v>
      </c>
      <c r="I4087" s="1" t="s">
        <v>6448</v>
      </c>
      <c r="J4087" s="18" t="n">
        <v>16218774765</v>
      </c>
      <c r="M4087" s="1" t="str">
        <f aca="false">IF(OR(YEAR(L4087)&gt;2000,LEN(O4087)&gt;0),"Completed","Pending")</f>
        <v>Completed</v>
      </c>
      <c r="N4087" s="1" t="s">
        <v>30</v>
      </c>
      <c r="O4087" s="4" t="s">
        <v>56</v>
      </c>
      <c r="P4087" s="1" t="str">
        <f aca="false">IF(G4087="Pamplet","",E4087&amp;" - "&amp;F4087)</f>
        <v>GG - Gujrati</v>
      </c>
      <c r="Q4087" s="19" t="n">
        <f aca="false">IF(VALUE(L4087)&gt;1000,1,0)</f>
        <v>0</v>
      </c>
      <c r="R4087" s="19" t="n">
        <f aca="false">SUMIFS($Q$1:Q4086,$J$1:$J4086,J4087)+SUMIFS($Q$1:Q4086,$I$1:$I4086,I4087)</f>
        <v>0</v>
      </c>
      <c r="S4087" s="20" t="str">
        <f aca="false">IF(R4087&gt;0,"Repeat","")</f>
        <v/>
      </c>
      <c r="U4087" s="4"/>
      <c r="X4087" s="4"/>
      <c r="Y4087" s="4"/>
      <c r="Z4087" s="4"/>
    </row>
    <row r="4088" customFormat="false" ht="14.25" hidden="false" customHeight="false" outlineLevel="0" collapsed="false">
      <c r="A4088" s="1" t="n">
        <f aca="false">A4087+1</f>
        <v>4087</v>
      </c>
      <c r="B4088" s="5" t="n">
        <v>45225</v>
      </c>
      <c r="C4088" s="1" t="s">
        <v>6449</v>
      </c>
      <c r="D4088" s="1" t="s">
        <v>4</v>
      </c>
      <c r="E4088" s="1" t="s">
        <v>26</v>
      </c>
      <c r="F4088" s="2" t="s">
        <v>27</v>
      </c>
      <c r="G4088" s="1" t="s">
        <v>28</v>
      </c>
      <c r="H4088" s="1" t="n">
        <v>1</v>
      </c>
      <c r="I4088" s="17" t="s">
        <v>1991</v>
      </c>
      <c r="J4088" s="38" t="n">
        <v>19089222639</v>
      </c>
      <c r="L4088" s="5" t="n">
        <v>45260</v>
      </c>
      <c r="M4088" s="1" t="str">
        <f aca="false">IF(OR(YEAR(L4088)&gt;2000,LEN(O4088)&gt;0),"Completed","Pending")</f>
        <v>Completed</v>
      </c>
      <c r="N4088" s="1" t="s">
        <v>30</v>
      </c>
      <c r="P4088" s="1" t="str">
        <f aca="false">IF(G4088="Pamplet","",E4088&amp;" - "&amp;F4088)</f>
        <v>GG - Hindi</v>
      </c>
      <c r="Q4088" s="19" t="n">
        <f aca="false">IF(VALUE(L4088)&gt;1000,1,0)</f>
        <v>1</v>
      </c>
      <c r="R4088" s="19" t="n">
        <f aca="false">SUMIFS($Q$1:Q4087,$J$1:$J4087,J4088)+SUMIFS($Q$1:Q4087,$I$1:$I4087,I4088)</f>
        <v>2</v>
      </c>
      <c r="S4088" s="20" t="str">
        <f aca="false">IF(R4088&gt;0,"Repeat","")</f>
        <v>Repeat</v>
      </c>
      <c r="U4088" s="4"/>
      <c r="X4088" s="4"/>
      <c r="Y4088" s="4"/>
      <c r="Z4088" s="4"/>
    </row>
    <row r="4089" customFormat="false" ht="14.25" hidden="false" customHeight="false" outlineLevel="0" collapsed="false">
      <c r="A4089" s="1" t="n">
        <f aca="false">A4088+1</f>
        <v>4088</v>
      </c>
      <c r="B4089" s="5" t="n">
        <v>45225</v>
      </c>
      <c r="C4089" s="1" t="s">
        <v>6420</v>
      </c>
      <c r="D4089" s="1" t="s">
        <v>4</v>
      </c>
      <c r="E4089" s="1" t="s">
        <v>38</v>
      </c>
      <c r="F4089" s="2" t="s">
        <v>808</v>
      </c>
      <c r="G4089" s="1" t="s">
        <v>28</v>
      </c>
      <c r="H4089" s="1" t="n">
        <v>1</v>
      </c>
      <c r="I4089" s="1" t="s">
        <v>6450</v>
      </c>
      <c r="J4089" s="38" t="n">
        <v>19342008529</v>
      </c>
      <c r="M4089" s="1" t="str">
        <f aca="false">IF(OR(YEAR(L4089)&gt;2000,LEN(O4089)&gt;0),"Completed","Pending")</f>
        <v>Completed</v>
      </c>
      <c r="N4089" s="1" t="s">
        <v>30</v>
      </c>
      <c r="O4089" s="4" t="s">
        <v>58</v>
      </c>
      <c r="P4089" s="1" t="str">
        <f aca="false">IF(G4089="Pamplet","",E4089&amp;" - "&amp;F4089)</f>
        <v>JKR - Bengali</v>
      </c>
      <c r="Q4089" s="19" t="n">
        <f aca="false">IF(VALUE(L4089)&gt;1000,1,0)</f>
        <v>0</v>
      </c>
      <c r="R4089" s="19" t="n">
        <f aca="false">SUMIFS($Q$1:Q4088,$J$1:$J4088,J4089)+SUMIFS($Q$1:Q4088,$I$1:$I4088,I4089)</f>
        <v>1</v>
      </c>
      <c r="S4089" s="20" t="str">
        <f aca="false">IF(R4089&gt;0,"Repeat","")</f>
        <v>Repeat</v>
      </c>
      <c r="U4089" s="4"/>
      <c r="X4089" s="4"/>
      <c r="Y4089" s="4"/>
      <c r="Z4089" s="4"/>
    </row>
    <row r="4090" customFormat="false" ht="14.25" hidden="false" customHeight="false" outlineLevel="0" collapsed="false">
      <c r="A4090" s="1" t="n">
        <f aca="false">A4089+1</f>
        <v>4089</v>
      </c>
      <c r="B4090" s="5" t="n">
        <v>45225</v>
      </c>
      <c r="C4090" s="1" t="s">
        <v>6451</v>
      </c>
      <c r="D4090" s="1" t="s">
        <v>4</v>
      </c>
      <c r="E4090" s="1" t="s">
        <v>26</v>
      </c>
      <c r="G4090" s="1" t="s">
        <v>28</v>
      </c>
      <c r="H4090" s="1" t="n">
        <v>1</v>
      </c>
      <c r="I4090" s="1" t="s">
        <v>6452</v>
      </c>
      <c r="J4090" s="38" t="n">
        <v>2348164529124</v>
      </c>
      <c r="M4090" s="1" t="str">
        <f aca="false">IF(OR(YEAR(L4090)&gt;2000,LEN(O4090)&gt;0),"Completed","Pending")</f>
        <v>Completed</v>
      </c>
      <c r="N4090" s="1" t="s">
        <v>30</v>
      </c>
      <c r="O4090" s="4" t="s">
        <v>58</v>
      </c>
      <c r="P4090" s="1" t="str">
        <f aca="false">IF(G4090="Pamplet","",E4090&amp;" - "&amp;F4090)</f>
        <v>GG - </v>
      </c>
      <c r="Q4090" s="19" t="n">
        <f aca="false">IF(VALUE(L4090)&gt;1000,1,0)</f>
        <v>0</v>
      </c>
      <c r="R4090" s="19" t="n">
        <f aca="false">SUMIFS($Q$1:Q4089,$J$1:$J4089,J4090)+SUMIFS($Q$1:Q4089,$I$1:$I4089,I4090)</f>
        <v>0</v>
      </c>
      <c r="S4090" s="20" t="str">
        <f aca="false">IF(R4090&gt;0,"Repeat","")</f>
        <v/>
      </c>
      <c r="U4090" s="4"/>
      <c r="X4090" s="4"/>
      <c r="Y4090" s="4"/>
      <c r="Z4090" s="4"/>
    </row>
    <row r="4091" customFormat="false" ht="14.25" hidden="false" customHeight="false" outlineLevel="0" collapsed="false">
      <c r="A4091" s="1" t="n">
        <f aca="false">A4090+1</f>
        <v>4090</v>
      </c>
      <c r="B4091" s="5" t="n">
        <v>45225</v>
      </c>
      <c r="C4091" s="1" t="s">
        <v>6453</v>
      </c>
      <c r="D4091" s="1" t="s">
        <v>4</v>
      </c>
      <c r="E4091" s="1" t="s">
        <v>26</v>
      </c>
      <c r="F4091" s="2" t="s">
        <v>27</v>
      </c>
      <c r="G4091" s="1" t="s">
        <v>28</v>
      </c>
      <c r="H4091" s="1" t="n">
        <v>1</v>
      </c>
      <c r="I4091" s="1" t="s">
        <v>6454</v>
      </c>
      <c r="J4091" s="38" t="n">
        <v>255699078052</v>
      </c>
      <c r="M4091" s="1" t="str">
        <f aca="false">IF(OR(YEAR(L4091)&gt;2000,LEN(O4091)&gt;0),"Completed","Pending")</f>
        <v>Completed</v>
      </c>
      <c r="N4091" s="1" t="s">
        <v>30</v>
      </c>
      <c r="O4091" s="4" t="s">
        <v>58</v>
      </c>
      <c r="P4091" s="1" t="str">
        <f aca="false">IF(G4091="Pamplet","",E4091&amp;" - "&amp;F4091)</f>
        <v>GG - Hindi</v>
      </c>
      <c r="Q4091" s="19" t="n">
        <f aca="false">IF(VALUE(L4091)&gt;1000,1,0)</f>
        <v>0</v>
      </c>
      <c r="R4091" s="19" t="n">
        <f aca="false">SUMIFS($Q$1:Q4090,$J$1:$J4090,J4091)+SUMIFS($Q$1:Q4090,$I$1:$I4090,I4091)</f>
        <v>0</v>
      </c>
      <c r="S4091" s="20" t="str">
        <f aca="false">IF(R4091&gt;0,"Repeat","")</f>
        <v/>
      </c>
      <c r="U4091" s="4"/>
      <c r="X4091" s="4"/>
      <c r="Y4091" s="4"/>
      <c r="Z4091" s="4"/>
    </row>
    <row r="4092" customFormat="false" ht="14.25" hidden="false" customHeight="false" outlineLevel="0" collapsed="false">
      <c r="A4092" s="1" t="n">
        <f aca="false">A4091+1</f>
        <v>4091</v>
      </c>
      <c r="B4092" s="5" t="n">
        <v>45225</v>
      </c>
      <c r="C4092" s="1" t="s">
        <v>6453</v>
      </c>
      <c r="D4092" s="1" t="s">
        <v>4</v>
      </c>
      <c r="E4092" s="1" t="s">
        <v>38</v>
      </c>
      <c r="F4092" s="2" t="s">
        <v>127</v>
      </c>
      <c r="G4092" s="1" t="s">
        <v>28</v>
      </c>
      <c r="H4092" s="1" t="n">
        <v>1</v>
      </c>
      <c r="I4092" s="1" t="s">
        <v>6455</v>
      </c>
      <c r="J4092" s="18" t="n">
        <v>255689229960</v>
      </c>
      <c r="M4092" s="1" t="str">
        <f aca="false">IF(OR(YEAR(L4092)&gt;2000,LEN(O4092)&gt;0),"Completed","Pending")</f>
        <v>Completed</v>
      </c>
      <c r="N4092" s="1" t="s">
        <v>30</v>
      </c>
      <c r="O4092" s="4" t="s">
        <v>662</v>
      </c>
      <c r="P4092" s="1" t="str">
        <f aca="false">IF(G4092="Pamplet","",E4092&amp;" - "&amp;F4092)</f>
        <v>JKR - Gujrati</v>
      </c>
      <c r="Q4092" s="19" t="n">
        <f aca="false">IF(VALUE(L4092)&gt;1000,1,0)</f>
        <v>0</v>
      </c>
      <c r="R4092" s="19" t="n">
        <f aca="false">SUMIFS($Q$1:Q4091,$J$1:$J4091,J4092)+SUMIFS($Q$1:Q4091,$I$1:$I4091,I4092)</f>
        <v>0</v>
      </c>
      <c r="S4092" s="20" t="str">
        <f aca="false">IF(R4092&gt;0,"Repeat","")</f>
        <v/>
      </c>
      <c r="U4092" s="4"/>
      <c r="X4092" s="4"/>
      <c r="Y4092" s="4"/>
      <c r="Z4092" s="4"/>
    </row>
    <row r="4093" customFormat="false" ht="14.25" hidden="false" customHeight="false" outlineLevel="0" collapsed="false">
      <c r="A4093" s="1" t="n">
        <f aca="false">A4092+1</f>
        <v>4092</v>
      </c>
      <c r="B4093" s="5" t="n">
        <v>45225</v>
      </c>
      <c r="C4093" s="1" t="s">
        <v>6456</v>
      </c>
      <c r="D4093" s="1" t="s">
        <v>4</v>
      </c>
      <c r="E4093" s="1" t="s">
        <v>26</v>
      </c>
      <c r="F4093" s="2" t="s">
        <v>127</v>
      </c>
      <c r="G4093" s="1" t="s">
        <v>28</v>
      </c>
      <c r="H4093" s="1" t="n">
        <v>1</v>
      </c>
      <c r="I4093" s="1" t="s">
        <v>6457</v>
      </c>
      <c r="J4093" s="38" t="n">
        <v>12145633855</v>
      </c>
      <c r="M4093" s="1" t="str">
        <f aca="false">IF(OR(YEAR(L4093)&gt;2000,LEN(O4093)&gt;0),"Completed","Pending")</f>
        <v>Completed</v>
      </c>
      <c r="N4093" s="1" t="s">
        <v>30</v>
      </c>
      <c r="O4093" s="4" t="s">
        <v>58</v>
      </c>
      <c r="P4093" s="1" t="str">
        <f aca="false">IF(G4093="Pamplet","",E4093&amp;" - "&amp;F4093)</f>
        <v>GG - Gujrati</v>
      </c>
      <c r="Q4093" s="19" t="n">
        <f aca="false">IF(VALUE(L4093)&gt;1000,1,0)</f>
        <v>0</v>
      </c>
      <c r="R4093" s="19" t="n">
        <f aca="false">SUMIFS($Q$1:Q4092,$J$1:$J4092,J4093)+SUMIFS($Q$1:Q4092,$I$1:$I4092,I4093)</f>
        <v>0</v>
      </c>
      <c r="S4093" s="20" t="str">
        <f aca="false">IF(R4093&gt;0,"Repeat","")</f>
        <v/>
      </c>
      <c r="U4093" s="4"/>
      <c r="X4093" s="4"/>
      <c r="Y4093" s="4"/>
      <c r="Z4093" s="4"/>
    </row>
    <row r="4094" customFormat="false" ht="14.25" hidden="false" customHeight="false" outlineLevel="0" collapsed="false">
      <c r="A4094" s="1" t="n">
        <f aca="false">A4093+1</f>
        <v>4093</v>
      </c>
      <c r="B4094" s="5" t="n">
        <v>45225</v>
      </c>
      <c r="C4094" s="1" t="s">
        <v>6458</v>
      </c>
      <c r="D4094" s="1" t="s">
        <v>4</v>
      </c>
      <c r="E4094" s="1" t="s">
        <v>38</v>
      </c>
      <c r="F4094" s="2" t="s">
        <v>35</v>
      </c>
      <c r="G4094" s="1" t="s">
        <v>28</v>
      </c>
      <c r="H4094" s="1" t="n">
        <v>1</v>
      </c>
      <c r="I4094" s="1" t="s">
        <v>6459</v>
      </c>
      <c r="J4094" s="38" t="n">
        <v>13196712485</v>
      </c>
      <c r="M4094" s="1" t="str">
        <f aca="false">IF(OR(YEAR(L4094)&gt;2000,LEN(O4094)&gt;0),"Completed","Pending")</f>
        <v>Completed</v>
      </c>
      <c r="N4094" s="1" t="s">
        <v>30</v>
      </c>
      <c r="O4094" s="4" t="s">
        <v>58</v>
      </c>
      <c r="P4094" s="1" t="str">
        <f aca="false">IF(G4094="Pamplet","",E4094&amp;" - "&amp;F4094)</f>
        <v>JKR - English</v>
      </c>
      <c r="Q4094" s="19" t="n">
        <f aca="false">IF(VALUE(L4094)&gt;1000,1,0)</f>
        <v>0</v>
      </c>
      <c r="R4094" s="19" t="n">
        <f aca="false">SUMIFS($Q$1:Q4093,$J$1:$J4093,J4094)+SUMIFS($Q$1:Q4093,$I$1:$I4093,I4094)</f>
        <v>0</v>
      </c>
      <c r="S4094" s="20" t="str">
        <f aca="false">IF(R4094&gt;0,"Repeat","")</f>
        <v/>
      </c>
      <c r="U4094" s="4"/>
      <c r="X4094" s="4"/>
      <c r="Y4094" s="4"/>
      <c r="Z4094" s="4"/>
    </row>
    <row r="4095" customFormat="false" ht="14.25" hidden="false" customHeight="false" outlineLevel="0" collapsed="false">
      <c r="A4095" s="1" t="n">
        <f aca="false">A4094+1</f>
        <v>4094</v>
      </c>
      <c r="B4095" s="5" t="n">
        <v>45225</v>
      </c>
      <c r="C4095" s="1" t="s">
        <v>6460</v>
      </c>
      <c r="D4095" s="1" t="s">
        <v>4</v>
      </c>
      <c r="E4095" s="1" t="s">
        <v>38</v>
      </c>
      <c r="F4095" s="2" t="s">
        <v>35</v>
      </c>
      <c r="G4095" s="1" t="s">
        <v>28</v>
      </c>
      <c r="H4095" s="1" t="n">
        <v>1</v>
      </c>
      <c r="I4095" s="1" t="s">
        <v>6461</v>
      </c>
      <c r="J4095" s="38" t="n">
        <v>14199616037</v>
      </c>
      <c r="M4095" s="1" t="str">
        <f aca="false">IF(OR(YEAR(L4095)&gt;2000,LEN(O4095)&gt;0),"Completed","Pending")</f>
        <v>Completed</v>
      </c>
      <c r="N4095" s="1" t="s">
        <v>30</v>
      </c>
      <c r="O4095" s="4" t="s">
        <v>58</v>
      </c>
      <c r="P4095" s="1" t="str">
        <f aca="false">IF(G4095="Pamplet","",E4095&amp;" - "&amp;F4095)</f>
        <v>JKR - English</v>
      </c>
      <c r="Q4095" s="19" t="n">
        <f aca="false">IF(VALUE(L4095)&gt;1000,1,0)</f>
        <v>0</v>
      </c>
      <c r="R4095" s="19" t="n">
        <f aca="false">SUMIFS($Q$1:Q4094,$J$1:$J4094,J4095)+SUMIFS($Q$1:Q4094,$I$1:$I4094,I4095)</f>
        <v>0</v>
      </c>
      <c r="S4095" s="20" t="str">
        <f aca="false">IF(R4095&gt;0,"Repeat","")</f>
        <v/>
      </c>
      <c r="U4095" s="4"/>
      <c r="X4095" s="4"/>
      <c r="Y4095" s="4"/>
      <c r="Z4095" s="4"/>
    </row>
    <row r="4096" customFormat="false" ht="14.25" hidden="false" customHeight="false" outlineLevel="0" collapsed="false">
      <c r="A4096" s="1" t="n">
        <f aca="false">A4095+1</f>
        <v>4095</v>
      </c>
      <c r="B4096" s="5" t="n">
        <v>45225</v>
      </c>
      <c r="C4096" s="1" t="s">
        <v>6462</v>
      </c>
      <c r="D4096" s="1" t="s">
        <v>4</v>
      </c>
      <c r="E4096" s="1" t="s">
        <v>26</v>
      </c>
      <c r="F4096" s="2" t="s">
        <v>35</v>
      </c>
      <c r="G4096" s="1" t="s">
        <v>28</v>
      </c>
      <c r="H4096" s="1" t="n">
        <v>1</v>
      </c>
      <c r="I4096" s="1" t="s">
        <v>6463</v>
      </c>
      <c r="J4096" s="38" t="n">
        <v>15868830372</v>
      </c>
      <c r="M4096" s="1" t="str">
        <f aca="false">IF(OR(YEAR(L4096)&gt;2000,LEN(O4096)&gt;0),"Completed","Pending")</f>
        <v>Completed</v>
      </c>
      <c r="N4096" s="1" t="s">
        <v>30</v>
      </c>
      <c r="O4096" s="4" t="s">
        <v>58</v>
      </c>
      <c r="P4096" s="1" t="str">
        <f aca="false">IF(G4096="Pamplet","",E4096&amp;" - "&amp;F4096)</f>
        <v>GG - English</v>
      </c>
      <c r="Q4096" s="19" t="n">
        <f aca="false">IF(VALUE(L4096)&gt;1000,1,0)</f>
        <v>0</v>
      </c>
      <c r="R4096" s="19" t="n">
        <f aca="false">SUMIFS($Q$1:Q4095,$J$1:$J4095,J4096)+SUMIFS($Q$1:Q4095,$I$1:$I4095,I4096)</f>
        <v>0</v>
      </c>
      <c r="S4096" s="20" t="str">
        <f aca="false">IF(R4096&gt;0,"Repeat","")</f>
        <v/>
      </c>
      <c r="U4096" s="4"/>
      <c r="X4096" s="4"/>
      <c r="Y4096" s="4"/>
      <c r="Z4096" s="4"/>
    </row>
    <row r="4097" customFormat="false" ht="14.25" hidden="false" customHeight="false" outlineLevel="0" collapsed="false">
      <c r="A4097" s="1" t="n">
        <f aca="false">A4096+1</f>
        <v>4096</v>
      </c>
      <c r="B4097" s="5" t="n">
        <v>45225</v>
      </c>
      <c r="C4097" s="1" t="s">
        <v>6464</v>
      </c>
      <c r="D4097" s="1" t="s">
        <v>4</v>
      </c>
      <c r="E4097" s="1" t="s">
        <v>26</v>
      </c>
      <c r="F4097" s="2" t="s">
        <v>72</v>
      </c>
      <c r="G4097" s="1" t="s">
        <v>28</v>
      </c>
      <c r="H4097" s="1" t="n">
        <v>1</v>
      </c>
      <c r="I4097" s="1" t="s">
        <v>6465</v>
      </c>
      <c r="J4097" s="38" t="n">
        <v>17036388944</v>
      </c>
      <c r="L4097" s="5" t="n">
        <v>45267</v>
      </c>
      <c r="M4097" s="1" t="str">
        <f aca="false">IF(OR(YEAR(L4097)&gt;2000,LEN(O4097)&gt;0),"Completed","Pending")</f>
        <v>Completed</v>
      </c>
      <c r="N4097" s="1" t="s">
        <v>30</v>
      </c>
      <c r="P4097" s="1" t="str">
        <f aca="false">IF(G4097="Pamplet","",E4097&amp;" - "&amp;F4097)</f>
        <v>GG - Nepali</v>
      </c>
      <c r="Q4097" s="19" t="n">
        <f aca="false">IF(VALUE(L4097)&gt;1000,1,0)</f>
        <v>1</v>
      </c>
      <c r="R4097" s="19" t="n">
        <f aca="false">SUMIFS($Q$1:Q4096,$J$1:$J4096,J4097)+SUMIFS($Q$1:Q4096,$I$1:$I4096,I4097)</f>
        <v>0</v>
      </c>
      <c r="S4097" s="20" t="str">
        <f aca="false">IF(R4097&gt;0,"Repeat","")</f>
        <v/>
      </c>
      <c r="U4097" s="4"/>
      <c r="X4097" s="4"/>
      <c r="Y4097" s="4"/>
      <c r="Z4097" s="4"/>
    </row>
    <row r="4098" customFormat="false" ht="14.25" hidden="false" customHeight="false" outlineLevel="0" collapsed="false">
      <c r="A4098" s="1" t="n">
        <f aca="false">A4097+1</f>
        <v>4097</v>
      </c>
      <c r="B4098" s="5" t="n">
        <v>45230</v>
      </c>
      <c r="C4098" s="1" t="s">
        <v>5782</v>
      </c>
      <c r="D4098" s="1" t="s">
        <v>4</v>
      </c>
      <c r="E4098" s="1" t="s">
        <v>26</v>
      </c>
      <c r="F4098" s="2" t="s">
        <v>4493</v>
      </c>
      <c r="G4098" s="1" t="s">
        <v>213</v>
      </c>
      <c r="H4098" s="1" t="n">
        <v>11</v>
      </c>
      <c r="I4098" s="1" t="s">
        <v>6466</v>
      </c>
      <c r="J4098" s="38" t="n">
        <v>14438445156</v>
      </c>
      <c r="L4098" s="5" t="n">
        <v>45229</v>
      </c>
      <c r="M4098" s="1" t="str">
        <f aca="false">IF(OR(YEAR(L4098)&gt;2000,LEN(O4098)&gt;0),"Completed","Pending")</f>
        <v>Completed</v>
      </c>
      <c r="N4098" s="1" t="s">
        <v>2692</v>
      </c>
      <c r="P4098" s="1" t="str">
        <f aca="false">IF(G4098="Pamplet","",E4098&amp;" - "&amp;F4098)</f>
        <v>GG - Other</v>
      </c>
      <c r="Q4098" s="1" t="n">
        <f aca="false">IF(VALUE(L4098)&gt;1000,1,0)</f>
        <v>1</v>
      </c>
      <c r="R4098" s="19" t="n">
        <f aca="false">SUMIFS($Q$1:Q4097,$J$1:$J4097,J4098)+SUMIFS($Q$1:Q4097,$I$1:$I4097,I4098)</f>
        <v>8</v>
      </c>
      <c r="S4098" s="20" t="str">
        <f aca="false">IF(R4098&gt;0,"Repeat","")</f>
        <v>Repeat</v>
      </c>
    </row>
    <row r="4099" customFormat="false" ht="14.25" hidden="false" customHeight="false" outlineLevel="0" collapsed="false">
      <c r="A4099" s="1" t="n">
        <f aca="false">A4098+1</f>
        <v>4098</v>
      </c>
      <c r="B4099" s="5" t="n">
        <v>45242</v>
      </c>
      <c r="C4099" s="1" t="s">
        <v>906</v>
      </c>
      <c r="D4099" s="1" t="s">
        <v>4</v>
      </c>
      <c r="E4099" s="1" t="s">
        <v>26</v>
      </c>
      <c r="F4099" s="2" t="s">
        <v>36</v>
      </c>
      <c r="G4099" s="1" t="s">
        <v>28</v>
      </c>
      <c r="H4099" s="1" t="n">
        <v>1</v>
      </c>
      <c r="I4099" s="1" t="s">
        <v>6467</v>
      </c>
      <c r="J4099" s="18" t="n">
        <v>17167172202</v>
      </c>
      <c r="L4099" s="5" t="n">
        <v>45260</v>
      </c>
      <c r="M4099" s="1" t="str">
        <f aca="false">IF(OR(YEAR(L4099)&gt;2000,LEN(O4099)&gt;0),"Completed","Pending")</f>
        <v>Completed</v>
      </c>
      <c r="N4099" s="1" t="s">
        <v>30</v>
      </c>
      <c r="P4099" s="1" t="str">
        <f aca="false">IF(G4099="Pamplet","",E4099&amp;" - "&amp;F4099)</f>
        <v>GG - Punjabi</v>
      </c>
      <c r="Q4099" s="1" t="n">
        <f aca="false">IF(VALUE(L4099)&gt;1000,1,0)</f>
        <v>1</v>
      </c>
      <c r="R4099" s="19" t="n">
        <f aca="false">SUMIFS($Q$1:Q4098,$J$1:$J4098,J4099)+SUMIFS($Q$1:Q4098,$I$1:$I4098,I4099)</f>
        <v>0</v>
      </c>
      <c r="S4099" s="20" t="str">
        <f aca="false">IF(R4099&gt;0,"Repeat","")</f>
        <v/>
      </c>
    </row>
    <row r="4100" customFormat="false" ht="14.25" hidden="false" customHeight="false" outlineLevel="0" collapsed="false">
      <c r="A4100" s="1" t="n">
        <f aca="false">A4099+1</f>
        <v>4099</v>
      </c>
      <c r="B4100" s="5" t="n">
        <v>45236</v>
      </c>
      <c r="C4100" s="1" t="s">
        <v>6468</v>
      </c>
      <c r="D4100" s="1" t="s">
        <v>4</v>
      </c>
      <c r="E4100" s="1" t="s">
        <v>26</v>
      </c>
      <c r="F4100" s="2" t="s">
        <v>35</v>
      </c>
      <c r="G4100" s="1" t="s">
        <v>28</v>
      </c>
      <c r="H4100" s="1" t="n">
        <v>1</v>
      </c>
      <c r="I4100" s="1" t="s">
        <v>6469</v>
      </c>
      <c r="J4100" s="66" t="n">
        <v>14232819494</v>
      </c>
      <c r="K4100" s="4" t="s">
        <v>5147</v>
      </c>
      <c r="M4100" s="1" t="str">
        <f aca="false">IF(OR(YEAR(L4100)&gt;2000,LEN(O4100)&gt;0),"Completed","Pending")</f>
        <v>Completed</v>
      </c>
      <c r="N4100" s="25" t="s">
        <v>6054</v>
      </c>
      <c r="O4100" s="4" t="s">
        <v>58</v>
      </c>
      <c r="P4100" s="1" t="str">
        <f aca="false">IF(G4100="Pamplet","",E4100&amp;" - "&amp;F4100)</f>
        <v>GG - English</v>
      </c>
      <c r="Q4100" s="1" t="n">
        <f aca="false">IF(VALUE(L4100)&gt;1000,1,0)</f>
        <v>0</v>
      </c>
      <c r="R4100" s="19" t="n">
        <f aca="false">SUMIFS($Q$1:Q4099,$J$1:$J4099,J4100)+SUMIFS($Q$1:Q4099,$I$1:$I4099,I4100)</f>
        <v>0</v>
      </c>
      <c r="S4100" s="20" t="str">
        <f aca="false">IF(R4100&gt;0,"Repeat","")</f>
        <v/>
      </c>
      <c r="U4100" s="4"/>
      <c r="X4100" s="4"/>
      <c r="Y4100" s="4"/>
      <c r="Z4100" s="4"/>
    </row>
    <row r="4101" customFormat="false" ht="14.25" hidden="false" customHeight="false" outlineLevel="0" collapsed="false">
      <c r="A4101" s="1" t="n">
        <f aca="false">A4100+1</f>
        <v>4100</v>
      </c>
      <c r="B4101" s="5" t="n">
        <v>45236</v>
      </c>
      <c r="C4101" s="1" t="s">
        <v>6470</v>
      </c>
      <c r="D4101" s="1" t="s">
        <v>4</v>
      </c>
      <c r="E4101" s="1" t="s">
        <v>26</v>
      </c>
      <c r="F4101" s="2" t="s">
        <v>35</v>
      </c>
      <c r="G4101" s="1" t="s">
        <v>28</v>
      </c>
      <c r="H4101" s="1" t="n">
        <v>1</v>
      </c>
      <c r="I4101" s="1" t="s">
        <v>6471</v>
      </c>
      <c r="J4101" s="38" t="n">
        <v>15395934688</v>
      </c>
      <c r="L4101" s="5" t="n">
        <v>45260</v>
      </c>
      <c r="M4101" s="1" t="str">
        <f aca="false">IF(OR(YEAR(L4101)&gt;2000,LEN(O4101)&gt;0),"Completed","Pending")</f>
        <v>Completed</v>
      </c>
      <c r="N4101" s="1" t="s">
        <v>30</v>
      </c>
      <c r="P4101" s="1" t="str">
        <f aca="false">IF(G4101="Pamplet","",E4101&amp;" - "&amp;F4101)</f>
        <v>GG - English</v>
      </c>
      <c r="Q4101" s="1" t="n">
        <f aca="false">IF(VALUE(L4101)&gt;1000,1,0)</f>
        <v>1</v>
      </c>
      <c r="R4101" s="19" t="n">
        <f aca="false">SUMIFS($Q$1:Q4100,$J$1:$J4100,J4101)+SUMIFS($Q$1:Q4100,$I$1:$I4100,I4101)</f>
        <v>0</v>
      </c>
      <c r="S4101" s="20" t="str">
        <f aca="false">IF(R4101&gt;0,"Repeat","")</f>
        <v/>
      </c>
      <c r="U4101" s="4"/>
      <c r="X4101" s="4"/>
      <c r="Y4101" s="4"/>
      <c r="Z4101" s="4"/>
    </row>
    <row r="4102" customFormat="false" ht="14.25" hidden="false" customHeight="false" outlineLevel="0" collapsed="false">
      <c r="A4102" s="1" t="n">
        <f aca="false">A4101+1</f>
        <v>4101</v>
      </c>
      <c r="B4102" s="5" t="n">
        <v>45236</v>
      </c>
      <c r="C4102" s="1" t="s">
        <v>6472</v>
      </c>
      <c r="D4102" s="1" t="s">
        <v>4</v>
      </c>
      <c r="E4102" s="1" t="s">
        <v>38</v>
      </c>
      <c r="F4102" s="2" t="s">
        <v>808</v>
      </c>
      <c r="G4102" s="1" t="s">
        <v>28</v>
      </c>
      <c r="H4102" s="1" t="n">
        <v>1</v>
      </c>
      <c r="I4102" s="1" t="s">
        <v>6473</v>
      </c>
      <c r="J4102" s="38" t="n">
        <v>17187080212</v>
      </c>
      <c r="M4102" s="1" t="str">
        <f aca="false">IF(OR(YEAR(L4102)&gt;2000,LEN(O4102)&gt;0),"Completed","Pending")</f>
        <v>Completed</v>
      </c>
      <c r="N4102" s="1" t="s">
        <v>30</v>
      </c>
      <c r="O4102" s="4" t="s">
        <v>58</v>
      </c>
      <c r="P4102" s="1" t="str">
        <f aca="false">IF(G4102="Pamplet","",E4102&amp;" - "&amp;F4102)</f>
        <v>JKR - Bengali</v>
      </c>
      <c r="Q4102" s="1" t="n">
        <f aca="false">IF(VALUE(L4102)&gt;1000,1,0)</f>
        <v>0</v>
      </c>
      <c r="R4102" s="19" t="n">
        <f aca="false">SUMIFS($Q$1:Q4101,$J$1:$J4101,J4102)+SUMIFS($Q$1:Q4101,$I$1:$I4101,I4102)</f>
        <v>0</v>
      </c>
      <c r="S4102" s="20" t="str">
        <f aca="false">IF(R4102&gt;0,"Repeat","")</f>
        <v/>
      </c>
      <c r="U4102" s="4"/>
      <c r="X4102" s="4"/>
      <c r="Y4102" s="4"/>
      <c r="Z4102" s="4"/>
    </row>
    <row r="4103" customFormat="false" ht="14.25" hidden="false" customHeight="false" outlineLevel="0" collapsed="false">
      <c r="A4103" s="1" t="n">
        <f aca="false">A4102+1</f>
        <v>4102</v>
      </c>
      <c r="B4103" s="5" t="n">
        <v>45236</v>
      </c>
      <c r="C4103" s="1" t="s">
        <v>6474</v>
      </c>
      <c r="D4103" s="1" t="s">
        <v>4</v>
      </c>
      <c r="E4103" s="1" t="s">
        <v>44</v>
      </c>
      <c r="F4103" s="2" t="s">
        <v>127</v>
      </c>
      <c r="G4103" s="1" t="s">
        <v>28</v>
      </c>
      <c r="H4103" s="1" t="n">
        <v>1</v>
      </c>
      <c r="I4103" s="1" t="s">
        <v>6475</v>
      </c>
      <c r="J4103" s="18" t="n">
        <v>18980620262</v>
      </c>
      <c r="M4103" s="1" t="str">
        <f aca="false">IF(OR(YEAR(L4103)&gt;2000,LEN(O4103)&gt;0),"Completed","Pending")</f>
        <v>Completed</v>
      </c>
      <c r="N4103" s="1" t="s">
        <v>30</v>
      </c>
      <c r="O4103" s="4" t="s">
        <v>56</v>
      </c>
      <c r="P4103" s="1" t="str">
        <f aca="false">IF(G4103="Pamplet","",E4103&amp;" - "&amp;F4103)</f>
        <v>GTGA - Gujrati</v>
      </c>
      <c r="Q4103" s="1" t="n">
        <f aca="false">IF(VALUE(L4103)&gt;1000,1,0)</f>
        <v>0</v>
      </c>
      <c r="R4103" s="19" t="n">
        <f aca="false">SUMIFS($Q$1:Q4102,$J$1:$J4102,J4103)+SUMIFS($Q$1:Q4102,$I$1:$I4102,I4103)</f>
        <v>0</v>
      </c>
      <c r="S4103" s="20" t="str">
        <f aca="false">IF(R4103&gt;0,"Repeat","")</f>
        <v/>
      </c>
    </row>
    <row r="4104" customFormat="false" ht="14.25" hidden="false" customHeight="false" outlineLevel="0" collapsed="false">
      <c r="A4104" s="1" t="n">
        <f aca="false">A4103+1</f>
        <v>4103</v>
      </c>
      <c r="B4104" s="5" t="n">
        <v>45236</v>
      </c>
      <c r="C4104" s="1" t="s">
        <v>6476</v>
      </c>
      <c r="D4104" s="1" t="s">
        <v>4</v>
      </c>
      <c r="E4104" s="1" t="s">
        <v>26</v>
      </c>
      <c r="F4104" s="2" t="s">
        <v>27</v>
      </c>
      <c r="G4104" s="1" t="s">
        <v>28</v>
      </c>
      <c r="H4104" s="1" t="n">
        <v>1</v>
      </c>
      <c r="I4104" s="1" t="s">
        <v>6477</v>
      </c>
      <c r="J4104" s="38" t="n">
        <v>15512007288</v>
      </c>
      <c r="L4104" s="5" t="n">
        <v>45260</v>
      </c>
      <c r="M4104" s="1" t="str">
        <f aca="false">IF(OR(YEAR(L4104)&gt;2000,LEN(O4104)&gt;0),"Completed","Pending")</f>
        <v>Completed</v>
      </c>
      <c r="N4104" s="1" t="s">
        <v>30</v>
      </c>
      <c r="P4104" s="1" t="str">
        <f aca="false">IF(G4104="Pamplet","",E4104&amp;" - "&amp;F4104)</f>
        <v>GG - Hindi</v>
      </c>
      <c r="Q4104" s="1" t="n">
        <f aca="false">IF(VALUE(L4104)&gt;1000,1,0)</f>
        <v>1</v>
      </c>
      <c r="R4104" s="19" t="n">
        <f aca="false">SUMIFS($Q$1:Q4103,$J$1:$J4103,J4104)+SUMIFS($Q$1:Q4103,$I$1:$I4103,I4104)</f>
        <v>0</v>
      </c>
      <c r="S4104" s="20" t="str">
        <f aca="false">IF(R4104&gt;0,"Repeat","")</f>
        <v/>
      </c>
      <c r="U4104" s="4"/>
      <c r="X4104" s="4"/>
      <c r="Y4104" s="4"/>
      <c r="Z4104" s="4"/>
    </row>
    <row r="4105" customFormat="false" ht="14.25" hidden="false" customHeight="false" outlineLevel="0" collapsed="false">
      <c r="A4105" s="1" t="n">
        <f aca="false">A4104+1</f>
        <v>4104</v>
      </c>
      <c r="B4105" s="5" t="n">
        <v>45236</v>
      </c>
      <c r="C4105" s="1" t="s">
        <v>6478</v>
      </c>
      <c r="D4105" s="1" t="s">
        <v>4</v>
      </c>
      <c r="E4105" s="1" t="s">
        <v>26</v>
      </c>
      <c r="F4105" s="2" t="s">
        <v>35</v>
      </c>
      <c r="G4105" s="1" t="s">
        <v>28</v>
      </c>
      <c r="H4105" s="1" t="n">
        <v>1</v>
      </c>
      <c r="I4105" s="1" t="s">
        <v>6479</v>
      </c>
      <c r="J4105" s="38" t="n">
        <v>17034731895</v>
      </c>
      <c r="L4105" s="5" t="n">
        <v>45260</v>
      </c>
      <c r="M4105" s="1" t="str">
        <f aca="false">IF(OR(YEAR(L4105)&gt;2000,LEN(O4105)&gt;0),"Completed","Pending")</f>
        <v>Completed</v>
      </c>
      <c r="N4105" s="1" t="s">
        <v>30</v>
      </c>
      <c r="P4105" s="1" t="str">
        <f aca="false">IF(G4105="Pamplet","",E4105&amp;" - "&amp;F4105)</f>
        <v>GG - English</v>
      </c>
      <c r="Q4105" s="1" t="n">
        <f aca="false">IF(VALUE(L4105)&gt;1000,1,0)</f>
        <v>1</v>
      </c>
      <c r="R4105" s="19" t="n">
        <f aca="false">SUMIFS($Q$1:Q4104,$J$1:$J4104,J4105)+SUMIFS($Q$1:Q4104,$I$1:$I4104,I4105)</f>
        <v>0</v>
      </c>
      <c r="S4105" s="20" t="str">
        <f aca="false">IF(R4105&gt;0,"Repeat","")</f>
        <v/>
      </c>
      <c r="U4105" s="4"/>
      <c r="X4105" s="4"/>
      <c r="Y4105" s="4"/>
      <c r="Z4105" s="4"/>
    </row>
    <row r="4106" customFormat="false" ht="14.25" hidden="false" customHeight="false" outlineLevel="0" collapsed="false">
      <c r="A4106" s="1" t="n">
        <f aca="false">A4105+1</f>
        <v>4105</v>
      </c>
      <c r="B4106" s="5" t="n">
        <v>45236</v>
      </c>
      <c r="C4106" s="1" t="s">
        <v>5293</v>
      </c>
      <c r="D4106" s="1" t="s">
        <v>4</v>
      </c>
      <c r="E4106" s="1" t="s">
        <v>26</v>
      </c>
      <c r="G4106" s="1" t="s">
        <v>28</v>
      </c>
      <c r="H4106" s="1" t="n">
        <v>1</v>
      </c>
      <c r="I4106" s="1" t="s">
        <v>6480</v>
      </c>
      <c r="J4106" s="38" t="n">
        <v>12566550374</v>
      </c>
      <c r="M4106" s="1" t="str">
        <f aca="false">IF(OR(YEAR(L4106)&gt;2000,LEN(O4106)&gt;0),"Completed","Pending")</f>
        <v>Completed</v>
      </c>
      <c r="N4106" s="1" t="s">
        <v>30</v>
      </c>
      <c r="O4106" s="4" t="s">
        <v>662</v>
      </c>
      <c r="P4106" s="1" t="str">
        <f aca="false">IF(G4106="Pamplet","",E4106&amp;" - "&amp;F4106)</f>
        <v>GG - </v>
      </c>
      <c r="Q4106" s="1" t="n">
        <f aca="false">IF(VALUE(L4106)&gt;1000,1,0)</f>
        <v>0</v>
      </c>
      <c r="R4106" s="19" t="n">
        <f aca="false">SUMIFS($Q$1:Q4105,$J$1:$J4105,J4106)+SUMIFS($Q$1:Q4105,$I$1:$I4105,I4106)</f>
        <v>1</v>
      </c>
      <c r="S4106" s="20" t="str">
        <f aca="false">IF(R4106&gt;0,"Repeat","")</f>
        <v>Repeat</v>
      </c>
      <c r="U4106" s="4"/>
      <c r="X4106" s="4"/>
      <c r="Y4106" s="4"/>
      <c r="Z4106" s="4"/>
    </row>
    <row r="4107" customFormat="false" ht="14.25" hidden="false" customHeight="false" outlineLevel="0" collapsed="false">
      <c r="A4107" s="1" t="n">
        <f aca="false">A4106+1</f>
        <v>4106</v>
      </c>
      <c r="B4107" s="5" t="n">
        <v>45236</v>
      </c>
      <c r="C4107" s="1" t="s">
        <v>6481</v>
      </c>
      <c r="D4107" s="1" t="s">
        <v>4</v>
      </c>
      <c r="E4107" s="1" t="s">
        <v>26</v>
      </c>
      <c r="F4107" s="2" t="s">
        <v>35</v>
      </c>
      <c r="G4107" s="1" t="s">
        <v>28</v>
      </c>
      <c r="H4107" s="1" t="n">
        <v>1</v>
      </c>
      <c r="I4107" s="1" t="s">
        <v>6482</v>
      </c>
      <c r="J4107" s="66" t="n">
        <v>14054959576</v>
      </c>
      <c r="K4107" s="4" t="s">
        <v>5174</v>
      </c>
      <c r="M4107" s="1" t="str">
        <f aca="false">IF(OR(YEAR(L4107)&gt;2000,LEN(O4107)&gt;0),"Completed","Pending")</f>
        <v>Completed</v>
      </c>
      <c r="N4107" s="25" t="s">
        <v>6054</v>
      </c>
      <c r="O4107" s="4" t="s">
        <v>58</v>
      </c>
      <c r="P4107" s="1" t="str">
        <f aca="false">IF(G4107="Pamplet","",E4107&amp;" - "&amp;F4107)</f>
        <v>GG - English</v>
      </c>
      <c r="Q4107" s="1" t="n">
        <f aca="false">IF(VALUE(L4107)&gt;1000,1,0)</f>
        <v>0</v>
      </c>
      <c r="R4107" s="19" t="n">
        <f aca="false">SUMIFS($Q$1:Q4106,$J$1:$J4106,J4107)+SUMIFS($Q$1:Q4106,$I$1:$I4106,I4107)</f>
        <v>0</v>
      </c>
      <c r="S4107" s="20" t="str">
        <f aca="false">IF(R4107&gt;0,"Repeat","")</f>
        <v/>
      </c>
      <c r="U4107" s="4"/>
      <c r="X4107" s="4"/>
      <c r="Y4107" s="4"/>
      <c r="Z4107" s="4"/>
    </row>
    <row r="4108" customFormat="false" ht="14.25" hidden="false" customHeight="false" outlineLevel="0" collapsed="false">
      <c r="A4108" s="1" t="n">
        <f aca="false">A4107+1</f>
        <v>4107</v>
      </c>
      <c r="B4108" s="5" t="n">
        <v>45236</v>
      </c>
      <c r="C4108" s="1" t="s">
        <v>1104</v>
      </c>
      <c r="D4108" s="1" t="s">
        <v>4</v>
      </c>
      <c r="E4108" s="1" t="s">
        <v>26</v>
      </c>
      <c r="F4108" s="2" t="s">
        <v>35</v>
      </c>
      <c r="G4108" s="1" t="s">
        <v>28</v>
      </c>
      <c r="H4108" s="1" t="n">
        <v>1</v>
      </c>
      <c r="I4108" s="1" t="s">
        <v>6483</v>
      </c>
      <c r="J4108" s="38" t="n">
        <v>15392509211</v>
      </c>
      <c r="M4108" s="1" t="str">
        <f aca="false">IF(OR(YEAR(L4108)&gt;2000,LEN(O4108)&gt;0),"Completed","Pending")</f>
        <v>Completed</v>
      </c>
      <c r="N4108" s="1" t="s">
        <v>30</v>
      </c>
      <c r="O4108" s="4" t="s">
        <v>58</v>
      </c>
      <c r="P4108" s="1" t="str">
        <f aca="false">IF(G4108="Pamplet","",E4108&amp;" - "&amp;F4108)</f>
        <v>GG - English</v>
      </c>
      <c r="Q4108" s="1" t="n">
        <f aca="false">IF(VALUE(L4108)&gt;1000,1,0)</f>
        <v>0</v>
      </c>
      <c r="R4108" s="19" t="n">
        <f aca="false">SUMIFS($Q$1:Q4107,$J$1:$J4107,J4108)+SUMIFS($Q$1:Q4107,$I$1:$I4107,I4108)</f>
        <v>0</v>
      </c>
      <c r="S4108" s="20" t="str">
        <f aca="false">IF(R4108&gt;0,"Repeat","")</f>
        <v/>
      </c>
      <c r="U4108" s="4"/>
      <c r="X4108" s="4"/>
      <c r="Y4108" s="4"/>
      <c r="Z4108" s="4"/>
    </row>
    <row r="4109" customFormat="false" ht="14.25" hidden="false" customHeight="false" outlineLevel="0" collapsed="false">
      <c r="A4109" s="1" t="n">
        <f aca="false">A4108+1</f>
        <v>4108</v>
      </c>
      <c r="B4109" s="5" t="n">
        <v>45236</v>
      </c>
      <c r="C4109" s="1" t="s">
        <v>6484</v>
      </c>
      <c r="D4109" s="1" t="s">
        <v>4</v>
      </c>
      <c r="E4109" s="1" t="s">
        <v>26</v>
      </c>
      <c r="F4109" s="2" t="s">
        <v>35</v>
      </c>
      <c r="G4109" s="1" t="s">
        <v>28</v>
      </c>
      <c r="H4109" s="1" t="n">
        <v>1</v>
      </c>
      <c r="I4109" s="1" t="s">
        <v>6485</v>
      </c>
      <c r="J4109" s="38" t="n">
        <v>19803560176</v>
      </c>
      <c r="L4109" s="5" t="n">
        <v>45267</v>
      </c>
      <c r="M4109" s="1" t="str">
        <f aca="false">IF(OR(YEAR(L4109)&gt;2000,LEN(O4109)&gt;0),"Completed","Pending")</f>
        <v>Completed</v>
      </c>
      <c r="N4109" s="1" t="s">
        <v>30</v>
      </c>
      <c r="P4109" s="1" t="str">
        <f aca="false">IF(G4109="Pamplet","",E4109&amp;" - "&amp;F4109)</f>
        <v>GG - English</v>
      </c>
      <c r="Q4109" s="1" t="n">
        <f aca="false">IF(VALUE(L4109)&gt;1000,1,0)</f>
        <v>1</v>
      </c>
      <c r="R4109" s="19" t="n">
        <f aca="false">SUMIFS($Q$1:Q4108,$J$1:$J4108,J4109)+SUMIFS($Q$1:Q4108,$I$1:$I4108,I4109)</f>
        <v>0</v>
      </c>
      <c r="S4109" s="20" t="str">
        <f aca="false">IF(R4109&gt;0,"Repeat","")</f>
        <v/>
      </c>
      <c r="U4109" s="4"/>
      <c r="X4109" s="4"/>
      <c r="Y4109" s="4"/>
      <c r="Z4109" s="4"/>
    </row>
    <row r="4110" customFormat="false" ht="13.8" hidden="false" customHeight="false" outlineLevel="0" collapsed="false">
      <c r="A4110" s="1" t="n">
        <f aca="false">A4109+1</f>
        <v>4109</v>
      </c>
      <c r="B4110" s="5" t="n">
        <v>45236</v>
      </c>
      <c r="C4110" s="1" t="s">
        <v>1104</v>
      </c>
      <c r="D4110" s="1" t="s">
        <v>4</v>
      </c>
      <c r="E4110" s="1" t="s">
        <v>26</v>
      </c>
      <c r="G4110" s="1" t="s">
        <v>28</v>
      </c>
      <c r="H4110" s="1" t="n">
        <v>1</v>
      </c>
      <c r="J4110" s="18"/>
      <c r="M4110" s="1" t="str">
        <f aca="false">IF(OR(YEAR(L4110)&gt;2000,LEN(O4110)&gt;0),"Completed","Pending")</f>
        <v>Completed</v>
      </c>
      <c r="N4110" s="1" t="s">
        <v>30</v>
      </c>
      <c r="O4110" s="4" t="s">
        <v>56</v>
      </c>
      <c r="P4110" s="1" t="str">
        <f aca="false">IF(G4110="Pamplet","",E4110&amp;" - "&amp;F4110)</f>
        <v>GG - </v>
      </c>
      <c r="Q4110" s="1" t="n">
        <f aca="false">IF(VALUE(L4110)&gt;1000,1,0)</f>
        <v>0</v>
      </c>
      <c r="R4110" s="19" t="n">
        <f aca="false">SUMIFS($Q$1:Q4109,$J$1:$J4109,J4110)+SUMIFS($Q$1:Q4109,$I$1:$I4109,I4110)</f>
        <v>0</v>
      </c>
      <c r="S4110" s="20" t="str">
        <f aca="false">IF(R4110&gt;0,"Repeat","")</f>
        <v/>
      </c>
      <c r="U4110" s="4"/>
      <c r="X4110" s="4"/>
      <c r="Y4110" s="4"/>
      <c r="Z4110" s="4"/>
    </row>
    <row r="4111" customFormat="false" ht="14.25" hidden="false" customHeight="false" outlineLevel="0" collapsed="false">
      <c r="A4111" s="1" t="n">
        <f aca="false">A4110+1</f>
        <v>4110</v>
      </c>
      <c r="B4111" s="5" t="n">
        <v>45236</v>
      </c>
      <c r="C4111" s="1" t="s">
        <v>6486</v>
      </c>
      <c r="D4111" s="1" t="s">
        <v>4</v>
      </c>
      <c r="E4111" s="1" t="s">
        <v>26</v>
      </c>
      <c r="F4111" s="2" t="s">
        <v>35</v>
      </c>
      <c r="G4111" s="1" t="s">
        <v>28</v>
      </c>
      <c r="H4111" s="1" t="n">
        <v>1</v>
      </c>
      <c r="J4111" s="38" t="n">
        <v>19032638892</v>
      </c>
      <c r="M4111" s="1" t="str">
        <f aca="false">IF(OR(YEAR(L4111)&gt;2000,LEN(O4111)&gt;0),"Completed","Pending")</f>
        <v>Completed</v>
      </c>
      <c r="N4111" s="1" t="s">
        <v>30</v>
      </c>
      <c r="O4111" s="4" t="s">
        <v>58</v>
      </c>
      <c r="P4111" s="1" t="str">
        <f aca="false">IF(G4111="Pamplet","",E4111&amp;" - "&amp;F4111)</f>
        <v>GG - English</v>
      </c>
      <c r="Q4111" s="1" t="n">
        <f aca="false">IF(VALUE(L4111)&gt;1000,1,0)</f>
        <v>0</v>
      </c>
      <c r="R4111" s="19" t="n">
        <f aca="false">SUMIFS($Q$1:Q4110,$J$1:$J4110,J4111)+SUMIFS($Q$1:Q4110,$I$1:$I4110,I4111)</f>
        <v>0</v>
      </c>
      <c r="S4111" s="20" t="str">
        <f aca="false">IF(R4111&gt;0,"Repeat","")</f>
        <v/>
      </c>
      <c r="U4111" s="4"/>
      <c r="X4111" s="4"/>
      <c r="Y4111" s="4"/>
      <c r="Z4111" s="4"/>
    </row>
    <row r="4112" customFormat="false" ht="14.25" hidden="false" customHeight="false" outlineLevel="0" collapsed="false">
      <c r="A4112" s="1" t="n">
        <f aca="false">A4111+1</f>
        <v>4111</v>
      </c>
      <c r="B4112" s="5" t="n">
        <v>45236</v>
      </c>
      <c r="C4112" s="1" t="s">
        <v>6487</v>
      </c>
      <c r="D4112" s="1" t="s">
        <v>4</v>
      </c>
      <c r="E4112" s="1" t="s">
        <v>26</v>
      </c>
      <c r="F4112" s="2" t="s">
        <v>127</v>
      </c>
      <c r="G4112" s="1" t="s">
        <v>28</v>
      </c>
      <c r="H4112" s="1" t="n">
        <v>1</v>
      </c>
      <c r="I4112" s="1" t="s">
        <v>6488</v>
      </c>
      <c r="J4112" s="38" t="n">
        <v>17022808735</v>
      </c>
      <c r="L4112" s="5" t="n">
        <v>45260</v>
      </c>
      <c r="M4112" s="1" t="str">
        <f aca="false">IF(OR(YEAR(L4112)&gt;2000,LEN(O4112)&gt;0),"Completed","Pending")</f>
        <v>Completed</v>
      </c>
      <c r="N4112" s="1" t="s">
        <v>30</v>
      </c>
      <c r="P4112" s="1" t="str">
        <f aca="false">IF(G4112="Pamplet","",E4112&amp;" - "&amp;F4112)</f>
        <v>GG - Gujrati</v>
      </c>
      <c r="Q4112" s="1" t="n">
        <f aca="false">IF(VALUE(L4112)&gt;1000,1,0)</f>
        <v>1</v>
      </c>
      <c r="R4112" s="19" t="n">
        <f aca="false">SUMIFS($Q$1:Q4111,$J$1:$J4111,J4112)+SUMIFS($Q$1:Q4111,$I$1:$I4111,I4112)</f>
        <v>0</v>
      </c>
      <c r="S4112" s="20" t="str">
        <f aca="false">IF(R4112&gt;0,"Repeat","")</f>
        <v/>
      </c>
      <c r="U4112" s="4"/>
      <c r="X4112" s="4"/>
      <c r="Y4112" s="4"/>
      <c r="Z4112" s="4"/>
    </row>
    <row r="4113" customFormat="false" ht="14.25" hidden="false" customHeight="false" outlineLevel="0" collapsed="false">
      <c r="A4113" s="1" t="n">
        <f aca="false">A4112+1</f>
        <v>4112</v>
      </c>
      <c r="B4113" s="5" t="n">
        <v>45236</v>
      </c>
      <c r="C4113" s="1" t="s">
        <v>6489</v>
      </c>
      <c r="D4113" s="1" t="s">
        <v>4</v>
      </c>
      <c r="E4113" s="1" t="s">
        <v>26</v>
      </c>
      <c r="F4113" s="2" t="s">
        <v>127</v>
      </c>
      <c r="G4113" s="1" t="s">
        <v>28</v>
      </c>
      <c r="H4113" s="1" t="n">
        <v>1</v>
      </c>
      <c r="I4113" s="1" t="s">
        <v>6490</v>
      </c>
      <c r="J4113" s="38" t="n">
        <v>17187365957</v>
      </c>
      <c r="M4113" s="1" t="str">
        <f aca="false">IF(OR(YEAR(L4113)&gt;2000,LEN(O4113)&gt;0),"Completed","Pending")</f>
        <v>Completed</v>
      </c>
      <c r="N4113" s="1" t="s">
        <v>30</v>
      </c>
      <c r="O4113" s="4" t="s">
        <v>58</v>
      </c>
      <c r="P4113" s="1" t="str">
        <f aca="false">IF(G4113="Pamplet","",E4113&amp;" - "&amp;F4113)</f>
        <v>GG - Gujrati</v>
      </c>
      <c r="Q4113" s="1" t="n">
        <f aca="false">IF(VALUE(L4113)&gt;1000,1,0)</f>
        <v>0</v>
      </c>
      <c r="R4113" s="19" t="n">
        <f aca="false">SUMIFS($Q$1:Q4112,$J$1:$J4112,J4113)+SUMIFS($Q$1:Q4112,$I$1:$I4112,I4113)</f>
        <v>1</v>
      </c>
      <c r="S4113" s="20" t="str">
        <f aca="false">IF(R4113&gt;0,"Repeat","")</f>
        <v>Repeat</v>
      </c>
      <c r="U4113" s="4"/>
      <c r="X4113" s="4"/>
      <c r="Y4113" s="4"/>
      <c r="Z4113" s="4"/>
    </row>
    <row r="4114" customFormat="false" ht="14.25" hidden="false" customHeight="false" outlineLevel="0" collapsed="false">
      <c r="A4114" s="1" t="n">
        <f aca="false">A4113+1</f>
        <v>4113</v>
      </c>
      <c r="B4114" s="5" t="n">
        <v>45236</v>
      </c>
      <c r="C4114" s="1" t="s">
        <v>6491</v>
      </c>
      <c r="D4114" s="1" t="s">
        <v>4</v>
      </c>
      <c r="E4114" s="1" t="s">
        <v>26</v>
      </c>
      <c r="F4114" s="2" t="s">
        <v>27</v>
      </c>
      <c r="G4114" s="1" t="s">
        <v>28</v>
      </c>
      <c r="H4114" s="1" t="n">
        <v>1</v>
      </c>
      <c r="I4114" s="1" t="s">
        <v>6492</v>
      </c>
      <c r="J4114" s="38" t="n">
        <v>15202230910</v>
      </c>
      <c r="L4114" s="5" t="n">
        <v>45260</v>
      </c>
      <c r="M4114" s="1" t="str">
        <f aca="false">IF(OR(YEAR(L4114)&gt;2000,LEN(O4114)&gt;0),"Completed","Pending")</f>
        <v>Completed</v>
      </c>
      <c r="N4114" s="1" t="s">
        <v>30</v>
      </c>
      <c r="P4114" s="1" t="str">
        <f aca="false">IF(G4114="Pamplet","",E4114&amp;" - "&amp;F4114)</f>
        <v>GG - Hindi</v>
      </c>
      <c r="Q4114" s="1" t="n">
        <f aca="false">IF(VALUE(L4114)&gt;1000,1,0)</f>
        <v>1</v>
      </c>
      <c r="R4114" s="19" t="n">
        <f aca="false">SUMIFS($Q$1:Q4113,$J$1:$J4113,J4114)+SUMIFS($Q$1:Q4113,$I$1:$I4113,I4114)</f>
        <v>0</v>
      </c>
      <c r="S4114" s="20" t="str">
        <f aca="false">IF(R4114&gt;0,"Repeat","")</f>
        <v/>
      </c>
      <c r="U4114" s="4"/>
      <c r="X4114" s="4"/>
      <c r="Y4114" s="4"/>
      <c r="Z4114" s="4"/>
    </row>
    <row r="4115" customFormat="false" ht="14.25" hidden="false" customHeight="false" outlineLevel="0" collapsed="false">
      <c r="A4115" s="1" t="n">
        <f aca="false">A4114+1</f>
        <v>4114</v>
      </c>
      <c r="B4115" s="5" t="n">
        <v>45236</v>
      </c>
      <c r="C4115" s="1" t="s">
        <v>6415</v>
      </c>
      <c r="D4115" s="1" t="s">
        <v>4</v>
      </c>
      <c r="E4115" s="1" t="s">
        <v>26</v>
      </c>
      <c r="F4115" s="2" t="s">
        <v>27</v>
      </c>
      <c r="G4115" s="1" t="s">
        <v>28</v>
      </c>
      <c r="H4115" s="1" t="n">
        <v>1</v>
      </c>
      <c r="I4115" s="1" t="s">
        <v>6416</v>
      </c>
      <c r="J4115" s="38" t="n">
        <v>17204198241</v>
      </c>
      <c r="M4115" s="1" t="str">
        <f aca="false">IF(OR(YEAR(L4115)&gt;2000,LEN(O4115)&gt;0),"Completed","Pending")</f>
        <v>Completed</v>
      </c>
      <c r="N4115" s="1" t="s">
        <v>30</v>
      </c>
      <c r="O4115" s="4" t="s">
        <v>58</v>
      </c>
      <c r="P4115" s="1" t="str">
        <f aca="false">IF(G4115="Pamplet","",E4115&amp;" - "&amp;F4115)</f>
        <v>GG - Hindi</v>
      </c>
      <c r="Q4115" s="1" t="n">
        <f aca="false">IF(VALUE(L4115)&gt;1000,1,0)</f>
        <v>0</v>
      </c>
      <c r="R4115" s="19" t="n">
        <f aca="false">SUMIFS($Q$1:Q4114,$J$1:$J4114,J4115)+SUMIFS($Q$1:Q4114,$I$1:$I4114,I4115)</f>
        <v>2</v>
      </c>
      <c r="S4115" s="20" t="str">
        <f aca="false">IF(R4115&gt;0,"Repeat","")</f>
        <v>Repeat</v>
      </c>
      <c r="U4115" s="4"/>
      <c r="X4115" s="4"/>
      <c r="Y4115" s="4"/>
      <c r="Z4115" s="4"/>
    </row>
    <row r="4116" customFormat="false" ht="14.25" hidden="false" customHeight="false" outlineLevel="0" collapsed="false">
      <c r="A4116" s="1" t="n">
        <f aca="false">A4115+1</f>
        <v>4115</v>
      </c>
      <c r="B4116" s="5" t="n">
        <v>45236</v>
      </c>
      <c r="C4116" s="1" t="s">
        <v>6493</v>
      </c>
      <c r="D4116" s="1" t="s">
        <v>4</v>
      </c>
      <c r="E4116" s="1" t="s">
        <v>38</v>
      </c>
      <c r="F4116" s="2" t="s">
        <v>35</v>
      </c>
      <c r="G4116" s="1" t="s">
        <v>28</v>
      </c>
      <c r="H4116" s="1" t="n">
        <v>1</v>
      </c>
      <c r="I4116" s="1" t="s">
        <v>6494</v>
      </c>
      <c r="J4116" s="38" t="n">
        <v>16183655763</v>
      </c>
      <c r="L4116" s="5" t="n">
        <v>45267</v>
      </c>
      <c r="M4116" s="1" t="str">
        <f aca="false">IF(OR(YEAR(L4116)&gt;2000,LEN(O4116)&gt;0),"Completed","Pending")</f>
        <v>Completed</v>
      </c>
      <c r="N4116" s="1" t="s">
        <v>30</v>
      </c>
      <c r="P4116" s="1" t="str">
        <f aca="false">IF(G4116="Pamplet","",E4116&amp;" - "&amp;F4116)</f>
        <v>JKR - English</v>
      </c>
      <c r="Q4116" s="1" t="n">
        <f aca="false">IF(VALUE(L4116)&gt;1000,1,0)</f>
        <v>1</v>
      </c>
      <c r="R4116" s="19" t="n">
        <f aca="false">SUMIFS($Q$1:Q4115,$J$1:$J4115,J4116)+SUMIFS($Q$1:Q4115,$I$1:$I4115,I4116)</f>
        <v>0</v>
      </c>
      <c r="S4116" s="20" t="str">
        <f aca="false">IF(R4116&gt;0,"Repeat","")</f>
        <v/>
      </c>
      <c r="U4116" s="4"/>
      <c r="X4116" s="4"/>
      <c r="Y4116" s="4"/>
      <c r="Z4116" s="4"/>
    </row>
    <row r="4117" customFormat="false" ht="14.25" hidden="false" customHeight="false" outlineLevel="0" collapsed="false">
      <c r="A4117" s="1" t="n">
        <f aca="false">A4116+1</f>
        <v>4116</v>
      </c>
      <c r="B4117" s="5" t="n">
        <v>45236</v>
      </c>
      <c r="C4117" s="1" t="s">
        <v>6495</v>
      </c>
      <c r="D4117" s="1" t="s">
        <v>4</v>
      </c>
      <c r="E4117" s="1" t="s">
        <v>26</v>
      </c>
      <c r="F4117" s="2" t="s">
        <v>127</v>
      </c>
      <c r="G4117" s="1" t="s">
        <v>28</v>
      </c>
      <c r="H4117" s="1" t="n">
        <v>1</v>
      </c>
      <c r="I4117" s="1" t="s">
        <v>6496</v>
      </c>
      <c r="J4117" s="38" t="n">
        <v>14077736815</v>
      </c>
      <c r="L4117" s="5" t="n">
        <v>45304</v>
      </c>
      <c r="M4117" s="1" t="str">
        <f aca="false">IF(OR(YEAR(L4117)&gt;2000,LEN(O4117)&gt;0),"Completed","Pending")</f>
        <v>Completed</v>
      </c>
      <c r="N4117" s="1" t="s">
        <v>30</v>
      </c>
      <c r="P4117" s="1" t="str">
        <f aca="false">IF(G4117="Pamplet","",E4117&amp;" - "&amp;F4117)</f>
        <v>GG - Gujrati</v>
      </c>
      <c r="Q4117" s="1" t="n">
        <f aca="false">IF(VALUE(L4117)&gt;1000,1,0)</f>
        <v>1</v>
      </c>
      <c r="R4117" s="19" t="n">
        <f aca="false">SUMIFS($Q$1:Q4116,$J$1:$J4116,J4117)+SUMIFS($Q$1:Q4116,$I$1:$I4116,I4117)</f>
        <v>0</v>
      </c>
      <c r="S4117" s="20" t="str">
        <f aca="false">IF(R4117&gt;0,"Repeat","")</f>
        <v/>
      </c>
      <c r="U4117" s="4"/>
      <c r="X4117" s="4"/>
      <c r="Y4117" s="4"/>
      <c r="Z4117" s="4"/>
    </row>
    <row r="4118" customFormat="false" ht="14.25" hidden="false" customHeight="false" outlineLevel="0" collapsed="false">
      <c r="A4118" s="1" t="n">
        <f aca="false">A4117+1</f>
        <v>4117</v>
      </c>
      <c r="B4118" s="5" t="n">
        <v>45236</v>
      </c>
      <c r="C4118" s="1" t="s">
        <v>6472</v>
      </c>
      <c r="D4118" s="1" t="s">
        <v>4</v>
      </c>
      <c r="E4118" s="1" t="s">
        <v>38</v>
      </c>
      <c r="F4118" s="2" t="s">
        <v>808</v>
      </c>
      <c r="G4118" s="1" t="s">
        <v>28</v>
      </c>
      <c r="H4118" s="1" t="n">
        <v>1</v>
      </c>
      <c r="I4118" s="1" t="s">
        <v>6497</v>
      </c>
      <c r="J4118" s="38" t="n">
        <v>17187080212</v>
      </c>
      <c r="M4118" s="1" t="str">
        <f aca="false">IF(OR(YEAR(L4118)&gt;2000,LEN(O4118)&gt;0),"Completed","Pending")</f>
        <v>Completed</v>
      </c>
      <c r="N4118" s="1" t="s">
        <v>30</v>
      </c>
      <c r="O4118" s="4" t="s">
        <v>58</v>
      </c>
      <c r="P4118" s="1" t="str">
        <f aca="false">IF(G4118="Pamplet","",E4118&amp;" - "&amp;F4118)</f>
        <v>JKR - Bengali</v>
      </c>
      <c r="Q4118" s="1" t="n">
        <f aca="false">IF(VALUE(L4118)&gt;1000,1,0)</f>
        <v>0</v>
      </c>
      <c r="R4118" s="19" t="n">
        <f aca="false">SUMIFS($Q$1:Q4117,$J$1:$J4117,J4118)+SUMIFS($Q$1:Q4117,$I$1:$I4117,I4118)</f>
        <v>0</v>
      </c>
      <c r="S4118" s="20" t="str">
        <f aca="false">IF(R4118&gt;0,"Repeat","")</f>
        <v/>
      </c>
      <c r="U4118" s="4"/>
      <c r="X4118" s="4"/>
      <c r="Y4118" s="4"/>
      <c r="Z4118" s="4"/>
    </row>
    <row r="4119" customFormat="false" ht="14.25" hidden="false" customHeight="false" outlineLevel="0" collapsed="false">
      <c r="A4119" s="1" t="n">
        <f aca="false">A4118+1</f>
        <v>4118</v>
      </c>
      <c r="B4119" s="5" t="n">
        <v>45236</v>
      </c>
      <c r="C4119" s="1" t="s">
        <v>6498</v>
      </c>
      <c r="D4119" s="1" t="s">
        <v>4</v>
      </c>
      <c r="E4119" s="1" t="s">
        <v>38</v>
      </c>
      <c r="F4119" s="2" t="s">
        <v>808</v>
      </c>
      <c r="G4119" s="1" t="s">
        <v>28</v>
      </c>
      <c r="H4119" s="1" t="n">
        <v>1</v>
      </c>
      <c r="I4119" s="1" t="s">
        <v>6499</v>
      </c>
      <c r="J4119" s="38" t="n">
        <v>17189868012</v>
      </c>
      <c r="M4119" s="1" t="str">
        <f aca="false">IF(OR(YEAR(L4119)&gt;2000,LEN(O4119)&gt;0),"Completed","Pending")</f>
        <v>Completed</v>
      </c>
      <c r="N4119" s="1" t="s">
        <v>30</v>
      </c>
      <c r="O4119" s="4" t="s">
        <v>58</v>
      </c>
      <c r="P4119" s="1" t="str">
        <f aca="false">IF(G4119="Pamplet","",E4119&amp;" - "&amp;F4119)</f>
        <v>JKR - Bengali</v>
      </c>
      <c r="Q4119" s="1" t="n">
        <f aca="false">IF(VALUE(L4119)&gt;1000,1,0)</f>
        <v>0</v>
      </c>
      <c r="R4119" s="19" t="n">
        <f aca="false">SUMIFS($Q$1:Q4118,$J$1:$J4118,J4119)+SUMIFS($Q$1:Q4118,$I$1:$I4118,I4119)</f>
        <v>0</v>
      </c>
      <c r="S4119" s="20" t="str">
        <f aca="false">IF(R4119&gt;0,"Repeat","")</f>
        <v/>
      </c>
      <c r="U4119" s="4"/>
      <c r="X4119" s="4"/>
      <c r="Y4119" s="4"/>
      <c r="Z4119" s="4"/>
    </row>
    <row r="4120" customFormat="false" ht="14.25" hidden="false" customHeight="false" outlineLevel="0" collapsed="false">
      <c r="A4120" s="1" t="n">
        <f aca="false">A4119+1</f>
        <v>4119</v>
      </c>
      <c r="B4120" s="5" t="n">
        <v>45236</v>
      </c>
      <c r="C4120" s="1" t="s">
        <v>6500</v>
      </c>
      <c r="D4120" s="1" t="s">
        <v>4</v>
      </c>
      <c r="E4120" s="1" t="s">
        <v>38</v>
      </c>
      <c r="F4120" s="2" t="s">
        <v>808</v>
      </c>
      <c r="G4120" s="1" t="s">
        <v>28</v>
      </c>
      <c r="H4120" s="1" t="n">
        <v>1</v>
      </c>
      <c r="I4120" s="1" t="s">
        <v>6501</v>
      </c>
      <c r="J4120" s="18" t="n">
        <v>1703459372</v>
      </c>
      <c r="M4120" s="1" t="str">
        <f aca="false">IF(OR(YEAR(L4120)&gt;2000,LEN(O4120)&gt;0),"Completed","Pending")</f>
        <v>Completed</v>
      </c>
      <c r="N4120" s="1" t="s">
        <v>30</v>
      </c>
      <c r="O4120" s="4" t="s">
        <v>56</v>
      </c>
      <c r="P4120" s="1" t="str">
        <f aca="false">IF(G4120="Pamplet","",E4120&amp;" - "&amp;F4120)</f>
        <v>JKR - Bengali</v>
      </c>
      <c r="Q4120" s="1" t="n">
        <f aca="false">IF(VALUE(L4120)&gt;1000,1,0)</f>
        <v>0</v>
      </c>
      <c r="R4120" s="19" t="n">
        <f aca="false">SUMIFS($Q$1:Q4119,$J$1:$J4119,J4120)+SUMIFS($Q$1:Q4119,$I$1:$I4119,I4120)</f>
        <v>0</v>
      </c>
      <c r="S4120" s="20" t="str">
        <f aca="false">IF(R4120&gt;0,"Repeat","")</f>
        <v/>
      </c>
    </row>
    <row r="4121" customFormat="false" ht="14.25" hidden="false" customHeight="false" outlineLevel="0" collapsed="false">
      <c r="A4121" s="1" t="n">
        <f aca="false">A4120+1</f>
        <v>4120</v>
      </c>
      <c r="B4121" s="5" t="n">
        <v>45236</v>
      </c>
      <c r="C4121" s="1" t="s">
        <v>6502</v>
      </c>
      <c r="D4121" s="1" t="s">
        <v>4</v>
      </c>
      <c r="E4121" s="1" t="s">
        <v>26</v>
      </c>
      <c r="F4121" s="2" t="s">
        <v>35</v>
      </c>
      <c r="G4121" s="1" t="s">
        <v>28</v>
      </c>
      <c r="H4121" s="1" t="n">
        <v>1</v>
      </c>
      <c r="I4121" s="1" t="s">
        <v>6503</v>
      </c>
      <c r="J4121" s="38" t="n">
        <v>14692300737</v>
      </c>
      <c r="L4121" s="5" t="n">
        <v>45260</v>
      </c>
      <c r="M4121" s="1" t="str">
        <f aca="false">IF(OR(YEAR(L4121)&gt;2000,LEN(O4121)&gt;0),"Completed","Pending")</f>
        <v>Completed</v>
      </c>
      <c r="N4121" s="1" t="s">
        <v>30</v>
      </c>
      <c r="P4121" s="1" t="str">
        <f aca="false">IF(G4121="Pamplet","",E4121&amp;" - "&amp;F4121)</f>
        <v>GG - English</v>
      </c>
      <c r="Q4121" s="1" t="n">
        <f aca="false">IF(VALUE(L4121)&gt;1000,1,0)</f>
        <v>1</v>
      </c>
      <c r="R4121" s="19" t="n">
        <f aca="false">SUMIFS($Q$1:Q4120,$J$1:$J4120,J4121)+SUMIFS($Q$1:Q4120,$I$1:$I4120,I4121)</f>
        <v>0</v>
      </c>
      <c r="S4121" s="20" t="str">
        <f aca="false">IF(R4121&gt;0,"Repeat","")</f>
        <v/>
      </c>
      <c r="U4121" s="4"/>
      <c r="X4121" s="4"/>
      <c r="Y4121" s="4"/>
      <c r="Z4121" s="4"/>
    </row>
    <row r="4122" customFormat="false" ht="14.25" hidden="false" customHeight="false" outlineLevel="0" collapsed="false">
      <c r="A4122" s="1" t="n">
        <f aca="false">A4121+1</f>
        <v>4121</v>
      </c>
      <c r="B4122" s="5" t="n">
        <v>45236</v>
      </c>
      <c r="C4122" s="1" t="s">
        <v>6504</v>
      </c>
      <c r="D4122" s="1" t="s">
        <v>4</v>
      </c>
      <c r="E4122" s="1" t="s">
        <v>26</v>
      </c>
      <c r="F4122" s="2" t="s">
        <v>27</v>
      </c>
      <c r="G4122" s="1" t="s">
        <v>28</v>
      </c>
      <c r="H4122" s="1" t="n">
        <v>1</v>
      </c>
      <c r="J4122" s="38" t="n">
        <v>19293989867</v>
      </c>
      <c r="M4122" s="1" t="str">
        <f aca="false">IF(OR(YEAR(L4122)&gt;2000,LEN(O4122)&gt;0),"Completed","Pending")</f>
        <v>Completed</v>
      </c>
      <c r="N4122" s="1" t="s">
        <v>30</v>
      </c>
      <c r="O4122" s="4" t="s">
        <v>58</v>
      </c>
      <c r="P4122" s="1" t="str">
        <f aca="false">IF(G4122="Pamplet","",E4122&amp;" - "&amp;F4122)</f>
        <v>GG - Hindi</v>
      </c>
      <c r="Q4122" s="1" t="n">
        <f aca="false">IF(VALUE(L4122)&gt;1000,1,0)</f>
        <v>0</v>
      </c>
      <c r="R4122" s="19" t="n">
        <f aca="false">SUMIFS($Q$1:Q4121,$J$1:$J4121,J4122)+SUMIFS($Q$1:Q4121,$I$1:$I4121,I4122)</f>
        <v>0</v>
      </c>
      <c r="S4122" s="20" t="str">
        <f aca="false">IF(R4122&gt;0,"Repeat","")</f>
        <v/>
      </c>
      <c r="U4122" s="4"/>
      <c r="X4122" s="4"/>
      <c r="Y4122" s="4"/>
      <c r="Z4122" s="4"/>
    </row>
    <row r="4123" customFormat="false" ht="14.25" hidden="false" customHeight="false" outlineLevel="0" collapsed="false">
      <c r="A4123" s="1" t="n">
        <f aca="false">A4122+1</f>
        <v>4122</v>
      </c>
      <c r="B4123" s="5" t="n">
        <v>45236</v>
      </c>
      <c r="C4123" s="1" t="s">
        <v>6505</v>
      </c>
      <c r="D4123" s="1" t="s">
        <v>4</v>
      </c>
      <c r="E4123" s="1" t="s">
        <v>26</v>
      </c>
      <c r="F4123" s="2" t="s">
        <v>35</v>
      </c>
      <c r="G4123" s="1" t="s">
        <v>28</v>
      </c>
      <c r="H4123" s="1" t="n">
        <v>1</v>
      </c>
      <c r="I4123" s="1" t="s">
        <v>6506</v>
      </c>
      <c r="J4123" s="38" t="n">
        <v>16142180364</v>
      </c>
      <c r="M4123" s="1" t="str">
        <f aca="false">IF(OR(YEAR(L4123)&gt;2000,LEN(O4123)&gt;0),"Completed","Pending")</f>
        <v>Completed</v>
      </c>
      <c r="N4123" s="1" t="s">
        <v>30</v>
      </c>
      <c r="O4123" s="4" t="s">
        <v>58</v>
      </c>
      <c r="P4123" s="1" t="str">
        <f aca="false">IF(G4123="Pamplet","",E4123&amp;" - "&amp;F4123)</f>
        <v>GG - English</v>
      </c>
      <c r="Q4123" s="1" t="n">
        <f aca="false">IF(VALUE(L4123)&gt;1000,1,0)</f>
        <v>0</v>
      </c>
      <c r="R4123" s="19" t="n">
        <f aca="false">SUMIFS($Q$1:Q4122,$J$1:$J4122,J4123)+SUMIFS($Q$1:Q4122,$I$1:$I4122,I4123)</f>
        <v>0</v>
      </c>
      <c r="S4123" s="20" t="str">
        <f aca="false">IF(R4123&gt;0,"Repeat","")</f>
        <v/>
      </c>
      <c r="U4123" s="4"/>
      <c r="X4123" s="4"/>
      <c r="Y4123" s="4"/>
      <c r="Z4123" s="4"/>
    </row>
    <row r="4124" customFormat="false" ht="14.25" hidden="false" customHeight="false" outlineLevel="0" collapsed="false">
      <c r="A4124" s="1" t="n">
        <f aca="false">A4123+1</f>
        <v>4123</v>
      </c>
      <c r="B4124" s="5" t="n">
        <v>45236</v>
      </c>
      <c r="C4124" s="1" t="s">
        <v>6507</v>
      </c>
      <c r="D4124" s="1" t="s">
        <v>4</v>
      </c>
      <c r="E4124" s="1" t="s">
        <v>26</v>
      </c>
      <c r="F4124" s="2" t="s">
        <v>35</v>
      </c>
      <c r="G4124" s="1" t="s">
        <v>28</v>
      </c>
      <c r="H4124" s="1" t="n">
        <v>1</v>
      </c>
      <c r="I4124" s="1" t="s">
        <v>6508</v>
      </c>
      <c r="J4124" s="38" t="n">
        <v>12149958719</v>
      </c>
      <c r="M4124" s="1" t="str">
        <f aca="false">IF(OR(YEAR(L4124)&gt;2000,LEN(O4124)&gt;0),"Completed","Pending")</f>
        <v>Completed</v>
      </c>
      <c r="N4124" s="1" t="s">
        <v>30</v>
      </c>
      <c r="O4124" s="4" t="s">
        <v>58</v>
      </c>
      <c r="P4124" s="1" t="str">
        <f aca="false">IF(G4124="Pamplet","",E4124&amp;" - "&amp;F4124)</f>
        <v>GG - English</v>
      </c>
      <c r="Q4124" s="1" t="n">
        <f aca="false">IF(VALUE(L4124)&gt;1000,1,0)</f>
        <v>0</v>
      </c>
      <c r="R4124" s="19" t="n">
        <f aca="false">SUMIFS($Q$1:Q4123,$J$1:$J4123,J4124)+SUMIFS($Q$1:Q4123,$I$1:$I4123,I4124)</f>
        <v>0</v>
      </c>
      <c r="S4124" s="20" t="str">
        <f aca="false">IF(R4124&gt;0,"Repeat","")</f>
        <v/>
      </c>
      <c r="U4124" s="4"/>
      <c r="X4124" s="4"/>
      <c r="Y4124" s="4"/>
      <c r="Z4124" s="4"/>
    </row>
    <row r="4125" customFormat="false" ht="14.25" hidden="false" customHeight="false" outlineLevel="0" collapsed="false">
      <c r="A4125" s="1" t="n">
        <f aca="false">A4124+1</f>
        <v>4124</v>
      </c>
      <c r="B4125" s="5" t="n">
        <v>45236</v>
      </c>
      <c r="C4125" s="1" t="s">
        <v>6091</v>
      </c>
      <c r="D4125" s="1" t="s">
        <v>4</v>
      </c>
      <c r="E4125" s="1" t="s">
        <v>26</v>
      </c>
      <c r="F4125" s="2" t="s">
        <v>35</v>
      </c>
      <c r="G4125" s="1" t="s">
        <v>28</v>
      </c>
      <c r="H4125" s="1" t="n">
        <v>1</v>
      </c>
      <c r="I4125" s="1" t="s">
        <v>6509</v>
      </c>
      <c r="J4125" s="38" t="n">
        <v>18604311303</v>
      </c>
      <c r="K4125" s="4" t="s">
        <v>5147</v>
      </c>
      <c r="L4125" s="5" t="n">
        <v>45260</v>
      </c>
      <c r="M4125" s="1" t="str">
        <f aca="false">IF(OR(YEAR(L4125)&gt;2000,LEN(O4125)&gt;0),"Completed","Pending")</f>
        <v>Completed</v>
      </c>
      <c r="N4125" s="1" t="s">
        <v>30</v>
      </c>
      <c r="P4125" s="1" t="str">
        <f aca="false">IF(G4125="Pamplet","",E4125&amp;" - "&amp;F4125)</f>
        <v>GG - English</v>
      </c>
      <c r="Q4125" s="1" t="n">
        <f aca="false">IF(VALUE(L4125)&gt;1000,1,0)</f>
        <v>1</v>
      </c>
      <c r="R4125" s="19" t="n">
        <f aca="false">SUMIFS($Q$1:Q4124,$J$1:$J4124,J4125)+SUMIFS($Q$1:Q4124,$I$1:$I4124,I4125)</f>
        <v>0</v>
      </c>
      <c r="S4125" s="20" t="str">
        <f aca="false">IF(R4125&gt;0,"Repeat","")</f>
        <v/>
      </c>
      <c r="U4125" s="4"/>
      <c r="X4125" s="4"/>
      <c r="Y4125" s="4"/>
      <c r="Z4125" s="4"/>
    </row>
    <row r="4126" customFormat="false" ht="14.25" hidden="false" customHeight="false" outlineLevel="0" collapsed="false">
      <c r="A4126" s="1" t="n">
        <f aca="false">A4125+1</f>
        <v>4125</v>
      </c>
      <c r="B4126" s="5" t="n">
        <v>45236</v>
      </c>
      <c r="C4126" s="1" t="s">
        <v>6510</v>
      </c>
      <c r="D4126" s="1" t="s">
        <v>4</v>
      </c>
      <c r="E4126" s="1" t="s">
        <v>26</v>
      </c>
      <c r="F4126" s="2" t="s">
        <v>35</v>
      </c>
      <c r="G4126" s="1" t="s">
        <v>28</v>
      </c>
      <c r="H4126" s="1" t="n">
        <v>1</v>
      </c>
      <c r="I4126" s="1" t="s">
        <v>6511</v>
      </c>
      <c r="J4126" s="18" t="n">
        <v>1503572173</v>
      </c>
      <c r="M4126" s="1" t="str">
        <f aca="false">IF(OR(YEAR(L4126)&gt;2000,LEN(O4126)&gt;0),"Completed","Pending")</f>
        <v>Completed</v>
      </c>
      <c r="N4126" s="1" t="s">
        <v>30</v>
      </c>
      <c r="O4126" s="4" t="s">
        <v>56</v>
      </c>
      <c r="P4126" s="1" t="str">
        <f aca="false">IF(G4126="Pamplet","",E4126&amp;" - "&amp;F4126)</f>
        <v>GG - English</v>
      </c>
      <c r="Q4126" s="1" t="n">
        <f aca="false">IF(VALUE(L4126)&gt;1000,1,0)</f>
        <v>0</v>
      </c>
      <c r="R4126" s="19" t="n">
        <f aca="false">SUMIFS($Q$1:Q4125,$J$1:$J4125,J4126)+SUMIFS($Q$1:Q4125,$I$1:$I4125,I4126)</f>
        <v>0</v>
      </c>
      <c r="S4126" s="20" t="str">
        <f aca="false">IF(R4126&gt;0,"Repeat","")</f>
        <v/>
      </c>
    </row>
    <row r="4127" customFormat="false" ht="14.25" hidden="false" customHeight="false" outlineLevel="0" collapsed="false">
      <c r="A4127" s="1" t="n">
        <f aca="false">A4126+1</f>
        <v>4126</v>
      </c>
      <c r="B4127" s="5" t="n">
        <v>45236</v>
      </c>
      <c r="C4127" s="1" t="s">
        <v>6512</v>
      </c>
      <c r="D4127" s="1" t="s">
        <v>4</v>
      </c>
      <c r="E4127" s="1" t="s">
        <v>26</v>
      </c>
      <c r="F4127" s="2" t="s">
        <v>127</v>
      </c>
      <c r="G4127" s="1" t="s">
        <v>28</v>
      </c>
      <c r="H4127" s="1" t="n">
        <v>1</v>
      </c>
      <c r="I4127" s="1" t="s">
        <v>6030</v>
      </c>
      <c r="J4127" s="38" t="n">
        <v>12145623755</v>
      </c>
      <c r="M4127" s="1" t="str">
        <f aca="false">IF(OR(YEAR(L4127)&gt;2000,LEN(O4127)&gt;0),"Completed","Pending")</f>
        <v>Completed</v>
      </c>
      <c r="N4127" s="1" t="s">
        <v>30</v>
      </c>
      <c r="O4127" s="4" t="s">
        <v>58</v>
      </c>
      <c r="P4127" s="1" t="str">
        <f aca="false">IF(G4127="Pamplet","",E4127&amp;" - "&amp;F4127)</f>
        <v>GG - Gujrati</v>
      </c>
      <c r="Q4127" s="1" t="n">
        <f aca="false">IF(VALUE(L4127)&gt;1000,1,0)</f>
        <v>0</v>
      </c>
      <c r="R4127" s="19" t="n">
        <f aca="false">SUMIFS($Q$1:Q4126,$J$1:$J4126,J4127)+SUMIFS($Q$1:Q4126,$I$1:$I4126,I4127)</f>
        <v>0</v>
      </c>
      <c r="S4127" s="20" t="str">
        <f aca="false">IF(R4127&gt;0,"Repeat","")</f>
        <v/>
      </c>
      <c r="U4127" s="4"/>
      <c r="X4127" s="4"/>
      <c r="Y4127" s="4"/>
      <c r="Z4127" s="4"/>
    </row>
    <row r="4128" customFormat="false" ht="14.25" hidden="false" customHeight="false" outlineLevel="0" collapsed="false">
      <c r="A4128" s="1" t="n">
        <f aca="false">A4127+1</f>
        <v>4127</v>
      </c>
      <c r="B4128" s="5" t="n">
        <v>45236</v>
      </c>
      <c r="C4128" s="1" t="s">
        <v>6513</v>
      </c>
      <c r="D4128" s="1" t="s">
        <v>4</v>
      </c>
      <c r="E4128" s="1" t="s">
        <v>26</v>
      </c>
      <c r="F4128" s="2" t="s">
        <v>35</v>
      </c>
      <c r="G4128" s="1" t="s">
        <v>28</v>
      </c>
      <c r="H4128" s="1" t="n">
        <v>1</v>
      </c>
      <c r="I4128" s="1" t="s">
        <v>6514</v>
      </c>
      <c r="J4128" s="38" t="n">
        <v>16033408920</v>
      </c>
      <c r="M4128" s="1" t="str">
        <f aca="false">IF(OR(YEAR(L4128)&gt;2000,LEN(O4128)&gt;0),"Completed","Pending")</f>
        <v>Completed</v>
      </c>
      <c r="N4128" s="1" t="s">
        <v>30</v>
      </c>
      <c r="O4128" s="4" t="s">
        <v>58</v>
      </c>
      <c r="P4128" s="1" t="str">
        <f aca="false">IF(G4128="Pamplet","",E4128&amp;" - "&amp;F4128)</f>
        <v>GG - English</v>
      </c>
      <c r="Q4128" s="1" t="n">
        <f aca="false">IF(VALUE(L4128)&gt;1000,1,0)</f>
        <v>0</v>
      </c>
      <c r="R4128" s="19" t="n">
        <f aca="false">SUMIFS($Q$1:Q4127,$J$1:$J4127,J4128)+SUMIFS($Q$1:Q4127,$I$1:$I4127,I4128)</f>
        <v>1</v>
      </c>
      <c r="S4128" s="20" t="str">
        <f aca="false">IF(R4128&gt;0,"Repeat","")</f>
        <v>Repeat</v>
      </c>
      <c r="U4128" s="4"/>
      <c r="X4128" s="4"/>
      <c r="Y4128" s="4"/>
      <c r="Z4128" s="4"/>
    </row>
    <row r="4129" customFormat="false" ht="13.8" hidden="false" customHeight="false" outlineLevel="0" collapsed="false">
      <c r="A4129" s="1" t="n">
        <f aca="false">A4128+1</f>
        <v>4128</v>
      </c>
      <c r="B4129" s="5" t="n">
        <v>45236</v>
      </c>
      <c r="C4129" s="1" t="s">
        <v>6515</v>
      </c>
      <c r="D4129" s="1" t="s">
        <v>4</v>
      </c>
      <c r="E4129" s="1" t="s">
        <v>26</v>
      </c>
      <c r="G4129" s="1" t="s">
        <v>28</v>
      </c>
      <c r="H4129" s="1" t="n">
        <v>1</v>
      </c>
      <c r="I4129" s="1" t="s">
        <v>6516</v>
      </c>
      <c r="J4129" s="18" t="n">
        <v>1541968827</v>
      </c>
      <c r="M4129" s="1" t="str">
        <f aca="false">IF(OR(YEAR(L4129)&gt;2000,LEN(O4129)&gt;0),"Completed","Pending")</f>
        <v>Completed</v>
      </c>
      <c r="N4129" s="1" t="s">
        <v>30</v>
      </c>
      <c r="O4129" s="4" t="s">
        <v>56</v>
      </c>
      <c r="P4129" s="1" t="str">
        <f aca="false">IF(G4129="Pamplet","",E4129&amp;" - "&amp;F4129)</f>
        <v>GG - </v>
      </c>
      <c r="Q4129" s="1" t="n">
        <f aca="false">IF(VALUE(L4129)&gt;1000,1,0)</f>
        <v>0</v>
      </c>
      <c r="R4129" s="19" t="n">
        <f aca="false">SUMIFS($Q$1:Q4128,$J$1:$J4128,J4129)+SUMIFS($Q$1:Q4128,$I$1:$I4128,I4129)</f>
        <v>0</v>
      </c>
      <c r="S4129" s="20" t="str">
        <f aca="false">IF(R4129&gt;0,"Repeat","")</f>
        <v/>
      </c>
    </row>
    <row r="4130" customFormat="false" ht="14.25" hidden="false" customHeight="false" outlineLevel="0" collapsed="false">
      <c r="A4130" s="1" t="n">
        <f aca="false">A4129+1</f>
        <v>4129</v>
      </c>
      <c r="B4130" s="5" t="n">
        <v>45236</v>
      </c>
      <c r="C4130" s="1" t="s">
        <v>6517</v>
      </c>
      <c r="D4130" s="1" t="s">
        <v>4</v>
      </c>
      <c r="E4130" s="1" t="s">
        <v>26</v>
      </c>
      <c r="F4130" s="2" t="s">
        <v>1597</v>
      </c>
      <c r="G4130" s="1" t="s">
        <v>28</v>
      </c>
      <c r="H4130" s="1" t="n">
        <v>1</v>
      </c>
      <c r="I4130" s="1" t="s">
        <v>6518</v>
      </c>
      <c r="J4130" s="38" t="n">
        <v>16312769523</v>
      </c>
      <c r="M4130" s="1" t="str">
        <f aca="false">IF(OR(YEAR(L4130)&gt;2000,LEN(O4130)&gt;0),"Completed","Pending")</f>
        <v>Completed</v>
      </c>
      <c r="N4130" s="1" t="s">
        <v>30</v>
      </c>
      <c r="O4130" s="4" t="s">
        <v>58</v>
      </c>
      <c r="P4130" s="1" t="str">
        <f aca="false">IF(G4130="Pamplet","",E4130&amp;" - "&amp;F4130)</f>
        <v>GG - Spanish</v>
      </c>
      <c r="Q4130" s="1" t="n">
        <f aca="false">IF(VALUE(L4130)&gt;1000,1,0)</f>
        <v>0</v>
      </c>
      <c r="R4130" s="19" t="n">
        <f aca="false">SUMIFS($Q$1:Q4129,$J$1:$J4129,J4130)+SUMIFS($Q$1:Q4129,$I$1:$I4129,I4130)</f>
        <v>0</v>
      </c>
      <c r="S4130" s="20" t="str">
        <f aca="false">IF(R4130&gt;0,"Repeat","")</f>
        <v/>
      </c>
      <c r="U4130" s="4"/>
      <c r="X4130" s="4"/>
      <c r="Y4130" s="4"/>
      <c r="Z4130" s="4"/>
    </row>
    <row r="4131" customFormat="false" ht="14.25" hidden="false" customHeight="false" outlineLevel="0" collapsed="false">
      <c r="A4131" s="1" t="n">
        <f aca="false">A4130+1</f>
        <v>4130</v>
      </c>
      <c r="B4131" s="5" t="n">
        <v>45236</v>
      </c>
      <c r="C4131" s="1" t="s">
        <v>6519</v>
      </c>
      <c r="D4131" s="1" t="s">
        <v>4</v>
      </c>
      <c r="E4131" s="1" t="s">
        <v>26</v>
      </c>
      <c r="F4131" s="2" t="s">
        <v>27</v>
      </c>
      <c r="G4131" s="1" t="s">
        <v>28</v>
      </c>
      <c r="H4131" s="1" t="n">
        <v>1</v>
      </c>
      <c r="I4131" s="1" t="s">
        <v>6520</v>
      </c>
      <c r="J4131" s="38" t="n">
        <v>17077038009</v>
      </c>
      <c r="M4131" s="1" t="str">
        <f aca="false">IF(OR(YEAR(L4131)&gt;2000,LEN(O4131)&gt;0),"Completed","Pending")</f>
        <v>Completed</v>
      </c>
      <c r="N4131" s="1" t="s">
        <v>30</v>
      </c>
      <c r="O4131" s="4" t="s">
        <v>58</v>
      </c>
      <c r="P4131" s="1" t="str">
        <f aca="false">IF(G4131="Pamplet","",E4131&amp;" - "&amp;F4131)</f>
        <v>GG - Hindi</v>
      </c>
      <c r="Q4131" s="1" t="n">
        <f aca="false">IF(VALUE(L4131)&gt;1000,1,0)</f>
        <v>0</v>
      </c>
      <c r="R4131" s="19" t="n">
        <f aca="false">SUMIFS($Q$1:Q4130,$J$1:$J4130,J4131)+SUMIFS($Q$1:Q4130,$I$1:$I4130,I4131)</f>
        <v>0</v>
      </c>
      <c r="S4131" s="20" t="str">
        <f aca="false">IF(R4131&gt;0,"Repeat","")</f>
        <v/>
      </c>
      <c r="U4131" s="4"/>
      <c r="X4131" s="4"/>
      <c r="Y4131" s="4"/>
      <c r="Z4131" s="4"/>
    </row>
    <row r="4132" customFormat="false" ht="14.25" hidden="false" customHeight="false" outlineLevel="0" collapsed="false">
      <c r="A4132" s="1" t="n">
        <f aca="false">A4131+1</f>
        <v>4131</v>
      </c>
      <c r="B4132" s="5" t="n">
        <v>45236</v>
      </c>
      <c r="C4132" s="1" t="s">
        <v>6521</v>
      </c>
      <c r="D4132" s="1" t="s">
        <v>4</v>
      </c>
      <c r="E4132" s="1" t="s">
        <v>26</v>
      </c>
      <c r="F4132" s="2" t="s">
        <v>127</v>
      </c>
      <c r="G4132" s="1" t="s">
        <v>28</v>
      </c>
      <c r="H4132" s="1" t="n">
        <v>1</v>
      </c>
      <c r="I4132" s="1" t="s">
        <v>6522</v>
      </c>
      <c r="J4132" s="38" t="n">
        <v>14438212025</v>
      </c>
      <c r="M4132" s="1" t="str">
        <f aca="false">IF(OR(YEAR(L4132)&gt;2000,LEN(O4132)&gt;0),"Completed","Pending")</f>
        <v>Completed</v>
      </c>
      <c r="N4132" s="1" t="s">
        <v>30</v>
      </c>
      <c r="O4132" s="4" t="s">
        <v>58</v>
      </c>
      <c r="P4132" s="1" t="str">
        <f aca="false">IF(G4132="Pamplet","",E4132&amp;" - "&amp;F4132)</f>
        <v>GG - Gujrati</v>
      </c>
      <c r="Q4132" s="1" t="n">
        <f aca="false">IF(VALUE(L4132)&gt;1000,1,0)</f>
        <v>0</v>
      </c>
      <c r="R4132" s="19" t="n">
        <f aca="false">SUMIFS($Q$1:Q4131,$J$1:$J4131,J4132)+SUMIFS($Q$1:Q4131,$I$1:$I4131,I4132)</f>
        <v>0</v>
      </c>
      <c r="S4132" s="20" t="str">
        <f aca="false">IF(R4132&gt;0,"Repeat","")</f>
        <v/>
      </c>
      <c r="U4132" s="4"/>
      <c r="X4132" s="4"/>
      <c r="Y4132" s="4"/>
      <c r="Z4132" s="4"/>
    </row>
    <row r="4133" customFormat="false" ht="14.25" hidden="false" customHeight="false" outlineLevel="0" collapsed="false">
      <c r="A4133" s="1" t="n">
        <f aca="false">A4132+1</f>
        <v>4132</v>
      </c>
      <c r="B4133" s="5" t="n">
        <v>45236</v>
      </c>
      <c r="C4133" s="1" t="s">
        <v>6523</v>
      </c>
      <c r="D4133" s="1" t="s">
        <v>4</v>
      </c>
      <c r="E4133" s="1" t="s">
        <v>26</v>
      </c>
      <c r="G4133" s="1" t="s">
        <v>28</v>
      </c>
      <c r="H4133" s="1" t="n">
        <v>1</v>
      </c>
      <c r="I4133" s="1" t="s">
        <v>6524</v>
      </c>
      <c r="J4133" s="38" t="n">
        <v>17027676886</v>
      </c>
      <c r="M4133" s="1" t="str">
        <f aca="false">IF(OR(YEAR(L4133)&gt;2000,LEN(O4133)&gt;0),"Completed","Pending")</f>
        <v>Completed</v>
      </c>
      <c r="N4133" s="1" t="s">
        <v>30</v>
      </c>
      <c r="O4133" s="4" t="s">
        <v>58</v>
      </c>
      <c r="P4133" s="1" t="str">
        <f aca="false">IF(G4133="Pamplet","",E4133&amp;" - "&amp;F4133)</f>
        <v>GG - </v>
      </c>
      <c r="Q4133" s="1" t="n">
        <f aca="false">IF(VALUE(L4133)&gt;1000,1,0)</f>
        <v>0</v>
      </c>
      <c r="R4133" s="19" t="n">
        <f aca="false">SUMIFS($Q$1:Q4132,$J$1:$J4132,J4133)+SUMIFS($Q$1:Q4132,$I$1:$I4132,I4133)</f>
        <v>0</v>
      </c>
      <c r="S4133" s="20" t="str">
        <f aca="false">IF(R4133&gt;0,"Repeat","")</f>
        <v/>
      </c>
      <c r="U4133" s="4"/>
      <c r="X4133" s="4"/>
      <c r="Y4133" s="4"/>
      <c r="Z4133" s="4"/>
    </row>
    <row r="4134" customFormat="false" ht="14.25" hidden="false" customHeight="false" outlineLevel="0" collapsed="false">
      <c r="A4134" s="1" t="n">
        <f aca="false">A4133+1</f>
        <v>4133</v>
      </c>
      <c r="B4134" s="5" t="n">
        <v>45236</v>
      </c>
      <c r="C4134" s="1" t="s">
        <v>6525</v>
      </c>
      <c r="D4134" s="1" t="s">
        <v>4</v>
      </c>
      <c r="E4134" s="1" t="s">
        <v>26</v>
      </c>
      <c r="F4134" s="2" t="s">
        <v>35</v>
      </c>
      <c r="G4134" s="1" t="s">
        <v>28</v>
      </c>
      <c r="H4134" s="1" t="n">
        <v>1</v>
      </c>
      <c r="I4134" s="1" t="s">
        <v>6526</v>
      </c>
      <c r="J4134" s="38" t="n">
        <v>16183024377</v>
      </c>
      <c r="M4134" s="1" t="str">
        <f aca="false">IF(OR(YEAR(L4134)&gt;2000,LEN(O4134)&gt;0),"Completed","Pending")</f>
        <v>Completed</v>
      </c>
      <c r="N4134" s="1" t="s">
        <v>30</v>
      </c>
      <c r="O4134" s="4" t="s">
        <v>58</v>
      </c>
      <c r="P4134" s="1" t="str">
        <f aca="false">IF(G4134="Pamplet","",E4134&amp;" - "&amp;F4134)</f>
        <v>GG - English</v>
      </c>
      <c r="Q4134" s="1" t="n">
        <f aca="false">IF(VALUE(L4134)&gt;1000,1,0)</f>
        <v>0</v>
      </c>
      <c r="R4134" s="19" t="n">
        <f aca="false">SUMIFS($Q$1:Q4133,$J$1:$J4133,J4134)+SUMIFS($Q$1:Q4133,$I$1:$I4133,I4134)</f>
        <v>0</v>
      </c>
      <c r="S4134" s="20" t="str">
        <f aca="false">IF(R4134&gt;0,"Repeat","")</f>
        <v/>
      </c>
      <c r="U4134" s="4"/>
      <c r="X4134" s="4"/>
      <c r="Y4134" s="4"/>
      <c r="Z4134" s="4"/>
    </row>
    <row r="4135" customFormat="false" ht="14.25" hidden="false" customHeight="false" outlineLevel="0" collapsed="false">
      <c r="A4135" s="1" t="n">
        <f aca="false">A4134+1</f>
        <v>4134</v>
      </c>
      <c r="B4135" s="5" t="n">
        <v>45236</v>
      </c>
      <c r="C4135" s="1" t="s">
        <v>6527</v>
      </c>
      <c r="D4135" s="1" t="s">
        <v>4</v>
      </c>
      <c r="E4135" s="1" t="s">
        <v>26</v>
      </c>
      <c r="F4135" s="2" t="s">
        <v>27</v>
      </c>
      <c r="G4135" s="1" t="s">
        <v>28</v>
      </c>
      <c r="H4135" s="1" t="n">
        <v>1</v>
      </c>
      <c r="I4135" s="1" t="s">
        <v>6528</v>
      </c>
      <c r="J4135" s="38" t="n">
        <v>18632103005</v>
      </c>
      <c r="M4135" s="1" t="str">
        <f aca="false">IF(OR(YEAR(L4135)&gt;2000,LEN(O4135)&gt;0),"Completed","Pending")</f>
        <v>Completed</v>
      </c>
      <c r="N4135" s="1" t="s">
        <v>30</v>
      </c>
      <c r="O4135" s="4" t="s">
        <v>58</v>
      </c>
      <c r="P4135" s="1" t="str">
        <f aca="false">IF(G4135="Pamplet","",E4135&amp;" - "&amp;F4135)</f>
        <v>GG - Hindi</v>
      </c>
      <c r="Q4135" s="1" t="n">
        <f aca="false">IF(VALUE(L4135)&gt;1000,1,0)</f>
        <v>0</v>
      </c>
      <c r="R4135" s="19" t="n">
        <f aca="false">SUMIFS($Q$1:Q4134,$J$1:$J4134,J4135)+SUMIFS($Q$1:Q4134,$I$1:$I4134,I4135)</f>
        <v>0</v>
      </c>
      <c r="S4135" s="20" t="str">
        <f aca="false">IF(R4135&gt;0,"Repeat","")</f>
        <v/>
      </c>
      <c r="U4135" s="4"/>
      <c r="X4135" s="4"/>
      <c r="Y4135" s="4"/>
      <c r="Z4135" s="4"/>
    </row>
    <row r="4136" customFormat="false" ht="14.25" hidden="false" customHeight="false" outlineLevel="0" collapsed="false">
      <c r="A4136" s="1" t="n">
        <f aca="false">A4135+1</f>
        <v>4135</v>
      </c>
      <c r="B4136" s="5" t="n">
        <v>45236</v>
      </c>
      <c r="C4136" s="1" t="s">
        <v>6529</v>
      </c>
      <c r="D4136" s="1" t="s">
        <v>4</v>
      </c>
      <c r="E4136" s="1" t="s">
        <v>26</v>
      </c>
      <c r="F4136" s="2" t="s">
        <v>35</v>
      </c>
      <c r="G4136" s="1" t="s">
        <v>28</v>
      </c>
      <c r="H4136" s="1" t="n">
        <v>1</v>
      </c>
      <c r="I4136" s="1" t="s">
        <v>6530</v>
      </c>
      <c r="J4136" s="38" t="n">
        <v>14063143858</v>
      </c>
      <c r="L4136" s="5" t="n">
        <v>45260</v>
      </c>
      <c r="M4136" s="1" t="str">
        <f aca="false">IF(OR(YEAR(L4136)&gt;2000,LEN(O4136)&gt;0),"Completed","Pending")</f>
        <v>Completed</v>
      </c>
      <c r="N4136" s="1" t="s">
        <v>30</v>
      </c>
      <c r="P4136" s="1" t="str">
        <f aca="false">IF(G4136="Pamplet","",E4136&amp;" - "&amp;F4136)</f>
        <v>GG - English</v>
      </c>
      <c r="Q4136" s="1" t="n">
        <f aca="false">IF(VALUE(L4136)&gt;1000,1,0)</f>
        <v>1</v>
      </c>
      <c r="R4136" s="19" t="n">
        <f aca="false">SUMIFS($Q$1:Q4135,$J$1:$J4135,J4136)+SUMIFS($Q$1:Q4135,$I$1:$I4135,I4136)</f>
        <v>0</v>
      </c>
      <c r="S4136" s="20" t="str">
        <f aca="false">IF(R4136&gt;0,"Repeat","")</f>
        <v/>
      </c>
      <c r="U4136" s="4"/>
      <c r="X4136" s="4"/>
      <c r="Y4136" s="4"/>
      <c r="Z4136" s="4"/>
    </row>
    <row r="4137" customFormat="false" ht="14.25" hidden="false" customHeight="false" outlineLevel="0" collapsed="false">
      <c r="A4137" s="1" t="n">
        <f aca="false">A4136+1</f>
        <v>4136</v>
      </c>
      <c r="B4137" s="5" t="n">
        <v>45236</v>
      </c>
      <c r="C4137" s="1" t="s">
        <v>660</v>
      </c>
      <c r="D4137" s="1" t="s">
        <v>4</v>
      </c>
      <c r="E4137" s="1" t="s">
        <v>26</v>
      </c>
      <c r="G4137" s="1" t="s">
        <v>28</v>
      </c>
      <c r="H4137" s="1" t="n">
        <v>1</v>
      </c>
      <c r="I4137" s="1" t="s">
        <v>6531</v>
      </c>
      <c r="J4137" s="38" t="n">
        <v>17068675073</v>
      </c>
      <c r="M4137" s="1" t="str">
        <f aca="false">IF(OR(YEAR(L4137)&gt;2000,LEN(O4137)&gt;0),"Completed","Pending")</f>
        <v>Completed</v>
      </c>
      <c r="N4137" s="1" t="s">
        <v>30</v>
      </c>
      <c r="O4137" s="4" t="s">
        <v>58</v>
      </c>
      <c r="P4137" s="1" t="str">
        <f aca="false">IF(G4137="Pamplet","",E4137&amp;" - "&amp;F4137)</f>
        <v>GG - </v>
      </c>
      <c r="Q4137" s="1" t="n">
        <f aca="false">IF(VALUE(L4137)&gt;1000,1,0)</f>
        <v>0</v>
      </c>
      <c r="R4137" s="19" t="n">
        <f aca="false">SUMIFS($Q$1:Q4136,$J$1:$J4136,J4137)+SUMIFS($Q$1:Q4136,$I$1:$I4136,I4137)</f>
        <v>2</v>
      </c>
      <c r="S4137" s="20" t="str">
        <f aca="false">IF(R4137&gt;0,"Repeat","")</f>
        <v>Repeat</v>
      </c>
      <c r="U4137" s="4"/>
      <c r="X4137" s="4"/>
      <c r="Y4137" s="4"/>
      <c r="Z4137" s="4"/>
    </row>
    <row r="4138" customFormat="false" ht="14.25" hidden="false" customHeight="false" outlineLevel="0" collapsed="false">
      <c r="A4138" s="1" t="n">
        <f aca="false">A4137+1</f>
        <v>4137</v>
      </c>
      <c r="B4138" s="5" t="n">
        <v>45236</v>
      </c>
      <c r="C4138" s="1" t="s">
        <v>6532</v>
      </c>
      <c r="D4138" s="1" t="s">
        <v>4</v>
      </c>
      <c r="E4138" s="1" t="s">
        <v>26</v>
      </c>
      <c r="F4138" s="2" t="s">
        <v>27</v>
      </c>
      <c r="G4138" s="1" t="s">
        <v>28</v>
      </c>
      <c r="H4138" s="1" t="n">
        <v>1</v>
      </c>
      <c r="I4138" s="1" t="s">
        <v>6533</v>
      </c>
      <c r="J4138" s="38" t="n">
        <v>18594894436</v>
      </c>
      <c r="L4138" s="5" t="n">
        <v>45267</v>
      </c>
      <c r="M4138" s="1" t="str">
        <f aca="false">IF(OR(YEAR(L4138)&gt;2000,LEN(O4138)&gt;0),"Completed","Pending")</f>
        <v>Completed</v>
      </c>
      <c r="N4138" s="1" t="s">
        <v>30</v>
      </c>
      <c r="P4138" s="1" t="str">
        <f aca="false">IF(G4138="Pamplet","",E4138&amp;" - "&amp;F4138)</f>
        <v>GG - Hindi</v>
      </c>
      <c r="Q4138" s="1" t="n">
        <f aca="false">IF(VALUE(L4138)&gt;1000,1,0)</f>
        <v>1</v>
      </c>
      <c r="R4138" s="19" t="n">
        <f aca="false">SUMIFS($Q$1:Q4137,$J$1:$J4137,J4138)+SUMIFS($Q$1:Q4137,$I$1:$I4137,I4138)</f>
        <v>0</v>
      </c>
      <c r="S4138" s="20" t="str">
        <f aca="false">IF(R4138&gt;0,"Repeat","")</f>
        <v/>
      </c>
      <c r="U4138" s="4"/>
      <c r="X4138" s="4"/>
      <c r="Y4138" s="4"/>
      <c r="Z4138" s="4"/>
    </row>
    <row r="4139" customFormat="false" ht="14.25" hidden="false" customHeight="false" outlineLevel="0" collapsed="false">
      <c r="A4139" s="1" t="n">
        <f aca="false">A4138+1</f>
        <v>4138</v>
      </c>
      <c r="B4139" s="5" t="n">
        <v>45236</v>
      </c>
      <c r="C4139" s="1" t="s">
        <v>6534</v>
      </c>
      <c r="D4139" s="1" t="s">
        <v>4</v>
      </c>
      <c r="E4139" s="1" t="s">
        <v>26</v>
      </c>
      <c r="F4139" s="2" t="s">
        <v>35</v>
      </c>
      <c r="G4139" s="1" t="s">
        <v>28</v>
      </c>
      <c r="H4139" s="1" t="n">
        <v>1</v>
      </c>
      <c r="I4139" s="1" t="s">
        <v>6535</v>
      </c>
      <c r="J4139" s="38" t="n">
        <v>13395328199</v>
      </c>
      <c r="M4139" s="1" t="str">
        <f aca="false">IF(OR(YEAR(L4139)&gt;2000,LEN(O4139)&gt;0),"Completed","Pending")</f>
        <v>Completed</v>
      </c>
      <c r="N4139" s="1" t="s">
        <v>30</v>
      </c>
      <c r="O4139" s="4" t="s">
        <v>58</v>
      </c>
      <c r="P4139" s="1" t="str">
        <f aca="false">IF(G4139="Pamplet","",E4139&amp;" - "&amp;F4139)</f>
        <v>GG - English</v>
      </c>
      <c r="Q4139" s="1" t="n">
        <f aca="false">IF(VALUE(L4139)&gt;1000,1,0)</f>
        <v>0</v>
      </c>
      <c r="R4139" s="19" t="n">
        <f aca="false">SUMIFS($Q$1:Q4138,$J$1:$J4138,J4139)+SUMIFS($Q$1:Q4138,$I$1:$I4138,I4139)</f>
        <v>0</v>
      </c>
      <c r="S4139" s="20" t="str">
        <f aca="false">IF(R4139&gt;0,"Repeat","")</f>
        <v/>
      </c>
      <c r="U4139" s="4"/>
      <c r="X4139" s="4"/>
      <c r="Y4139" s="4"/>
      <c r="Z4139" s="4"/>
    </row>
    <row r="4140" customFormat="false" ht="14.25" hidden="false" customHeight="false" outlineLevel="0" collapsed="false">
      <c r="A4140" s="1" t="n">
        <f aca="false">A4139+1</f>
        <v>4139</v>
      </c>
      <c r="B4140" s="5" t="n">
        <v>45244</v>
      </c>
      <c r="C4140" s="1" t="s">
        <v>6536</v>
      </c>
      <c r="D4140" s="1" t="s">
        <v>4</v>
      </c>
      <c r="E4140" s="1" t="s">
        <v>26</v>
      </c>
      <c r="F4140" s="2" t="s">
        <v>35</v>
      </c>
      <c r="G4140" s="1" t="s">
        <v>28</v>
      </c>
      <c r="H4140" s="1" t="n">
        <v>1</v>
      </c>
      <c r="I4140" s="1" t="s">
        <v>6537</v>
      </c>
      <c r="J4140" s="38" t="n">
        <v>15014136657</v>
      </c>
      <c r="L4140" s="5" t="n">
        <v>45267</v>
      </c>
      <c r="M4140" s="1" t="str">
        <f aca="false">IF(OR(YEAR(L4140)&gt;2000,LEN(O4140)&gt;0),"Completed","Pending")</f>
        <v>Completed</v>
      </c>
      <c r="N4140" s="1" t="s">
        <v>30</v>
      </c>
      <c r="P4140" s="1" t="str">
        <f aca="false">IF(G4140="Pamplet","",E4140&amp;" - "&amp;F4140)</f>
        <v>GG - English</v>
      </c>
      <c r="Q4140" s="1" t="n">
        <f aca="false">IF(VALUE(L4140)&gt;1000,1,0)</f>
        <v>1</v>
      </c>
      <c r="R4140" s="19" t="n">
        <f aca="false">SUMIFS($Q$1:Q4139,$J$1:$J4139,J4140)+SUMIFS($Q$1:Q4139,$I$1:$I4139,I4140)</f>
        <v>0</v>
      </c>
      <c r="S4140" s="20" t="str">
        <f aca="false">IF(R4140&gt;0,"Repeat","")</f>
        <v/>
      </c>
      <c r="U4140" s="4"/>
      <c r="X4140" s="4"/>
      <c r="Y4140" s="4"/>
      <c r="Z4140" s="4"/>
    </row>
    <row r="4141" customFormat="false" ht="14.25" hidden="false" customHeight="false" outlineLevel="0" collapsed="false">
      <c r="A4141" s="1" t="n">
        <f aca="false">A4140+1</f>
        <v>4140</v>
      </c>
      <c r="B4141" s="5" t="n">
        <v>45244</v>
      </c>
      <c r="C4141" s="1" t="s">
        <v>6538</v>
      </c>
      <c r="D4141" s="1" t="s">
        <v>4</v>
      </c>
      <c r="E4141" s="1" t="s">
        <v>26</v>
      </c>
      <c r="F4141" s="2" t="s">
        <v>35</v>
      </c>
      <c r="G4141" s="1" t="s">
        <v>28</v>
      </c>
      <c r="H4141" s="1" t="n">
        <v>1</v>
      </c>
      <c r="I4141" s="1" t="s">
        <v>6539</v>
      </c>
      <c r="J4141" s="38" t="n">
        <v>19283279351</v>
      </c>
      <c r="L4141" s="5" t="n">
        <v>45260</v>
      </c>
      <c r="M4141" s="1" t="str">
        <f aca="false">IF(OR(YEAR(L4141)&gt;2000,LEN(O4141)&gt;0),"Completed","Pending")</f>
        <v>Completed</v>
      </c>
      <c r="N4141" s="1" t="s">
        <v>30</v>
      </c>
      <c r="P4141" s="1" t="str">
        <f aca="false">IF(G4141="Pamplet","",E4141&amp;" - "&amp;F4141)</f>
        <v>GG - English</v>
      </c>
      <c r="Q4141" s="1" t="n">
        <f aca="false">IF(VALUE(L4141)&gt;1000,1,0)</f>
        <v>1</v>
      </c>
      <c r="R4141" s="19" t="n">
        <f aca="false">SUMIFS($Q$1:Q4140,$J$1:$J4140,J4141)+SUMIFS($Q$1:Q4140,$I$1:$I4140,I4141)</f>
        <v>0</v>
      </c>
      <c r="S4141" s="20" t="str">
        <f aca="false">IF(R4141&gt;0,"Repeat","")</f>
        <v/>
      </c>
    </row>
    <row r="4142" customFormat="false" ht="14.25" hidden="false" customHeight="false" outlineLevel="0" collapsed="false">
      <c r="A4142" s="17" t="n">
        <f aca="false">A4141+1</f>
        <v>4141</v>
      </c>
      <c r="B4142" s="5" t="n">
        <v>45255</v>
      </c>
      <c r="C4142" s="1" t="s">
        <v>536</v>
      </c>
      <c r="D4142" s="1" t="s">
        <v>4</v>
      </c>
      <c r="E4142" s="1" t="s">
        <v>26</v>
      </c>
      <c r="F4142" s="2" t="s">
        <v>27</v>
      </c>
      <c r="G4142" s="1" t="s">
        <v>28</v>
      </c>
      <c r="H4142" s="1" t="n">
        <v>1</v>
      </c>
      <c r="I4142" s="1" t="s">
        <v>6540</v>
      </c>
      <c r="J4142" s="38" t="n">
        <v>15134614026</v>
      </c>
      <c r="L4142" s="5" t="n">
        <v>45260</v>
      </c>
      <c r="M4142" s="1" t="str">
        <f aca="false">IF(OR(YEAR(L4142)&gt;2000,LEN(O4142)&gt;0),"Completed","Pending")</f>
        <v>Completed</v>
      </c>
      <c r="N4142" s="25" t="s">
        <v>30</v>
      </c>
      <c r="P4142" s="1" t="str">
        <f aca="false">IF(G4142="Pamplet","",E4142&amp;" - "&amp;F4142)</f>
        <v>GG - Hindi</v>
      </c>
      <c r="Q4142" s="1" t="n">
        <f aca="false">IF(VALUE(L4142)&gt;1000,1,0)</f>
        <v>1</v>
      </c>
      <c r="R4142" s="19" t="n">
        <f aca="false">SUMIFS($Q$1:Q4141,$J$1:$J4141,J4142)+SUMIFS($Q$1:Q4141,$I$1:$I4141,I4142)</f>
        <v>1</v>
      </c>
      <c r="S4142" s="20" t="str">
        <f aca="false">IF(R4142&gt;0,"Repeat","")</f>
        <v>Repeat</v>
      </c>
    </row>
    <row r="4143" customFormat="false" ht="14.25" hidden="false" customHeight="false" outlineLevel="0" collapsed="false">
      <c r="A4143" s="17" t="n">
        <f aca="false">A4142+1</f>
        <v>4142</v>
      </c>
      <c r="B4143" s="5" t="n">
        <v>45255</v>
      </c>
      <c r="C4143" s="1" t="s">
        <v>6541</v>
      </c>
      <c r="D4143" s="1" t="s">
        <v>4</v>
      </c>
      <c r="E4143" s="1" t="s">
        <v>26</v>
      </c>
      <c r="F4143" s="2" t="s">
        <v>35</v>
      </c>
      <c r="G4143" s="1" t="s">
        <v>28</v>
      </c>
      <c r="H4143" s="1" t="n">
        <v>1</v>
      </c>
      <c r="I4143" s="1" t="s">
        <v>6542</v>
      </c>
      <c r="J4143" s="38" t="n">
        <v>16464746234</v>
      </c>
      <c r="M4143" s="1" t="str">
        <f aca="false">IF(OR(YEAR(L4143)&gt;2000,LEN(O4143)&gt;0),"Completed","Pending")</f>
        <v>Completed</v>
      </c>
      <c r="N4143" s="25" t="s">
        <v>30</v>
      </c>
      <c r="O4143" s="4" t="s">
        <v>58</v>
      </c>
      <c r="P4143" s="1" t="str">
        <f aca="false">IF(G4143="Pamplet","",E4143&amp;" - "&amp;F4143)</f>
        <v>GG - English</v>
      </c>
      <c r="Q4143" s="1" t="n">
        <f aca="false">IF(VALUE(L4143)&gt;1000,1,0)</f>
        <v>0</v>
      </c>
      <c r="R4143" s="19" t="n">
        <f aca="false">SUMIFS($Q$1:Q4142,$J$1:$J4142,J4143)+SUMIFS($Q$1:Q4142,$I$1:$I4142,I4143)</f>
        <v>0</v>
      </c>
      <c r="S4143" s="20" t="str">
        <f aca="false">IF(R4143&gt;0,"Repeat","")</f>
        <v/>
      </c>
      <c r="U4143" s="4"/>
      <c r="X4143" s="4"/>
      <c r="Y4143" s="4"/>
      <c r="Z4143" s="4"/>
    </row>
    <row r="4144" customFormat="false" ht="14.25" hidden="false" customHeight="false" outlineLevel="0" collapsed="false">
      <c r="A4144" s="17" t="n">
        <f aca="false">A4143+1</f>
        <v>4143</v>
      </c>
      <c r="B4144" s="5" t="n">
        <v>45255</v>
      </c>
      <c r="C4144" s="1" t="s">
        <v>6543</v>
      </c>
      <c r="D4144" s="1" t="s">
        <v>4</v>
      </c>
      <c r="E4144" s="1" t="s">
        <v>26</v>
      </c>
      <c r="F4144" s="2" t="s">
        <v>35</v>
      </c>
      <c r="G4144" s="1" t="s">
        <v>28</v>
      </c>
      <c r="H4144" s="1" t="n">
        <v>1</v>
      </c>
      <c r="I4144" s="1" t="s">
        <v>6544</v>
      </c>
      <c r="J4144" s="66" t="n">
        <v>17194227607</v>
      </c>
      <c r="K4144" s="4" t="s">
        <v>5147</v>
      </c>
      <c r="M4144" s="1" t="str">
        <f aca="false">IF(OR(YEAR(L4144)&gt;2000,LEN(O4144)&gt;0),"Completed","Pending")</f>
        <v>Completed</v>
      </c>
      <c r="N4144" s="25" t="s">
        <v>6054</v>
      </c>
      <c r="O4144" s="4" t="s">
        <v>58</v>
      </c>
      <c r="P4144" s="1" t="str">
        <f aca="false">IF(G4144="Pamplet","",E4144&amp;" - "&amp;F4144)</f>
        <v>GG - English</v>
      </c>
      <c r="Q4144" s="1" t="n">
        <f aca="false">IF(VALUE(L4144)&gt;1000,1,0)</f>
        <v>0</v>
      </c>
      <c r="R4144" s="19" t="n">
        <f aca="false">SUMIFS($Q$1:Q4143,$J$1:$J4143,J4144)+SUMIFS($Q$1:Q4143,$I$1:$I4143,I4144)</f>
        <v>0</v>
      </c>
      <c r="S4144" s="20" t="str">
        <f aca="false">IF(R4144&gt;0,"Repeat","")</f>
        <v/>
      </c>
      <c r="U4144" s="4"/>
      <c r="X4144" s="4"/>
      <c r="Y4144" s="4"/>
      <c r="Z4144" s="4"/>
    </row>
    <row r="4145" customFormat="false" ht="14.25" hidden="false" customHeight="false" outlineLevel="0" collapsed="false">
      <c r="A4145" s="17" t="n">
        <f aca="false">A4144+1</f>
        <v>4144</v>
      </c>
      <c r="B4145" s="5" t="n">
        <v>45255</v>
      </c>
      <c r="C4145" s="1" t="s">
        <v>6545</v>
      </c>
      <c r="D4145" s="1" t="s">
        <v>4</v>
      </c>
      <c r="E4145" s="1" t="s">
        <v>26</v>
      </c>
      <c r="F4145" s="2" t="s">
        <v>35</v>
      </c>
      <c r="G4145" s="1" t="s">
        <v>28</v>
      </c>
      <c r="H4145" s="1" t="n">
        <v>1</v>
      </c>
      <c r="I4145" s="1" t="s">
        <v>6546</v>
      </c>
      <c r="J4145" s="38" t="n">
        <v>17579926727</v>
      </c>
      <c r="L4145" s="5" t="n">
        <v>45267</v>
      </c>
      <c r="M4145" s="1" t="str">
        <f aca="false">IF(OR(YEAR(L4145)&gt;2000,LEN(O4145)&gt;0),"Completed","Pending")</f>
        <v>Completed</v>
      </c>
      <c r="N4145" s="25" t="s">
        <v>30</v>
      </c>
      <c r="P4145" s="1" t="str">
        <f aca="false">IF(G4145="Pamplet","",E4145&amp;" - "&amp;F4145)</f>
        <v>GG - English</v>
      </c>
      <c r="Q4145" s="1" t="n">
        <f aca="false">IF(VALUE(L4145)&gt;1000,1,0)</f>
        <v>1</v>
      </c>
      <c r="R4145" s="19" t="n">
        <f aca="false">SUMIFS($Q$1:Q4144,$J$1:$J4144,J4145)+SUMIFS($Q$1:Q4144,$I$1:$I4144,I4145)</f>
        <v>0</v>
      </c>
      <c r="S4145" s="20" t="str">
        <f aca="false">IF(R4145&gt;0,"Repeat","")</f>
        <v/>
      </c>
      <c r="U4145" s="4"/>
      <c r="X4145" s="4"/>
      <c r="Y4145" s="4"/>
      <c r="Z4145" s="4"/>
    </row>
    <row r="4146" customFormat="false" ht="14.25" hidden="false" customHeight="false" outlineLevel="0" collapsed="false">
      <c r="A4146" s="17" t="n">
        <f aca="false">A4145+1</f>
        <v>4145</v>
      </c>
      <c r="B4146" s="5" t="n">
        <v>45255</v>
      </c>
      <c r="C4146" s="1" t="s">
        <v>6547</v>
      </c>
      <c r="D4146" s="1" t="s">
        <v>4</v>
      </c>
      <c r="E4146" s="1" t="s">
        <v>26</v>
      </c>
      <c r="F4146" s="2" t="s">
        <v>35</v>
      </c>
      <c r="G4146" s="1" t="s">
        <v>28</v>
      </c>
      <c r="H4146" s="1" t="n">
        <v>1</v>
      </c>
      <c r="I4146" s="1" t="s">
        <v>6548</v>
      </c>
      <c r="J4146" s="66" t="n">
        <v>12067450401</v>
      </c>
      <c r="K4146" s="4" t="s">
        <v>5147</v>
      </c>
      <c r="M4146" s="1" t="str">
        <f aca="false">IF(OR(YEAR(L4146)&gt;2000,LEN(O4146)&gt;0),"Completed","Pending")</f>
        <v>Completed</v>
      </c>
      <c r="N4146" s="25" t="s">
        <v>6054</v>
      </c>
      <c r="O4146" s="4" t="s">
        <v>58</v>
      </c>
      <c r="P4146" s="1" t="str">
        <f aca="false">IF(G4146="Pamplet","",E4146&amp;" - "&amp;F4146)</f>
        <v>GG - English</v>
      </c>
      <c r="Q4146" s="1" t="n">
        <f aca="false">IF(VALUE(L4146)&gt;1000,1,0)</f>
        <v>0</v>
      </c>
      <c r="R4146" s="19" t="n">
        <f aca="false">SUMIFS($Q$1:Q4145,$J$1:$J4145,J4146)+SUMIFS($Q$1:Q4145,$I$1:$I4145,I4146)</f>
        <v>0</v>
      </c>
      <c r="S4146" s="20" t="str">
        <f aca="false">IF(R4146&gt;0,"Repeat","")</f>
        <v/>
      </c>
      <c r="U4146" s="4"/>
      <c r="X4146" s="4"/>
      <c r="Y4146" s="4"/>
      <c r="Z4146" s="4"/>
    </row>
    <row r="4147" customFormat="false" ht="14.25" hidden="false" customHeight="false" outlineLevel="0" collapsed="false">
      <c r="A4147" s="17" t="n">
        <f aca="false">A4146+1</f>
        <v>4146</v>
      </c>
      <c r="B4147" s="5" t="n">
        <v>45255</v>
      </c>
      <c r="C4147" s="1" t="s">
        <v>6549</v>
      </c>
      <c r="D4147" s="1" t="s">
        <v>4</v>
      </c>
      <c r="E4147" s="1" t="s">
        <v>26</v>
      </c>
      <c r="G4147" s="1" t="s">
        <v>28</v>
      </c>
      <c r="H4147" s="1" t="n">
        <v>1</v>
      </c>
      <c r="I4147" s="1" t="s">
        <v>6550</v>
      </c>
      <c r="J4147" s="38" t="n">
        <v>19378536044</v>
      </c>
      <c r="M4147" s="1" t="str">
        <f aca="false">IF(OR(YEAR(L4147)&gt;2000,LEN(O4147)&gt;0),"Completed","Pending")</f>
        <v>Completed</v>
      </c>
      <c r="N4147" s="25" t="s">
        <v>30</v>
      </c>
      <c r="O4147" s="4" t="s">
        <v>58</v>
      </c>
      <c r="P4147" s="1" t="str">
        <f aca="false">IF(G4147="Pamplet","",E4147&amp;" - "&amp;F4147)</f>
        <v>GG - </v>
      </c>
      <c r="Q4147" s="1" t="n">
        <f aca="false">IF(VALUE(L4147)&gt;1000,1,0)</f>
        <v>0</v>
      </c>
      <c r="R4147" s="19" t="n">
        <f aca="false">SUMIFS($Q$1:Q4146,$J$1:$J4146,J4147)+SUMIFS($Q$1:Q4146,$I$1:$I4146,I4147)</f>
        <v>0</v>
      </c>
      <c r="S4147" s="20" t="str">
        <f aca="false">IF(R4147&gt;0,"Repeat","")</f>
        <v/>
      </c>
      <c r="U4147" s="4"/>
      <c r="X4147" s="4"/>
      <c r="Y4147" s="4"/>
      <c r="Z4147" s="4"/>
    </row>
    <row r="4148" customFormat="false" ht="14.25" hidden="false" customHeight="false" outlineLevel="0" collapsed="false">
      <c r="A4148" s="17" t="n">
        <f aca="false">A4147+1</f>
        <v>4147</v>
      </c>
      <c r="B4148" s="5" t="n">
        <v>45255</v>
      </c>
      <c r="C4148" s="1" t="s">
        <v>6551</v>
      </c>
      <c r="D4148" s="1" t="s">
        <v>4</v>
      </c>
      <c r="E4148" s="1" t="s">
        <v>26</v>
      </c>
      <c r="F4148" s="2" t="s">
        <v>35</v>
      </c>
      <c r="G4148" s="1" t="s">
        <v>28</v>
      </c>
      <c r="H4148" s="1" t="n">
        <v>1</v>
      </c>
      <c r="I4148" s="1" t="s">
        <v>6552</v>
      </c>
      <c r="J4148" s="38" t="n">
        <v>13048158385</v>
      </c>
      <c r="M4148" s="1" t="str">
        <f aca="false">IF(OR(YEAR(L4148)&gt;2000,LEN(O4148)&gt;0),"Completed","Pending")</f>
        <v>Completed</v>
      </c>
      <c r="N4148" s="25" t="s">
        <v>30</v>
      </c>
      <c r="O4148" s="4" t="s">
        <v>58</v>
      </c>
      <c r="P4148" s="1" t="str">
        <f aca="false">IF(G4148="Pamplet","",E4148&amp;" - "&amp;F4148)</f>
        <v>GG - English</v>
      </c>
      <c r="Q4148" s="1" t="n">
        <f aca="false">IF(VALUE(L4148)&gt;1000,1,0)</f>
        <v>0</v>
      </c>
      <c r="R4148" s="19" t="n">
        <f aca="false">SUMIFS($Q$1:Q4147,$J$1:$J4147,J4148)+SUMIFS($Q$1:Q4147,$I$1:$I4147,I4148)</f>
        <v>0</v>
      </c>
      <c r="S4148" s="20" t="str">
        <f aca="false">IF(R4148&gt;0,"Repeat","")</f>
        <v/>
      </c>
      <c r="U4148" s="4"/>
      <c r="X4148" s="4"/>
      <c r="Y4148" s="4"/>
      <c r="Z4148" s="4"/>
    </row>
    <row r="4149" customFormat="false" ht="14.25" hidden="false" customHeight="false" outlineLevel="0" collapsed="false">
      <c r="A4149" s="17" t="n">
        <f aca="false">A4148+1</f>
        <v>4148</v>
      </c>
      <c r="B4149" s="5" t="n">
        <v>45255</v>
      </c>
      <c r="C4149" s="1" t="s">
        <v>6553</v>
      </c>
      <c r="D4149" s="1" t="s">
        <v>4</v>
      </c>
      <c r="E4149" s="1" t="s">
        <v>26</v>
      </c>
      <c r="F4149" s="2" t="s">
        <v>35</v>
      </c>
      <c r="G4149" s="1" t="s">
        <v>28</v>
      </c>
      <c r="H4149" s="1" t="n">
        <v>1</v>
      </c>
      <c r="I4149" s="1" t="s">
        <v>6554</v>
      </c>
      <c r="J4149" s="38" t="n">
        <v>13369883175</v>
      </c>
      <c r="M4149" s="1" t="str">
        <f aca="false">IF(OR(YEAR(L4149)&gt;2000,LEN(O4149)&gt;0),"Completed","Pending")</f>
        <v>Completed</v>
      </c>
      <c r="N4149" s="25" t="s">
        <v>30</v>
      </c>
      <c r="O4149" s="4" t="s">
        <v>58</v>
      </c>
      <c r="P4149" s="1" t="str">
        <f aca="false">IF(G4149="Pamplet","",E4149&amp;" - "&amp;F4149)</f>
        <v>GG - English</v>
      </c>
      <c r="Q4149" s="1" t="n">
        <f aca="false">IF(VALUE(L4149)&gt;1000,1,0)</f>
        <v>0</v>
      </c>
      <c r="R4149" s="19" t="n">
        <f aca="false">SUMIFS($Q$1:Q4148,$J$1:$J4148,J4149)+SUMIFS($Q$1:Q4148,$I$1:$I4148,I4149)</f>
        <v>0</v>
      </c>
      <c r="S4149" s="20" t="str">
        <f aca="false">IF(R4149&gt;0,"Repeat","")</f>
        <v/>
      </c>
      <c r="U4149" s="4"/>
      <c r="X4149" s="4"/>
      <c r="Y4149" s="4"/>
      <c r="Z4149" s="4"/>
    </row>
    <row r="4150" customFormat="false" ht="14.25" hidden="false" customHeight="false" outlineLevel="0" collapsed="false">
      <c r="A4150" s="17" t="n">
        <f aca="false">A4149+1</f>
        <v>4149</v>
      </c>
      <c r="B4150" s="5" t="n">
        <v>45255</v>
      </c>
      <c r="C4150" s="1" t="s">
        <v>6555</v>
      </c>
      <c r="D4150" s="1" t="s">
        <v>4</v>
      </c>
      <c r="E4150" s="1" t="s">
        <v>26</v>
      </c>
      <c r="F4150" s="2" t="s">
        <v>1597</v>
      </c>
      <c r="G4150" s="1" t="s">
        <v>28</v>
      </c>
      <c r="H4150" s="1" t="n">
        <v>1</v>
      </c>
      <c r="I4150" s="1" t="s">
        <v>6556</v>
      </c>
      <c r="J4150" s="38" t="n">
        <v>19034531045</v>
      </c>
      <c r="M4150" s="1" t="str">
        <f aca="false">IF(OR(YEAR(L4150)&gt;2000,LEN(O4150)&gt;0),"Completed","Pending")</f>
        <v>Completed</v>
      </c>
      <c r="N4150" s="25" t="s">
        <v>30</v>
      </c>
      <c r="O4150" s="4" t="s">
        <v>58</v>
      </c>
      <c r="P4150" s="1" t="str">
        <f aca="false">IF(G4150="Pamplet","",E4150&amp;" - "&amp;F4150)</f>
        <v>GG - Spanish</v>
      </c>
      <c r="Q4150" s="1" t="n">
        <f aca="false">IF(VALUE(L4150)&gt;1000,1,0)</f>
        <v>0</v>
      </c>
      <c r="R4150" s="19" t="n">
        <f aca="false">SUMIFS($Q$1:Q4149,$J$1:$J4149,J4150)+SUMIFS($Q$1:Q4149,$I$1:$I4149,I4150)</f>
        <v>0</v>
      </c>
      <c r="S4150" s="20" t="str">
        <f aca="false">IF(R4150&gt;0,"Repeat","")</f>
        <v/>
      </c>
      <c r="U4150" s="4"/>
      <c r="X4150" s="4"/>
      <c r="Y4150" s="4"/>
      <c r="Z4150" s="4"/>
    </row>
    <row r="4151" customFormat="false" ht="14.25" hidden="false" customHeight="false" outlineLevel="0" collapsed="false">
      <c r="A4151" s="17" t="n">
        <f aca="false">A4150+1</f>
        <v>4150</v>
      </c>
      <c r="B4151" s="5" t="n">
        <v>45256</v>
      </c>
      <c r="C4151" s="1" t="s">
        <v>6557</v>
      </c>
      <c r="D4151" s="1" t="s">
        <v>4</v>
      </c>
      <c r="E4151" s="1" t="s">
        <v>26</v>
      </c>
      <c r="F4151" s="2" t="s">
        <v>36</v>
      </c>
      <c r="G4151" s="1" t="s">
        <v>28</v>
      </c>
      <c r="H4151" s="1" t="n">
        <v>1</v>
      </c>
      <c r="I4151" s="1" t="s">
        <v>6558</v>
      </c>
      <c r="J4151" s="38" t="n">
        <v>13177209629</v>
      </c>
      <c r="M4151" s="1" t="str">
        <f aca="false">IF(OR(YEAR(L4151)&gt;2000,LEN(O4151)&gt;0),"Completed","Pending")</f>
        <v>Completed</v>
      </c>
      <c r="N4151" s="25" t="s">
        <v>30</v>
      </c>
      <c r="O4151" s="4" t="s">
        <v>58</v>
      </c>
      <c r="P4151" s="1" t="str">
        <f aca="false">IF(G4151="Pamplet","",E4151&amp;" - "&amp;F4151)</f>
        <v>GG - Punjabi</v>
      </c>
      <c r="Q4151" s="1" t="n">
        <f aca="false">IF(VALUE(L4151)&gt;1000,1,0)</f>
        <v>0</v>
      </c>
      <c r="R4151" s="19" t="n">
        <f aca="false">SUMIFS($Q$1:Q4150,$J$1:$J4150,J4151)+SUMIFS($Q$1:Q4150,$I$1:$I4150,I4151)</f>
        <v>0</v>
      </c>
      <c r="S4151" s="20" t="str">
        <f aca="false">IF(R4151&gt;0,"Repeat","")</f>
        <v/>
      </c>
      <c r="U4151" s="4"/>
      <c r="X4151" s="4"/>
      <c r="Y4151" s="4"/>
      <c r="Z4151" s="4"/>
    </row>
    <row r="4152" customFormat="false" ht="14.25" hidden="false" customHeight="false" outlineLevel="0" collapsed="false">
      <c r="A4152" s="17" t="n">
        <f aca="false">A4151+1</f>
        <v>4151</v>
      </c>
      <c r="B4152" s="5" t="n">
        <v>45257</v>
      </c>
      <c r="C4152" s="1" t="s">
        <v>6525</v>
      </c>
      <c r="D4152" s="1" t="s">
        <v>4</v>
      </c>
      <c r="E4152" s="1" t="s">
        <v>26</v>
      </c>
      <c r="F4152" s="2" t="s">
        <v>35</v>
      </c>
      <c r="G4152" s="1" t="s">
        <v>28</v>
      </c>
      <c r="H4152" s="1" t="n">
        <v>1</v>
      </c>
      <c r="I4152" s="1" t="s">
        <v>6526</v>
      </c>
      <c r="J4152" s="38" t="n">
        <v>16183024377</v>
      </c>
      <c r="L4152" s="5" t="n">
        <v>45267</v>
      </c>
      <c r="M4152" s="1" t="str">
        <f aca="false">IF(OR(YEAR(L4152)&gt;2000,LEN(O4152)&gt;0),"Completed","Pending")</f>
        <v>Completed</v>
      </c>
      <c r="N4152" s="25" t="s">
        <v>30</v>
      </c>
      <c r="P4152" s="1" t="str">
        <f aca="false">IF(G4152="Pamplet","",E4152&amp;" - "&amp;F4152)</f>
        <v>GG - English</v>
      </c>
      <c r="Q4152" s="1" t="n">
        <f aca="false">IF(VALUE(L4152)&gt;1000,1,0)</f>
        <v>1</v>
      </c>
      <c r="R4152" s="19" t="n">
        <f aca="false">SUMIFS($Q$1:Q4151,$J$1:$J4151,J4152)+SUMIFS($Q$1:Q4151,$I$1:$I4151,I4152)</f>
        <v>0</v>
      </c>
      <c r="S4152" s="20" t="str">
        <f aca="false">IF(R4152&gt;0,"Repeat","")</f>
        <v/>
      </c>
      <c r="U4152" s="4"/>
      <c r="X4152" s="4"/>
      <c r="Y4152" s="4"/>
      <c r="Z4152" s="4"/>
    </row>
    <row r="4153" customFormat="false" ht="14.25" hidden="false" customHeight="false" outlineLevel="0" collapsed="false">
      <c r="A4153" s="17" t="n">
        <f aca="false">A4152+1</f>
        <v>4152</v>
      </c>
      <c r="B4153" s="5" t="n">
        <v>45258</v>
      </c>
      <c r="C4153" s="1" t="s">
        <v>6559</v>
      </c>
      <c r="D4153" s="1" t="s">
        <v>4</v>
      </c>
      <c r="E4153" s="1" t="s">
        <v>26</v>
      </c>
      <c r="F4153" s="2" t="s">
        <v>35</v>
      </c>
      <c r="G4153" s="1" t="s">
        <v>28</v>
      </c>
      <c r="H4153" s="1" t="n">
        <v>1</v>
      </c>
      <c r="I4153" s="1" t="s">
        <v>6560</v>
      </c>
      <c r="J4153" s="38" t="n">
        <v>15752029288</v>
      </c>
      <c r="M4153" s="1" t="str">
        <f aca="false">IF(OR(YEAR(L4153)&gt;2000,LEN(O4153)&gt;0),"Completed","Pending")</f>
        <v>Completed</v>
      </c>
      <c r="N4153" s="25" t="s">
        <v>30</v>
      </c>
      <c r="O4153" s="4" t="s">
        <v>58</v>
      </c>
      <c r="P4153" s="1" t="str">
        <f aca="false">IF(G4153="Pamplet","",E4153&amp;" - "&amp;F4153)</f>
        <v>GG - English</v>
      </c>
      <c r="Q4153" s="1" t="n">
        <f aca="false">IF(VALUE(L4153)&gt;1000,1,0)</f>
        <v>0</v>
      </c>
      <c r="R4153" s="19" t="n">
        <f aca="false">SUMIFS($Q$1:Q4152,$J$1:$J4152,J4153)+SUMIFS($Q$1:Q4152,$I$1:$I4152,I4153)</f>
        <v>0</v>
      </c>
      <c r="S4153" s="20" t="str">
        <f aca="false">IF(R4153&gt;0,"Repeat","")</f>
        <v/>
      </c>
      <c r="U4153" s="4"/>
      <c r="X4153" s="4"/>
      <c r="Y4153" s="4"/>
      <c r="Z4153" s="4"/>
    </row>
    <row r="4154" customFormat="false" ht="14.25" hidden="false" customHeight="false" outlineLevel="0" collapsed="false">
      <c r="A4154" s="17" t="n">
        <f aca="false">A4153+1</f>
        <v>4153</v>
      </c>
      <c r="B4154" s="5" t="n">
        <v>45259</v>
      </c>
      <c r="C4154" s="1" t="s">
        <v>6561</v>
      </c>
      <c r="D4154" s="1" t="s">
        <v>4</v>
      </c>
      <c r="E4154" s="1" t="s">
        <v>38</v>
      </c>
      <c r="F4154" s="2" t="s">
        <v>35</v>
      </c>
      <c r="G4154" s="1" t="s">
        <v>28</v>
      </c>
      <c r="H4154" s="1" t="n">
        <v>1</v>
      </c>
      <c r="I4154" s="1" t="s">
        <v>6562</v>
      </c>
      <c r="J4154" s="18" t="n">
        <v>12739374778</v>
      </c>
      <c r="M4154" s="1" t="str">
        <f aca="false">IF(OR(YEAR(L4154)&gt;2000,LEN(O4154)&gt;0),"Completed","Pending")</f>
        <v>Completed</v>
      </c>
      <c r="N4154" s="25" t="s">
        <v>30</v>
      </c>
      <c r="O4154" s="4" t="s">
        <v>56</v>
      </c>
      <c r="P4154" s="1" t="str">
        <f aca="false">IF(G4154="Pamplet","",E4154&amp;" - "&amp;F4154)</f>
        <v>JKR - English</v>
      </c>
      <c r="Q4154" s="1" t="n">
        <f aca="false">IF(VALUE(L4154)&gt;1000,1,0)</f>
        <v>0</v>
      </c>
      <c r="R4154" s="19" t="n">
        <f aca="false">SUMIFS($Q$1:Q4153,$J$1:$J4153,J4154)+SUMIFS($Q$1:Q4153,$I$1:$I4153,I4154)</f>
        <v>0</v>
      </c>
      <c r="S4154" s="20" t="str">
        <f aca="false">IF(R4154&gt;0,"Repeat","")</f>
        <v/>
      </c>
      <c r="U4154" s="4"/>
      <c r="X4154" s="4"/>
      <c r="Y4154" s="4"/>
      <c r="Z4154" s="4"/>
    </row>
    <row r="4155" customFormat="false" ht="14.25" hidden="false" customHeight="false" outlineLevel="0" collapsed="false">
      <c r="A4155" s="17" t="n">
        <f aca="false">A4154+1</f>
        <v>4154</v>
      </c>
      <c r="B4155" s="5" t="n">
        <v>45260</v>
      </c>
      <c r="C4155" s="1" t="s">
        <v>6563</v>
      </c>
      <c r="D4155" s="1" t="s">
        <v>4</v>
      </c>
      <c r="E4155" s="1" t="s">
        <v>26</v>
      </c>
      <c r="F4155" s="2" t="s">
        <v>72</v>
      </c>
      <c r="G4155" s="1" t="s">
        <v>28</v>
      </c>
      <c r="H4155" s="1" t="n">
        <v>1</v>
      </c>
      <c r="I4155" s="1" t="s">
        <v>6564</v>
      </c>
      <c r="J4155" s="38" t="n">
        <v>18159995153</v>
      </c>
      <c r="M4155" s="1" t="str">
        <f aca="false">IF(OR(YEAR(L4155)&gt;2000,LEN(O4155)&gt;0),"Completed","Pending")</f>
        <v>Completed</v>
      </c>
      <c r="N4155" s="25" t="s">
        <v>30</v>
      </c>
      <c r="O4155" s="4" t="s">
        <v>58</v>
      </c>
      <c r="P4155" s="1" t="str">
        <f aca="false">IF(G4155="Pamplet","",E4155&amp;" - "&amp;F4155)</f>
        <v>GG - Nepali</v>
      </c>
      <c r="Q4155" s="1" t="n">
        <f aca="false">IF(VALUE(L4155)&gt;1000,1,0)</f>
        <v>0</v>
      </c>
      <c r="R4155" s="19" t="n">
        <f aca="false">SUMIFS($Q$1:Q4154,$J$1:$J4154,J4155)+SUMIFS($Q$1:Q4154,$I$1:$I4154,I4155)</f>
        <v>0</v>
      </c>
      <c r="S4155" s="20" t="str">
        <f aca="false">IF(R4155&gt;0,"Repeat","")</f>
        <v/>
      </c>
      <c r="U4155" s="4"/>
      <c r="X4155" s="4"/>
      <c r="Y4155" s="4"/>
      <c r="Z4155" s="4"/>
    </row>
    <row r="4156" customFormat="false" ht="14.25" hidden="false" customHeight="false" outlineLevel="0" collapsed="false">
      <c r="A4156" s="17" t="n">
        <f aca="false">A4155+1</f>
        <v>4155</v>
      </c>
      <c r="B4156" s="5" t="n">
        <v>45261</v>
      </c>
      <c r="C4156" s="1" t="s">
        <v>6565</v>
      </c>
      <c r="D4156" s="1" t="s">
        <v>4</v>
      </c>
      <c r="E4156" s="1" t="s">
        <v>26</v>
      </c>
      <c r="F4156" s="2" t="s">
        <v>35</v>
      </c>
      <c r="G4156" s="1" t="s">
        <v>28</v>
      </c>
      <c r="H4156" s="1" t="n">
        <v>1</v>
      </c>
      <c r="I4156" s="1" t="s">
        <v>6566</v>
      </c>
      <c r="J4156" s="66" t="n">
        <v>13364765909</v>
      </c>
      <c r="K4156" s="4" t="s">
        <v>5174</v>
      </c>
      <c r="M4156" s="1" t="str">
        <f aca="false">IF(OR(YEAR(L4156)&gt;2000,LEN(O4156)&gt;0),"Completed","Pending")</f>
        <v>Completed</v>
      </c>
      <c r="N4156" s="25" t="s">
        <v>6054</v>
      </c>
      <c r="O4156" s="4" t="s">
        <v>58</v>
      </c>
      <c r="P4156" s="1" t="str">
        <f aca="false">IF(G4156="Pamplet","",E4156&amp;" - "&amp;F4156)</f>
        <v>GG - English</v>
      </c>
      <c r="Q4156" s="1" t="n">
        <f aca="false">IF(VALUE(L4156)&gt;1000,1,0)</f>
        <v>0</v>
      </c>
      <c r="R4156" s="19" t="n">
        <f aca="false">SUMIFS($Q$1:Q4155,$J$1:$J4155,J4156)+SUMIFS($Q$1:Q4155,$I$1:$I4155,I4156)</f>
        <v>0</v>
      </c>
      <c r="S4156" s="20" t="str">
        <f aca="false">IF(R4156&gt;0,"Repeat","")</f>
        <v/>
      </c>
      <c r="U4156" s="4"/>
      <c r="X4156" s="4"/>
      <c r="Y4156" s="4"/>
      <c r="Z4156" s="4"/>
    </row>
    <row r="4157" customFormat="false" ht="14.25" hidden="false" customHeight="false" outlineLevel="0" collapsed="false">
      <c r="A4157" s="17" t="n">
        <f aca="false">A4156+1</f>
        <v>4156</v>
      </c>
      <c r="B4157" s="5" t="n">
        <v>45261</v>
      </c>
      <c r="C4157" s="1" t="s">
        <v>6567</v>
      </c>
      <c r="D4157" s="1" t="s">
        <v>4</v>
      </c>
      <c r="E4157" s="1" t="s">
        <v>26</v>
      </c>
      <c r="F4157" s="2" t="s">
        <v>27</v>
      </c>
      <c r="G4157" s="1" t="s">
        <v>28</v>
      </c>
      <c r="H4157" s="1" t="n">
        <v>1</v>
      </c>
      <c r="I4157" s="1" t="s">
        <v>6568</v>
      </c>
      <c r="J4157" s="38" t="n">
        <v>15164215500</v>
      </c>
      <c r="L4157" s="5" t="n">
        <v>45267</v>
      </c>
      <c r="M4157" s="1" t="str">
        <f aca="false">IF(OR(YEAR(L4157)&gt;2000,LEN(O4157)&gt;0),"Completed","Pending")</f>
        <v>Completed</v>
      </c>
      <c r="N4157" s="25" t="s">
        <v>30</v>
      </c>
      <c r="P4157" s="1" t="str">
        <f aca="false">IF(G4157="Pamplet","",E4157&amp;" - "&amp;F4157)</f>
        <v>GG - Hindi</v>
      </c>
      <c r="Q4157" s="1" t="n">
        <f aca="false">IF(VALUE(L4157)&gt;1000,1,0)</f>
        <v>1</v>
      </c>
      <c r="R4157" s="19" t="n">
        <f aca="false">SUMIFS($Q$1:Q4156,$J$1:$J4156,J4157)+SUMIFS($Q$1:Q4156,$I$1:$I4156,I4157)</f>
        <v>0</v>
      </c>
      <c r="S4157" s="20" t="str">
        <f aca="false">IF(R4157&gt;0,"Repeat","")</f>
        <v/>
      </c>
      <c r="U4157" s="4"/>
      <c r="X4157" s="4"/>
      <c r="Y4157" s="4"/>
      <c r="Z4157" s="4"/>
    </row>
    <row r="4158" customFormat="false" ht="14.25" hidden="false" customHeight="false" outlineLevel="0" collapsed="false">
      <c r="A4158" s="17" t="n">
        <f aca="false">A4157+1</f>
        <v>4157</v>
      </c>
      <c r="B4158" s="5" t="n">
        <v>45261</v>
      </c>
      <c r="C4158" s="1" t="s">
        <v>6569</v>
      </c>
      <c r="D4158" s="1" t="s">
        <v>4</v>
      </c>
      <c r="E4158" s="1" t="s">
        <v>26</v>
      </c>
      <c r="F4158" s="2" t="s">
        <v>35</v>
      </c>
      <c r="G4158" s="1" t="s">
        <v>28</v>
      </c>
      <c r="H4158" s="1" t="n">
        <v>1</v>
      </c>
      <c r="I4158" s="1" t="s">
        <v>6570</v>
      </c>
      <c r="J4158" s="38" t="n">
        <v>16307883103</v>
      </c>
      <c r="L4158" s="5" t="n">
        <v>45267</v>
      </c>
      <c r="M4158" s="1" t="str">
        <f aca="false">IF(OR(YEAR(L4158)&gt;2000,LEN(O4158)&gt;0),"Completed","Pending")</f>
        <v>Completed</v>
      </c>
      <c r="N4158" s="25" t="s">
        <v>30</v>
      </c>
      <c r="P4158" s="1" t="str">
        <f aca="false">IF(G4158="Pamplet","",E4158&amp;" - "&amp;F4158)</f>
        <v>GG - English</v>
      </c>
      <c r="Q4158" s="1" t="n">
        <f aca="false">IF(VALUE(L4158)&gt;1000,1,0)</f>
        <v>1</v>
      </c>
      <c r="R4158" s="19" t="n">
        <f aca="false">SUMIFS($Q$1:Q4157,$J$1:$J4157,J4158)+SUMIFS($Q$1:Q4157,$I$1:$I4157,I4158)</f>
        <v>0</v>
      </c>
      <c r="S4158" s="20" t="str">
        <f aca="false">IF(R4158&gt;0,"Repeat","")</f>
        <v/>
      </c>
      <c r="U4158" s="4"/>
      <c r="X4158" s="4"/>
      <c r="Y4158" s="4"/>
      <c r="Z4158" s="4"/>
    </row>
    <row r="4159" customFormat="false" ht="14.25" hidden="false" customHeight="false" outlineLevel="0" collapsed="false">
      <c r="A4159" s="17" t="n">
        <f aca="false">A4158+1</f>
        <v>4158</v>
      </c>
      <c r="B4159" s="5" t="n">
        <v>45261</v>
      </c>
      <c r="C4159" s="1" t="s">
        <v>6571</v>
      </c>
      <c r="D4159" s="1" t="s">
        <v>4</v>
      </c>
      <c r="E4159" s="1" t="s">
        <v>26</v>
      </c>
      <c r="G4159" s="1" t="s">
        <v>28</v>
      </c>
      <c r="H4159" s="1" t="n">
        <v>1</v>
      </c>
      <c r="I4159" s="1" t="s">
        <v>6572</v>
      </c>
      <c r="J4159" s="38" t="n">
        <v>15155059957</v>
      </c>
      <c r="M4159" s="1" t="str">
        <f aca="false">IF(OR(YEAR(L4159)&gt;2000,LEN(O4159)&gt;0),"Completed","Pending")</f>
        <v>Completed</v>
      </c>
      <c r="N4159" s="25" t="s">
        <v>30</v>
      </c>
      <c r="O4159" s="4" t="s">
        <v>58</v>
      </c>
      <c r="P4159" s="1" t="str">
        <f aca="false">IF(G4159="Pamplet","",E4159&amp;" - "&amp;F4159)</f>
        <v>GG - </v>
      </c>
      <c r="Q4159" s="1" t="n">
        <f aca="false">IF(VALUE(L4159)&gt;1000,1,0)</f>
        <v>0</v>
      </c>
      <c r="R4159" s="19" t="n">
        <f aca="false">SUMIFS($Q$1:Q4158,$J$1:$J4158,J4159)+SUMIFS($Q$1:Q4158,$I$1:$I4158,I4159)</f>
        <v>0</v>
      </c>
      <c r="S4159" s="20" t="str">
        <f aca="false">IF(R4159&gt;0,"Repeat","")</f>
        <v/>
      </c>
      <c r="U4159" s="4"/>
      <c r="X4159" s="4"/>
      <c r="Y4159" s="4"/>
      <c r="Z4159" s="4"/>
    </row>
    <row r="4160" customFormat="false" ht="14.25" hidden="false" customHeight="false" outlineLevel="0" collapsed="false">
      <c r="A4160" s="17" t="n">
        <f aca="false">A4159+1</f>
        <v>4159</v>
      </c>
      <c r="B4160" s="5" t="n">
        <v>45261</v>
      </c>
      <c r="C4160" s="1" t="s">
        <v>6573</v>
      </c>
      <c r="D4160" s="1" t="s">
        <v>4</v>
      </c>
      <c r="E4160" s="1" t="s">
        <v>26</v>
      </c>
      <c r="G4160" s="1" t="s">
        <v>28</v>
      </c>
      <c r="H4160" s="1" t="n">
        <v>1</v>
      </c>
      <c r="I4160" s="1" t="s">
        <v>6574</v>
      </c>
      <c r="J4160" s="38" t="n">
        <v>19179245938</v>
      </c>
      <c r="M4160" s="1" t="str">
        <f aca="false">IF(OR(YEAR(L4160)&gt;2000,LEN(O4160)&gt;0),"Completed","Pending")</f>
        <v>Completed</v>
      </c>
      <c r="N4160" s="25" t="s">
        <v>30</v>
      </c>
      <c r="O4160" s="4" t="s">
        <v>58</v>
      </c>
      <c r="P4160" s="1" t="str">
        <f aca="false">IF(G4160="Pamplet","",E4160&amp;" - "&amp;F4160)</f>
        <v>GG - </v>
      </c>
      <c r="Q4160" s="1" t="n">
        <f aca="false">IF(VALUE(L4160)&gt;1000,1,0)</f>
        <v>0</v>
      </c>
      <c r="R4160" s="19" t="n">
        <f aca="false">SUMIFS($Q$1:Q4159,$J$1:$J4159,J4160)+SUMIFS($Q$1:Q4159,$I$1:$I4159,I4160)</f>
        <v>0</v>
      </c>
      <c r="S4160" s="20" t="str">
        <f aca="false">IF(R4160&gt;0,"Repeat","")</f>
        <v/>
      </c>
      <c r="U4160" s="4"/>
      <c r="X4160" s="4"/>
      <c r="Y4160" s="4"/>
      <c r="Z4160" s="4"/>
    </row>
    <row r="4161" customFormat="false" ht="14.25" hidden="false" customHeight="false" outlineLevel="0" collapsed="false">
      <c r="A4161" s="17" t="n">
        <f aca="false">A4160+1</f>
        <v>4160</v>
      </c>
      <c r="B4161" s="5" t="n">
        <v>45261</v>
      </c>
      <c r="C4161" s="1" t="s">
        <v>5457</v>
      </c>
      <c r="D4161" s="1" t="s">
        <v>4</v>
      </c>
      <c r="E4161" s="1" t="s">
        <v>26</v>
      </c>
      <c r="F4161" s="2" t="s">
        <v>127</v>
      </c>
      <c r="G4161" s="1" t="s">
        <v>28</v>
      </c>
      <c r="H4161" s="1" t="n">
        <v>1</v>
      </c>
      <c r="I4161" s="1" t="s">
        <v>6575</v>
      </c>
      <c r="J4161" s="38" t="n">
        <v>12168325255</v>
      </c>
      <c r="M4161" s="1" t="str">
        <f aca="false">IF(OR(YEAR(L4161)&gt;2000,LEN(O4161)&gt;0),"Completed","Pending")</f>
        <v>Completed</v>
      </c>
      <c r="N4161" s="25" t="s">
        <v>30</v>
      </c>
      <c r="O4161" s="4" t="s">
        <v>58</v>
      </c>
      <c r="P4161" s="1" t="str">
        <f aca="false">IF(G4161="Pamplet","",E4161&amp;" - "&amp;F4161)</f>
        <v>GG - Gujrati</v>
      </c>
      <c r="Q4161" s="1" t="n">
        <f aca="false">IF(VALUE(L4161)&gt;1000,1,0)</f>
        <v>0</v>
      </c>
      <c r="R4161" s="19" t="n">
        <f aca="false">SUMIFS($Q$1:Q4160,$J$1:$J4160,J4161)+SUMIFS($Q$1:Q4160,$I$1:$I4160,I4161)</f>
        <v>0</v>
      </c>
      <c r="S4161" s="20" t="str">
        <f aca="false">IF(R4161&gt;0,"Repeat","")</f>
        <v/>
      </c>
      <c r="U4161" s="4"/>
      <c r="X4161" s="4"/>
      <c r="Y4161" s="4"/>
      <c r="Z4161" s="4"/>
    </row>
    <row r="4162" customFormat="false" ht="14.25" hidden="false" customHeight="false" outlineLevel="0" collapsed="false">
      <c r="A4162" s="17" t="n">
        <f aca="false">A4161+1</f>
        <v>4161</v>
      </c>
      <c r="B4162" s="5" t="n">
        <v>45261</v>
      </c>
      <c r="C4162" s="1" t="s">
        <v>1218</v>
      </c>
      <c r="D4162" s="1" t="s">
        <v>4</v>
      </c>
      <c r="E4162" s="1" t="s">
        <v>26</v>
      </c>
      <c r="G4162" s="1" t="s">
        <v>28</v>
      </c>
      <c r="H4162" s="1" t="n">
        <v>1</v>
      </c>
      <c r="I4162" s="1" t="s">
        <v>6031</v>
      </c>
      <c r="J4162" s="38" t="n">
        <v>19514102255</v>
      </c>
      <c r="M4162" s="1" t="str">
        <f aca="false">IF(OR(YEAR(L4162)&gt;2000,LEN(O4162)&gt;0),"Completed","Pending")</f>
        <v>Completed</v>
      </c>
      <c r="N4162" s="25" t="s">
        <v>6441</v>
      </c>
      <c r="O4162" s="4" t="s">
        <v>6442</v>
      </c>
      <c r="P4162" s="1" t="str">
        <f aca="false">IF(G4162="Pamplet","",E4162&amp;" - "&amp;F4162)</f>
        <v>GG - </v>
      </c>
      <c r="Q4162" s="1" t="n">
        <f aca="false">IF(VALUE(L4162)&gt;1000,1,0)</f>
        <v>0</v>
      </c>
      <c r="R4162" s="19" t="n">
        <f aca="false">SUMIFS($Q$1:Q4161,$J$1:$J4161,J4162)+SUMIFS($Q$1:Q4161,$I$1:$I4161,I4162)</f>
        <v>1</v>
      </c>
      <c r="S4162" s="20" t="str">
        <f aca="false">IF(R4162&gt;0,"Repeat","")</f>
        <v>Repeat</v>
      </c>
      <c r="U4162" s="4"/>
      <c r="X4162" s="4"/>
      <c r="Y4162" s="4"/>
      <c r="Z4162" s="4"/>
    </row>
    <row r="4163" customFormat="false" ht="14.25" hidden="false" customHeight="false" outlineLevel="0" collapsed="false">
      <c r="A4163" s="17" t="n">
        <f aca="false">A4162+1</f>
        <v>4162</v>
      </c>
      <c r="B4163" s="5" t="n">
        <v>45261</v>
      </c>
      <c r="C4163" s="1" t="s">
        <v>6576</v>
      </c>
      <c r="D4163" s="1" t="s">
        <v>4</v>
      </c>
      <c r="E4163" s="1" t="s">
        <v>26</v>
      </c>
      <c r="F4163" s="2" t="s">
        <v>35</v>
      </c>
      <c r="G4163" s="1" t="s">
        <v>28</v>
      </c>
      <c r="H4163" s="1" t="n">
        <v>1</v>
      </c>
      <c r="I4163" s="1" t="s">
        <v>6577</v>
      </c>
      <c r="J4163" s="38" t="n">
        <v>13864061681</v>
      </c>
      <c r="L4163" s="5" t="n">
        <v>45267</v>
      </c>
      <c r="M4163" s="1" t="str">
        <f aca="false">IF(OR(YEAR(L4163)&gt;2000,LEN(O4163)&gt;0),"Completed","Pending")</f>
        <v>Completed</v>
      </c>
      <c r="N4163" s="25" t="s">
        <v>30</v>
      </c>
      <c r="P4163" s="1" t="str">
        <f aca="false">IF(G4163="Pamplet","",E4163&amp;" - "&amp;F4163)</f>
        <v>GG - English</v>
      </c>
      <c r="Q4163" s="1" t="n">
        <f aca="false">IF(VALUE(L4163)&gt;1000,1,0)</f>
        <v>1</v>
      </c>
      <c r="R4163" s="19" t="n">
        <f aca="false">SUMIFS($Q$1:Q4162,$J$1:$J4162,J4163)+SUMIFS($Q$1:Q4162,$I$1:$I4162,I4163)</f>
        <v>0</v>
      </c>
      <c r="S4163" s="20" t="str">
        <f aca="false">IF(R4163&gt;0,"Repeat","")</f>
        <v/>
      </c>
      <c r="U4163" s="4"/>
      <c r="X4163" s="4"/>
      <c r="Y4163" s="4"/>
      <c r="Z4163" s="4"/>
    </row>
    <row r="4164" customFormat="false" ht="14.25" hidden="false" customHeight="false" outlineLevel="0" collapsed="false">
      <c r="A4164" s="17" t="n">
        <f aca="false">A4163+1</f>
        <v>4163</v>
      </c>
      <c r="B4164" s="5" t="n">
        <v>45261</v>
      </c>
      <c r="C4164" s="1" t="s">
        <v>6578</v>
      </c>
      <c r="D4164" s="1" t="s">
        <v>4</v>
      </c>
      <c r="E4164" s="1" t="s">
        <v>26</v>
      </c>
      <c r="F4164" s="2" t="s">
        <v>127</v>
      </c>
      <c r="G4164" s="1" t="s">
        <v>28</v>
      </c>
      <c r="H4164" s="1" t="n">
        <v>1</v>
      </c>
      <c r="I4164" s="1" t="s">
        <v>6531</v>
      </c>
      <c r="J4164" s="38" t="n">
        <v>17068675073</v>
      </c>
      <c r="M4164" s="1" t="str">
        <f aca="false">IF(OR(YEAR(L4164)&gt;2000,LEN(O4164)&gt;0),"Completed","Pending")</f>
        <v>Completed</v>
      </c>
      <c r="N4164" s="25" t="s">
        <v>30</v>
      </c>
      <c r="O4164" s="4" t="s">
        <v>58</v>
      </c>
      <c r="P4164" s="1" t="str">
        <f aca="false">IF(G4164="Pamplet","",E4164&amp;" - "&amp;F4164)</f>
        <v>GG - Gujrati</v>
      </c>
      <c r="Q4164" s="1" t="n">
        <f aca="false">IF(VALUE(L4164)&gt;1000,1,0)</f>
        <v>0</v>
      </c>
      <c r="R4164" s="19" t="n">
        <f aca="false">SUMIFS($Q$1:Q4163,$J$1:$J4163,J4164)+SUMIFS($Q$1:Q4163,$I$1:$I4163,I4164)</f>
        <v>2</v>
      </c>
      <c r="S4164" s="20" t="str">
        <f aca="false">IF(R4164&gt;0,"Repeat","")</f>
        <v>Repeat</v>
      </c>
      <c r="U4164" s="4"/>
      <c r="X4164" s="4"/>
      <c r="Y4164" s="4"/>
      <c r="Z4164" s="4"/>
    </row>
    <row r="4165" customFormat="false" ht="14.25" hidden="false" customHeight="false" outlineLevel="0" collapsed="false">
      <c r="A4165" s="17" t="n">
        <f aca="false">A4164+1</f>
        <v>4164</v>
      </c>
      <c r="B4165" s="5" t="n">
        <v>45261</v>
      </c>
      <c r="C4165" s="1" t="s">
        <v>6579</v>
      </c>
      <c r="D4165" s="1" t="s">
        <v>4</v>
      </c>
      <c r="E4165" s="1" t="s">
        <v>26</v>
      </c>
      <c r="F4165" s="2" t="s">
        <v>27</v>
      </c>
      <c r="G4165" s="1" t="s">
        <v>28</v>
      </c>
      <c r="H4165" s="1" t="n">
        <v>1</v>
      </c>
      <c r="I4165" s="1" t="s">
        <v>6580</v>
      </c>
      <c r="J4165" s="38" t="n">
        <v>12063692173</v>
      </c>
      <c r="L4165" s="5" t="n">
        <v>45267</v>
      </c>
      <c r="M4165" s="1" t="str">
        <f aca="false">IF(OR(YEAR(L4165)&gt;2000,LEN(O4165)&gt;0),"Completed","Pending")</f>
        <v>Completed</v>
      </c>
      <c r="N4165" s="25" t="s">
        <v>30</v>
      </c>
      <c r="P4165" s="1" t="str">
        <f aca="false">IF(G4165="Pamplet","",E4165&amp;" - "&amp;F4165)</f>
        <v>GG - Hindi</v>
      </c>
      <c r="Q4165" s="1" t="n">
        <f aca="false">IF(VALUE(L4165)&gt;1000,1,0)</f>
        <v>1</v>
      </c>
      <c r="R4165" s="19" t="n">
        <f aca="false">SUMIFS($Q$1:Q4164,$J$1:$J4164,J4165)+SUMIFS($Q$1:Q4164,$I$1:$I4164,I4165)</f>
        <v>0</v>
      </c>
      <c r="S4165" s="20" t="str">
        <f aca="false">IF(R4165&gt;0,"Repeat","")</f>
        <v/>
      </c>
      <c r="U4165" s="4"/>
      <c r="X4165" s="4"/>
      <c r="Y4165" s="4"/>
      <c r="Z4165" s="4"/>
    </row>
    <row r="4166" customFormat="false" ht="14.25" hidden="false" customHeight="false" outlineLevel="0" collapsed="false">
      <c r="A4166" s="17" t="n">
        <f aca="false">A4165+1</f>
        <v>4165</v>
      </c>
      <c r="B4166" s="5" t="n">
        <v>45261</v>
      </c>
      <c r="C4166" s="1" t="s">
        <v>3641</v>
      </c>
      <c r="D4166" s="1" t="s">
        <v>4</v>
      </c>
      <c r="E4166" s="1" t="s">
        <v>38</v>
      </c>
      <c r="F4166" s="2" t="s">
        <v>127</v>
      </c>
      <c r="G4166" s="1" t="s">
        <v>28</v>
      </c>
      <c r="H4166" s="1" t="n">
        <v>1</v>
      </c>
      <c r="I4166" s="1" t="s">
        <v>6581</v>
      </c>
      <c r="J4166" s="18" t="n">
        <v>198989833397</v>
      </c>
      <c r="M4166" s="1" t="str">
        <f aca="false">IF(OR(YEAR(L4166)&gt;2000,LEN(O4166)&gt;0),"Completed","Pending")</f>
        <v>Completed</v>
      </c>
      <c r="N4166" s="25" t="s">
        <v>30</v>
      </c>
      <c r="O4166" s="4" t="s">
        <v>56</v>
      </c>
      <c r="P4166" s="1" t="str">
        <f aca="false">IF(G4166="Pamplet","",E4166&amp;" - "&amp;F4166)</f>
        <v>JKR - Gujrati</v>
      </c>
      <c r="Q4166" s="1" t="n">
        <f aca="false">IF(VALUE(L4166)&gt;1000,1,0)</f>
        <v>0</v>
      </c>
      <c r="R4166" s="19" t="n">
        <f aca="false">SUMIFS($Q$1:Q4165,$J$1:$J4165,J4166)+SUMIFS($Q$1:Q4165,$I$1:$I4165,I4166)</f>
        <v>0</v>
      </c>
      <c r="S4166" s="20" t="str">
        <f aca="false">IF(R4166&gt;0,"Repeat","")</f>
        <v/>
      </c>
      <c r="U4166" s="4"/>
      <c r="X4166" s="4"/>
      <c r="Y4166" s="4"/>
      <c r="Z4166" s="4"/>
    </row>
    <row r="4167" customFormat="false" ht="14.25" hidden="false" customHeight="false" outlineLevel="0" collapsed="false">
      <c r="A4167" s="17" t="n">
        <f aca="false">A4166+1</f>
        <v>4166</v>
      </c>
      <c r="B4167" s="5" t="n">
        <v>45261</v>
      </c>
      <c r="C4167" s="1" t="s">
        <v>6582</v>
      </c>
      <c r="D4167" s="1" t="s">
        <v>4</v>
      </c>
      <c r="E4167" s="1" t="s">
        <v>26</v>
      </c>
      <c r="F4167" s="2" t="s">
        <v>35</v>
      </c>
      <c r="G4167" s="1" t="s">
        <v>28</v>
      </c>
      <c r="H4167" s="1" t="n">
        <v>1</v>
      </c>
      <c r="I4167" s="1" t="s">
        <v>6583</v>
      </c>
      <c r="J4167" s="38" t="n">
        <v>19195236770</v>
      </c>
      <c r="M4167" s="1" t="str">
        <f aca="false">IF(OR(YEAR(L4167)&gt;2000,LEN(O4167)&gt;0),"Completed","Pending")</f>
        <v>Completed</v>
      </c>
      <c r="N4167" s="25" t="s">
        <v>30</v>
      </c>
      <c r="O4167" s="4" t="s">
        <v>58</v>
      </c>
      <c r="P4167" s="1" t="str">
        <f aca="false">IF(G4167="Pamplet","",E4167&amp;" - "&amp;F4167)</f>
        <v>GG - English</v>
      </c>
      <c r="Q4167" s="1" t="n">
        <f aca="false">IF(VALUE(L4167)&gt;1000,1,0)</f>
        <v>0</v>
      </c>
      <c r="R4167" s="19" t="n">
        <f aca="false">SUMIFS($Q$1:Q4166,$J$1:$J4166,J4167)+SUMIFS($Q$1:Q4166,$I$1:$I4166,I4167)</f>
        <v>0</v>
      </c>
      <c r="S4167" s="20" t="str">
        <f aca="false">IF(R4167&gt;0,"Repeat","")</f>
        <v/>
      </c>
      <c r="U4167" s="4"/>
      <c r="X4167" s="4"/>
      <c r="Y4167" s="4"/>
      <c r="Z4167" s="4"/>
    </row>
    <row r="4168" customFormat="false" ht="14.25" hidden="false" customHeight="false" outlineLevel="0" collapsed="false">
      <c r="A4168" s="17" t="n">
        <f aca="false">A4167+1</f>
        <v>4167</v>
      </c>
      <c r="B4168" s="5" t="n">
        <v>45261</v>
      </c>
      <c r="C4168" s="1" t="s">
        <v>6584</v>
      </c>
      <c r="D4168" s="1" t="s">
        <v>4</v>
      </c>
      <c r="E4168" s="1" t="s">
        <v>26</v>
      </c>
      <c r="F4168" s="2" t="s">
        <v>35</v>
      </c>
      <c r="G4168" s="1" t="s">
        <v>28</v>
      </c>
      <c r="H4168" s="1" t="n">
        <v>1</v>
      </c>
      <c r="I4168" s="1" t="s">
        <v>6585</v>
      </c>
      <c r="J4168" s="38" t="n">
        <v>19195236770</v>
      </c>
      <c r="M4168" s="1" t="str">
        <f aca="false">IF(OR(YEAR(L4168)&gt;2000,LEN(O4168)&gt;0),"Completed","Pending")</f>
        <v>Completed</v>
      </c>
      <c r="N4168" s="25" t="s">
        <v>30</v>
      </c>
      <c r="O4168" s="4" t="s">
        <v>58</v>
      </c>
      <c r="P4168" s="1" t="str">
        <f aca="false">IF(G4168="Pamplet","",E4168&amp;" - "&amp;F4168)</f>
        <v>GG - English</v>
      </c>
      <c r="Q4168" s="1" t="n">
        <f aca="false">IF(VALUE(L4168)&gt;1000,1,0)</f>
        <v>0</v>
      </c>
      <c r="R4168" s="19" t="n">
        <f aca="false">SUMIFS($Q$1:Q4167,$J$1:$J4167,J4168)+SUMIFS($Q$1:Q4167,$I$1:$I4167,I4168)</f>
        <v>0</v>
      </c>
      <c r="S4168" s="20" t="str">
        <f aca="false">IF(R4168&gt;0,"Repeat","")</f>
        <v/>
      </c>
      <c r="U4168" s="4"/>
      <c r="X4168" s="4"/>
      <c r="Y4168" s="4"/>
      <c r="Z4168" s="4"/>
    </row>
    <row r="4169" customFormat="false" ht="14.25" hidden="false" customHeight="false" outlineLevel="0" collapsed="false">
      <c r="A4169" s="17" t="n">
        <f aca="false">A4168+1</f>
        <v>4168</v>
      </c>
      <c r="B4169" s="5" t="n">
        <v>45263</v>
      </c>
      <c r="C4169" s="1" t="s">
        <v>5624</v>
      </c>
      <c r="D4169" s="1" t="s">
        <v>4</v>
      </c>
      <c r="E4169" s="1" t="s">
        <v>44</v>
      </c>
      <c r="F4169" s="2" t="s">
        <v>72</v>
      </c>
      <c r="G4169" s="1" t="s">
        <v>28</v>
      </c>
      <c r="H4169" s="1" t="n">
        <v>1</v>
      </c>
      <c r="I4169" s="1" t="s">
        <v>6586</v>
      </c>
      <c r="J4169" s="38" t="n">
        <v>17173419579</v>
      </c>
      <c r="L4169" s="5" t="n">
        <v>45267</v>
      </c>
      <c r="M4169" s="1" t="str">
        <f aca="false">IF(OR(YEAR(L4169)&gt;2000,LEN(O4169)&gt;0),"Completed","Pending")</f>
        <v>Completed</v>
      </c>
      <c r="N4169" s="25" t="s">
        <v>30</v>
      </c>
      <c r="P4169" s="1" t="str">
        <f aca="false">IF(G4169="Pamplet","",E4169&amp;" - "&amp;F4169)</f>
        <v>GTGA - Nepali</v>
      </c>
      <c r="Q4169" s="1" t="n">
        <f aca="false">IF(VALUE(L4169)&gt;1000,1,0)</f>
        <v>1</v>
      </c>
      <c r="R4169" s="19" t="n">
        <f aca="false">SUMIFS($Q$1:Q4168,$J$1:$J4168,J4169)+SUMIFS($Q$1:Q4168,$I$1:$I4168,I4169)</f>
        <v>0</v>
      </c>
      <c r="S4169" s="20" t="str">
        <f aca="false">IF(R4169&gt;0,"Repeat","")</f>
        <v/>
      </c>
      <c r="U4169" s="4"/>
      <c r="X4169" s="4"/>
      <c r="Y4169" s="4"/>
      <c r="Z4169" s="4"/>
    </row>
    <row r="4170" customFormat="false" ht="14.25" hidden="false" customHeight="false" outlineLevel="0" collapsed="false">
      <c r="A4170" s="17" t="n">
        <f aca="false">A4169+1</f>
        <v>4169</v>
      </c>
      <c r="B4170" s="5" t="n">
        <v>45263</v>
      </c>
      <c r="C4170" s="1" t="s">
        <v>347</v>
      </c>
      <c r="D4170" s="1" t="s">
        <v>4</v>
      </c>
      <c r="E4170" s="1" t="s">
        <v>26</v>
      </c>
      <c r="G4170" s="1" t="s">
        <v>28</v>
      </c>
      <c r="H4170" s="1" t="n">
        <v>1</v>
      </c>
      <c r="I4170" s="1" t="s">
        <v>6587</v>
      </c>
      <c r="J4170" s="38" t="n">
        <v>16099333596</v>
      </c>
      <c r="M4170" s="1" t="str">
        <f aca="false">IF(OR(YEAR(L4170)&gt;2000,LEN(O4170)&gt;0),"Completed","Pending")</f>
        <v>Completed</v>
      </c>
      <c r="N4170" s="25" t="s">
        <v>30</v>
      </c>
      <c r="O4170" s="4" t="s">
        <v>58</v>
      </c>
      <c r="P4170" s="1" t="str">
        <f aca="false">IF(G4170="Pamplet","",E4170&amp;" - "&amp;F4170)</f>
        <v>GG - </v>
      </c>
      <c r="Q4170" s="1" t="n">
        <f aca="false">IF(VALUE(L4170)&gt;1000,1,0)</f>
        <v>0</v>
      </c>
      <c r="R4170" s="19" t="n">
        <f aca="false">SUMIFS($Q$1:Q4169,$J$1:$J4169,J4170)+SUMIFS($Q$1:Q4169,$I$1:$I4169,I4170)</f>
        <v>3</v>
      </c>
      <c r="S4170" s="20" t="str">
        <f aca="false">IF(R4170&gt;0,"Repeat","")</f>
        <v>Repeat</v>
      </c>
      <c r="U4170" s="4"/>
      <c r="X4170" s="4"/>
      <c r="Y4170" s="4"/>
      <c r="Z4170" s="4"/>
    </row>
    <row r="4171" customFormat="false" ht="14.25" hidden="false" customHeight="false" outlineLevel="0" collapsed="false">
      <c r="A4171" s="17" t="n">
        <f aca="false">A4170+1</f>
        <v>4170</v>
      </c>
      <c r="B4171" s="5" t="n">
        <v>45263</v>
      </c>
      <c r="C4171" s="1" t="s">
        <v>6588</v>
      </c>
      <c r="D4171" s="1" t="s">
        <v>4</v>
      </c>
      <c r="E4171" s="1" t="s">
        <v>26</v>
      </c>
      <c r="F4171" s="2" t="s">
        <v>72</v>
      </c>
      <c r="G4171" s="1" t="s">
        <v>28</v>
      </c>
      <c r="H4171" s="1" t="n">
        <v>1</v>
      </c>
      <c r="I4171" s="1" t="s">
        <v>6589</v>
      </c>
      <c r="J4171" s="38" t="n">
        <v>17165532820</v>
      </c>
      <c r="M4171" s="1" t="str">
        <f aca="false">IF(OR(YEAR(L4171)&gt;2000,LEN(O4171)&gt;0),"Completed","Pending")</f>
        <v>Completed</v>
      </c>
      <c r="N4171" s="25" t="s">
        <v>30</v>
      </c>
      <c r="O4171" s="4" t="s">
        <v>58</v>
      </c>
      <c r="P4171" s="1" t="str">
        <f aca="false">IF(G4171="Pamplet","",E4171&amp;" - "&amp;F4171)</f>
        <v>GG - Nepali</v>
      </c>
      <c r="Q4171" s="1" t="n">
        <f aca="false">IF(VALUE(L4171)&gt;1000,1,0)</f>
        <v>0</v>
      </c>
      <c r="R4171" s="19" t="n">
        <f aca="false">SUMIFS($Q$1:Q4170,$J$1:$J4170,J4171)+SUMIFS($Q$1:Q4170,$I$1:$I4170,I4171)</f>
        <v>0</v>
      </c>
      <c r="S4171" s="20" t="str">
        <f aca="false">IF(R4171&gt;0,"Repeat","")</f>
        <v/>
      </c>
      <c r="U4171" s="4"/>
      <c r="X4171" s="4"/>
      <c r="Y4171" s="4"/>
      <c r="Z4171" s="4"/>
    </row>
    <row r="4172" customFormat="false" ht="14.25" hidden="false" customHeight="false" outlineLevel="0" collapsed="false">
      <c r="A4172" s="17" t="n">
        <f aca="false">A4171+1</f>
        <v>4171</v>
      </c>
      <c r="B4172" s="5" t="n">
        <v>45263</v>
      </c>
      <c r="C4172" s="1" t="s">
        <v>6590</v>
      </c>
      <c r="D4172" s="1" t="s">
        <v>4</v>
      </c>
      <c r="E4172" s="1" t="s">
        <v>26</v>
      </c>
      <c r="F4172" s="2" t="s">
        <v>35</v>
      </c>
      <c r="G4172" s="1" t="s">
        <v>28</v>
      </c>
      <c r="H4172" s="1" t="n">
        <v>1</v>
      </c>
      <c r="I4172" s="1" t="s">
        <v>6591</v>
      </c>
      <c r="J4172" s="38" t="n">
        <v>18652358084</v>
      </c>
      <c r="M4172" s="1" t="str">
        <f aca="false">IF(OR(YEAR(L4172)&gt;2000,LEN(O4172)&gt;0),"Completed","Pending")</f>
        <v>Completed</v>
      </c>
      <c r="N4172" s="25" t="s">
        <v>30</v>
      </c>
      <c r="O4172" s="4" t="s">
        <v>58</v>
      </c>
      <c r="P4172" s="1" t="str">
        <f aca="false">IF(G4172="Pamplet","",E4172&amp;" - "&amp;F4172)</f>
        <v>GG - English</v>
      </c>
      <c r="Q4172" s="1" t="n">
        <f aca="false">IF(VALUE(L4172)&gt;1000,1,0)</f>
        <v>0</v>
      </c>
      <c r="R4172" s="19" t="n">
        <f aca="false">SUMIFS($Q$1:Q4171,$J$1:$J4171,J4172)+SUMIFS($Q$1:Q4171,$I$1:$I4171,I4172)</f>
        <v>0</v>
      </c>
      <c r="S4172" s="20" t="str">
        <f aca="false">IF(R4172&gt;0,"Repeat","")</f>
        <v/>
      </c>
      <c r="U4172" s="4"/>
      <c r="X4172" s="4"/>
      <c r="Y4172" s="4"/>
      <c r="Z4172" s="4"/>
    </row>
    <row r="4173" customFormat="false" ht="14.25" hidden="false" customHeight="false" outlineLevel="0" collapsed="false">
      <c r="A4173" s="17" t="n">
        <f aca="false">A4172+1</f>
        <v>4172</v>
      </c>
      <c r="B4173" s="5" t="n">
        <v>45263</v>
      </c>
      <c r="C4173" s="1" t="s">
        <v>6422</v>
      </c>
      <c r="D4173" s="1" t="s">
        <v>4</v>
      </c>
      <c r="E4173" s="1" t="s">
        <v>26</v>
      </c>
      <c r="F4173" s="2" t="s">
        <v>127</v>
      </c>
      <c r="G4173" s="1" t="s">
        <v>28</v>
      </c>
      <c r="H4173" s="1" t="n">
        <v>1</v>
      </c>
      <c r="I4173" s="1" t="s">
        <v>6591</v>
      </c>
      <c r="J4173" s="38" t="n">
        <v>18135236837</v>
      </c>
      <c r="M4173" s="1" t="str">
        <f aca="false">IF(OR(YEAR(L4173)&gt;2000,LEN(O4173)&gt;0),"Completed","Pending")</f>
        <v>Completed</v>
      </c>
      <c r="N4173" s="25" t="s">
        <v>30</v>
      </c>
      <c r="O4173" s="4" t="s">
        <v>58</v>
      </c>
      <c r="P4173" s="1" t="str">
        <f aca="false">IF(G4173="Pamplet","",E4173&amp;" - "&amp;F4173)</f>
        <v>GG - Gujrati</v>
      </c>
      <c r="Q4173" s="1" t="n">
        <f aca="false">IF(VALUE(L4173)&gt;1000,1,0)</f>
        <v>0</v>
      </c>
      <c r="R4173" s="19" t="n">
        <f aca="false">SUMIFS($Q$1:Q4172,$J$1:$J4172,J4173)+SUMIFS($Q$1:Q4172,$I$1:$I4172,I4173)</f>
        <v>1</v>
      </c>
      <c r="S4173" s="20" t="str">
        <f aca="false">IF(R4173&gt;0,"Repeat","")</f>
        <v>Repeat</v>
      </c>
      <c r="U4173" s="4"/>
      <c r="X4173" s="4"/>
      <c r="Y4173" s="4"/>
      <c r="Z4173" s="4"/>
    </row>
    <row r="4174" customFormat="false" ht="14.25" hidden="false" customHeight="false" outlineLevel="0" collapsed="false">
      <c r="A4174" s="17" t="n">
        <f aca="false">A4173+1</f>
        <v>4173</v>
      </c>
      <c r="B4174" s="5" t="n">
        <v>45263</v>
      </c>
      <c r="C4174" s="1" t="s">
        <v>6592</v>
      </c>
      <c r="D4174" s="1" t="s">
        <v>4</v>
      </c>
      <c r="E4174" s="1" t="s">
        <v>26</v>
      </c>
      <c r="F4174" s="2" t="s">
        <v>35</v>
      </c>
      <c r="G4174" s="1" t="s">
        <v>28</v>
      </c>
      <c r="H4174" s="1" t="n">
        <v>1</v>
      </c>
      <c r="I4174" s="1" t="s">
        <v>6593</v>
      </c>
      <c r="J4174" s="66" t="n">
        <v>16785617184</v>
      </c>
      <c r="K4174" s="4" t="s">
        <v>5147</v>
      </c>
      <c r="M4174" s="1" t="str">
        <f aca="false">IF(OR(YEAR(L4174)&gt;2000,LEN(O4174)&gt;0),"Completed","Pending")</f>
        <v>Completed</v>
      </c>
      <c r="N4174" s="25" t="s">
        <v>6054</v>
      </c>
      <c r="O4174" s="4" t="s">
        <v>58</v>
      </c>
      <c r="P4174" s="1" t="str">
        <f aca="false">IF(G4174="Pamplet","",E4174&amp;" - "&amp;F4174)</f>
        <v>GG - English</v>
      </c>
      <c r="Q4174" s="1" t="n">
        <f aca="false">IF(VALUE(L4174)&gt;1000,1,0)</f>
        <v>0</v>
      </c>
      <c r="R4174" s="19" t="n">
        <f aca="false">SUMIFS($Q$1:Q4173,$J$1:$J4173,J4174)+SUMIFS($Q$1:Q4173,$I$1:$I4173,I4174)</f>
        <v>0</v>
      </c>
      <c r="S4174" s="20" t="str">
        <f aca="false">IF(R4174&gt;0,"Repeat","")</f>
        <v/>
      </c>
      <c r="U4174" s="4"/>
      <c r="X4174" s="4"/>
      <c r="Y4174" s="4"/>
      <c r="Z4174" s="4"/>
    </row>
    <row r="4175" customFormat="false" ht="14.25" hidden="false" customHeight="false" outlineLevel="0" collapsed="false">
      <c r="A4175" s="17" t="n">
        <f aca="false">A4174+1</f>
        <v>4174</v>
      </c>
      <c r="B4175" s="5" t="n">
        <v>45263</v>
      </c>
      <c r="C4175" s="1" t="s">
        <v>6594</v>
      </c>
      <c r="D4175" s="1" t="s">
        <v>4</v>
      </c>
      <c r="E4175" s="1" t="s">
        <v>26</v>
      </c>
      <c r="F4175" s="2" t="s">
        <v>35</v>
      </c>
      <c r="G4175" s="1" t="s">
        <v>28</v>
      </c>
      <c r="H4175" s="1" t="n">
        <v>1</v>
      </c>
      <c r="I4175" s="1" t="s">
        <v>391</v>
      </c>
      <c r="J4175" s="18" t="n">
        <v>10789850689</v>
      </c>
      <c r="M4175" s="1" t="str">
        <f aca="false">IF(OR(YEAR(L4175)&gt;2000,LEN(O4175)&gt;0),"Completed","Pending")</f>
        <v>Completed</v>
      </c>
      <c r="N4175" s="25" t="s">
        <v>30</v>
      </c>
      <c r="O4175" s="4" t="s">
        <v>56</v>
      </c>
      <c r="P4175" s="1" t="str">
        <f aca="false">IF(G4175="Pamplet","",E4175&amp;" - "&amp;F4175)</f>
        <v>GG - English</v>
      </c>
      <c r="Q4175" s="1" t="n">
        <f aca="false">IF(VALUE(L4175)&gt;1000,1,0)</f>
        <v>0</v>
      </c>
      <c r="R4175" s="19" t="n">
        <f aca="false">SUMIFS($Q$1:Q4174,$J$1:$J4174,J4175)+SUMIFS($Q$1:Q4174,$I$1:$I4174,I4175)</f>
        <v>6</v>
      </c>
      <c r="S4175" s="20" t="str">
        <f aca="false">IF(R4175&gt;0,"Repeat","")</f>
        <v>Repeat</v>
      </c>
      <c r="U4175" s="4"/>
      <c r="X4175" s="4"/>
      <c r="Y4175" s="4"/>
      <c r="Z4175" s="4"/>
    </row>
    <row r="4176" customFormat="false" ht="14.25" hidden="false" customHeight="false" outlineLevel="0" collapsed="false">
      <c r="A4176" s="17" t="n">
        <f aca="false">A4175+1</f>
        <v>4175</v>
      </c>
      <c r="B4176" s="5" t="n">
        <v>45277</v>
      </c>
      <c r="C4176" s="1" t="s">
        <v>6595</v>
      </c>
      <c r="D4176" s="1" t="s">
        <v>4</v>
      </c>
      <c r="E4176" s="1" t="s">
        <v>26</v>
      </c>
      <c r="F4176" s="2" t="s">
        <v>127</v>
      </c>
      <c r="G4176" s="1" t="s">
        <v>28</v>
      </c>
      <c r="H4176" s="1" t="n">
        <v>1</v>
      </c>
      <c r="I4176" s="1" t="s">
        <v>6596</v>
      </c>
      <c r="J4176" s="38" t="n">
        <v>15054535446</v>
      </c>
      <c r="L4176" s="5" t="n">
        <v>45283</v>
      </c>
      <c r="M4176" s="1" t="str">
        <f aca="false">IF(OR(YEAR(L4176)&gt;2000,LEN(O4176)&gt;0),"Completed","Pending")</f>
        <v>Completed</v>
      </c>
      <c r="N4176" s="25" t="s">
        <v>30</v>
      </c>
      <c r="P4176" s="1" t="str">
        <f aca="false">IF(G4176="Pamplet","",E4176&amp;" - "&amp;F4176)</f>
        <v>GG - Gujrati</v>
      </c>
      <c r="Q4176" s="1" t="n">
        <f aca="false">IF(VALUE(L4176)&gt;1000,1,0)</f>
        <v>1</v>
      </c>
      <c r="R4176" s="19" t="n">
        <f aca="false">SUMIFS($Q$1:Q4175,$J$1:$J4175,J4176)+SUMIFS($Q$1:Q4175,$I$1:$I4175,I4176)</f>
        <v>0</v>
      </c>
      <c r="S4176" s="20" t="str">
        <f aca="false">IF(R4176&gt;0,"Repeat","")</f>
        <v/>
      </c>
    </row>
    <row r="4177" customFormat="false" ht="14.25" hidden="false" customHeight="false" outlineLevel="0" collapsed="false">
      <c r="A4177" s="17" t="n">
        <f aca="false">A4176+1</f>
        <v>4176</v>
      </c>
      <c r="B4177" s="5" t="n">
        <v>45277</v>
      </c>
      <c r="C4177" s="1" t="s">
        <v>6597</v>
      </c>
      <c r="D4177" s="1" t="s">
        <v>4</v>
      </c>
      <c r="E4177" s="1" t="s">
        <v>26</v>
      </c>
      <c r="F4177" s="2" t="s">
        <v>35</v>
      </c>
      <c r="G4177" s="1" t="s">
        <v>28</v>
      </c>
      <c r="H4177" s="1" t="n">
        <v>1</v>
      </c>
      <c r="I4177" s="1" t="s">
        <v>6598</v>
      </c>
      <c r="J4177" s="38" t="n">
        <v>16145311011</v>
      </c>
      <c r="M4177" s="1" t="str">
        <f aca="false">IF(OR(YEAR(L4177)&gt;2000,LEN(O4177)&gt;0),"Completed","Pending")</f>
        <v>Completed</v>
      </c>
      <c r="N4177" s="25" t="s">
        <v>30</v>
      </c>
      <c r="O4177" s="4" t="s">
        <v>58</v>
      </c>
      <c r="P4177" s="1" t="str">
        <f aca="false">IF(G4177="Pamplet","",E4177&amp;" - "&amp;F4177)</f>
        <v>GG - English</v>
      </c>
      <c r="Q4177" s="1" t="n">
        <f aca="false">IF(VALUE(L4177)&gt;1000,1,0)</f>
        <v>0</v>
      </c>
      <c r="R4177" s="19" t="n">
        <f aca="false">SUMIFS($Q$1:Q4176,$J$1:$J4176,J4177)+SUMIFS($Q$1:Q4176,$I$1:$I4176,I4177)</f>
        <v>0</v>
      </c>
      <c r="S4177" s="20" t="str">
        <f aca="false">IF(R4177&gt;0,"Repeat","")</f>
        <v/>
      </c>
      <c r="U4177" s="4"/>
      <c r="X4177" s="4"/>
      <c r="Y4177" s="4"/>
      <c r="Z4177" s="4"/>
    </row>
    <row r="4178" customFormat="false" ht="14.25" hidden="false" customHeight="false" outlineLevel="0" collapsed="false">
      <c r="A4178" s="17" t="n">
        <f aca="false">A4177+1</f>
        <v>4177</v>
      </c>
      <c r="B4178" s="5" t="n">
        <v>45277</v>
      </c>
      <c r="C4178" s="1" t="s">
        <v>5837</v>
      </c>
      <c r="D4178" s="1" t="s">
        <v>4</v>
      </c>
      <c r="E4178" s="1" t="s">
        <v>44</v>
      </c>
      <c r="F4178" s="2" t="s">
        <v>127</v>
      </c>
      <c r="G4178" s="1" t="s">
        <v>28</v>
      </c>
      <c r="H4178" s="1" t="n">
        <v>1</v>
      </c>
      <c r="I4178" s="1" t="s">
        <v>6599</v>
      </c>
      <c r="J4178" s="38" t="n">
        <v>17327428699</v>
      </c>
      <c r="M4178" s="1" t="str">
        <f aca="false">IF(OR(YEAR(L4178)&gt;2000,LEN(O4178)&gt;0),"Completed","Pending")</f>
        <v>Completed</v>
      </c>
      <c r="N4178" s="25" t="s">
        <v>30</v>
      </c>
      <c r="O4178" s="4" t="s">
        <v>58</v>
      </c>
      <c r="P4178" s="1" t="str">
        <f aca="false">IF(G4178="Pamplet","",E4178&amp;" - "&amp;F4178)</f>
        <v>GTGA - Gujrati</v>
      </c>
      <c r="Q4178" s="1" t="n">
        <f aca="false">IF(VALUE(L4178)&gt;1000,1,0)</f>
        <v>0</v>
      </c>
      <c r="R4178" s="19" t="n">
        <f aca="false">SUMIFS($Q$1:Q4177,$J$1:$J4177,J4178)+SUMIFS($Q$1:Q4177,$I$1:$I4177,I4178)</f>
        <v>1</v>
      </c>
      <c r="S4178" s="20" t="str">
        <f aca="false">IF(R4178&gt;0,"Repeat","")</f>
        <v>Repeat</v>
      </c>
      <c r="U4178" s="4"/>
      <c r="X4178" s="4"/>
      <c r="Y4178" s="4"/>
      <c r="Z4178" s="4"/>
    </row>
    <row r="4179" customFormat="false" ht="14.25" hidden="false" customHeight="false" outlineLevel="0" collapsed="false">
      <c r="A4179" s="17" t="n">
        <f aca="false">A4178+1</f>
        <v>4178</v>
      </c>
      <c r="B4179" s="5" t="n">
        <v>45277</v>
      </c>
      <c r="C4179" s="1" t="s">
        <v>6600</v>
      </c>
      <c r="D4179" s="1" t="s">
        <v>4</v>
      </c>
      <c r="E4179" s="1" t="s">
        <v>26</v>
      </c>
      <c r="F4179" s="2" t="s">
        <v>35</v>
      </c>
      <c r="G4179" s="1" t="s">
        <v>28</v>
      </c>
      <c r="H4179" s="1" t="n">
        <v>1</v>
      </c>
      <c r="I4179" s="1" t="s">
        <v>6601</v>
      </c>
      <c r="J4179" s="18" t="n">
        <v>1662664241</v>
      </c>
      <c r="M4179" s="1" t="str">
        <f aca="false">IF(OR(YEAR(L4179)&gt;2000,LEN(O4179)&gt;0),"Completed","Pending")</f>
        <v>Completed</v>
      </c>
      <c r="N4179" s="25" t="s">
        <v>30</v>
      </c>
      <c r="O4179" s="4" t="s">
        <v>56</v>
      </c>
      <c r="P4179" s="1" t="str">
        <f aca="false">IF(G4179="Pamplet","",E4179&amp;" - "&amp;F4179)</f>
        <v>GG - English</v>
      </c>
      <c r="Q4179" s="1" t="n">
        <f aca="false">IF(VALUE(L4179)&gt;1000,1,0)</f>
        <v>0</v>
      </c>
      <c r="R4179" s="19" t="n">
        <f aca="false">SUMIFS($Q$1:Q4178,$J$1:$J4178,J4179)+SUMIFS($Q$1:Q4178,$I$1:$I4178,I4179)</f>
        <v>0</v>
      </c>
      <c r="S4179" s="20" t="str">
        <f aca="false">IF(R4179&gt;0,"Repeat","")</f>
        <v/>
      </c>
    </row>
    <row r="4180" customFormat="false" ht="14.25" hidden="false" customHeight="false" outlineLevel="0" collapsed="false">
      <c r="A4180" s="17" t="n">
        <f aca="false">A4179+1</f>
        <v>4179</v>
      </c>
      <c r="B4180" s="5" t="n">
        <v>45277</v>
      </c>
      <c r="C4180" s="1" t="s">
        <v>6602</v>
      </c>
      <c r="D4180" s="1" t="s">
        <v>4</v>
      </c>
      <c r="E4180" s="1" t="s">
        <v>26</v>
      </c>
      <c r="F4180" s="2" t="s">
        <v>808</v>
      </c>
      <c r="G4180" s="1" t="s">
        <v>28</v>
      </c>
      <c r="H4180" s="1" t="n">
        <v>1</v>
      </c>
      <c r="I4180" s="1" t="s">
        <v>6603</v>
      </c>
      <c r="J4180" s="38" t="n">
        <v>13475459626</v>
      </c>
      <c r="L4180" s="5" t="n">
        <v>45283</v>
      </c>
      <c r="M4180" s="1" t="str">
        <f aca="false">IF(OR(YEAR(L4180)&gt;2000,LEN(O4180)&gt;0),"Completed","Pending")</f>
        <v>Completed</v>
      </c>
      <c r="N4180" s="25" t="s">
        <v>30</v>
      </c>
      <c r="P4180" s="1" t="str">
        <f aca="false">IF(G4180="Pamplet","",E4180&amp;" - "&amp;F4180)</f>
        <v>GG - Bengali</v>
      </c>
      <c r="Q4180" s="1" t="n">
        <f aca="false">IF(VALUE(L4180)&gt;1000,1,0)</f>
        <v>1</v>
      </c>
      <c r="R4180" s="19" t="n">
        <f aca="false">SUMIFS($Q$1:Q4179,$J$1:$J4179,J4180)+SUMIFS($Q$1:Q4179,$I$1:$I4179,I4180)</f>
        <v>0</v>
      </c>
      <c r="S4180" s="20" t="str">
        <f aca="false">IF(R4180&gt;0,"Repeat","")</f>
        <v/>
      </c>
      <c r="U4180" s="4"/>
      <c r="X4180" s="4"/>
      <c r="Y4180" s="4"/>
      <c r="Z4180" s="4"/>
    </row>
    <row r="4181" customFormat="false" ht="13.8" hidden="false" customHeight="false" outlineLevel="0" collapsed="false">
      <c r="A4181" s="17" t="n">
        <f aca="false">A4180+1</f>
        <v>4180</v>
      </c>
      <c r="B4181" s="5" t="n">
        <v>45277</v>
      </c>
      <c r="C4181" s="1" t="s">
        <v>5929</v>
      </c>
      <c r="D4181" s="1" t="s">
        <v>4</v>
      </c>
      <c r="E4181" s="1" t="s">
        <v>26</v>
      </c>
      <c r="G4181" s="1" t="s">
        <v>28</v>
      </c>
      <c r="H4181" s="1" t="n">
        <v>1</v>
      </c>
      <c r="I4181" s="1" t="s">
        <v>6348</v>
      </c>
      <c r="J4181" s="18" t="n">
        <v>12174627168</v>
      </c>
      <c r="M4181" s="1" t="str">
        <f aca="false">IF(OR(YEAR(L4181)&gt;2000,LEN(O4181)&gt;0),"Completed","Pending")</f>
        <v>Completed</v>
      </c>
      <c r="N4181" s="25" t="s">
        <v>30</v>
      </c>
      <c r="O4181" s="4" t="s">
        <v>662</v>
      </c>
      <c r="P4181" s="1" t="str">
        <f aca="false">IF(G4181="Pamplet","",E4181&amp;" - "&amp;F4181)</f>
        <v>GG - </v>
      </c>
      <c r="Q4181" s="1" t="n">
        <f aca="false">IF(VALUE(L4181)&gt;1000,1,0)</f>
        <v>0</v>
      </c>
      <c r="R4181" s="19" t="n">
        <f aca="false">SUMIFS($Q$1:Q4180,$J$1:$J4180,J4181)+SUMIFS($Q$1:Q4180,$I$1:$I4180,I4181)</f>
        <v>1</v>
      </c>
      <c r="S4181" s="20" t="str">
        <f aca="false">IF(R4181&gt;0,"Repeat","")</f>
        <v>Repeat</v>
      </c>
      <c r="U4181" s="4"/>
    </row>
    <row r="4182" customFormat="false" ht="14.25" hidden="false" customHeight="false" outlineLevel="0" collapsed="false">
      <c r="A4182" s="17" t="n">
        <f aca="false">A4181+1</f>
        <v>4181</v>
      </c>
      <c r="B4182" s="5" t="n">
        <v>45277</v>
      </c>
      <c r="C4182" s="1" t="s">
        <v>6604</v>
      </c>
      <c r="D4182" s="1" t="s">
        <v>4</v>
      </c>
      <c r="E4182" s="1" t="s">
        <v>26</v>
      </c>
      <c r="F4182" s="2" t="s">
        <v>35</v>
      </c>
      <c r="G4182" s="1" t="s">
        <v>28</v>
      </c>
      <c r="H4182" s="1" t="n">
        <v>1</v>
      </c>
      <c r="I4182" s="1" t="s">
        <v>6605</v>
      </c>
      <c r="J4182" s="66" t="n">
        <v>15036708021</v>
      </c>
      <c r="K4182" s="4" t="s">
        <v>5147</v>
      </c>
      <c r="M4182" s="1" t="str">
        <f aca="false">IF(OR(YEAR(L4182)&gt;2000,LEN(O4182)&gt;0),"Completed","Pending")</f>
        <v>Completed</v>
      </c>
      <c r="N4182" s="25" t="s">
        <v>6054</v>
      </c>
      <c r="O4182" s="4" t="s">
        <v>58</v>
      </c>
      <c r="P4182" s="1" t="str">
        <f aca="false">IF(G4182="Pamplet","",E4182&amp;" - "&amp;F4182)</f>
        <v>GG - English</v>
      </c>
      <c r="Q4182" s="1" t="n">
        <f aca="false">IF(VALUE(L4182)&gt;1000,1,0)</f>
        <v>0</v>
      </c>
      <c r="R4182" s="19" t="n">
        <f aca="false">SUMIFS($Q$1:Q4181,$J$1:$J4181,J4182)+SUMIFS($Q$1:Q4181,$I$1:$I4181,I4182)</f>
        <v>0</v>
      </c>
      <c r="S4182" s="20" t="str">
        <f aca="false">IF(R4182&gt;0,"Repeat","")</f>
        <v/>
      </c>
      <c r="U4182" s="4"/>
      <c r="X4182" s="4"/>
      <c r="Y4182" s="4"/>
      <c r="Z4182" s="4"/>
    </row>
    <row r="4183" customFormat="false" ht="14.25" hidden="false" customHeight="false" outlineLevel="0" collapsed="false">
      <c r="A4183" s="17" t="n">
        <f aca="false">A4182+1</f>
        <v>4182</v>
      </c>
      <c r="B4183" s="5" t="n">
        <v>45277</v>
      </c>
      <c r="C4183" s="1" t="s">
        <v>6606</v>
      </c>
      <c r="D4183" s="1" t="s">
        <v>4</v>
      </c>
      <c r="E4183" s="1" t="s">
        <v>26</v>
      </c>
      <c r="G4183" s="1" t="s">
        <v>28</v>
      </c>
      <c r="H4183" s="1" t="n">
        <v>1</v>
      </c>
      <c r="I4183" s="1" t="s">
        <v>4874</v>
      </c>
      <c r="J4183" s="66" t="n">
        <v>17176877968</v>
      </c>
      <c r="K4183" s="4" t="s">
        <v>5147</v>
      </c>
      <c r="M4183" s="1" t="str">
        <f aca="false">IF(OR(YEAR(L4183)&gt;2000,LEN(O4183)&gt;0),"Completed","Pending")</f>
        <v>Completed</v>
      </c>
      <c r="N4183" s="25" t="s">
        <v>6054</v>
      </c>
      <c r="O4183" s="4" t="s">
        <v>58</v>
      </c>
      <c r="P4183" s="1" t="str">
        <f aca="false">IF(G4183="Pamplet","",E4183&amp;" - "&amp;F4183)</f>
        <v>GG - </v>
      </c>
      <c r="Q4183" s="1" t="n">
        <f aca="false">IF(VALUE(L4183)&gt;1000,1,0)</f>
        <v>0</v>
      </c>
      <c r="R4183" s="19" t="n">
        <f aca="false">SUMIFS($Q$1:Q4182,$J$1:$J4182,J4183)+SUMIFS($Q$1:Q4182,$I$1:$I4182,I4183)</f>
        <v>0</v>
      </c>
      <c r="S4183" s="20" t="str">
        <f aca="false">IF(R4183&gt;0,"Repeat","")</f>
        <v/>
      </c>
      <c r="U4183" s="4"/>
      <c r="X4183" s="4"/>
      <c r="Y4183" s="4"/>
      <c r="Z4183" s="4"/>
    </row>
    <row r="4184" customFormat="false" ht="14.25" hidden="false" customHeight="false" outlineLevel="0" collapsed="false">
      <c r="A4184" s="17" t="n">
        <f aca="false">A4183+1</f>
        <v>4183</v>
      </c>
      <c r="B4184" s="5" t="n">
        <v>45277</v>
      </c>
      <c r="C4184" s="1" t="s">
        <v>5293</v>
      </c>
      <c r="D4184" s="1" t="s">
        <v>4</v>
      </c>
      <c r="E4184" s="1" t="s">
        <v>38</v>
      </c>
      <c r="G4184" s="1" t="s">
        <v>28</v>
      </c>
      <c r="H4184" s="1" t="n">
        <v>1</v>
      </c>
      <c r="I4184" s="1" t="s">
        <v>5560</v>
      </c>
      <c r="J4184" s="38" t="n">
        <v>12566550374</v>
      </c>
      <c r="M4184" s="1" t="str">
        <f aca="false">IF(OR(YEAR(L4184)&gt;2000,LEN(O4184)&gt;0),"Completed","Pending")</f>
        <v>Completed</v>
      </c>
      <c r="N4184" s="25" t="s">
        <v>30</v>
      </c>
      <c r="O4184" s="4" t="s">
        <v>662</v>
      </c>
      <c r="P4184" s="1" t="str">
        <f aca="false">IF(G4184="Pamplet","",E4184&amp;" - "&amp;F4184)</f>
        <v>JKR - </v>
      </c>
      <c r="Q4184" s="1" t="n">
        <f aca="false">IF(VALUE(L4184)&gt;1000,1,0)</f>
        <v>0</v>
      </c>
      <c r="R4184" s="19" t="n">
        <f aca="false">SUMIFS($Q$1:Q4183,$J$1:$J4183,J4184)+SUMIFS($Q$1:Q4183,$I$1:$I4183,I4184)</f>
        <v>1</v>
      </c>
      <c r="S4184" s="20" t="str">
        <f aca="false">IF(R4184&gt;0,"Repeat","")</f>
        <v>Repeat</v>
      </c>
      <c r="U4184" s="4"/>
    </row>
    <row r="4185" customFormat="false" ht="14.25" hidden="false" customHeight="false" outlineLevel="0" collapsed="false">
      <c r="A4185" s="17" t="n">
        <f aca="false">A4184+1</f>
        <v>4184</v>
      </c>
      <c r="B4185" s="5" t="n">
        <v>45277</v>
      </c>
      <c r="C4185" s="1" t="s">
        <v>6607</v>
      </c>
      <c r="D4185" s="1" t="s">
        <v>4</v>
      </c>
      <c r="E4185" s="1" t="s">
        <v>26</v>
      </c>
      <c r="F4185" s="2" t="s">
        <v>35</v>
      </c>
      <c r="G4185" s="1" t="s">
        <v>28</v>
      </c>
      <c r="H4185" s="1" t="n">
        <v>1</v>
      </c>
      <c r="I4185" s="1" t="s">
        <v>6608</v>
      </c>
      <c r="J4185" s="38" t="n">
        <v>13134190069</v>
      </c>
      <c r="M4185" s="1" t="str">
        <f aca="false">IF(OR(YEAR(L4185)&gt;2000,LEN(O4185)&gt;0),"Completed","Pending")</f>
        <v>Completed</v>
      </c>
      <c r="N4185" s="25" t="s">
        <v>30</v>
      </c>
      <c r="O4185" s="4" t="s">
        <v>58</v>
      </c>
      <c r="P4185" s="1" t="str">
        <f aca="false">IF(G4185="Pamplet","",E4185&amp;" - "&amp;F4185)</f>
        <v>GG - English</v>
      </c>
      <c r="Q4185" s="1" t="n">
        <f aca="false">IF(VALUE(L4185)&gt;1000,1,0)</f>
        <v>0</v>
      </c>
      <c r="R4185" s="19" t="n">
        <f aca="false">SUMIFS($Q$1:Q4184,$J$1:$J4184,J4185)+SUMIFS($Q$1:Q4184,$I$1:$I4184,I4185)</f>
        <v>0</v>
      </c>
      <c r="S4185" s="20" t="str">
        <f aca="false">IF(R4185&gt;0,"Repeat","")</f>
        <v/>
      </c>
      <c r="U4185" s="4"/>
      <c r="X4185" s="4"/>
      <c r="Y4185" s="4"/>
      <c r="Z4185" s="4"/>
    </row>
    <row r="4186" customFormat="false" ht="14.25" hidden="false" customHeight="false" outlineLevel="0" collapsed="false">
      <c r="A4186" s="17" t="n">
        <f aca="false">A4185+1</f>
        <v>4185</v>
      </c>
      <c r="B4186" s="5" t="n">
        <v>45277</v>
      </c>
      <c r="C4186" s="1" t="s">
        <v>5293</v>
      </c>
      <c r="D4186" s="1" t="s">
        <v>4</v>
      </c>
      <c r="E4186" s="1" t="s">
        <v>26</v>
      </c>
      <c r="G4186" s="1" t="s">
        <v>28</v>
      </c>
      <c r="H4186" s="1" t="n">
        <v>1</v>
      </c>
      <c r="I4186" s="1" t="s">
        <v>5560</v>
      </c>
      <c r="J4186" s="38" t="n">
        <v>12566550374</v>
      </c>
      <c r="M4186" s="1" t="str">
        <f aca="false">IF(OR(YEAR(L4186)&gt;2000,LEN(O4186)&gt;0),"Completed","Pending")</f>
        <v>Completed</v>
      </c>
      <c r="N4186" s="25" t="s">
        <v>30</v>
      </c>
      <c r="O4186" s="4" t="s">
        <v>662</v>
      </c>
      <c r="P4186" s="1" t="str">
        <f aca="false">IF(G4186="Pamplet","",E4186&amp;" - "&amp;F4186)</f>
        <v>GG - </v>
      </c>
      <c r="Q4186" s="1" t="n">
        <f aca="false">IF(VALUE(L4186)&gt;1000,1,0)</f>
        <v>0</v>
      </c>
      <c r="R4186" s="19" t="n">
        <f aca="false">SUMIFS($Q$1:Q4185,$J$1:$J4185,J4186)+SUMIFS($Q$1:Q4185,$I$1:$I4185,I4186)</f>
        <v>1</v>
      </c>
      <c r="S4186" s="20" t="str">
        <f aca="false">IF(R4186&gt;0,"Repeat","")</f>
        <v>Repeat</v>
      </c>
    </row>
    <row r="4187" customFormat="false" ht="14.25" hidden="false" customHeight="false" outlineLevel="0" collapsed="false">
      <c r="A4187" s="17" t="n">
        <f aca="false">A4186+1</f>
        <v>4186</v>
      </c>
      <c r="B4187" s="5" t="n">
        <v>45277</v>
      </c>
      <c r="C4187" s="1" t="s">
        <v>6609</v>
      </c>
      <c r="D4187" s="1" t="s">
        <v>4</v>
      </c>
      <c r="E4187" s="1" t="s">
        <v>26</v>
      </c>
      <c r="F4187" s="2" t="s">
        <v>72</v>
      </c>
      <c r="G4187" s="1" t="s">
        <v>28</v>
      </c>
      <c r="H4187" s="1" t="n">
        <v>1</v>
      </c>
      <c r="I4187" s="1" t="s">
        <v>6610</v>
      </c>
      <c r="J4187" s="38" t="n">
        <v>16672281832</v>
      </c>
      <c r="M4187" s="1" t="str">
        <f aca="false">IF(OR(YEAR(L4187)&gt;2000,LEN(O4187)&gt;0),"Completed","Pending")</f>
        <v>Completed</v>
      </c>
      <c r="N4187" s="25" t="s">
        <v>30</v>
      </c>
      <c r="O4187" s="4" t="s">
        <v>58</v>
      </c>
      <c r="P4187" s="1" t="str">
        <f aca="false">IF(G4187="Pamplet","",E4187&amp;" - "&amp;F4187)</f>
        <v>GG - Nepali</v>
      </c>
      <c r="Q4187" s="1" t="n">
        <f aca="false">IF(VALUE(L4187)&gt;1000,1,0)</f>
        <v>0</v>
      </c>
      <c r="R4187" s="19" t="n">
        <f aca="false">SUMIFS($Q$1:Q4186,$J$1:$J4186,J4187)+SUMIFS($Q$1:Q4186,$I$1:$I4186,I4187)</f>
        <v>0</v>
      </c>
      <c r="S4187" s="20" t="str">
        <f aca="false">IF(R4187&gt;0,"Repeat","")</f>
        <v/>
      </c>
      <c r="U4187" s="4"/>
      <c r="X4187" s="4"/>
      <c r="Y4187" s="4"/>
      <c r="Z4187" s="4"/>
    </row>
    <row r="4188" customFormat="false" ht="14.25" hidden="false" customHeight="false" outlineLevel="0" collapsed="false">
      <c r="A4188" s="17" t="n">
        <f aca="false">A4187+1</f>
        <v>4187</v>
      </c>
      <c r="B4188" s="5" t="n">
        <v>45277</v>
      </c>
      <c r="C4188" s="1" t="s">
        <v>6611</v>
      </c>
      <c r="D4188" s="1" t="s">
        <v>4</v>
      </c>
      <c r="E4188" s="1" t="s">
        <v>44</v>
      </c>
      <c r="F4188" s="2" t="s">
        <v>808</v>
      </c>
      <c r="G4188" s="1" t="s">
        <v>28</v>
      </c>
      <c r="H4188" s="1" t="n">
        <v>1</v>
      </c>
      <c r="I4188" s="1" t="s">
        <v>6612</v>
      </c>
      <c r="J4188" s="38" t="n">
        <v>13133499253</v>
      </c>
      <c r="L4188" s="5" t="n">
        <v>45304</v>
      </c>
      <c r="M4188" s="1" t="str">
        <f aca="false">IF(OR(YEAR(L4188)&gt;2000,LEN(O4188)&gt;0),"Completed","Pending")</f>
        <v>Completed</v>
      </c>
      <c r="N4188" s="25" t="s">
        <v>30</v>
      </c>
      <c r="P4188" s="1" t="str">
        <f aca="false">IF(G4188="Pamplet","",E4188&amp;" - "&amp;F4188)</f>
        <v>GTGA - Bengali</v>
      </c>
      <c r="Q4188" s="1" t="n">
        <f aca="false">IF(VALUE(L4188)&gt;1000,1,0)</f>
        <v>1</v>
      </c>
      <c r="R4188" s="19" t="n">
        <f aca="false">SUMIFS($Q$1:Q4187,$J$1:$J4187,J4188)+SUMIFS($Q$1:Q4187,$I$1:$I4187,I4188)</f>
        <v>0</v>
      </c>
      <c r="S4188" s="20" t="str">
        <f aca="false">IF(R4188&gt;0,"Repeat","")</f>
        <v/>
      </c>
      <c r="U4188" s="4"/>
      <c r="X4188" s="4"/>
      <c r="Y4188" s="4"/>
      <c r="Z4188" s="4"/>
    </row>
    <row r="4189" customFormat="false" ht="14.25" hidden="false" customHeight="false" outlineLevel="0" collapsed="false">
      <c r="A4189" s="17" t="n">
        <f aca="false">A4188+1</f>
        <v>4188</v>
      </c>
      <c r="B4189" s="5" t="n">
        <v>45277</v>
      </c>
      <c r="C4189" s="1" t="s">
        <v>6613</v>
      </c>
      <c r="D4189" s="1" t="s">
        <v>4</v>
      </c>
      <c r="E4189" s="1" t="s">
        <v>26</v>
      </c>
      <c r="F4189" s="2" t="s">
        <v>35</v>
      </c>
      <c r="G4189" s="1" t="s">
        <v>28</v>
      </c>
      <c r="H4189" s="1" t="n">
        <v>1</v>
      </c>
      <c r="I4189" s="1" t="s">
        <v>6614</v>
      </c>
      <c r="J4189" s="38" t="n">
        <v>18503754836</v>
      </c>
      <c r="M4189" s="1" t="str">
        <f aca="false">IF(OR(YEAR(L4189)&gt;2000,LEN(O4189)&gt;0),"Completed","Pending")</f>
        <v>Completed</v>
      </c>
      <c r="N4189" s="25" t="s">
        <v>30</v>
      </c>
      <c r="O4189" s="4" t="s">
        <v>58</v>
      </c>
      <c r="P4189" s="1" t="str">
        <f aca="false">IF(G4189="Pamplet","",E4189&amp;" - "&amp;F4189)</f>
        <v>GG - English</v>
      </c>
      <c r="Q4189" s="1" t="n">
        <f aca="false">IF(VALUE(L4189)&gt;1000,1,0)</f>
        <v>0</v>
      </c>
      <c r="R4189" s="19" t="n">
        <f aca="false">SUMIFS($Q$1:Q4188,$J$1:$J4188,J4189)+SUMIFS($Q$1:Q4188,$I$1:$I4188,I4189)</f>
        <v>0</v>
      </c>
      <c r="S4189" s="20" t="str">
        <f aca="false">IF(R4189&gt;0,"Repeat","")</f>
        <v/>
      </c>
      <c r="U4189" s="4"/>
      <c r="X4189" s="4"/>
      <c r="Y4189" s="4"/>
      <c r="Z4189" s="4"/>
    </row>
    <row r="4190" customFormat="false" ht="14.25" hidden="false" customHeight="false" outlineLevel="0" collapsed="false">
      <c r="A4190" s="17" t="n">
        <f aca="false">A4189+1</f>
        <v>4189</v>
      </c>
      <c r="B4190" s="5" t="n">
        <v>45277</v>
      </c>
      <c r="C4190" s="1" t="s">
        <v>6615</v>
      </c>
      <c r="D4190" s="1" t="s">
        <v>4</v>
      </c>
      <c r="E4190" s="1" t="s">
        <v>26</v>
      </c>
      <c r="F4190" s="2" t="s">
        <v>35</v>
      </c>
      <c r="G4190" s="1" t="s">
        <v>28</v>
      </c>
      <c r="H4190" s="1" t="n">
        <v>1</v>
      </c>
      <c r="I4190" s="1" t="s">
        <v>6616</v>
      </c>
      <c r="J4190" s="66" t="n">
        <v>19174727800</v>
      </c>
      <c r="K4190" s="4" t="s">
        <v>5147</v>
      </c>
      <c r="M4190" s="1" t="str">
        <f aca="false">IF(OR(YEAR(L4190)&gt;2000,LEN(O4190)&gt;0),"Completed","Pending")</f>
        <v>Completed</v>
      </c>
      <c r="N4190" s="25" t="s">
        <v>6054</v>
      </c>
      <c r="O4190" s="4" t="s">
        <v>58</v>
      </c>
      <c r="P4190" s="1" t="str">
        <f aca="false">IF(G4190="Pamplet","",E4190&amp;" - "&amp;F4190)</f>
        <v>GG - English</v>
      </c>
      <c r="Q4190" s="1" t="n">
        <f aca="false">IF(VALUE(L4190)&gt;1000,1,0)</f>
        <v>0</v>
      </c>
      <c r="R4190" s="19" t="n">
        <f aca="false">SUMIFS($Q$1:Q4189,$J$1:$J4189,J4190)+SUMIFS($Q$1:Q4189,$I$1:$I4189,I4190)</f>
        <v>0</v>
      </c>
      <c r="S4190" s="20" t="str">
        <f aca="false">IF(R4190&gt;0,"Repeat","")</f>
        <v/>
      </c>
      <c r="U4190" s="4"/>
      <c r="X4190" s="4"/>
      <c r="Y4190" s="4"/>
      <c r="Z4190" s="4"/>
    </row>
    <row r="4191" customFormat="false" ht="14.25" hidden="false" customHeight="false" outlineLevel="0" collapsed="false">
      <c r="A4191" s="17" t="n">
        <f aca="false">A4190+1</f>
        <v>4190</v>
      </c>
      <c r="B4191" s="5" t="n">
        <v>45277</v>
      </c>
      <c r="C4191" s="1" t="s">
        <v>6617</v>
      </c>
      <c r="D4191" s="1" t="s">
        <v>4</v>
      </c>
      <c r="E4191" s="1" t="s">
        <v>26</v>
      </c>
      <c r="F4191" s="2" t="s">
        <v>127</v>
      </c>
      <c r="G4191" s="1" t="s">
        <v>28</v>
      </c>
      <c r="H4191" s="1" t="n">
        <v>1</v>
      </c>
      <c r="I4191" s="1" t="s">
        <v>6618</v>
      </c>
      <c r="J4191" s="38" t="n">
        <v>17088374800</v>
      </c>
      <c r="M4191" s="1" t="str">
        <f aca="false">IF(OR(YEAR(L4191)&gt;2000,LEN(O4191)&gt;0),"Completed","Pending")</f>
        <v>Completed</v>
      </c>
      <c r="N4191" s="25" t="s">
        <v>30</v>
      </c>
      <c r="O4191" s="4" t="s">
        <v>58</v>
      </c>
      <c r="P4191" s="1" t="str">
        <f aca="false">IF(G4191="Pamplet","",E4191&amp;" - "&amp;F4191)</f>
        <v>GG - Gujrati</v>
      </c>
      <c r="Q4191" s="1" t="n">
        <f aca="false">IF(VALUE(L4191)&gt;1000,1,0)</f>
        <v>0</v>
      </c>
      <c r="R4191" s="19" t="n">
        <f aca="false">SUMIFS($Q$1:Q4190,$J$1:$J4190,J4191)+SUMIFS($Q$1:Q4190,$I$1:$I4190,I4191)</f>
        <v>0</v>
      </c>
      <c r="S4191" s="20" t="str">
        <f aca="false">IF(R4191&gt;0,"Repeat","")</f>
        <v/>
      </c>
      <c r="U4191" s="4"/>
      <c r="X4191" s="4"/>
      <c r="Y4191" s="4"/>
      <c r="Z4191" s="4"/>
    </row>
    <row r="4192" customFormat="false" ht="14.25" hidden="false" customHeight="false" outlineLevel="0" collapsed="false">
      <c r="A4192" s="17" t="n">
        <f aca="false">A4191+1</f>
        <v>4191</v>
      </c>
      <c r="B4192" s="5" t="n">
        <v>45277</v>
      </c>
      <c r="C4192" s="1" t="s">
        <v>6619</v>
      </c>
      <c r="D4192" s="1" t="s">
        <v>4</v>
      </c>
      <c r="E4192" s="1" t="s">
        <v>26</v>
      </c>
      <c r="F4192" s="2" t="s">
        <v>35</v>
      </c>
      <c r="G4192" s="1" t="s">
        <v>28</v>
      </c>
      <c r="H4192" s="1" t="n">
        <v>1</v>
      </c>
      <c r="I4192" s="1" t="s">
        <v>6620</v>
      </c>
      <c r="J4192" s="38" t="n">
        <v>13365647416</v>
      </c>
      <c r="M4192" s="1" t="str">
        <f aca="false">IF(OR(YEAR(L4192)&gt;2000,LEN(O4192)&gt;0),"Completed","Pending")</f>
        <v>Completed</v>
      </c>
      <c r="N4192" s="25" t="s">
        <v>30</v>
      </c>
      <c r="O4192" s="4" t="s">
        <v>58</v>
      </c>
      <c r="P4192" s="1" t="str">
        <f aca="false">IF(G4192="Pamplet","",E4192&amp;" - "&amp;F4192)</f>
        <v>GG - English</v>
      </c>
      <c r="Q4192" s="1" t="n">
        <f aca="false">IF(VALUE(L4192)&gt;1000,1,0)</f>
        <v>0</v>
      </c>
      <c r="R4192" s="19" t="n">
        <f aca="false">SUMIFS($Q$1:Q4191,$J$1:$J4191,J4192)+SUMIFS($Q$1:Q4191,$I$1:$I4191,I4192)</f>
        <v>0</v>
      </c>
      <c r="S4192" s="20" t="str">
        <f aca="false">IF(R4192&gt;0,"Repeat","")</f>
        <v/>
      </c>
      <c r="U4192" s="4"/>
      <c r="X4192" s="4"/>
      <c r="Y4192" s="4"/>
      <c r="Z4192" s="4"/>
    </row>
    <row r="4193" customFormat="false" ht="14.25" hidden="false" customHeight="false" outlineLevel="0" collapsed="false">
      <c r="A4193" s="17" t="n">
        <f aca="false">A4192+1</f>
        <v>4192</v>
      </c>
      <c r="B4193" s="5" t="n">
        <v>45277</v>
      </c>
      <c r="C4193" s="1" t="s">
        <v>6621</v>
      </c>
      <c r="D4193" s="1" t="s">
        <v>4</v>
      </c>
      <c r="E4193" s="1" t="s">
        <v>26</v>
      </c>
      <c r="F4193" s="2" t="s">
        <v>35</v>
      </c>
      <c r="G4193" s="1" t="s">
        <v>28</v>
      </c>
      <c r="H4193" s="1" t="n">
        <v>1</v>
      </c>
      <c r="I4193" s="1" t="s">
        <v>6622</v>
      </c>
      <c r="J4193" s="38" t="n">
        <v>15672018539</v>
      </c>
      <c r="L4193" s="5" t="n">
        <v>45291</v>
      </c>
      <c r="M4193" s="1" t="str">
        <f aca="false">IF(OR(YEAR(L4193)&gt;2000,LEN(O4193)&gt;0),"Completed","Pending")</f>
        <v>Completed</v>
      </c>
      <c r="N4193" s="25" t="s">
        <v>30</v>
      </c>
      <c r="P4193" s="1" t="str">
        <f aca="false">IF(G4193="Pamplet","",E4193&amp;" - "&amp;F4193)</f>
        <v>GG - English</v>
      </c>
      <c r="Q4193" s="1" t="n">
        <f aca="false">IF(VALUE(L4193)&gt;1000,1,0)</f>
        <v>1</v>
      </c>
      <c r="R4193" s="19" t="n">
        <f aca="false">SUMIFS($Q$1:Q4192,$J$1:$J4192,J4193)+SUMIFS($Q$1:Q4192,$I$1:$I4192,I4193)</f>
        <v>0</v>
      </c>
      <c r="S4193" s="20" t="str">
        <f aca="false">IF(R4193&gt;0,"Repeat","")</f>
        <v/>
      </c>
      <c r="U4193" s="4"/>
      <c r="X4193" s="4"/>
      <c r="Y4193" s="4"/>
      <c r="Z4193" s="4"/>
    </row>
    <row r="4194" customFormat="false" ht="14.25" hidden="false" customHeight="false" outlineLevel="0" collapsed="false">
      <c r="A4194" s="17" t="n">
        <f aca="false">A4193+1</f>
        <v>4193</v>
      </c>
      <c r="B4194" s="5" t="n">
        <v>45278</v>
      </c>
      <c r="C4194" s="1" t="s">
        <v>5293</v>
      </c>
      <c r="D4194" s="1" t="s">
        <v>4</v>
      </c>
      <c r="E4194" s="1" t="s">
        <v>26</v>
      </c>
      <c r="F4194" s="2" t="s">
        <v>35</v>
      </c>
      <c r="G4194" s="1" t="s">
        <v>28</v>
      </c>
      <c r="H4194" s="1" t="n">
        <v>1</v>
      </c>
      <c r="I4194" s="1" t="s">
        <v>5560</v>
      </c>
      <c r="J4194" s="38" t="n">
        <v>12566550374</v>
      </c>
      <c r="M4194" s="1" t="str">
        <f aca="false">IF(OR(YEAR(L4194)&gt;2000,LEN(O4194)&gt;0),"Completed","Pending")</f>
        <v>Completed</v>
      </c>
      <c r="N4194" s="25" t="s">
        <v>30</v>
      </c>
      <c r="O4194" s="4" t="s">
        <v>662</v>
      </c>
      <c r="P4194" s="1" t="str">
        <f aca="false">IF(G4194="Pamplet","",E4194&amp;" - "&amp;F4194)</f>
        <v>GG - English</v>
      </c>
      <c r="Q4194" s="1" t="n">
        <f aca="false">IF(VALUE(L4194)&gt;1000,1,0)</f>
        <v>0</v>
      </c>
      <c r="R4194" s="19" t="n">
        <f aca="false">SUMIFS($Q$1:Q4193,$J$1:$J4193,J4194)+SUMIFS($Q$1:Q4193,$I$1:$I4193,I4194)</f>
        <v>1</v>
      </c>
      <c r="S4194" s="20" t="str">
        <f aca="false">IF(R4194&gt;0,"Repeat","")</f>
        <v>Repeat</v>
      </c>
      <c r="U4194" s="4"/>
      <c r="X4194" s="4"/>
      <c r="Y4194" s="4"/>
      <c r="Z4194" s="4"/>
    </row>
    <row r="4195" customFormat="false" ht="14.25" hidden="false" customHeight="false" outlineLevel="0" collapsed="false">
      <c r="A4195" s="17" t="n">
        <f aca="false">A4194+1</f>
        <v>4194</v>
      </c>
      <c r="B4195" s="5" t="n">
        <v>45278</v>
      </c>
      <c r="C4195" s="1" t="s">
        <v>5293</v>
      </c>
      <c r="D4195" s="1" t="s">
        <v>4</v>
      </c>
      <c r="E4195" s="1" t="s">
        <v>26</v>
      </c>
      <c r="F4195" s="2" t="s">
        <v>35</v>
      </c>
      <c r="G4195" s="1" t="s">
        <v>28</v>
      </c>
      <c r="H4195" s="1" t="n">
        <v>1</v>
      </c>
      <c r="I4195" s="1" t="s">
        <v>5560</v>
      </c>
      <c r="J4195" s="38" t="n">
        <v>12566550374</v>
      </c>
      <c r="M4195" s="1" t="str">
        <f aca="false">IF(OR(YEAR(L4195)&gt;2000,LEN(O4195)&gt;0),"Completed","Pending")</f>
        <v>Completed</v>
      </c>
      <c r="N4195" s="25" t="s">
        <v>30</v>
      </c>
      <c r="O4195" s="4" t="s">
        <v>662</v>
      </c>
      <c r="P4195" s="1" t="str">
        <f aca="false">IF(G4195="Pamplet","",E4195&amp;" - "&amp;F4195)</f>
        <v>GG - English</v>
      </c>
      <c r="Q4195" s="1" t="n">
        <f aca="false">IF(VALUE(L4195)&gt;1000,1,0)</f>
        <v>0</v>
      </c>
      <c r="R4195" s="19" t="n">
        <f aca="false">SUMIFS($Q$1:Q4194,$J$1:$J4194,J4195)+SUMIFS($Q$1:Q4194,$I$1:$I4194,I4195)</f>
        <v>1</v>
      </c>
      <c r="S4195" s="20" t="str">
        <f aca="false">IF(R4195&gt;0,"Repeat","")</f>
        <v>Repeat</v>
      </c>
      <c r="U4195" s="4"/>
      <c r="X4195" s="4"/>
      <c r="Y4195" s="4"/>
      <c r="Z4195" s="4"/>
    </row>
    <row r="4196" customFormat="false" ht="14.25" hidden="false" customHeight="false" outlineLevel="0" collapsed="false">
      <c r="A4196" s="17" t="n">
        <f aca="false">A4195+1</f>
        <v>4195</v>
      </c>
      <c r="B4196" s="5" t="n">
        <v>45278</v>
      </c>
      <c r="C4196" s="1" t="s">
        <v>6623</v>
      </c>
      <c r="D4196" s="1" t="s">
        <v>4</v>
      </c>
      <c r="E4196" s="1" t="s">
        <v>26</v>
      </c>
      <c r="F4196" s="2" t="s">
        <v>35</v>
      </c>
      <c r="G4196" s="1" t="s">
        <v>28</v>
      </c>
      <c r="H4196" s="1" t="n">
        <v>1</v>
      </c>
      <c r="I4196" s="1" t="s">
        <v>6624</v>
      </c>
      <c r="J4196" s="38" t="n">
        <v>18143692756</v>
      </c>
      <c r="L4196" s="5" t="n">
        <v>45291</v>
      </c>
      <c r="M4196" s="1" t="str">
        <f aca="false">IF(OR(YEAR(L4196)&gt;2000,LEN(O4196)&gt;0),"Completed","Pending")</f>
        <v>Completed</v>
      </c>
      <c r="N4196" s="25" t="s">
        <v>30</v>
      </c>
      <c r="P4196" s="1" t="str">
        <f aca="false">IF(G4196="Pamplet","",E4196&amp;" - "&amp;F4196)</f>
        <v>GG - English</v>
      </c>
      <c r="Q4196" s="1" t="n">
        <f aca="false">IF(VALUE(L4196)&gt;1000,1,0)</f>
        <v>1</v>
      </c>
      <c r="R4196" s="19" t="n">
        <f aca="false">SUMIFS($Q$1:Q4195,$J$1:$J4195,J4196)+SUMIFS($Q$1:Q4195,$I$1:$I4195,I4196)</f>
        <v>0</v>
      </c>
      <c r="S4196" s="20" t="str">
        <f aca="false">IF(R4196&gt;0,"Repeat","")</f>
        <v/>
      </c>
      <c r="U4196" s="4"/>
      <c r="X4196" s="4"/>
      <c r="Y4196" s="4"/>
      <c r="Z4196" s="4"/>
    </row>
    <row r="4197" customFormat="false" ht="14.25" hidden="false" customHeight="false" outlineLevel="0" collapsed="false">
      <c r="A4197" s="17" t="n">
        <f aca="false">A4196+1</f>
        <v>4196</v>
      </c>
      <c r="B4197" s="5" t="n">
        <v>45291</v>
      </c>
      <c r="C4197" s="1" t="s">
        <v>245</v>
      </c>
      <c r="D4197" s="1" t="s">
        <v>4</v>
      </c>
      <c r="E4197" s="1" t="s">
        <v>26</v>
      </c>
      <c r="F4197" s="2" t="s">
        <v>35</v>
      </c>
      <c r="G4197" s="1" t="s">
        <v>213</v>
      </c>
      <c r="H4197" s="1" t="n">
        <v>1</v>
      </c>
      <c r="I4197" s="30" t="s">
        <v>246</v>
      </c>
      <c r="J4197" s="23" t="n">
        <v>17139228699</v>
      </c>
      <c r="L4197" s="5" t="n">
        <v>45291</v>
      </c>
      <c r="M4197" s="1" t="str">
        <f aca="false">IF(OR(YEAR(L4197)&gt;2000,LEN(O4197)&gt;0),"Completed","Pending")</f>
        <v>Completed</v>
      </c>
      <c r="N4197" s="25" t="s">
        <v>30</v>
      </c>
      <c r="P4197" s="1" t="str">
        <f aca="false">IF(G4197="Pamplet","",E4197&amp;" - "&amp;F4197)</f>
        <v>GG - English</v>
      </c>
      <c r="Q4197" s="1" t="n">
        <f aca="false">IF(VALUE(L4197)&gt;1000,1,0)</f>
        <v>1</v>
      </c>
      <c r="R4197" s="19" t="n">
        <f aca="false">SUMIFS($Q$1:Q4196,$J$1:$J4196,J4197)+SUMIFS($Q$1:Q4196,$I$1:$I4196,I4197)</f>
        <v>18</v>
      </c>
      <c r="S4197" s="20" t="str">
        <f aca="false">IF(R4197&gt;0,"Repeat","")</f>
        <v>Repeat</v>
      </c>
    </row>
    <row r="4198" customFormat="false" ht="14.25" hidden="false" customHeight="false" outlineLevel="0" collapsed="false">
      <c r="A4198" s="17" t="n">
        <f aca="false">A4197+1</f>
        <v>4197</v>
      </c>
      <c r="B4198" s="5" t="n">
        <v>45294</v>
      </c>
      <c r="C4198" s="1" t="s">
        <v>6625</v>
      </c>
      <c r="D4198" s="1" t="s">
        <v>4</v>
      </c>
      <c r="E4198" s="1" t="s">
        <v>26</v>
      </c>
      <c r="F4198" s="2" t="s">
        <v>35</v>
      </c>
      <c r="G4198" s="1" t="s">
        <v>28</v>
      </c>
      <c r="H4198" s="1" t="n">
        <v>1</v>
      </c>
      <c r="I4198" s="1" t="s">
        <v>6626</v>
      </c>
      <c r="J4198" s="58" t="n">
        <v>18282056194</v>
      </c>
      <c r="M4198" s="1" t="str">
        <f aca="false">IF(OR(YEAR(L4198)&gt;2000,LEN(O4198)&gt;0),"Completed","Pending")</f>
        <v>Completed</v>
      </c>
      <c r="N4198" s="25" t="s">
        <v>30</v>
      </c>
      <c r="O4198" s="4" t="s">
        <v>58</v>
      </c>
      <c r="P4198" s="1" t="str">
        <f aca="false">IF(G4198="Pamplet","",E4198&amp;" - "&amp;F4198)</f>
        <v>GG - English</v>
      </c>
      <c r="Q4198" s="1" t="n">
        <f aca="false">IF(VALUE(L4198)&gt;1000,1,0)</f>
        <v>0</v>
      </c>
      <c r="R4198" s="19" t="n">
        <f aca="false">SUMIFS($Q$1:Q4197,$J$1:$J4197,J4198)+SUMIFS($Q$1:Q4197,$I$1:$I4197,I4198)</f>
        <v>0</v>
      </c>
      <c r="S4198" s="20" t="str">
        <f aca="false">IF(R4198&gt;0,"Repeat","")</f>
        <v/>
      </c>
      <c r="U4198" s="4"/>
      <c r="X4198" s="4"/>
      <c r="Y4198" s="4"/>
      <c r="Z4198" s="4"/>
    </row>
    <row r="4199" customFormat="false" ht="14.25" hidden="false" customHeight="false" outlineLevel="0" collapsed="false">
      <c r="A4199" s="17" t="n">
        <f aca="false">A4198+1</f>
        <v>4198</v>
      </c>
      <c r="B4199" s="5" t="n">
        <v>45294</v>
      </c>
      <c r="C4199" s="1" t="s">
        <v>6627</v>
      </c>
      <c r="D4199" s="1" t="s">
        <v>4</v>
      </c>
      <c r="E4199" s="1" t="s">
        <v>26</v>
      </c>
      <c r="F4199" s="2" t="s">
        <v>36</v>
      </c>
      <c r="G4199" s="1" t="s">
        <v>28</v>
      </c>
      <c r="H4199" s="1" t="n">
        <v>1</v>
      </c>
      <c r="I4199" s="1" t="s">
        <v>6628</v>
      </c>
      <c r="J4199" s="38" t="n">
        <v>19173651290</v>
      </c>
      <c r="L4199" s="5" t="n">
        <v>45304</v>
      </c>
      <c r="M4199" s="1" t="str">
        <f aca="false">IF(OR(YEAR(L4199)&gt;2000,LEN(O4199)&gt;0),"Completed","Pending")</f>
        <v>Completed</v>
      </c>
      <c r="N4199" s="25" t="s">
        <v>30</v>
      </c>
      <c r="P4199" s="1" t="str">
        <f aca="false">IF(G4199="Pamplet","",E4199&amp;" - "&amp;F4199)</f>
        <v>GG - Punjabi</v>
      </c>
      <c r="Q4199" s="1" t="n">
        <f aca="false">IF(VALUE(L4199)&gt;1000,1,0)</f>
        <v>1</v>
      </c>
      <c r="R4199" s="19" t="n">
        <f aca="false">SUMIFS($Q$1:Q4198,$J$1:$J4198,J4199)+SUMIFS($Q$1:Q4198,$I$1:$I4198,I4199)</f>
        <v>0</v>
      </c>
      <c r="S4199" s="20" t="str">
        <f aca="false">IF(R4199&gt;0,"Repeat","")</f>
        <v/>
      </c>
      <c r="U4199" s="4"/>
      <c r="X4199" s="4"/>
      <c r="Y4199" s="4"/>
      <c r="Z4199" s="4"/>
    </row>
    <row r="4200" customFormat="false" ht="14.25" hidden="false" customHeight="false" outlineLevel="0" collapsed="false">
      <c r="A4200" s="17" t="n">
        <f aca="false">A4199+1</f>
        <v>4199</v>
      </c>
      <c r="B4200" s="5" t="n">
        <v>45294</v>
      </c>
      <c r="C4200" s="1" t="s">
        <v>6629</v>
      </c>
      <c r="D4200" s="1" t="s">
        <v>4</v>
      </c>
      <c r="E4200" s="1" t="s">
        <v>26</v>
      </c>
      <c r="F4200" s="2" t="s">
        <v>27</v>
      </c>
      <c r="G4200" s="1" t="s">
        <v>28</v>
      </c>
      <c r="H4200" s="1" t="n">
        <v>1</v>
      </c>
      <c r="I4200" s="1" t="s">
        <v>6630</v>
      </c>
      <c r="J4200" s="18"/>
      <c r="M4200" s="1" t="str">
        <f aca="false">IF(OR(YEAR(L4200)&gt;2000,LEN(O4200)&gt;0),"Completed","Pending")</f>
        <v>Completed</v>
      </c>
      <c r="N4200" s="25" t="s">
        <v>30</v>
      </c>
      <c r="O4200" s="4" t="s">
        <v>56</v>
      </c>
      <c r="P4200" s="1" t="str">
        <f aca="false">IF(G4200="Pamplet","",E4200&amp;" - "&amp;F4200)</f>
        <v>GG - Hindi</v>
      </c>
      <c r="Q4200" s="1" t="n">
        <f aca="false">IF(VALUE(L4200)&gt;1000,1,0)</f>
        <v>0</v>
      </c>
      <c r="R4200" s="19" t="n">
        <f aca="false">SUMIFS($Q$1:Q4199,$J$1:$J4199,J4200)+SUMIFS($Q$1:Q4199,$I$1:$I4199,I4200)</f>
        <v>0</v>
      </c>
      <c r="S4200" s="20" t="str">
        <f aca="false">IF(R4200&gt;0,"Repeat","")</f>
        <v/>
      </c>
    </row>
    <row r="4201" customFormat="false" ht="14.25" hidden="false" customHeight="false" outlineLevel="0" collapsed="false">
      <c r="A4201" s="17" t="n">
        <f aca="false">A4200+1</f>
        <v>4200</v>
      </c>
      <c r="B4201" s="5" t="n">
        <v>45294</v>
      </c>
      <c r="C4201" s="1" t="s">
        <v>6631</v>
      </c>
      <c r="D4201" s="1" t="s">
        <v>4</v>
      </c>
      <c r="E4201" s="1" t="s">
        <v>26</v>
      </c>
      <c r="F4201" s="2" t="s">
        <v>35</v>
      </c>
      <c r="G4201" s="1" t="s">
        <v>28</v>
      </c>
      <c r="H4201" s="1" t="n">
        <v>1</v>
      </c>
      <c r="I4201" s="1" t="s">
        <v>6632</v>
      </c>
      <c r="J4201" s="38" t="n">
        <v>19293498705</v>
      </c>
      <c r="L4201" s="5" t="n">
        <v>45304</v>
      </c>
      <c r="M4201" s="1" t="str">
        <f aca="false">IF(OR(YEAR(L4201)&gt;2000,LEN(O4201)&gt;0),"Completed","Pending")</f>
        <v>Completed</v>
      </c>
      <c r="N4201" s="25" t="s">
        <v>30</v>
      </c>
      <c r="P4201" s="1" t="str">
        <f aca="false">IF(G4201="Pamplet","",E4201&amp;" - "&amp;F4201)</f>
        <v>GG - English</v>
      </c>
      <c r="Q4201" s="1" t="n">
        <f aca="false">IF(VALUE(L4201)&gt;1000,1,0)</f>
        <v>1</v>
      </c>
      <c r="R4201" s="19" t="n">
        <f aca="false">SUMIFS($Q$1:Q4200,$J$1:$J4200,J4201)+SUMIFS($Q$1:Q4200,$I$1:$I4200,I4201)</f>
        <v>0</v>
      </c>
      <c r="S4201" s="20" t="str">
        <f aca="false">IF(R4201&gt;0,"Repeat","")</f>
        <v/>
      </c>
      <c r="U4201" s="4"/>
      <c r="X4201" s="4"/>
      <c r="Y4201" s="4"/>
      <c r="Z4201" s="4"/>
    </row>
    <row r="4202" customFormat="false" ht="14.25" hidden="false" customHeight="false" outlineLevel="0" collapsed="false">
      <c r="A4202" s="17" t="n">
        <f aca="false">A4201+1</f>
        <v>4201</v>
      </c>
      <c r="B4202" s="5" t="n">
        <v>45294</v>
      </c>
      <c r="C4202" s="1" t="s">
        <v>6633</v>
      </c>
      <c r="D4202" s="1" t="s">
        <v>4</v>
      </c>
      <c r="E4202" s="1" t="s">
        <v>26</v>
      </c>
      <c r="G4202" s="1" t="s">
        <v>28</v>
      </c>
      <c r="H4202" s="1" t="n">
        <v>1</v>
      </c>
      <c r="J4202" s="66" t="n">
        <v>19054534008</v>
      </c>
      <c r="K4202" s="4" t="s">
        <v>5174</v>
      </c>
      <c r="M4202" s="1" t="str">
        <f aca="false">IF(OR(YEAR(L4202)&gt;2000,LEN(O4202)&gt;0),"Completed","Pending")</f>
        <v>Completed</v>
      </c>
      <c r="N4202" s="25" t="s">
        <v>6054</v>
      </c>
      <c r="O4202" s="4" t="s">
        <v>58</v>
      </c>
      <c r="P4202" s="1" t="str">
        <f aca="false">IF(G4202="Pamplet","",E4202&amp;" - "&amp;F4202)</f>
        <v>GG - </v>
      </c>
      <c r="Q4202" s="1" t="n">
        <f aca="false">IF(VALUE(L4202)&gt;1000,1,0)</f>
        <v>0</v>
      </c>
      <c r="R4202" s="19" t="n">
        <f aca="false">SUMIFS($Q$1:Q4201,$J$1:$J4201,J4202)+SUMIFS($Q$1:Q4201,$I$1:$I4201,I4202)</f>
        <v>0</v>
      </c>
      <c r="S4202" s="20" t="str">
        <f aca="false">IF(R4202&gt;0,"Repeat","")</f>
        <v/>
      </c>
      <c r="U4202" s="4"/>
      <c r="X4202" s="4"/>
      <c r="Y4202" s="4"/>
      <c r="Z4202" s="4"/>
    </row>
    <row r="4203" customFormat="false" ht="14.25" hidden="false" customHeight="false" outlineLevel="0" collapsed="false">
      <c r="A4203" s="17" t="n">
        <f aca="false">A4202+1</f>
        <v>4202</v>
      </c>
      <c r="B4203" s="5" t="n">
        <v>45294</v>
      </c>
      <c r="C4203" s="1" t="s">
        <v>6634</v>
      </c>
      <c r="D4203" s="1" t="s">
        <v>4</v>
      </c>
      <c r="E4203" s="1" t="s">
        <v>26</v>
      </c>
      <c r="F4203" s="2" t="s">
        <v>35</v>
      </c>
      <c r="G4203" s="1" t="s">
        <v>28</v>
      </c>
      <c r="H4203" s="1" t="n">
        <v>1</v>
      </c>
      <c r="I4203" s="1" t="s">
        <v>6635</v>
      </c>
      <c r="J4203" s="38" t="n">
        <v>17185515740</v>
      </c>
      <c r="M4203" s="1" t="str">
        <f aca="false">IF(OR(YEAR(L4203)&gt;2000,LEN(O4203)&gt;0),"Completed","Pending")</f>
        <v>Completed</v>
      </c>
      <c r="N4203" s="25" t="s">
        <v>30</v>
      </c>
      <c r="O4203" s="4" t="s">
        <v>58</v>
      </c>
      <c r="P4203" s="1" t="str">
        <f aca="false">IF(G4203="Pamplet","",E4203&amp;" - "&amp;F4203)</f>
        <v>GG - English</v>
      </c>
      <c r="Q4203" s="1" t="n">
        <f aca="false">IF(VALUE(L4203)&gt;1000,1,0)</f>
        <v>0</v>
      </c>
      <c r="R4203" s="19" t="n">
        <f aca="false">SUMIFS($Q$1:Q4202,$J$1:$J4202,J4203)+SUMIFS($Q$1:Q4202,$I$1:$I4202,I4203)</f>
        <v>0</v>
      </c>
      <c r="S4203" s="20" t="str">
        <f aca="false">IF(R4203&gt;0,"Repeat","")</f>
        <v/>
      </c>
      <c r="U4203" s="4"/>
      <c r="X4203" s="4"/>
      <c r="Y4203" s="4"/>
      <c r="Z4203" s="4"/>
    </row>
    <row r="4204" customFormat="false" ht="14.25" hidden="false" customHeight="false" outlineLevel="0" collapsed="false">
      <c r="A4204" s="17" t="n">
        <f aca="false">A4203+1</f>
        <v>4203</v>
      </c>
      <c r="B4204" s="5" t="n">
        <v>45294</v>
      </c>
      <c r="C4204" s="1" t="s">
        <v>4060</v>
      </c>
      <c r="D4204" s="1" t="s">
        <v>4</v>
      </c>
      <c r="E4204" s="1" t="s">
        <v>44</v>
      </c>
      <c r="F4204" s="2" t="s">
        <v>127</v>
      </c>
      <c r="G4204" s="1" t="s">
        <v>28</v>
      </c>
      <c r="H4204" s="1" t="n">
        <v>1</v>
      </c>
      <c r="I4204" s="1" t="s">
        <v>2870</v>
      </c>
      <c r="J4204" s="18" t="n">
        <v>12485254209</v>
      </c>
      <c r="M4204" s="1" t="str">
        <f aca="false">IF(OR(YEAR(L4204)&gt;2000,LEN(O4204)&gt;0),"Completed","Pending")</f>
        <v>Completed</v>
      </c>
      <c r="N4204" s="25" t="s">
        <v>30</v>
      </c>
      <c r="O4204" s="4" t="s">
        <v>662</v>
      </c>
      <c r="P4204" s="1" t="str">
        <f aca="false">IF(G4204="Pamplet","",E4204&amp;" - "&amp;F4204)</f>
        <v>GTGA - Gujrati</v>
      </c>
      <c r="Q4204" s="1" t="n">
        <f aca="false">IF(VALUE(L4204)&gt;1000,1,0)</f>
        <v>0</v>
      </c>
      <c r="R4204" s="19" t="n">
        <f aca="false">SUMIFS($Q$1:Q4203,$J$1:$J4203,J4204)+SUMIFS($Q$1:Q4203,$I$1:$I4203,I4204)</f>
        <v>2</v>
      </c>
      <c r="S4204" s="20" t="str">
        <f aca="false">IF(R4204&gt;0,"Repeat","")</f>
        <v>Repeat</v>
      </c>
      <c r="U4204" s="4"/>
      <c r="X4204" s="4"/>
      <c r="Y4204" s="4"/>
      <c r="Z4204" s="4"/>
    </row>
    <row r="4205" customFormat="false" ht="14.25" hidden="false" customHeight="false" outlineLevel="0" collapsed="false">
      <c r="A4205" s="17" t="n">
        <f aca="false">A4204+1</f>
        <v>4204</v>
      </c>
      <c r="B4205" s="5" t="n">
        <v>45294</v>
      </c>
      <c r="C4205" s="1" t="s">
        <v>6636</v>
      </c>
      <c r="D4205" s="1" t="s">
        <v>4</v>
      </c>
      <c r="E4205" s="1" t="s">
        <v>26</v>
      </c>
      <c r="F4205" s="2" t="s">
        <v>35</v>
      </c>
      <c r="G4205" s="1" t="s">
        <v>28</v>
      </c>
      <c r="H4205" s="1" t="n">
        <v>1</v>
      </c>
      <c r="I4205" s="1" t="s">
        <v>6637</v>
      </c>
      <c r="J4205" s="58" t="n">
        <v>17817909517</v>
      </c>
      <c r="L4205" s="5" t="n">
        <v>45304</v>
      </c>
      <c r="M4205" s="1" t="str">
        <f aca="false">IF(OR(YEAR(L4205)&gt;2000,LEN(O4205)&gt;0),"Completed","Pending")</f>
        <v>Completed</v>
      </c>
      <c r="N4205" s="25" t="s">
        <v>30</v>
      </c>
      <c r="P4205" s="1" t="str">
        <f aca="false">IF(G4205="Pamplet","",E4205&amp;" - "&amp;F4205)</f>
        <v>GG - English</v>
      </c>
      <c r="Q4205" s="1" t="n">
        <f aca="false">IF(VALUE(L4205)&gt;1000,1,0)</f>
        <v>1</v>
      </c>
      <c r="R4205" s="19" t="n">
        <f aca="false">SUMIFS($Q$1:Q4204,$J$1:$J4204,J4205)+SUMIFS($Q$1:Q4204,$I$1:$I4204,I4205)</f>
        <v>0</v>
      </c>
      <c r="S4205" s="20" t="str">
        <f aca="false">IF(R4205&gt;0,"Repeat","")</f>
        <v/>
      </c>
      <c r="U4205" s="4"/>
      <c r="X4205" s="4"/>
      <c r="Y4205" s="4"/>
      <c r="Z4205" s="4"/>
    </row>
    <row r="4206" customFormat="false" ht="13.8" hidden="false" customHeight="false" outlineLevel="0" collapsed="false">
      <c r="A4206" s="17" t="n">
        <f aca="false">A4205+1</f>
        <v>4205</v>
      </c>
      <c r="B4206" s="5" t="n">
        <v>45294</v>
      </c>
      <c r="C4206" s="1" t="s">
        <v>6638</v>
      </c>
      <c r="D4206" s="1" t="s">
        <v>4</v>
      </c>
      <c r="E4206" s="1" t="s">
        <v>26</v>
      </c>
      <c r="G4206" s="1" t="s">
        <v>28</v>
      </c>
      <c r="H4206" s="1" t="n">
        <v>1</v>
      </c>
      <c r="I4206" s="1" t="s">
        <v>6639</v>
      </c>
      <c r="J4206" s="18" t="n">
        <v>110987654323</v>
      </c>
      <c r="M4206" s="1" t="str">
        <f aca="false">IF(OR(YEAR(L4206)&gt;2000,LEN(O4206)&gt;0),"Completed","Pending")</f>
        <v>Completed</v>
      </c>
      <c r="N4206" s="25" t="s">
        <v>30</v>
      </c>
      <c r="O4206" s="4" t="s">
        <v>56</v>
      </c>
      <c r="P4206" s="1" t="str">
        <f aca="false">IF(G4206="Pamplet","",E4206&amp;" - "&amp;F4206)</f>
        <v>GG - </v>
      </c>
      <c r="Q4206" s="1" t="n">
        <f aca="false">IF(VALUE(L4206)&gt;1000,1,0)</f>
        <v>0</v>
      </c>
      <c r="R4206" s="19" t="n">
        <f aca="false">SUMIFS($Q$1:Q4205,$J$1:$J4205,J4206)+SUMIFS($Q$1:Q4205,$I$1:$I4205,I4206)</f>
        <v>0</v>
      </c>
      <c r="S4206" s="20" t="str">
        <f aca="false">IF(R4206&gt;0,"Repeat","")</f>
        <v/>
      </c>
      <c r="U4206" s="4"/>
      <c r="X4206" s="4"/>
      <c r="Y4206" s="4"/>
      <c r="Z4206" s="4"/>
    </row>
    <row r="4207" customFormat="false" ht="14.25" hidden="false" customHeight="false" outlineLevel="0" collapsed="false">
      <c r="A4207" s="17" t="n">
        <f aca="false">A4206+1</f>
        <v>4206</v>
      </c>
      <c r="B4207" s="5" t="n">
        <v>45294</v>
      </c>
      <c r="C4207" s="1" t="s">
        <v>6640</v>
      </c>
      <c r="D4207" s="1" t="s">
        <v>4</v>
      </c>
      <c r="E4207" s="1" t="s">
        <v>26</v>
      </c>
      <c r="F4207" s="2" t="s">
        <v>35</v>
      </c>
      <c r="G4207" s="1" t="s">
        <v>28</v>
      </c>
      <c r="H4207" s="1" t="n">
        <v>1</v>
      </c>
      <c r="I4207" s="1" t="s">
        <v>6641</v>
      </c>
      <c r="J4207" s="58" t="n">
        <v>18167884444</v>
      </c>
      <c r="M4207" s="1" t="str">
        <f aca="false">IF(OR(YEAR(L4207)&gt;2000,LEN(O4207)&gt;0),"Completed","Pending")</f>
        <v>Completed</v>
      </c>
      <c r="N4207" s="25" t="s">
        <v>30</v>
      </c>
      <c r="O4207" s="4" t="s">
        <v>58</v>
      </c>
      <c r="P4207" s="1" t="str">
        <f aca="false">IF(G4207="Pamplet","",E4207&amp;" - "&amp;F4207)</f>
        <v>GG - English</v>
      </c>
      <c r="Q4207" s="1" t="n">
        <f aca="false">IF(VALUE(L4207)&gt;1000,1,0)</f>
        <v>0</v>
      </c>
      <c r="R4207" s="19" t="n">
        <f aca="false">SUMIFS($Q$1:Q4206,$J$1:$J4206,J4207)+SUMIFS($Q$1:Q4206,$I$1:$I4206,I4207)</f>
        <v>0</v>
      </c>
      <c r="S4207" s="20" t="str">
        <f aca="false">IF(R4207&gt;0,"Repeat","")</f>
        <v/>
      </c>
      <c r="U4207" s="4"/>
      <c r="X4207" s="4"/>
      <c r="Y4207" s="4"/>
      <c r="Z4207" s="4"/>
    </row>
    <row r="4208" customFormat="false" ht="14.25" hidden="false" customHeight="false" outlineLevel="0" collapsed="false">
      <c r="A4208" s="17" t="n">
        <f aca="false">A4207+1</f>
        <v>4207</v>
      </c>
      <c r="B4208" s="5" t="n">
        <v>45294</v>
      </c>
      <c r="C4208" s="1" t="s">
        <v>6642</v>
      </c>
      <c r="D4208" s="1" t="s">
        <v>4</v>
      </c>
      <c r="E4208" s="1" t="s">
        <v>26</v>
      </c>
      <c r="F4208" s="2" t="s">
        <v>35</v>
      </c>
      <c r="G4208" s="1" t="s">
        <v>28</v>
      </c>
      <c r="H4208" s="1" t="n">
        <v>1</v>
      </c>
      <c r="J4208" s="58" t="n">
        <v>17472177551</v>
      </c>
      <c r="M4208" s="1" t="str">
        <f aca="false">IF(OR(YEAR(L4208)&gt;2000,LEN(O4208)&gt;0),"Completed","Pending")</f>
        <v>Completed</v>
      </c>
      <c r="N4208" s="25" t="s">
        <v>30</v>
      </c>
      <c r="O4208" s="4" t="s">
        <v>58</v>
      </c>
      <c r="P4208" s="1" t="str">
        <f aca="false">IF(G4208="Pamplet","",E4208&amp;" - "&amp;F4208)</f>
        <v>GG - English</v>
      </c>
      <c r="Q4208" s="1" t="n">
        <f aca="false">IF(VALUE(L4208)&gt;1000,1,0)</f>
        <v>0</v>
      </c>
      <c r="R4208" s="19" t="n">
        <f aca="false">SUMIFS($Q$1:Q4207,$J$1:$J4207,J4208)+SUMIFS($Q$1:Q4207,$I$1:$I4207,I4208)</f>
        <v>0</v>
      </c>
      <c r="S4208" s="20" t="str">
        <f aca="false">IF(R4208&gt;0,"Repeat","")</f>
        <v/>
      </c>
      <c r="U4208" s="4"/>
      <c r="X4208" s="4"/>
      <c r="Y4208" s="4"/>
      <c r="Z4208" s="4"/>
    </row>
    <row r="4209" customFormat="false" ht="14.25" hidden="false" customHeight="false" outlineLevel="0" collapsed="false">
      <c r="A4209" s="17" t="n">
        <f aca="false">A4208+1</f>
        <v>4208</v>
      </c>
      <c r="B4209" s="5" t="n">
        <v>45294</v>
      </c>
      <c r="C4209" s="1" t="s">
        <v>5293</v>
      </c>
      <c r="D4209" s="1" t="s">
        <v>4</v>
      </c>
      <c r="E4209" s="1" t="s">
        <v>38</v>
      </c>
      <c r="F4209" s="2" t="s">
        <v>127</v>
      </c>
      <c r="G4209" s="1" t="s">
        <v>28</v>
      </c>
      <c r="H4209" s="1" t="n">
        <v>1</v>
      </c>
      <c r="I4209" s="1" t="s">
        <v>5560</v>
      </c>
      <c r="J4209" s="18" t="n">
        <v>12566550374</v>
      </c>
      <c r="M4209" s="1" t="str">
        <f aca="false">IF(OR(YEAR(L4209)&gt;2000,LEN(O4209)&gt;0),"Completed","Pending")</f>
        <v>Completed</v>
      </c>
      <c r="N4209" s="25" t="s">
        <v>30</v>
      </c>
      <c r="O4209" s="4" t="s">
        <v>662</v>
      </c>
      <c r="P4209" s="1" t="str">
        <f aca="false">IF(G4209="Pamplet","",E4209&amp;" - "&amp;F4209)</f>
        <v>JKR - Gujrati</v>
      </c>
      <c r="Q4209" s="1" t="n">
        <f aca="false">IF(VALUE(L4209)&gt;1000,1,0)</f>
        <v>0</v>
      </c>
      <c r="R4209" s="19" t="n">
        <f aca="false">SUMIFS($Q$1:Q4208,$J$1:$J4208,J4209)+SUMIFS($Q$1:Q4208,$I$1:$I4208,I4209)</f>
        <v>1</v>
      </c>
      <c r="S4209" s="20" t="str">
        <f aca="false">IF(R4209&gt;0,"Repeat","")</f>
        <v>Repeat</v>
      </c>
      <c r="U4209" s="4"/>
      <c r="X4209" s="4"/>
      <c r="Y4209" s="4"/>
      <c r="Z4209" s="4"/>
    </row>
    <row r="4210" customFormat="false" ht="14.25" hidden="false" customHeight="false" outlineLevel="0" collapsed="false">
      <c r="A4210" s="17" t="n">
        <f aca="false">A4209+1</f>
        <v>4209</v>
      </c>
      <c r="B4210" s="5" t="n">
        <v>45294</v>
      </c>
      <c r="C4210" s="1" t="s">
        <v>6643</v>
      </c>
      <c r="D4210" s="1" t="s">
        <v>4</v>
      </c>
      <c r="E4210" s="1" t="s">
        <v>26</v>
      </c>
      <c r="F4210" s="2" t="s">
        <v>35</v>
      </c>
      <c r="G4210" s="1" t="s">
        <v>28</v>
      </c>
      <c r="H4210" s="1" t="n">
        <v>1</v>
      </c>
      <c r="I4210" s="1" t="s">
        <v>6644</v>
      </c>
      <c r="J4210" s="58" t="n">
        <v>12076671054</v>
      </c>
      <c r="M4210" s="1" t="str">
        <f aca="false">IF(OR(YEAR(L4210)&gt;2000,LEN(O4210)&gt;0),"Completed","Pending")</f>
        <v>Completed</v>
      </c>
      <c r="N4210" s="25" t="s">
        <v>30</v>
      </c>
      <c r="O4210" s="4" t="s">
        <v>58</v>
      </c>
      <c r="P4210" s="1" t="str">
        <f aca="false">IF(G4210="Pamplet","",E4210&amp;" - "&amp;F4210)</f>
        <v>GG - English</v>
      </c>
      <c r="Q4210" s="1" t="n">
        <f aca="false">IF(VALUE(L4210)&gt;1000,1,0)</f>
        <v>0</v>
      </c>
      <c r="R4210" s="19" t="n">
        <f aca="false">SUMIFS($Q$1:Q4209,$J$1:$J4209,J4210)+SUMIFS($Q$1:Q4209,$I$1:$I4209,I4210)</f>
        <v>0</v>
      </c>
      <c r="S4210" s="20" t="str">
        <f aca="false">IF(R4210&gt;0,"Repeat","")</f>
        <v/>
      </c>
      <c r="U4210" s="4"/>
      <c r="X4210" s="4"/>
      <c r="Y4210" s="4"/>
      <c r="Z4210" s="4"/>
    </row>
    <row r="4211" customFormat="false" ht="14.25" hidden="false" customHeight="false" outlineLevel="0" collapsed="false">
      <c r="A4211" s="17" t="n">
        <f aca="false">A4210+1</f>
        <v>4210</v>
      </c>
      <c r="B4211" s="5" t="n">
        <v>45294</v>
      </c>
      <c r="C4211" s="1" t="s">
        <v>6645</v>
      </c>
      <c r="D4211" s="1" t="s">
        <v>4</v>
      </c>
      <c r="E4211" s="1" t="s">
        <v>26</v>
      </c>
      <c r="F4211" s="2" t="s">
        <v>36</v>
      </c>
      <c r="G4211" s="1" t="s">
        <v>28</v>
      </c>
      <c r="H4211" s="1" t="n">
        <v>1</v>
      </c>
      <c r="I4211" s="1" t="s">
        <v>6646</v>
      </c>
      <c r="J4211" s="58" t="n">
        <v>17188448746</v>
      </c>
      <c r="M4211" s="1" t="str">
        <f aca="false">IF(OR(YEAR(L4211)&gt;2000,LEN(O4211)&gt;0),"Completed","Pending")</f>
        <v>Completed</v>
      </c>
      <c r="N4211" s="25" t="s">
        <v>30</v>
      </c>
      <c r="O4211" s="4" t="s">
        <v>58</v>
      </c>
      <c r="P4211" s="1" t="str">
        <f aca="false">IF(G4211="Pamplet","",E4211&amp;" - "&amp;F4211)</f>
        <v>GG - Punjabi</v>
      </c>
      <c r="Q4211" s="1" t="n">
        <f aca="false">IF(VALUE(L4211)&gt;1000,1,0)</f>
        <v>0</v>
      </c>
      <c r="R4211" s="19" t="n">
        <f aca="false">SUMIFS($Q$1:Q4210,$J$1:$J4210,J4211)+SUMIFS($Q$1:Q4210,$I$1:$I4210,I4211)</f>
        <v>0</v>
      </c>
      <c r="S4211" s="20" t="str">
        <f aca="false">IF(R4211&gt;0,"Repeat","")</f>
        <v/>
      </c>
      <c r="U4211" s="4"/>
      <c r="X4211" s="4"/>
      <c r="Y4211" s="4"/>
      <c r="Z4211" s="4"/>
    </row>
    <row r="4212" customFormat="false" ht="14.25" hidden="false" customHeight="false" outlineLevel="0" collapsed="false">
      <c r="A4212" s="17" t="n">
        <f aca="false">A4211+1</f>
        <v>4211</v>
      </c>
      <c r="B4212" s="5" t="n">
        <v>45294</v>
      </c>
      <c r="C4212" s="1" t="s">
        <v>6647</v>
      </c>
      <c r="D4212" s="1" t="s">
        <v>4</v>
      </c>
      <c r="E4212" s="1" t="s">
        <v>26</v>
      </c>
      <c r="F4212" s="2" t="s">
        <v>35</v>
      </c>
      <c r="G4212" s="1" t="s">
        <v>28</v>
      </c>
      <c r="H4212" s="1" t="n">
        <v>1</v>
      </c>
      <c r="I4212" s="1" t="s">
        <v>6648</v>
      </c>
      <c r="J4212" s="38" t="n">
        <v>16095346285</v>
      </c>
      <c r="M4212" s="1" t="str">
        <f aca="false">IF(OR(YEAR(L4212)&gt;2000,LEN(O4212)&gt;0),"Completed","Pending")</f>
        <v>Completed</v>
      </c>
      <c r="N4212" s="25" t="s">
        <v>30</v>
      </c>
      <c r="O4212" s="4" t="s">
        <v>58</v>
      </c>
      <c r="P4212" s="1" t="str">
        <f aca="false">IF(G4212="Pamplet","",E4212&amp;" - "&amp;F4212)</f>
        <v>GG - English</v>
      </c>
      <c r="Q4212" s="1" t="n">
        <f aca="false">IF(VALUE(L4212)&gt;1000,1,0)</f>
        <v>0</v>
      </c>
      <c r="R4212" s="19" t="n">
        <f aca="false">SUMIFS($Q$1:Q4211,$J$1:$J4211,J4212)+SUMIFS($Q$1:Q4211,$I$1:$I4211,I4212)</f>
        <v>0</v>
      </c>
      <c r="S4212" s="20" t="str">
        <f aca="false">IF(R4212&gt;0,"Repeat","")</f>
        <v/>
      </c>
      <c r="U4212" s="4"/>
      <c r="X4212" s="4"/>
      <c r="Y4212" s="4"/>
      <c r="Z4212" s="4"/>
    </row>
    <row r="4213" customFormat="false" ht="14.25" hidden="false" customHeight="false" outlineLevel="0" collapsed="false">
      <c r="A4213" s="17" t="n">
        <f aca="false">A4212+1</f>
        <v>4212</v>
      </c>
      <c r="B4213" s="5" t="n">
        <v>45294</v>
      </c>
      <c r="C4213" s="1" t="s">
        <v>6649</v>
      </c>
      <c r="D4213" s="1" t="s">
        <v>4</v>
      </c>
      <c r="E4213" s="1" t="s">
        <v>38</v>
      </c>
      <c r="F4213" s="2" t="s">
        <v>127</v>
      </c>
      <c r="G4213" s="1" t="s">
        <v>28</v>
      </c>
      <c r="H4213" s="1" t="n">
        <v>1</v>
      </c>
      <c r="I4213" s="1" t="s">
        <v>6650</v>
      </c>
      <c r="J4213" s="58" t="n">
        <v>12343800097</v>
      </c>
      <c r="M4213" s="1" t="str">
        <f aca="false">IF(OR(YEAR(L4213)&gt;2000,LEN(O4213)&gt;0),"Completed","Pending")</f>
        <v>Completed</v>
      </c>
      <c r="N4213" s="25" t="s">
        <v>30</v>
      </c>
      <c r="O4213" s="4" t="s">
        <v>58</v>
      </c>
      <c r="P4213" s="1" t="str">
        <f aca="false">IF(G4213="Pamplet","",E4213&amp;" - "&amp;F4213)</f>
        <v>JKR - Gujrati</v>
      </c>
      <c r="Q4213" s="1" t="n">
        <f aca="false">IF(VALUE(L4213)&gt;1000,1,0)</f>
        <v>0</v>
      </c>
      <c r="R4213" s="19" t="n">
        <f aca="false">SUMIFS($Q$1:Q4212,$J$1:$J4212,J4213)+SUMIFS($Q$1:Q4212,$I$1:$I4212,I4213)</f>
        <v>0</v>
      </c>
      <c r="S4213" s="20" t="str">
        <f aca="false">IF(R4213&gt;0,"Repeat","")</f>
        <v/>
      </c>
      <c r="U4213" s="4"/>
      <c r="X4213" s="4"/>
      <c r="Y4213" s="4"/>
      <c r="Z4213" s="4"/>
    </row>
    <row r="4214" customFormat="false" ht="14.25" hidden="false" customHeight="false" outlineLevel="0" collapsed="false">
      <c r="A4214" s="17" t="n">
        <f aca="false">A4213+1</f>
        <v>4213</v>
      </c>
      <c r="B4214" s="5" t="n">
        <v>45294</v>
      </c>
      <c r="C4214" s="1" t="s">
        <v>6651</v>
      </c>
      <c r="D4214" s="1" t="s">
        <v>4</v>
      </c>
      <c r="E4214" s="1" t="s">
        <v>26</v>
      </c>
      <c r="F4214" s="2" t="s">
        <v>35</v>
      </c>
      <c r="G4214" s="1" t="s">
        <v>28</v>
      </c>
      <c r="H4214" s="1" t="n">
        <v>1</v>
      </c>
      <c r="I4214" s="1" t="s">
        <v>6652</v>
      </c>
      <c r="J4214" s="38" t="n">
        <v>14074569163</v>
      </c>
      <c r="M4214" s="1" t="str">
        <f aca="false">IF(OR(YEAR(L4214)&gt;2000,LEN(O4214)&gt;0),"Completed","Pending")</f>
        <v>Completed</v>
      </c>
      <c r="N4214" s="25" t="s">
        <v>30</v>
      </c>
      <c r="O4214" s="4" t="s">
        <v>58</v>
      </c>
      <c r="P4214" s="1" t="str">
        <f aca="false">IF(G4214="Pamplet","",E4214&amp;" - "&amp;F4214)</f>
        <v>GG - English</v>
      </c>
      <c r="Q4214" s="1" t="n">
        <f aca="false">IF(VALUE(L4214)&gt;1000,1,0)</f>
        <v>0</v>
      </c>
      <c r="R4214" s="19" t="n">
        <f aca="false">SUMIFS($Q$1:Q4213,$J$1:$J4213,J4214)+SUMIFS($Q$1:Q4213,$I$1:$I4213,I4214)</f>
        <v>0</v>
      </c>
      <c r="S4214" s="20" t="str">
        <f aca="false">IF(R4214&gt;0,"Repeat","")</f>
        <v/>
      </c>
      <c r="U4214" s="4"/>
      <c r="X4214" s="4"/>
      <c r="Y4214" s="4"/>
      <c r="Z4214" s="4"/>
    </row>
    <row r="4215" customFormat="false" ht="14.25" hidden="false" customHeight="false" outlineLevel="0" collapsed="false">
      <c r="A4215" s="17" t="n">
        <f aca="false">A4214+1</f>
        <v>4214</v>
      </c>
      <c r="B4215" s="5" t="n">
        <v>45294</v>
      </c>
      <c r="C4215" s="1" t="s">
        <v>6653</v>
      </c>
      <c r="D4215" s="1" t="s">
        <v>4</v>
      </c>
      <c r="E4215" s="1" t="s">
        <v>26</v>
      </c>
      <c r="F4215" s="2" t="s">
        <v>35</v>
      </c>
      <c r="G4215" s="1" t="s">
        <v>28</v>
      </c>
      <c r="H4215" s="1" t="n">
        <v>1</v>
      </c>
      <c r="I4215" s="1" t="s">
        <v>6654</v>
      </c>
      <c r="J4215" s="38" t="n">
        <v>13252077449</v>
      </c>
      <c r="M4215" s="1" t="str">
        <f aca="false">IF(OR(YEAR(L4215)&gt;2000,LEN(O4215)&gt;0),"Completed","Pending")</f>
        <v>Completed</v>
      </c>
      <c r="N4215" s="25" t="s">
        <v>30</v>
      </c>
      <c r="O4215" s="4" t="s">
        <v>58</v>
      </c>
      <c r="P4215" s="1" t="str">
        <f aca="false">IF(G4215="Pamplet","",E4215&amp;" - "&amp;F4215)</f>
        <v>GG - English</v>
      </c>
      <c r="Q4215" s="1" t="n">
        <f aca="false">IF(VALUE(L4215)&gt;1000,1,0)</f>
        <v>0</v>
      </c>
      <c r="R4215" s="19" t="n">
        <f aca="false">SUMIFS($Q$1:Q4214,$J$1:$J4214,J4215)+SUMIFS($Q$1:Q4214,$I$1:$I4214,I4215)</f>
        <v>0</v>
      </c>
      <c r="S4215" s="20" t="str">
        <f aca="false">IF(R4215&gt;0,"Repeat","")</f>
        <v/>
      </c>
      <c r="U4215" s="4"/>
      <c r="X4215" s="4"/>
      <c r="Y4215" s="4"/>
      <c r="Z4215" s="4"/>
    </row>
    <row r="4216" customFormat="false" ht="14.25" hidden="false" customHeight="false" outlineLevel="0" collapsed="false">
      <c r="A4216" s="17" t="n">
        <f aca="false">A4215+1</f>
        <v>4215</v>
      </c>
      <c r="B4216" s="5" t="n">
        <v>45294</v>
      </c>
      <c r="C4216" s="1" t="s">
        <v>6655</v>
      </c>
      <c r="D4216" s="1" t="s">
        <v>4</v>
      </c>
      <c r="E4216" s="1" t="s">
        <v>26</v>
      </c>
      <c r="F4216" s="2" t="s">
        <v>808</v>
      </c>
      <c r="G4216" s="1" t="s">
        <v>28</v>
      </c>
      <c r="H4216" s="1" t="n">
        <v>1</v>
      </c>
      <c r="I4216" s="1" t="s">
        <v>6656</v>
      </c>
      <c r="J4216" s="38" t="n">
        <v>16093790916</v>
      </c>
      <c r="L4216" s="5" t="n">
        <v>45304</v>
      </c>
      <c r="M4216" s="1" t="str">
        <f aca="false">IF(OR(YEAR(L4216)&gt;2000,LEN(O4216)&gt;0),"Completed","Pending")</f>
        <v>Completed</v>
      </c>
      <c r="N4216" s="25" t="s">
        <v>30</v>
      </c>
      <c r="P4216" s="1" t="str">
        <f aca="false">IF(G4216="Pamplet","",E4216&amp;" - "&amp;F4216)</f>
        <v>GG - Bengali</v>
      </c>
      <c r="Q4216" s="1" t="n">
        <f aca="false">IF(VALUE(L4216)&gt;1000,1,0)</f>
        <v>1</v>
      </c>
      <c r="R4216" s="19" t="n">
        <f aca="false">SUMIFS($Q$1:Q4215,$J$1:$J4215,J4216)+SUMIFS($Q$1:Q4215,$I$1:$I4215,I4216)</f>
        <v>0</v>
      </c>
      <c r="S4216" s="20" t="str">
        <f aca="false">IF(R4216&gt;0,"Repeat","")</f>
        <v/>
      </c>
      <c r="U4216" s="4"/>
      <c r="X4216" s="4"/>
      <c r="Y4216" s="4"/>
      <c r="Z4216" s="4"/>
    </row>
    <row r="4217" customFormat="false" ht="14.25" hidden="false" customHeight="false" outlineLevel="0" collapsed="false">
      <c r="A4217" s="17" t="n">
        <f aca="false">A4216+1</f>
        <v>4216</v>
      </c>
      <c r="B4217" s="5" t="n">
        <v>45294</v>
      </c>
      <c r="C4217" s="1" t="s">
        <v>4652</v>
      </c>
      <c r="D4217" s="1" t="s">
        <v>4</v>
      </c>
      <c r="E4217" s="1" t="s">
        <v>26</v>
      </c>
      <c r="F4217" s="2" t="s">
        <v>35</v>
      </c>
      <c r="G4217" s="1" t="s">
        <v>28</v>
      </c>
      <c r="H4217" s="1" t="n">
        <v>1</v>
      </c>
      <c r="I4217" s="1" t="s">
        <v>6657</v>
      </c>
      <c r="J4217" s="38" t="n">
        <v>13023886411</v>
      </c>
      <c r="L4217" s="5" t="n">
        <v>45304</v>
      </c>
      <c r="M4217" s="1" t="str">
        <f aca="false">IF(OR(YEAR(L4217)&gt;2000,LEN(O4217)&gt;0),"Completed","Pending")</f>
        <v>Completed</v>
      </c>
      <c r="N4217" s="25" t="s">
        <v>30</v>
      </c>
      <c r="P4217" s="1" t="str">
        <f aca="false">IF(G4217="Pamplet","",E4217&amp;" - "&amp;F4217)</f>
        <v>GG - English</v>
      </c>
      <c r="Q4217" s="1" t="n">
        <f aca="false">IF(VALUE(L4217)&gt;1000,1,0)</f>
        <v>1</v>
      </c>
      <c r="R4217" s="19" t="n">
        <f aca="false">SUMIFS($Q$1:Q4216,$J$1:$J4216,J4217)+SUMIFS($Q$1:Q4216,$I$1:$I4216,I4217)</f>
        <v>0</v>
      </c>
      <c r="S4217" s="20" t="str">
        <f aca="false">IF(R4217&gt;0,"Repeat","")</f>
        <v/>
      </c>
      <c r="U4217" s="4"/>
      <c r="X4217" s="4"/>
      <c r="Y4217" s="4"/>
      <c r="Z4217" s="4"/>
    </row>
    <row r="4218" customFormat="false" ht="14.25" hidden="false" customHeight="false" outlineLevel="0" collapsed="false">
      <c r="A4218" s="17" t="n">
        <f aca="false">A4217+1</f>
        <v>4217</v>
      </c>
      <c r="B4218" s="5" t="n">
        <v>45301</v>
      </c>
      <c r="C4218" s="1" t="s">
        <v>6658</v>
      </c>
      <c r="D4218" s="1" t="s">
        <v>4</v>
      </c>
      <c r="E4218" s="1" t="s">
        <v>26</v>
      </c>
      <c r="F4218" s="2" t="s">
        <v>72</v>
      </c>
      <c r="G4218" s="1" t="s">
        <v>28</v>
      </c>
      <c r="H4218" s="1" t="n">
        <v>1</v>
      </c>
      <c r="I4218" s="1" t="s">
        <v>6659</v>
      </c>
      <c r="J4218" s="38" t="n">
        <v>18728063306</v>
      </c>
      <c r="L4218" s="5" t="n">
        <v>45304</v>
      </c>
      <c r="M4218" s="1" t="str">
        <f aca="false">IF(OR(YEAR(L4218)&gt;2000,LEN(O4218)&gt;0),"Completed","Pending")</f>
        <v>Completed</v>
      </c>
      <c r="N4218" s="1" t="s">
        <v>30</v>
      </c>
      <c r="P4218" s="1" t="str">
        <f aca="false">IF(G4218="Pamplet","",E4218&amp;" - "&amp;F4218)</f>
        <v>GG - Nepali</v>
      </c>
      <c r="Q4218" s="1" t="n">
        <f aca="false">IF(VALUE(L4218)&gt;1000,1,0)</f>
        <v>1</v>
      </c>
      <c r="R4218" s="19" t="n">
        <f aca="false">SUMIFS($Q$1:Q4217,$J$1:$J4217,J4218)+SUMIFS($Q$1:Q4217,$I$1:$I4217,I4218)</f>
        <v>0</v>
      </c>
      <c r="S4218" s="20" t="str">
        <f aca="false">IF(R4218&gt;0,"Repeat","")</f>
        <v/>
      </c>
      <c r="U4218" s="4"/>
      <c r="X4218" s="4"/>
      <c r="Y4218" s="4"/>
      <c r="Z4218" s="4"/>
    </row>
    <row r="4219" customFormat="false" ht="14.25" hidden="false" customHeight="false" outlineLevel="0" collapsed="false">
      <c r="A4219" s="17" t="n">
        <f aca="false">A4218+1</f>
        <v>4218</v>
      </c>
      <c r="B4219" s="5" t="n">
        <v>45301</v>
      </c>
      <c r="C4219" s="1" t="s">
        <v>6660</v>
      </c>
      <c r="D4219" s="1" t="s">
        <v>4</v>
      </c>
      <c r="E4219" s="1" t="s">
        <v>26</v>
      </c>
      <c r="F4219" s="2" t="s">
        <v>127</v>
      </c>
      <c r="G4219" s="1" t="s">
        <v>28</v>
      </c>
      <c r="H4219" s="1" t="n">
        <v>1</v>
      </c>
      <c r="I4219" s="1" t="s">
        <v>923</v>
      </c>
      <c r="J4219" s="38" t="n">
        <v>15512004235</v>
      </c>
      <c r="M4219" s="1" t="str">
        <f aca="false">IF(OR(YEAR(L4219)&gt;2000,LEN(O4219)&gt;0),"Completed","Pending")</f>
        <v>Completed</v>
      </c>
      <c r="N4219" s="1" t="s">
        <v>30</v>
      </c>
      <c r="O4219" s="4" t="s">
        <v>662</v>
      </c>
      <c r="P4219" s="1" t="str">
        <f aca="false">IF(G4219="Pamplet","",E4219&amp;" - "&amp;F4219)</f>
        <v>GG - Gujrati</v>
      </c>
      <c r="Q4219" s="1" t="n">
        <f aca="false">IF(VALUE(L4219)&gt;1000,1,0)</f>
        <v>0</v>
      </c>
      <c r="R4219" s="19" t="n">
        <f aca="false">SUMIFS($Q$1:Q4217,$J$1:$J4217,J4219)+SUMIFS($Q$1:Q4217,$I$1:$I4217,I4219)</f>
        <v>2</v>
      </c>
      <c r="S4219" s="20" t="str">
        <f aca="false">IF(R4219&gt;0,"Repeat","")</f>
        <v>Repeat</v>
      </c>
      <c r="U4219" s="4"/>
      <c r="X4219" s="4"/>
      <c r="Y4219" s="4"/>
      <c r="Z4219" s="4"/>
    </row>
    <row r="4220" customFormat="false" ht="14.25" hidden="false" customHeight="false" outlineLevel="0" collapsed="false">
      <c r="A4220" s="17" t="n">
        <f aca="false">A4219+1</f>
        <v>4219</v>
      </c>
      <c r="B4220" s="5" t="n">
        <v>45304</v>
      </c>
      <c r="C4220" s="1" t="s">
        <v>6661</v>
      </c>
      <c r="D4220" s="1" t="s">
        <v>4</v>
      </c>
      <c r="E4220" s="1" t="s">
        <v>5160</v>
      </c>
      <c r="F4220" s="2" t="s">
        <v>27</v>
      </c>
      <c r="G4220" s="1" t="s">
        <v>28</v>
      </c>
      <c r="H4220" s="1" t="n">
        <v>1</v>
      </c>
      <c r="I4220" s="1" t="s">
        <v>6662</v>
      </c>
      <c r="J4220" s="18" t="n">
        <v>16164328198</v>
      </c>
      <c r="L4220" s="5" t="n">
        <v>45304</v>
      </c>
      <c r="M4220" s="1" t="str">
        <f aca="false">IF(OR(YEAR(L4220)&gt;2000,LEN(O4220)&gt;0),"Completed","Pending")</f>
        <v>Completed</v>
      </c>
      <c r="N4220" s="1" t="s">
        <v>30</v>
      </c>
      <c r="P4220" s="1" t="str">
        <f aca="false">IF(G4220="Pamplet","",E4220&amp;" - "&amp;F4220)</f>
        <v>BB - Hindi</v>
      </c>
      <c r="Q4220" s="1" t="n">
        <f aca="false">IF(VALUE(L4220)&gt;1000,1,0)</f>
        <v>1</v>
      </c>
      <c r="R4220" s="19" t="n">
        <f aca="false">SUMIFS($Q$1:Q4218,$J$1:$J4218,J4220)+SUMIFS($Q$1:Q4218,$I$1:$I4218,I4220)</f>
        <v>2</v>
      </c>
      <c r="S4220" s="20" t="str">
        <f aca="false">IF(R4220&gt;0,"Repeat","")</f>
        <v>Repeat</v>
      </c>
    </row>
    <row r="4221" customFormat="false" ht="14.25" hidden="false" customHeight="false" outlineLevel="0" collapsed="false">
      <c r="A4221" s="17" t="n">
        <f aca="false">A4220+1</f>
        <v>4220</v>
      </c>
      <c r="B4221" s="5" t="n">
        <v>45305</v>
      </c>
      <c r="C4221" s="1" t="s">
        <v>6663</v>
      </c>
      <c r="D4221" s="1" t="s">
        <v>4</v>
      </c>
      <c r="E4221" s="1" t="s">
        <v>26</v>
      </c>
      <c r="F4221" s="2" t="s">
        <v>72</v>
      </c>
      <c r="G4221" s="1" t="s">
        <v>28</v>
      </c>
      <c r="H4221" s="1" t="n">
        <v>1</v>
      </c>
      <c r="I4221" s="1" t="s">
        <v>6664</v>
      </c>
      <c r="J4221" s="38" t="n">
        <v>16142859077</v>
      </c>
      <c r="L4221" s="5" t="n">
        <v>45310</v>
      </c>
      <c r="M4221" s="1" t="str">
        <f aca="false">IF(OR(YEAR(L4221)&gt;2000,LEN(O4221)&gt;0),"Completed","Pending")</f>
        <v>Completed</v>
      </c>
      <c r="N4221" s="1" t="s">
        <v>30</v>
      </c>
      <c r="P4221" s="1" t="str">
        <f aca="false">IF(G4221="Pamplet","",E4221&amp;" - "&amp;F4221)</f>
        <v>GG - Nepali</v>
      </c>
      <c r="Q4221" s="1" t="n">
        <f aca="false">IF(VALUE(L4221)&gt;1000,1,0)</f>
        <v>1</v>
      </c>
      <c r="R4221" s="19" t="n">
        <f aca="false">SUMIFS($Q$1:Q4219,$J$1:$J4219,J4221)+SUMIFS($Q$1:Q4219,$I$1:$I4219,I4221)</f>
        <v>0</v>
      </c>
      <c r="S4221" s="20" t="str">
        <f aca="false">IF(R4221&gt;0,"Repeat","")</f>
        <v/>
      </c>
      <c r="U4221" s="4"/>
      <c r="X4221" s="4"/>
      <c r="Y4221" s="4"/>
      <c r="Z4221" s="4"/>
    </row>
    <row r="4222" customFormat="false" ht="14.25" hidden="false" customHeight="false" outlineLevel="0" collapsed="false">
      <c r="A4222" s="17" t="n">
        <f aca="false">A4221+1</f>
        <v>4221</v>
      </c>
      <c r="B4222" s="5" t="n">
        <v>45305</v>
      </c>
      <c r="C4222" s="1" t="s">
        <v>6665</v>
      </c>
      <c r="D4222" s="1" t="s">
        <v>4</v>
      </c>
      <c r="E4222" s="1" t="s">
        <v>26</v>
      </c>
      <c r="F4222" s="2" t="s">
        <v>127</v>
      </c>
      <c r="G4222" s="1" t="s">
        <v>28</v>
      </c>
      <c r="H4222" s="1" t="n">
        <v>1</v>
      </c>
      <c r="I4222" s="1" t="s">
        <v>6666</v>
      </c>
      <c r="J4222" s="18" t="n">
        <v>192727281221</v>
      </c>
      <c r="M4222" s="1" t="str">
        <f aca="false">IF(OR(YEAR(L4222)&gt;2000,LEN(O4222)&gt;0),"Completed","Pending")</f>
        <v>Completed</v>
      </c>
      <c r="N4222" s="1" t="s">
        <v>30</v>
      </c>
      <c r="O4222" s="4" t="s">
        <v>56</v>
      </c>
      <c r="P4222" s="1" t="str">
        <f aca="false">IF(G4222="Pamplet","",E4222&amp;" - "&amp;F4222)</f>
        <v>GG - Gujrati</v>
      </c>
      <c r="Q4222" s="1" t="n">
        <f aca="false">IF(VALUE(L4222)&gt;1000,1,0)</f>
        <v>0</v>
      </c>
      <c r="R4222" s="19" t="n">
        <f aca="false">SUMIFS($Q$1:Q4220,$J$1:$J4220,J4222)+SUMIFS($Q$1:Q4220,$I$1:$I4220,I4222)</f>
        <v>0</v>
      </c>
      <c r="S4222" s="20" t="str">
        <f aca="false">IF(R4222&gt;0,"Repeat","")</f>
        <v/>
      </c>
    </row>
    <row r="4223" customFormat="false" ht="14.25" hidden="false" customHeight="false" outlineLevel="0" collapsed="false">
      <c r="A4223" s="17" t="n">
        <f aca="false">A4222+1</f>
        <v>4222</v>
      </c>
      <c r="B4223" s="5" t="n">
        <v>45305</v>
      </c>
      <c r="C4223" s="1" t="s">
        <v>660</v>
      </c>
      <c r="D4223" s="1" t="s">
        <v>4</v>
      </c>
      <c r="E4223" s="1" t="s">
        <v>26</v>
      </c>
      <c r="F4223" s="2" t="s">
        <v>127</v>
      </c>
      <c r="G4223" s="1" t="s">
        <v>28</v>
      </c>
      <c r="H4223" s="1" t="n">
        <v>1</v>
      </c>
      <c r="I4223" s="1" t="s">
        <v>6667</v>
      </c>
      <c r="J4223" s="38" t="n">
        <v>18045023200</v>
      </c>
      <c r="L4223" s="5" t="n">
        <v>45319</v>
      </c>
      <c r="M4223" s="1" t="str">
        <f aca="false">IF(OR(YEAR(L4223)&gt;2000,LEN(O4223)&gt;0),"Completed","Pending")</f>
        <v>Completed</v>
      </c>
      <c r="N4223" s="1" t="s">
        <v>30</v>
      </c>
      <c r="P4223" s="1" t="str">
        <f aca="false">IF(G4223="Pamplet","",E4223&amp;" - "&amp;F4223)</f>
        <v>GG - Gujrati</v>
      </c>
      <c r="Q4223" s="1" t="n">
        <f aca="false">IF(VALUE(L4223)&gt;1000,1,0)</f>
        <v>1</v>
      </c>
      <c r="R4223" s="19" t="n">
        <f aca="false">SUMIFS($Q$1:Q4221,$J$1:$J4221,J4223)+SUMIFS($Q$1:Q4221,$I$1:$I4221,I4223)</f>
        <v>0</v>
      </c>
      <c r="S4223" s="20" t="str">
        <f aca="false">IF(R4223&gt;0,"Repeat","")</f>
        <v/>
      </c>
      <c r="U4223" s="4"/>
      <c r="X4223" s="4"/>
      <c r="Y4223" s="4"/>
      <c r="Z4223" s="4"/>
    </row>
    <row r="4224" customFormat="false" ht="14.25" hidden="false" customHeight="false" outlineLevel="0" collapsed="false">
      <c r="A4224" s="17" t="n">
        <f aca="false">A4223+1</f>
        <v>4223</v>
      </c>
      <c r="B4224" s="5" t="n">
        <v>45305</v>
      </c>
      <c r="C4224" s="1" t="s">
        <v>6668</v>
      </c>
      <c r="D4224" s="1" t="s">
        <v>4</v>
      </c>
      <c r="E4224" s="1" t="s">
        <v>26</v>
      </c>
      <c r="G4224" s="1" t="s">
        <v>28</v>
      </c>
      <c r="H4224" s="1" t="n">
        <v>1</v>
      </c>
      <c r="I4224" s="1" t="s">
        <v>6669</v>
      </c>
      <c r="J4224" s="38" t="n">
        <v>12157768711</v>
      </c>
      <c r="M4224" s="1" t="str">
        <f aca="false">IF(OR(YEAR(L4224)&gt;2000,LEN(O4224)&gt;0),"Completed","Pending")</f>
        <v>Completed</v>
      </c>
      <c r="N4224" s="1" t="s">
        <v>30</v>
      </c>
      <c r="O4224" s="4" t="s">
        <v>58</v>
      </c>
      <c r="P4224" s="1" t="str">
        <f aca="false">IF(G4224="Pamplet","",E4224&amp;" - "&amp;F4224)</f>
        <v>GG - </v>
      </c>
      <c r="Q4224" s="1" t="n">
        <f aca="false">IF(VALUE(L4224)&gt;1000,1,0)</f>
        <v>0</v>
      </c>
      <c r="R4224" s="19" t="n">
        <f aca="false">SUMIFS($Q$1:Q4222,$J$1:$J4222,J4224)+SUMIFS($Q$1:Q4222,$I$1:$I4222,I4224)</f>
        <v>0</v>
      </c>
      <c r="S4224" s="20" t="str">
        <f aca="false">IF(R4224&gt;0,"Repeat","")</f>
        <v/>
      </c>
      <c r="U4224" s="4"/>
      <c r="X4224" s="4"/>
      <c r="Y4224" s="4"/>
      <c r="Z4224" s="4"/>
    </row>
    <row r="4225" customFormat="false" ht="14.25" hidden="false" customHeight="false" outlineLevel="0" collapsed="false">
      <c r="A4225" s="17" t="n">
        <f aca="false">A4224+1</f>
        <v>4224</v>
      </c>
      <c r="B4225" s="5" t="n">
        <v>45305</v>
      </c>
      <c r="C4225" s="1" t="s">
        <v>6670</v>
      </c>
      <c r="D4225" s="1" t="s">
        <v>4</v>
      </c>
      <c r="E4225" s="1" t="s">
        <v>26</v>
      </c>
      <c r="G4225" s="1" t="s">
        <v>28</v>
      </c>
      <c r="H4225" s="1" t="n">
        <v>1</v>
      </c>
      <c r="I4225" s="1" t="s">
        <v>6671</v>
      </c>
      <c r="J4225" s="38" t="n">
        <v>19739604788</v>
      </c>
      <c r="M4225" s="1" t="str">
        <f aca="false">IF(OR(YEAR(L4225)&gt;2000,LEN(O4225)&gt;0),"Completed","Pending")</f>
        <v>Completed</v>
      </c>
      <c r="N4225" s="1" t="s">
        <v>30</v>
      </c>
      <c r="O4225" s="4" t="s">
        <v>58</v>
      </c>
      <c r="P4225" s="1" t="str">
        <f aca="false">IF(G4225="Pamplet","",E4225&amp;" - "&amp;F4225)</f>
        <v>GG - </v>
      </c>
      <c r="Q4225" s="1" t="n">
        <f aca="false">IF(VALUE(L4225)&gt;1000,1,0)</f>
        <v>0</v>
      </c>
      <c r="R4225" s="19" t="n">
        <f aca="false">SUMIFS($Q$1:Q4223,$J$1:$J4223,J4225)+SUMIFS($Q$1:Q4223,$I$1:$I4223,I4225)</f>
        <v>0</v>
      </c>
      <c r="S4225" s="20" t="str">
        <f aca="false">IF(R4225&gt;0,"Repeat","")</f>
        <v/>
      </c>
      <c r="U4225" s="4"/>
      <c r="X4225" s="4"/>
      <c r="Y4225" s="4"/>
      <c r="Z4225" s="4"/>
    </row>
    <row r="4226" customFormat="false" ht="14.25" hidden="false" customHeight="false" outlineLevel="0" collapsed="false">
      <c r="A4226" s="17" t="n">
        <f aca="false">A4225+1</f>
        <v>4225</v>
      </c>
      <c r="B4226" s="5" t="n">
        <v>45305</v>
      </c>
      <c r="C4226" s="1" t="s">
        <v>6672</v>
      </c>
      <c r="D4226" s="1" t="s">
        <v>4</v>
      </c>
      <c r="E4226" s="1" t="s">
        <v>26</v>
      </c>
      <c r="G4226" s="1" t="s">
        <v>28</v>
      </c>
      <c r="H4226" s="1" t="n">
        <v>1</v>
      </c>
      <c r="I4226" s="1" t="s">
        <v>6673</v>
      </c>
      <c r="J4226" s="58" t="n">
        <v>14436535970</v>
      </c>
      <c r="M4226" s="1" t="str">
        <f aca="false">IF(OR(YEAR(L4226)&gt;2000,LEN(O4226)&gt;0),"Completed","Pending")</f>
        <v>Completed</v>
      </c>
      <c r="N4226" s="1" t="s">
        <v>30</v>
      </c>
      <c r="O4226" s="4" t="s">
        <v>58</v>
      </c>
      <c r="P4226" s="1" t="str">
        <f aca="false">IF(G4226="Pamplet","",E4226&amp;" - "&amp;F4226)</f>
        <v>GG - </v>
      </c>
      <c r="Q4226" s="1" t="n">
        <f aca="false">IF(VALUE(L4226)&gt;1000,1,0)</f>
        <v>0</v>
      </c>
      <c r="R4226" s="19" t="n">
        <f aca="false">SUMIFS($Q$1:Q4224,$J$1:$J4224,J4226)+SUMIFS($Q$1:Q4224,$I$1:$I4224,I4226)</f>
        <v>0</v>
      </c>
      <c r="S4226" s="20" t="str">
        <f aca="false">IF(R4226&gt;0,"Repeat","")</f>
        <v/>
      </c>
      <c r="U4226" s="4"/>
      <c r="X4226" s="4"/>
      <c r="Y4226" s="4"/>
      <c r="Z4226" s="4"/>
    </row>
    <row r="4227" customFormat="false" ht="14.25" hidden="false" customHeight="false" outlineLevel="0" collapsed="false">
      <c r="A4227" s="17" t="n">
        <f aca="false">A4226+1</f>
        <v>4226</v>
      </c>
      <c r="B4227" s="5" t="n">
        <v>45305</v>
      </c>
      <c r="C4227" s="1" t="s">
        <v>6674</v>
      </c>
      <c r="D4227" s="1" t="s">
        <v>4</v>
      </c>
      <c r="E4227" s="1" t="s">
        <v>26</v>
      </c>
      <c r="G4227" s="1" t="s">
        <v>28</v>
      </c>
      <c r="H4227" s="1" t="n">
        <v>1</v>
      </c>
      <c r="I4227" s="1" t="s">
        <v>6675</v>
      </c>
      <c r="J4227" s="58" t="n">
        <v>17372031846</v>
      </c>
      <c r="M4227" s="1" t="str">
        <f aca="false">IF(OR(YEAR(L4227)&gt;2000,LEN(O4227)&gt;0),"Completed","Pending")</f>
        <v>Completed</v>
      </c>
      <c r="N4227" s="1" t="s">
        <v>30</v>
      </c>
      <c r="O4227" s="4" t="s">
        <v>58</v>
      </c>
      <c r="P4227" s="1" t="str">
        <f aca="false">IF(G4227="Pamplet","",E4227&amp;" - "&amp;F4227)</f>
        <v>GG - </v>
      </c>
      <c r="Q4227" s="1" t="n">
        <f aca="false">IF(VALUE(L4227)&gt;1000,1,0)</f>
        <v>0</v>
      </c>
      <c r="R4227" s="19" t="n">
        <f aca="false">SUMIFS($Q$1:Q4225,$J$1:$J4225,J4227)+SUMIFS($Q$1:Q4225,$I$1:$I4225,I4227)</f>
        <v>0</v>
      </c>
      <c r="S4227" s="20" t="str">
        <f aca="false">IF(R4227&gt;0,"Repeat","")</f>
        <v/>
      </c>
      <c r="U4227" s="4"/>
      <c r="X4227" s="4"/>
      <c r="Y4227" s="4"/>
      <c r="Z4227" s="4"/>
    </row>
    <row r="4228" customFormat="false" ht="14.25" hidden="false" customHeight="false" outlineLevel="0" collapsed="false">
      <c r="A4228" s="17" t="n">
        <f aca="false">A4227+1</f>
        <v>4227</v>
      </c>
      <c r="B4228" s="5" t="n">
        <v>45305</v>
      </c>
      <c r="C4228" s="1" t="s">
        <v>6676</v>
      </c>
      <c r="D4228" s="1" t="s">
        <v>4</v>
      </c>
      <c r="E4228" s="1" t="s">
        <v>44</v>
      </c>
      <c r="G4228" s="1" t="s">
        <v>28</v>
      </c>
      <c r="H4228" s="1" t="n">
        <v>1</v>
      </c>
      <c r="I4228" s="1" t="s">
        <v>6677</v>
      </c>
      <c r="J4228" s="58" t="n">
        <v>15208384849</v>
      </c>
      <c r="M4228" s="1" t="str">
        <f aca="false">IF(OR(YEAR(L4228)&gt;2000,LEN(O4228)&gt;0),"Completed","Pending")</f>
        <v>Completed</v>
      </c>
      <c r="N4228" s="1" t="s">
        <v>30</v>
      </c>
      <c r="O4228" s="4" t="s">
        <v>58</v>
      </c>
      <c r="P4228" s="1" t="str">
        <f aca="false">IF(G4228="Pamplet","",E4228&amp;" - "&amp;F4228)</f>
        <v>GTGA - </v>
      </c>
      <c r="Q4228" s="1" t="n">
        <f aca="false">IF(VALUE(L4228)&gt;1000,1,0)</f>
        <v>0</v>
      </c>
      <c r="R4228" s="19" t="n">
        <f aca="false">SUMIFS($Q$1:Q4226,$J$1:$J4226,J4228)+SUMIFS($Q$1:Q4226,$I$1:$I4226,I4228)</f>
        <v>0</v>
      </c>
      <c r="S4228" s="20" t="str">
        <f aca="false">IF(R4228&gt;0,"Repeat","")</f>
        <v/>
      </c>
      <c r="U4228" s="4"/>
      <c r="X4228" s="4"/>
      <c r="Y4228" s="4"/>
      <c r="Z4228" s="4"/>
    </row>
    <row r="4229" customFormat="false" ht="14.25" hidden="false" customHeight="false" outlineLevel="0" collapsed="false">
      <c r="A4229" s="17" t="n">
        <f aca="false">A4228+1</f>
        <v>4228</v>
      </c>
      <c r="B4229" s="5" t="n">
        <v>45305</v>
      </c>
      <c r="C4229" s="1" t="s">
        <v>6678</v>
      </c>
      <c r="D4229" s="1" t="s">
        <v>4</v>
      </c>
      <c r="E4229" s="1" t="s">
        <v>26</v>
      </c>
      <c r="F4229" s="2" t="s">
        <v>72</v>
      </c>
      <c r="G4229" s="1" t="s">
        <v>28</v>
      </c>
      <c r="H4229" s="1" t="n">
        <v>1</v>
      </c>
      <c r="I4229" s="1" t="s">
        <v>6679</v>
      </c>
      <c r="J4229" s="38" t="n">
        <v>15712284672</v>
      </c>
      <c r="L4229" s="5" t="n">
        <v>45310</v>
      </c>
      <c r="M4229" s="1" t="str">
        <f aca="false">IF(OR(YEAR(L4229)&gt;2000,LEN(O4229)&gt;0),"Completed","Pending")</f>
        <v>Completed</v>
      </c>
      <c r="N4229" s="1" t="s">
        <v>30</v>
      </c>
      <c r="P4229" s="1" t="str">
        <f aca="false">IF(G4229="Pamplet","",E4229&amp;" - "&amp;F4229)</f>
        <v>GG - Nepali</v>
      </c>
      <c r="Q4229" s="1" t="n">
        <f aca="false">IF(VALUE(L4229)&gt;1000,1,0)</f>
        <v>1</v>
      </c>
      <c r="R4229" s="19" t="n">
        <f aca="false">SUMIFS($Q$1:Q4227,$J$1:$J4227,J4229)+SUMIFS($Q$1:Q4227,$I$1:$I4227,I4229)</f>
        <v>0</v>
      </c>
      <c r="S4229" s="20" t="str">
        <f aca="false">IF(R4229&gt;0,"Repeat","")</f>
        <v/>
      </c>
      <c r="U4229" s="4"/>
      <c r="X4229" s="4"/>
      <c r="Y4229" s="4"/>
      <c r="Z4229" s="4"/>
    </row>
    <row r="4230" customFormat="false" ht="13.8" hidden="false" customHeight="false" outlineLevel="0" collapsed="false">
      <c r="A4230" s="17" t="n">
        <f aca="false">A4229+1</f>
        <v>4229</v>
      </c>
      <c r="B4230" s="5" t="n">
        <v>45305</v>
      </c>
      <c r="C4230" s="1" t="s">
        <v>6680</v>
      </c>
      <c r="D4230" s="1" t="s">
        <v>4</v>
      </c>
      <c r="E4230" s="1" t="s">
        <v>26</v>
      </c>
      <c r="G4230" s="1" t="s">
        <v>28</v>
      </c>
      <c r="H4230" s="1" t="n">
        <v>1</v>
      </c>
      <c r="J4230" s="18" t="n">
        <v>17457596143</v>
      </c>
      <c r="M4230" s="1" t="str">
        <f aca="false">IF(OR(YEAR(L4230)&gt;2000,LEN(O4230)&gt;0),"Completed","Pending")</f>
        <v>Completed</v>
      </c>
      <c r="N4230" s="1" t="s">
        <v>30</v>
      </c>
      <c r="O4230" s="4" t="s">
        <v>56</v>
      </c>
      <c r="P4230" s="1" t="str">
        <f aca="false">IF(G4230="Pamplet","",E4230&amp;" - "&amp;F4230)</f>
        <v>GG - </v>
      </c>
      <c r="Q4230" s="1" t="n">
        <f aca="false">IF(VALUE(L4230)&gt;1000,1,0)</f>
        <v>0</v>
      </c>
      <c r="R4230" s="19" t="n">
        <f aca="false">SUMIFS($Q$1:Q4228,$J$1:$J4228,J4230)+SUMIFS($Q$1:Q4228,$I$1:$I4228,I4230)</f>
        <v>0</v>
      </c>
      <c r="S4230" s="20" t="str">
        <f aca="false">IF(R4230&gt;0,"Repeat","")</f>
        <v/>
      </c>
    </row>
    <row r="4231" customFormat="false" ht="14.25" hidden="false" customHeight="false" outlineLevel="0" collapsed="false">
      <c r="A4231" s="17" t="n">
        <f aca="false">A4230+1</f>
        <v>4230</v>
      </c>
      <c r="B4231" s="5" t="n">
        <v>45305</v>
      </c>
      <c r="C4231" s="1" t="s">
        <v>6681</v>
      </c>
      <c r="D4231" s="1" t="s">
        <v>4</v>
      </c>
      <c r="E4231" s="1" t="s">
        <v>26</v>
      </c>
      <c r="F4231" s="2" t="s">
        <v>27</v>
      </c>
      <c r="G4231" s="1" t="s">
        <v>28</v>
      </c>
      <c r="H4231" s="1" t="n">
        <v>1</v>
      </c>
      <c r="I4231" s="1" t="s">
        <v>6682</v>
      </c>
      <c r="J4231" s="38" t="n">
        <v>15157207179</v>
      </c>
      <c r="L4231" s="5" t="n">
        <v>45319</v>
      </c>
      <c r="M4231" s="1" t="str">
        <f aca="false">IF(OR(YEAR(L4231)&gt;2000,LEN(O4231)&gt;0),"Completed","Pending")</f>
        <v>Completed</v>
      </c>
      <c r="N4231" s="1" t="s">
        <v>30</v>
      </c>
      <c r="P4231" s="1" t="str">
        <f aca="false">IF(G4231="Pamplet","",E4231&amp;" - "&amp;F4231)</f>
        <v>GG - Hindi</v>
      </c>
      <c r="Q4231" s="1" t="n">
        <f aca="false">IF(VALUE(L4231)&gt;1000,1,0)</f>
        <v>1</v>
      </c>
      <c r="R4231" s="19" t="n">
        <f aca="false">SUMIFS($Q$1:Q4229,$J$1:$J4229,J4231)+SUMIFS($Q$1:Q4229,$I$1:$I4229,I4231)</f>
        <v>0</v>
      </c>
      <c r="S4231" s="20" t="str">
        <f aca="false">IF(R4231&gt;0,"Repeat","")</f>
        <v/>
      </c>
      <c r="U4231" s="4"/>
      <c r="X4231" s="4"/>
      <c r="Y4231" s="4"/>
      <c r="Z4231" s="4"/>
    </row>
    <row r="4232" customFormat="false" ht="14.25" hidden="false" customHeight="false" outlineLevel="0" collapsed="false">
      <c r="A4232" s="17" t="n">
        <f aca="false">A4231+1</f>
        <v>4231</v>
      </c>
      <c r="B4232" s="5" t="n">
        <v>45305</v>
      </c>
      <c r="C4232" s="1" t="s">
        <v>6683</v>
      </c>
      <c r="D4232" s="1" t="s">
        <v>4</v>
      </c>
      <c r="E4232" s="1" t="s">
        <v>26</v>
      </c>
      <c r="G4232" s="1" t="s">
        <v>28</v>
      </c>
      <c r="H4232" s="1" t="n">
        <v>1</v>
      </c>
      <c r="I4232" s="1" t="s">
        <v>6684</v>
      </c>
      <c r="J4232" s="38" t="n">
        <v>16142167628</v>
      </c>
      <c r="M4232" s="1" t="str">
        <f aca="false">IF(OR(YEAR(L4232)&gt;2000,LEN(O4232)&gt;0),"Completed","Pending")</f>
        <v>Completed</v>
      </c>
      <c r="N4232" s="1" t="s">
        <v>30</v>
      </c>
      <c r="O4232" s="4" t="s">
        <v>58</v>
      </c>
      <c r="P4232" s="1" t="str">
        <f aca="false">IF(G4232="Pamplet","",E4232&amp;" - "&amp;F4232)</f>
        <v>GG - </v>
      </c>
      <c r="Q4232" s="1" t="n">
        <f aca="false">IF(VALUE(L4232)&gt;1000,1,0)</f>
        <v>0</v>
      </c>
      <c r="R4232" s="19" t="n">
        <f aca="false">SUMIFS($Q$1:Q4230,$J$1:$J4230,J4232)+SUMIFS($Q$1:Q4230,$I$1:$I4230,I4232)</f>
        <v>0</v>
      </c>
      <c r="S4232" s="20" t="str">
        <f aca="false">IF(R4232&gt;0,"Repeat","")</f>
        <v/>
      </c>
      <c r="U4232" s="4"/>
      <c r="X4232" s="4"/>
      <c r="Y4232" s="4"/>
      <c r="Z4232" s="4"/>
    </row>
    <row r="4233" customFormat="false" ht="14.25" hidden="false" customHeight="false" outlineLevel="0" collapsed="false">
      <c r="A4233" s="17" t="n">
        <f aca="false">A4232+1</f>
        <v>4232</v>
      </c>
      <c r="B4233" s="5" t="n">
        <v>45305</v>
      </c>
      <c r="C4233" s="1" t="s">
        <v>6685</v>
      </c>
      <c r="D4233" s="1" t="s">
        <v>4</v>
      </c>
      <c r="E4233" s="1" t="s">
        <v>26</v>
      </c>
      <c r="F4233" s="2" t="s">
        <v>72</v>
      </c>
      <c r="G4233" s="1" t="s">
        <v>28</v>
      </c>
      <c r="H4233" s="1" t="n">
        <v>1</v>
      </c>
      <c r="I4233" s="1" t="s">
        <v>6686</v>
      </c>
      <c r="J4233" s="66" t="n">
        <v>12123433599</v>
      </c>
      <c r="K4233" s="4" t="s">
        <v>5174</v>
      </c>
      <c r="M4233" s="1" t="str">
        <f aca="false">IF(OR(YEAR(L4233)&gt;2000,LEN(O4233)&gt;0),"Completed","Pending")</f>
        <v>Completed</v>
      </c>
      <c r="N4233" s="1" t="s">
        <v>6054</v>
      </c>
      <c r="O4233" s="4" t="s">
        <v>56</v>
      </c>
      <c r="P4233" s="1" t="str">
        <f aca="false">IF(G4233="Pamplet","",E4233&amp;" - "&amp;F4233)</f>
        <v>GG - Nepali</v>
      </c>
      <c r="Q4233" s="1" t="n">
        <f aca="false">IF(VALUE(L4233)&gt;1000,1,0)</f>
        <v>0</v>
      </c>
      <c r="R4233" s="19" t="n">
        <f aca="false">SUMIFS($Q$1:Q4231,$J$1:$J4231,J4233)+SUMIFS($Q$1:Q4231,$I$1:$I4231,I4233)</f>
        <v>0</v>
      </c>
      <c r="S4233" s="20" t="str">
        <f aca="false">IF(R4233&gt;0,"Repeat","")</f>
        <v/>
      </c>
      <c r="U4233" s="4"/>
      <c r="X4233" s="4"/>
      <c r="Y4233" s="4"/>
      <c r="Z4233" s="4"/>
    </row>
    <row r="4234" customFormat="false" ht="14.25" hidden="false" customHeight="false" outlineLevel="0" collapsed="false">
      <c r="A4234" s="17" t="n">
        <f aca="false">A4233+1</f>
        <v>4233</v>
      </c>
      <c r="B4234" s="5" t="n">
        <v>45305</v>
      </c>
      <c r="C4234" s="1" t="s">
        <v>6687</v>
      </c>
      <c r="D4234" s="1" t="s">
        <v>4</v>
      </c>
      <c r="E4234" s="1" t="s">
        <v>26</v>
      </c>
      <c r="G4234" s="1" t="s">
        <v>28</v>
      </c>
      <c r="H4234" s="1" t="n">
        <v>1</v>
      </c>
      <c r="I4234" s="1" t="s">
        <v>6688</v>
      </c>
      <c r="J4234" s="38" t="n">
        <v>14044531297</v>
      </c>
      <c r="M4234" s="1" t="str">
        <f aca="false">IF(OR(YEAR(L4234)&gt;2000,LEN(O4234)&gt;0),"Completed","Pending")</f>
        <v>Completed</v>
      </c>
      <c r="N4234" s="1" t="s">
        <v>30</v>
      </c>
      <c r="O4234" s="4" t="s">
        <v>58</v>
      </c>
      <c r="P4234" s="1" t="str">
        <f aca="false">IF(G4234="Pamplet","",E4234&amp;" - "&amp;F4234)</f>
        <v>GG - </v>
      </c>
      <c r="Q4234" s="1" t="n">
        <f aca="false">IF(VALUE(L4234)&gt;1000,1,0)</f>
        <v>0</v>
      </c>
      <c r="R4234" s="19" t="n">
        <f aca="false">SUMIFS($Q$1:Q4232,$J$1:$J4232,J4234)+SUMIFS($Q$1:Q4232,$I$1:$I4232,I4234)</f>
        <v>0</v>
      </c>
      <c r="S4234" s="20" t="str">
        <f aca="false">IF(R4234&gt;0,"Repeat","")</f>
        <v/>
      </c>
      <c r="U4234" s="4"/>
      <c r="X4234" s="4"/>
      <c r="Y4234" s="4"/>
      <c r="Z4234" s="4"/>
    </row>
    <row r="4235" customFormat="false" ht="14.25" hidden="false" customHeight="false" outlineLevel="0" collapsed="false">
      <c r="A4235" s="17" t="n">
        <f aca="false">A4234+1</f>
        <v>4234</v>
      </c>
      <c r="B4235" s="5" t="n">
        <v>45305</v>
      </c>
      <c r="C4235" s="1" t="s">
        <v>6689</v>
      </c>
      <c r="D4235" s="1" t="s">
        <v>4</v>
      </c>
      <c r="E4235" s="1" t="s">
        <v>44</v>
      </c>
      <c r="G4235" s="1" t="s">
        <v>28</v>
      </c>
      <c r="H4235" s="1" t="n">
        <v>1</v>
      </c>
      <c r="I4235" s="1" t="s">
        <v>6690</v>
      </c>
      <c r="J4235" s="38" t="n">
        <v>18028250089</v>
      </c>
      <c r="M4235" s="1" t="str">
        <f aca="false">IF(OR(YEAR(L4235)&gt;2000,LEN(O4235)&gt;0),"Completed","Pending")</f>
        <v>Completed</v>
      </c>
      <c r="N4235" s="1" t="s">
        <v>30</v>
      </c>
      <c r="O4235" s="4" t="s">
        <v>58</v>
      </c>
      <c r="P4235" s="1" t="str">
        <f aca="false">IF(G4235="Pamplet","",E4235&amp;" - "&amp;F4235)</f>
        <v>GTGA - </v>
      </c>
      <c r="Q4235" s="1" t="n">
        <f aca="false">IF(VALUE(L4235)&gt;1000,1,0)</f>
        <v>0</v>
      </c>
      <c r="R4235" s="19" t="n">
        <f aca="false">SUMIFS($Q$1:Q4233,$J$1:$J4233,J4235)+SUMIFS($Q$1:Q4233,$I$1:$I4233,I4235)</f>
        <v>0</v>
      </c>
      <c r="S4235" s="20" t="str">
        <f aca="false">IF(R4235&gt;0,"Repeat","")</f>
        <v/>
      </c>
      <c r="U4235" s="4"/>
      <c r="X4235" s="4"/>
      <c r="Y4235" s="4"/>
      <c r="Z4235" s="4"/>
    </row>
    <row r="4236" customFormat="false" ht="14.25" hidden="false" customHeight="false" outlineLevel="0" collapsed="false">
      <c r="A4236" s="17" t="n">
        <f aca="false">A4235+1</f>
        <v>4235</v>
      </c>
      <c r="B4236" s="5" t="n">
        <v>45305</v>
      </c>
      <c r="C4236" s="1" t="s">
        <v>6691</v>
      </c>
      <c r="D4236" s="1" t="s">
        <v>4</v>
      </c>
      <c r="E4236" s="1" t="s">
        <v>44</v>
      </c>
      <c r="F4236" s="2" t="s">
        <v>27</v>
      </c>
      <c r="G4236" s="1" t="s">
        <v>28</v>
      </c>
      <c r="H4236" s="1" t="n">
        <v>1</v>
      </c>
      <c r="I4236" s="1" t="s">
        <v>6692</v>
      </c>
      <c r="J4236" s="58" t="n">
        <v>15712188048</v>
      </c>
      <c r="L4236" s="5" t="n">
        <v>45310</v>
      </c>
      <c r="M4236" s="1" t="str">
        <f aca="false">IF(OR(YEAR(L4236)&gt;2000,LEN(O4236)&gt;0),"Completed","Pending")</f>
        <v>Completed</v>
      </c>
      <c r="N4236" s="1" t="s">
        <v>30</v>
      </c>
      <c r="P4236" s="1" t="str">
        <f aca="false">IF(G4236="Pamplet","",E4236&amp;" - "&amp;F4236)</f>
        <v>GTGA - Hindi</v>
      </c>
      <c r="Q4236" s="1" t="n">
        <f aca="false">IF(VALUE(L4236)&gt;1000,1,0)</f>
        <v>1</v>
      </c>
      <c r="R4236" s="19" t="n">
        <f aca="false">SUMIFS($Q$1:Q4234,$J$1:$J4234,J4236)+SUMIFS($Q$1:Q4234,$I$1:$I4234,I4236)</f>
        <v>0</v>
      </c>
      <c r="S4236" s="20" t="str">
        <f aca="false">IF(R4236&gt;0,"Repeat","")</f>
        <v/>
      </c>
      <c r="U4236" s="4"/>
      <c r="X4236" s="4"/>
      <c r="Y4236" s="4"/>
      <c r="Z4236" s="4"/>
    </row>
    <row r="4237" customFormat="false" ht="14.25" hidden="false" customHeight="false" outlineLevel="0" collapsed="false">
      <c r="A4237" s="17" t="n">
        <f aca="false">A4236+1</f>
        <v>4236</v>
      </c>
      <c r="B4237" s="5" t="n">
        <v>45309</v>
      </c>
      <c r="C4237" s="1" t="s">
        <v>6660</v>
      </c>
      <c r="D4237" s="1" t="s">
        <v>4</v>
      </c>
      <c r="E4237" s="1" t="s">
        <v>26</v>
      </c>
      <c r="F4237" s="2" t="s">
        <v>127</v>
      </c>
      <c r="G4237" s="1" t="s">
        <v>28</v>
      </c>
      <c r="H4237" s="1" t="n">
        <v>10</v>
      </c>
      <c r="I4237" s="1" t="s">
        <v>923</v>
      </c>
      <c r="J4237" s="38" t="n">
        <v>18028250089</v>
      </c>
      <c r="L4237" s="5" t="n">
        <v>45311</v>
      </c>
      <c r="M4237" s="1" t="str">
        <f aca="false">IF(OR(YEAR(L4237)&gt;2000,LEN(O4237)&gt;0),"Completed","Pending")</f>
        <v>Completed</v>
      </c>
      <c r="N4237" s="1" t="s">
        <v>30</v>
      </c>
      <c r="P4237" s="1" t="str">
        <f aca="false">IF(G4237="Pamplet","",E4237&amp;" - "&amp;F4237)</f>
        <v>GG - Gujrati</v>
      </c>
      <c r="Q4237" s="1" t="n">
        <f aca="false">IF(VALUE(L4237)&gt;1000,1,0)</f>
        <v>1</v>
      </c>
      <c r="R4237" s="19" t="n">
        <f aca="false">SUMIFS($Q$1:Q4235,$J$1:$J4235,J4237)+SUMIFS($Q$1:Q4235,$I$1:$I4235,I4237)</f>
        <v>1</v>
      </c>
      <c r="S4237" s="20" t="str">
        <f aca="false">IF(R4237&gt;0,"Repeat","")</f>
        <v>Repeat</v>
      </c>
    </row>
    <row r="4238" customFormat="false" ht="14.25" hidden="false" customHeight="false" outlineLevel="0" collapsed="false">
      <c r="A4238" s="17" t="n">
        <f aca="false">A4237+1</f>
        <v>4237</v>
      </c>
      <c r="B4238" s="5" t="n">
        <v>45307</v>
      </c>
      <c r="C4238" s="1" t="s">
        <v>6693</v>
      </c>
      <c r="D4238" s="1" t="s">
        <v>4</v>
      </c>
      <c r="E4238" s="1" t="s">
        <v>26</v>
      </c>
      <c r="F4238" s="2" t="s">
        <v>27</v>
      </c>
      <c r="G4238" s="1" t="s">
        <v>28</v>
      </c>
      <c r="H4238" s="1" t="n">
        <v>1</v>
      </c>
      <c r="J4238" s="18" t="n">
        <v>19924256576</v>
      </c>
      <c r="M4238" s="1" t="str">
        <f aca="false">IF(OR(YEAR(L4238)&gt;2000,LEN(O4238)&gt;0),"Completed","Pending")</f>
        <v>Completed</v>
      </c>
      <c r="N4238" s="1" t="s">
        <v>30</v>
      </c>
      <c r="O4238" s="4" t="s">
        <v>56</v>
      </c>
      <c r="P4238" s="1" t="str">
        <f aca="false">IF(G4238="Pamplet","",E4238&amp;" - "&amp;F4238)</f>
        <v>GG - Hindi</v>
      </c>
      <c r="Q4238" s="1" t="n">
        <f aca="false">IF(VALUE(L4238)&gt;1000,1,0)</f>
        <v>0</v>
      </c>
      <c r="R4238" s="19" t="n">
        <f aca="false">SUMIFS($Q$1:Q4236,$J$1:$J4236,J4238)+SUMIFS($Q$1:Q4236,$I$1:$I4236,I4238)</f>
        <v>0</v>
      </c>
      <c r="S4238" s="20" t="str">
        <f aca="false">IF(R4238&gt;0,"Repeat","")</f>
        <v/>
      </c>
    </row>
    <row r="4239" customFormat="false" ht="14.25" hidden="false" customHeight="false" outlineLevel="0" collapsed="false">
      <c r="A4239" s="17" t="n">
        <f aca="false">A4238+1</f>
        <v>4238</v>
      </c>
      <c r="B4239" s="5" t="n">
        <v>45307</v>
      </c>
      <c r="C4239" s="1" t="s">
        <v>6694</v>
      </c>
      <c r="D4239" s="1" t="s">
        <v>4</v>
      </c>
      <c r="E4239" s="1" t="s">
        <v>26</v>
      </c>
      <c r="F4239" s="2" t="s">
        <v>35</v>
      </c>
      <c r="G4239" s="1" t="s">
        <v>28</v>
      </c>
      <c r="H4239" s="1" t="n">
        <v>1</v>
      </c>
      <c r="J4239" s="38" t="n">
        <v>15742421192</v>
      </c>
      <c r="M4239" s="1" t="str">
        <f aca="false">IF(OR(YEAR(L4239)&gt;2000,LEN(O4239)&gt;0),"Completed","Pending")</f>
        <v>Completed</v>
      </c>
      <c r="N4239" s="1" t="s">
        <v>30</v>
      </c>
      <c r="O4239" s="4" t="s">
        <v>58</v>
      </c>
      <c r="P4239" s="1" t="str">
        <f aca="false">IF(G4239="Pamplet","",E4239&amp;" - "&amp;F4239)</f>
        <v>GG - English</v>
      </c>
      <c r="Q4239" s="1" t="n">
        <f aca="false">IF(VALUE(L4239)&gt;1000,1,0)</f>
        <v>0</v>
      </c>
      <c r="R4239" s="19" t="n">
        <f aca="false">SUMIFS($Q$1:Q4237,$J$1:$J4237,J4239)+SUMIFS($Q$1:Q4237,$I$1:$I4237,I4239)</f>
        <v>0</v>
      </c>
      <c r="S4239" s="20" t="str">
        <f aca="false">IF(R4239&gt;0,"Repeat","")</f>
        <v/>
      </c>
      <c r="U4239" s="4"/>
      <c r="X4239" s="4"/>
      <c r="Y4239" s="4"/>
      <c r="Z4239" s="4"/>
    </row>
    <row r="4240" customFormat="false" ht="14.25" hidden="false" customHeight="false" outlineLevel="0" collapsed="false">
      <c r="A4240" s="17" t="n">
        <f aca="false">A4239+1</f>
        <v>4239</v>
      </c>
      <c r="B4240" s="5" t="n">
        <v>45307</v>
      </c>
      <c r="C4240" s="1" t="s">
        <v>6695</v>
      </c>
      <c r="D4240" s="1" t="s">
        <v>4</v>
      </c>
      <c r="E4240" s="1" t="s">
        <v>26</v>
      </c>
      <c r="G4240" s="1" t="s">
        <v>28</v>
      </c>
      <c r="H4240" s="1" t="n">
        <v>1</v>
      </c>
      <c r="I4240" s="1" t="s">
        <v>6696</v>
      </c>
      <c r="J4240" s="38" t="n">
        <v>19122225283</v>
      </c>
      <c r="M4240" s="1" t="str">
        <f aca="false">IF(OR(YEAR(L4240)&gt;2000,LEN(O4240)&gt;0),"Completed","Pending")</f>
        <v>Completed</v>
      </c>
      <c r="N4240" s="1" t="s">
        <v>30</v>
      </c>
      <c r="O4240" s="4" t="s">
        <v>58</v>
      </c>
      <c r="P4240" s="1" t="str">
        <f aca="false">IF(G4240="Pamplet","",E4240&amp;" - "&amp;F4240)</f>
        <v>GG - </v>
      </c>
      <c r="Q4240" s="1" t="n">
        <f aca="false">IF(VALUE(L4240)&gt;1000,1,0)</f>
        <v>0</v>
      </c>
      <c r="R4240" s="19" t="n">
        <f aca="false">SUMIFS($Q$1:Q4238,$J$1:$J4238,J4240)+SUMIFS($Q$1:Q4238,$I$1:$I4238,I4240)</f>
        <v>0</v>
      </c>
      <c r="S4240" s="20" t="str">
        <f aca="false">IF(R4240&gt;0,"Repeat","")</f>
        <v/>
      </c>
      <c r="U4240" s="4"/>
      <c r="X4240" s="4"/>
      <c r="Y4240" s="4"/>
      <c r="Z4240" s="4"/>
    </row>
    <row r="4241" customFormat="false" ht="13.8" hidden="false" customHeight="false" outlineLevel="0" collapsed="false">
      <c r="A4241" s="17" t="n">
        <f aca="false">A4240+1</f>
        <v>4240</v>
      </c>
      <c r="B4241" s="5" t="n">
        <v>45307</v>
      </c>
      <c r="C4241" s="1" t="s">
        <v>6697</v>
      </c>
      <c r="D4241" s="1" t="s">
        <v>4</v>
      </c>
      <c r="E4241" s="1" t="s">
        <v>26</v>
      </c>
      <c r="G4241" s="1" t="s">
        <v>28</v>
      </c>
      <c r="H4241" s="1" t="n">
        <v>1</v>
      </c>
      <c r="I4241" s="1" t="s">
        <v>6698</v>
      </c>
      <c r="J4241" s="18" t="n">
        <v>1281236039</v>
      </c>
      <c r="M4241" s="1" t="str">
        <f aca="false">IF(OR(YEAR(L4241)&gt;2000,LEN(O4241)&gt;0),"Completed","Pending")</f>
        <v>Completed</v>
      </c>
      <c r="N4241" s="1" t="s">
        <v>30</v>
      </c>
      <c r="O4241" s="4" t="s">
        <v>56</v>
      </c>
      <c r="P4241" s="1" t="str">
        <f aca="false">IF(G4241="Pamplet","",E4241&amp;" - "&amp;F4241)</f>
        <v>GG - </v>
      </c>
      <c r="Q4241" s="1" t="n">
        <f aca="false">IF(VALUE(L4241)&gt;1000,1,0)</f>
        <v>0</v>
      </c>
      <c r="R4241" s="19" t="n">
        <f aca="false">SUMIFS($Q$1:Q4239,$J$1:$J4239,J4241)+SUMIFS($Q$1:Q4239,$I$1:$I4239,I4241)</f>
        <v>0</v>
      </c>
      <c r="S4241" s="20" t="str">
        <f aca="false">IF(R4241&gt;0,"Repeat","")</f>
        <v/>
      </c>
    </row>
    <row r="4242" customFormat="false" ht="14.25" hidden="false" customHeight="false" outlineLevel="0" collapsed="false">
      <c r="A4242" s="17" t="n">
        <f aca="false">A4241+1</f>
        <v>4241</v>
      </c>
      <c r="B4242" s="5" t="n">
        <v>45307</v>
      </c>
      <c r="C4242" s="1" t="s">
        <v>6699</v>
      </c>
      <c r="D4242" s="1" t="s">
        <v>4</v>
      </c>
      <c r="E4242" s="1" t="s">
        <v>26</v>
      </c>
      <c r="F4242" s="2" t="s">
        <v>35</v>
      </c>
      <c r="G4242" s="1" t="s">
        <v>28</v>
      </c>
      <c r="H4242" s="1" t="n">
        <v>1</v>
      </c>
      <c r="I4242" s="1" t="s">
        <v>6700</v>
      </c>
      <c r="J4242" s="18" t="n">
        <v>1476379437</v>
      </c>
      <c r="M4242" s="1" t="str">
        <f aca="false">IF(OR(YEAR(L4242)&gt;2000,LEN(O4242)&gt;0),"Completed","Pending")</f>
        <v>Completed</v>
      </c>
      <c r="N4242" s="1" t="s">
        <v>30</v>
      </c>
      <c r="O4242" s="4" t="s">
        <v>56</v>
      </c>
      <c r="P4242" s="1" t="str">
        <f aca="false">IF(G4242="Pamplet","",E4242&amp;" - "&amp;F4242)</f>
        <v>GG - English</v>
      </c>
      <c r="Q4242" s="1" t="n">
        <f aca="false">IF(VALUE(L4242)&gt;1000,1,0)</f>
        <v>0</v>
      </c>
      <c r="R4242" s="19" t="n">
        <f aca="false">SUMIFS($Q$1:Q4240,$J$1:$J4240,J4242)+SUMIFS($Q$1:Q4240,$I$1:$I4240,I4242)</f>
        <v>0</v>
      </c>
      <c r="S4242" s="20" t="str">
        <f aca="false">IF(R4242&gt;0,"Repeat","")</f>
        <v/>
      </c>
    </row>
    <row r="4243" customFormat="false" ht="14.25" hidden="false" customHeight="false" outlineLevel="0" collapsed="false">
      <c r="A4243" s="17" t="n">
        <f aca="false">A4242+1</f>
        <v>4242</v>
      </c>
      <c r="B4243" s="5" t="n">
        <v>45307</v>
      </c>
      <c r="C4243" s="1" t="s">
        <v>6701</v>
      </c>
      <c r="D4243" s="1" t="s">
        <v>4</v>
      </c>
      <c r="E4243" s="1" t="s">
        <v>26</v>
      </c>
      <c r="F4243" s="2" t="s">
        <v>35</v>
      </c>
      <c r="G4243" s="1" t="s">
        <v>28</v>
      </c>
      <c r="H4243" s="1" t="n">
        <v>1</v>
      </c>
      <c r="I4243" s="1" t="s">
        <v>6702</v>
      </c>
      <c r="J4243" s="38" t="n">
        <v>16477192220</v>
      </c>
      <c r="L4243" s="5" t="n">
        <v>45319</v>
      </c>
      <c r="M4243" s="1" t="str">
        <f aca="false">IF(OR(YEAR(L4243)&gt;2000,LEN(O4243)&gt;0),"Completed","Pending")</f>
        <v>Completed</v>
      </c>
      <c r="N4243" s="1" t="s">
        <v>30</v>
      </c>
      <c r="P4243" s="1" t="str">
        <f aca="false">IF(G4243="Pamplet","",E4243&amp;" - "&amp;F4243)</f>
        <v>GG - English</v>
      </c>
      <c r="Q4243" s="1" t="n">
        <f aca="false">IF(VALUE(L4243)&gt;1000,1,0)</f>
        <v>1</v>
      </c>
      <c r="R4243" s="19" t="n">
        <f aca="false">SUMIFS($Q$1:Q4241,$J$1:$J4241,J4243)+SUMIFS($Q$1:Q4241,$I$1:$I4241,I4243)</f>
        <v>0</v>
      </c>
      <c r="S4243" s="20" t="str">
        <f aca="false">IF(R4243&gt;0,"Repeat","")</f>
        <v/>
      </c>
      <c r="U4243" s="4"/>
      <c r="X4243" s="4"/>
      <c r="Y4243" s="4"/>
      <c r="Z4243" s="4"/>
    </row>
    <row r="4244" customFormat="false" ht="14.25" hidden="false" customHeight="false" outlineLevel="0" collapsed="false">
      <c r="A4244" s="17" t="n">
        <f aca="false">A4243+1</f>
        <v>4243</v>
      </c>
      <c r="B4244" s="5" t="n">
        <v>45307</v>
      </c>
      <c r="C4244" s="1" t="s">
        <v>6703</v>
      </c>
      <c r="D4244" s="1" t="s">
        <v>4</v>
      </c>
      <c r="E4244" s="1" t="s">
        <v>26</v>
      </c>
      <c r="F4244" s="2" t="s">
        <v>36</v>
      </c>
      <c r="G4244" s="1" t="s">
        <v>28</v>
      </c>
      <c r="H4244" s="1" t="n">
        <v>1</v>
      </c>
      <c r="I4244" s="1" t="s">
        <v>6704</v>
      </c>
      <c r="J4244" s="38" t="n">
        <v>17323061571</v>
      </c>
      <c r="L4244" s="5" t="n">
        <v>45319</v>
      </c>
      <c r="M4244" s="1" t="str">
        <f aca="false">IF(OR(YEAR(L4244)&gt;2000,LEN(O4244)&gt;0),"Completed","Pending")</f>
        <v>Completed</v>
      </c>
      <c r="N4244" s="1" t="s">
        <v>30</v>
      </c>
      <c r="P4244" s="1" t="str">
        <f aca="false">IF(G4244="Pamplet","",E4244&amp;" - "&amp;F4244)</f>
        <v>GG - Punjabi</v>
      </c>
      <c r="Q4244" s="1" t="n">
        <f aca="false">IF(VALUE(L4244)&gt;1000,1,0)</f>
        <v>1</v>
      </c>
      <c r="R4244" s="19" t="n">
        <f aca="false">SUMIFS($Q$1:Q4242,$J$1:$J4242,J4244)+SUMIFS($Q$1:Q4242,$I$1:$I4242,I4244)</f>
        <v>0</v>
      </c>
      <c r="S4244" s="20" t="str">
        <f aca="false">IF(R4244&gt;0,"Repeat","")</f>
        <v/>
      </c>
      <c r="U4244" s="4"/>
      <c r="X4244" s="4"/>
      <c r="Y4244" s="4"/>
      <c r="Z4244" s="4"/>
    </row>
    <row r="4245" customFormat="false" ht="14.25" hidden="false" customHeight="false" outlineLevel="0" collapsed="false">
      <c r="A4245" s="17" t="n">
        <f aca="false">A4244+1</f>
        <v>4244</v>
      </c>
      <c r="B4245" s="5" t="n">
        <v>45307</v>
      </c>
      <c r="C4245" s="1" t="s">
        <v>6705</v>
      </c>
      <c r="D4245" s="1" t="s">
        <v>4</v>
      </c>
      <c r="E4245" s="1" t="s">
        <v>26</v>
      </c>
      <c r="F4245" s="2" t="s">
        <v>35</v>
      </c>
      <c r="G4245" s="1" t="s">
        <v>28</v>
      </c>
      <c r="H4245" s="1" t="n">
        <v>1</v>
      </c>
      <c r="I4245" s="1" t="s">
        <v>6706</v>
      </c>
      <c r="J4245" s="18" t="n">
        <v>16972889765</v>
      </c>
      <c r="M4245" s="1" t="str">
        <f aca="false">IF(OR(YEAR(L4245)&gt;2000,LEN(O4245)&gt;0),"Completed","Pending")</f>
        <v>Completed</v>
      </c>
      <c r="N4245" s="1" t="s">
        <v>30</v>
      </c>
      <c r="O4245" s="4" t="s">
        <v>56</v>
      </c>
      <c r="P4245" s="1" t="str">
        <f aca="false">IF(G4245="Pamplet","",E4245&amp;" - "&amp;F4245)</f>
        <v>GG - English</v>
      </c>
      <c r="Q4245" s="1" t="n">
        <f aca="false">IF(VALUE(L4245)&gt;1000,1,0)</f>
        <v>0</v>
      </c>
      <c r="R4245" s="19" t="n">
        <f aca="false">SUMIFS($Q$1:Q4243,$J$1:$J4243,J4245)+SUMIFS($Q$1:Q4243,$I$1:$I4243,I4245)</f>
        <v>0</v>
      </c>
      <c r="S4245" s="20" t="str">
        <f aca="false">IF(R4245&gt;0,"Repeat","")</f>
        <v/>
      </c>
    </row>
    <row r="4246" customFormat="false" ht="14.25" hidden="false" customHeight="false" outlineLevel="0" collapsed="false">
      <c r="A4246" s="17" t="n">
        <f aca="false">A4245+1</f>
        <v>4245</v>
      </c>
      <c r="B4246" s="5" t="n">
        <v>45312</v>
      </c>
      <c r="C4246" s="1" t="s">
        <v>6425</v>
      </c>
      <c r="D4246" s="1" t="s">
        <v>4</v>
      </c>
      <c r="E4246" s="1" t="s">
        <v>38</v>
      </c>
      <c r="F4246" s="2" t="s">
        <v>35</v>
      </c>
      <c r="G4246" s="1" t="s">
        <v>213</v>
      </c>
      <c r="H4246" s="1" t="n">
        <v>1</v>
      </c>
      <c r="I4246" s="1" t="s">
        <v>6426</v>
      </c>
      <c r="J4246" s="38" t="n">
        <v>12012827962</v>
      </c>
      <c r="L4246" s="5" t="n">
        <v>45312</v>
      </c>
      <c r="M4246" s="1" t="str">
        <f aca="false">IF(OR(YEAR(L4246)&gt;2000,LEN(O4246)&gt;0),"Completed","Pending")</f>
        <v>Completed</v>
      </c>
      <c r="N4246" s="25" t="s">
        <v>30</v>
      </c>
      <c r="P4246" s="1" t="str">
        <f aca="false">IF(G4246="Pamplet","",E4246&amp;" - "&amp;F4246)</f>
        <v>JKR - English</v>
      </c>
      <c r="Q4246" s="1" t="n">
        <f aca="false">IF(VALUE(L4246)&gt;1000,1,0)</f>
        <v>1</v>
      </c>
      <c r="R4246" s="19" t="n">
        <f aca="false">SUMIFS($Q$1:Q4245,$J$1:$J4245,J4246)+SUMIFS($Q$1:Q4245,$I$1:$I4245,I4246)</f>
        <v>2</v>
      </c>
      <c r="S4246" s="20" t="str">
        <f aca="false">IF(R4246&gt;0,"Repeat","")</f>
        <v>Repeat</v>
      </c>
    </row>
    <row r="4247" customFormat="false" ht="14.25" hidden="false" customHeight="false" outlineLevel="0" collapsed="false">
      <c r="A4247" s="17" t="n">
        <f aca="false">A4246+1</f>
        <v>4246</v>
      </c>
      <c r="B4247" s="5" t="n">
        <v>45313</v>
      </c>
      <c r="C4247" s="1" t="s">
        <v>6707</v>
      </c>
      <c r="D4247" s="1" t="s">
        <v>4</v>
      </c>
      <c r="E4247" s="1" t="s">
        <v>26</v>
      </c>
      <c r="F4247" s="2" t="s">
        <v>72</v>
      </c>
      <c r="G4247" s="1" t="s">
        <v>28</v>
      </c>
      <c r="H4247" s="1" t="n">
        <v>1</v>
      </c>
      <c r="I4247" s="1" t="s">
        <v>6708</v>
      </c>
      <c r="J4247" s="38" t="n">
        <v>16143712234</v>
      </c>
      <c r="L4247" s="5" t="n">
        <v>44952</v>
      </c>
      <c r="M4247" s="1" t="str">
        <f aca="false">IF(OR(YEAR(L4247)&gt;2000,LEN(O4247)&gt;0),"Completed","Pending")</f>
        <v>Completed</v>
      </c>
      <c r="N4247" s="25" t="s">
        <v>30</v>
      </c>
      <c r="P4247" s="1" t="str">
        <f aca="false">IF(G4247="Pamplet","",E4247&amp;" - "&amp;F4247)</f>
        <v>GG - Nepali</v>
      </c>
      <c r="Q4247" s="1" t="n">
        <f aca="false">IF(VALUE(L4247)&gt;1000,1,0)</f>
        <v>1</v>
      </c>
      <c r="R4247" s="19" t="n">
        <f aca="false">SUMIFS($Q$1:Q4246,$J$1:$J4246,J4247)+SUMIFS($Q$1:Q4246,$I$1:$I4246,I4247)</f>
        <v>0</v>
      </c>
      <c r="S4247" s="20" t="str">
        <f aca="false">IF(R4247&gt;0,"Repeat","")</f>
        <v/>
      </c>
    </row>
    <row r="4248" customFormat="false" ht="14.25" hidden="false" customHeight="false" outlineLevel="0" collapsed="false">
      <c r="A4248" s="17" t="n">
        <f aca="false">A4247+1</f>
        <v>4247</v>
      </c>
      <c r="B4248" s="5" t="n">
        <v>45318</v>
      </c>
      <c r="C4248" s="1" t="s">
        <v>6709</v>
      </c>
      <c r="D4248" s="1" t="s">
        <v>4</v>
      </c>
      <c r="E4248" s="1" t="s">
        <v>26</v>
      </c>
      <c r="F4248" s="2" t="s">
        <v>27</v>
      </c>
      <c r="G4248" s="1" t="s">
        <v>28</v>
      </c>
      <c r="H4248" s="1" t="n">
        <v>1</v>
      </c>
      <c r="I4248" s="1" t="s">
        <v>6710</v>
      </c>
      <c r="J4248" s="38" t="n">
        <v>16314281672</v>
      </c>
      <c r="L4248" s="5" t="n">
        <v>45329</v>
      </c>
      <c r="M4248" s="1" t="str">
        <f aca="false">IF(OR(YEAR(L4248)&gt;2000,LEN(O4248)&gt;0),"Completed","Pending")</f>
        <v>Completed</v>
      </c>
      <c r="N4248" s="25" t="s">
        <v>30</v>
      </c>
      <c r="P4248" s="1" t="str">
        <f aca="false">IF(G4248="Pamplet","",E4248&amp;" - "&amp;F4248)</f>
        <v>GG - Hindi</v>
      </c>
      <c r="Q4248" s="1" t="n">
        <f aca="false">IF(VALUE(L4248)&gt;1000,1,0)</f>
        <v>1</v>
      </c>
      <c r="R4248" s="19" t="n">
        <f aca="false">SUMIFS($Q$1:Q4247,$J$1:$J4247,J4248)+SUMIFS($Q$1:Q4247,$I$1:$I4247,I4248)</f>
        <v>0</v>
      </c>
      <c r="S4248" s="20" t="str">
        <f aca="false">IF(R4248&gt;0,"Repeat","")</f>
        <v/>
      </c>
      <c r="U4248" s="4"/>
      <c r="X4248" s="4"/>
      <c r="Y4248" s="4"/>
      <c r="Z4248" s="4"/>
    </row>
    <row r="4249" customFormat="false" ht="14.25" hidden="false" customHeight="false" outlineLevel="0" collapsed="false">
      <c r="A4249" s="17" t="n">
        <f aca="false">A4248+1</f>
        <v>4248</v>
      </c>
      <c r="B4249" s="5" t="n">
        <v>45318</v>
      </c>
      <c r="C4249" s="1" t="s">
        <v>6711</v>
      </c>
      <c r="D4249" s="1" t="s">
        <v>4</v>
      </c>
      <c r="E4249" s="1" t="s">
        <v>26</v>
      </c>
      <c r="G4249" s="1" t="s">
        <v>28</v>
      </c>
      <c r="H4249" s="1" t="n">
        <v>1</v>
      </c>
      <c r="I4249" s="1" t="s">
        <v>6712</v>
      </c>
      <c r="J4249" s="38" t="n">
        <v>12017411745</v>
      </c>
      <c r="M4249" s="1" t="str">
        <f aca="false">IF(OR(YEAR(L4249)&gt;2000,LEN(O4249)&gt;0),"Completed","Pending")</f>
        <v>Completed</v>
      </c>
      <c r="N4249" s="25" t="s">
        <v>30</v>
      </c>
      <c r="O4249" s="4" t="s">
        <v>58</v>
      </c>
      <c r="P4249" s="1" t="str">
        <f aca="false">IF(G4249="Pamplet","",E4249&amp;" - "&amp;F4249)</f>
        <v>GG - </v>
      </c>
      <c r="Q4249" s="1" t="n">
        <f aca="false">IF(VALUE(L4249)&gt;1000,1,0)</f>
        <v>0</v>
      </c>
      <c r="R4249" s="19" t="n">
        <f aca="false">SUMIFS($Q$1:Q4248,$J$1:$J4248,J4249)+SUMIFS($Q$1:Q4248,$I$1:$I4248,I4249)</f>
        <v>0</v>
      </c>
      <c r="S4249" s="20" t="str">
        <f aca="false">IF(R4249&gt;0,"Repeat","")</f>
        <v/>
      </c>
      <c r="U4249" s="4"/>
      <c r="X4249" s="4"/>
      <c r="Y4249" s="4"/>
      <c r="Z4249" s="4"/>
    </row>
    <row r="4250" customFormat="false" ht="14.25" hidden="false" customHeight="false" outlineLevel="0" collapsed="false">
      <c r="A4250" s="17" t="n">
        <f aca="false">A4249+1</f>
        <v>4249</v>
      </c>
      <c r="B4250" s="5" t="n">
        <v>45318</v>
      </c>
      <c r="C4250" s="1" t="s">
        <v>6713</v>
      </c>
      <c r="D4250" s="1" t="s">
        <v>4</v>
      </c>
      <c r="E4250" s="1" t="s">
        <v>26</v>
      </c>
      <c r="F4250" s="2" t="s">
        <v>36</v>
      </c>
      <c r="G4250" s="1" t="s">
        <v>28</v>
      </c>
      <c r="H4250" s="1" t="n">
        <v>1</v>
      </c>
      <c r="I4250" s="1" t="s">
        <v>6714</v>
      </c>
      <c r="J4250" s="38" t="n">
        <v>15802766500</v>
      </c>
      <c r="L4250" s="5" t="n">
        <v>45329</v>
      </c>
      <c r="M4250" s="1" t="str">
        <f aca="false">IF(OR(YEAR(L4250)&gt;2000,LEN(O4250)&gt;0),"Completed","Pending")</f>
        <v>Completed</v>
      </c>
      <c r="N4250" s="25" t="s">
        <v>30</v>
      </c>
      <c r="P4250" s="1" t="str">
        <f aca="false">IF(G4250="Pamplet","",E4250&amp;" - "&amp;F4250)</f>
        <v>GG - Punjabi</v>
      </c>
      <c r="Q4250" s="1" t="n">
        <f aca="false">IF(VALUE(L4250)&gt;1000,1,0)</f>
        <v>1</v>
      </c>
      <c r="R4250" s="19" t="n">
        <f aca="false">SUMIFS($Q$1:Q4249,$J$1:$J4249,J4250)+SUMIFS($Q$1:Q4249,$I$1:$I4249,I4250)</f>
        <v>0</v>
      </c>
      <c r="S4250" s="20" t="str">
        <f aca="false">IF(R4250&gt;0,"Repeat","")</f>
        <v/>
      </c>
      <c r="U4250" s="4"/>
      <c r="X4250" s="4"/>
      <c r="Y4250" s="4"/>
      <c r="Z4250" s="4"/>
    </row>
    <row r="4251" customFormat="false" ht="14.25" hidden="false" customHeight="false" outlineLevel="0" collapsed="false">
      <c r="A4251" s="17" t="n">
        <f aca="false">A4250+1</f>
        <v>4250</v>
      </c>
      <c r="B4251" s="5" t="n">
        <v>45318</v>
      </c>
      <c r="C4251" s="1" t="s">
        <v>5800</v>
      </c>
      <c r="D4251" s="1" t="s">
        <v>4</v>
      </c>
      <c r="E4251" s="1" t="s">
        <v>26</v>
      </c>
      <c r="G4251" s="1" t="s">
        <v>28</v>
      </c>
      <c r="H4251" s="1" t="n">
        <v>1</v>
      </c>
      <c r="I4251" s="1" t="s">
        <v>5801</v>
      </c>
      <c r="J4251" s="38" t="n">
        <v>12673990936</v>
      </c>
      <c r="M4251" s="1" t="str">
        <f aca="false">IF(OR(YEAR(L4251)&gt;2000,LEN(O4251)&gt;0),"Completed","Pending")</f>
        <v>Completed</v>
      </c>
      <c r="N4251" s="25" t="s">
        <v>30</v>
      </c>
      <c r="O4251" s="4" t="s">
        <v>58</v>
      </c>
      <c r="P4251" s="1" t="str">
        <f aca="false">IF(G4251="Pamplet","",E4251&amp;" - "&amp;F4251)</f>
        <v>GG - </v>
      </c>
      <c r="Q4251" s="1" t="n">
        <f aca="false">IF(VALUE(L4251)&gt;1000,1,0)</f>
        <v>0</v>
      </c>
      <c r="R4251" s="19" t="n">
        <f aca="false">SUMIFS($Q$1:Q4250,$J$1:$J4250,J4251)+SUMIFS($Q$1:Q4250,$I$1:$I4250,I4251)</f>
        <v>1</v>
      </c>
      <c r="S4251" s="20" t="str">
        <f aca="false">IF(R4251&gt;0,"Repeat","")</f>
        <v>Repeat</v>
      </c>
      <c r="U4251" s="4"/>
      <c r="X4251" s="4"/>
      <c r="Y4251" s="4"/>
      <c r="Z4251" s="4"/>
    </row>
    <row r="4252" customFormat="false" ht="14.25" hidden="false" customHeight="false" outlineLevel="0" collapsed="false">
      <c r="A4252" s="17" t="n">
        <f aca="false">A4251+1</f>
        <v>4251</v>
      </c>
      <c r="B4252" s="5" t="n">
        <v>45318</v>
      </c>
      <c r="C4252" s="1" t="s">
        <v>6715</v>
      </c>
      <c r="D4252" s="1" t="s">
        <v>4</v>
      </c>
      <c r="E4252" s="1" t="s">
        <v>26</v>
      </c>
      <c r="F4252" s="2" t="s">
        <v>27</v>
      </c>
      <c r="G4252" s="1" t="s">
        <v>28</v>
      </c>
      <c r="H4252" s="1" t="n">
        <v>1</v>
      </c>
      <c r="J4252" s="18" t="n">
        <v>19991732002</v>
      </c>
      <c r="M4252" s="1" t="str">
        <f aca="false">IF(OR(YEAR(L4252)&gt;2000,LEN(O4252)&gt;0),"Completed","Pending")</f>
        <v>Completed</v>
      </c>
      <c r="N4252" s="25" t="s">
        <v>30</v>
      </c>
      <c r="O4252" s="4" t="s">
        <v>56</v>
      </c>
      <c r="P4252" s="1" t="str">
        <f aca="false">IF(G4252="Pamplet","",E4252&amp;" - "&amp;F4252)</f>
        <v>GG - Hindi</v>
      </c>
      <c r="Q4252" s="1" t="n">
        <f aca="false">IF(VALUE(L4252)&gt;1000,1,0)</f>
        <v>0</v>
      </c>
      <c r="R4252" s="19" t="n">
        <f aca="false">SUMIFS($Q$1:Q4251,$J$1:$J4251,J4252)+SUMIFS($Q$1:Q4251,$I$1:$I4251,I4252)</f>
        <v>0</v>
      </c>
      <c r="S4252" s="20" t="str">
        <f aca="false">IF(R4252&gt;0,"Repeat","")</f>
        <v/>
      </c>
    </row>
    <row r="4253" customFormat="false" ht="14.25" hidden="false" customHeight="false" outlineLevel="0" collapsed="false">
      <c r="A4253" s="17" t="n">
        <f aca="false">A4252+1</f>
        <v>4252</v>
      </c>
      <c r="B4253" s="5" t="n">
        <v>45318</v>
      </c>
      <c r="C4253" s="1" t="s">
        <v>6716</v>
      </c>
      <c r="D4253" s="1" t="s">
        <v>4</v>
      </c>
      <c r="E4253" s="1" t="s">
        <v>26</v>
      </c>
      <c r="F4253" s="2" t="s">
        <v>35</v>
      </c>
      <c r="G4253" s="1" t="s">
        <v>28</v>
      </c>
      <c r="H4253" s="1" t="n">
        <v>1</v>
      </c>
      <c r="I4253" s="1" t="s">
        <v>6717</v>
      </c>
      <c r="J4253" s="38" t="n">
        <v>19704410860</v>
      </c>
      <c r="L4253" s="5" t="n">
        <v>45350</v>
      </c>
      <c r="M4253" s="1" t="str">
        <f aca="false">IF(OR(YEAR(L4253)&gt;2000,LEN(O4253)&gt;0),"Completed","Pending")</f>
        <v>Completed</v>
      </c>
      <c r="N4253" s="25" t="s">
        <v>30</v>
      </c>
      <c r="P4253" s="1" t="str">
        <f aca="false">IF(G4253="Pamplet","",E4253&amp;" - "&amp;F4253)</f>
        <v>GG - English</v>
      </c>
      <c r="Q4253" s="1" t="n">
        <f aca="false">IF(VALUE(L4253)&gt;1000,1,0)</f>
        <v>1</v>
      </c>
      <c r="R4253" s="19" t="n">
        <f aca="false">SUMIFS($Q$1:Q4252,$J$1:$J4252,J4253)+SUMIFS($Q$1:Q4252,$I$1:$I4252,I4253)</f>
        <v>0</v>
      </c>
      <c r="S4253" s="20" t="str">
        <f aca="false">IF(R4253&gt;0,"Repeat","")</f>
        <v/>
      </c>
      <c r="U4253" s="4"/>
      <c r="X4253" s="4"/>
      <c r="Y4253" s="4"/>
      <c r="Z4253" s="4"/>
    </row>
    <row r="4254" customFormat="false" ht="14.25" hidden="false" customHeight="false" outlineLevel="0" collapsed="false">
      <c r="A4254" s="17" t="n">
        <f aca="false">A4253+1</f>
        <v>4253</v>
      </c>
      <c r="B4254" s="5" t="n">
        <v>45318</v>
      </c>
      <c r="C4254" s="1" t="s">
        <v>6718</v>
      </c>
      <c r="D4254" s="1" t="s">
        <v>4</v>
      </c>
      <c r="E4254" s="1" t="s">
        <v>44</v>
      </c>
      <c r="F4254" s="2" t="s">
        <v>127</v>
      </c>
      <c r="G4254" s="1" t="s">
        <v>28</v>
      </c>
      <c r="H4254" s="1" t="n">
        <v>1</v>
      </c>
      <c r="I4254" s="1" t="s">
        <v>6719</v>
      </c>
      <c r="J4254" s="38" t="n">
        <v>17323254294</v>
      </c>
      <c r="M4254" s="1" t="str">
        <f aca="false">IF(OR(YEAR(L4254)&gt;2000,LEN(O4254)&gt;0),"Completed","Pending")</f>
        <v>Completed</v>
      </c>
      <c r="N4254" s="25" t="s">
        <v>30</v>
      </c>
      <c r="O4254" s="4" t="s">
        <v>58</v>
      </c>
      <c r="P4254" s="1" t="str">
        <f aca="false">IF(G4254="Pamplet","",E4254&amp;" - "&amp;F4254)</f>
        <v>GTGA - Gujrati</v>
      </c>
      <c r="Q4254" s="1" t="n">
        <f aca="false">IF(VALUE(L4254)&gt;1000,1,0)</f>
        <v>0</v>
      </c>
      <c r="R4254" s="19" t="n">
        <f aca="false">SUMIFS($Q$1:Q4253,$J$1:$J4253,J4254)+SUMIFS($Q$1:Q4253,$I$1:$I4253,I4254)</f>
        <v>0</v>
      </c>
      <c r="S4254" s="20" t="str">
        <f aca="false">IF(R4254&gt;0,"Repeat","")</f>
        <v/>
      </c>
      <c r="U4254" s="4"/>
      <c r="X4254" s="4"/>
      <c r="Y4254" s="4"/>
      <c r="Z4254" s="4"/>
    </row>
    <row r="4255" customFormat="false" ht="13.8" hidden="false" customHeight="false" outlineLevel="0" collapsed="false">
      <c r="A4255" s="17" t="n">
        <f aca="false">A4254+1</f>
        <v>4254</v>
      </c>
      <c r="B4255" s="5" t="n">
        <v>45318</v>
      </c>
      <c r="C4255" s="1" t="s">
        <v>6720</v>
      </c>
      <c r="D4255" s="1" t="s">
        <v>4</v>
      </c>
      <c r="E4255" s="1" t="s">
        <v>26</v>
      </c>
      <c r="G4255" s="1" t="s">
        <v>28</v>
      </c>
      <c r="H4255" s="1" t="n">
        <v>1</v>
      </c>
      <c r="I4255" s="1" t="s">
        <v>6721</v>
      </c>
      <c r="J4255" s="18" t="n">
        <v>195558257229</v>
      </c>
      <c r="M4255" s="1" t="str">
        <f aca="false">IF(OR(YEAR(L4255)&gt;2000,LEN(O4255)&gt;0),"Completed","Pending")</f>
        <v>Completed</v>
      </c>
      <c r="N4255" s="25" t="s">
        <v>30</v>
      </c>
      <c r="O4255" s="4" t="s">
        <v>56</v>
      </c>
      <c r="P4255" s="1" t="str">
        <f aca="false">IF(G4255="Pamplet","",E4255&amp;" - "&amp;F4255)</f>
        <v>GG - </v>
      </c>
      <c r="Q4255" s="1" t="n">
        <f aca="false">IF(VALUE(L4255)&gt;1000,1,0)</f>
        <v>0</v>
      </c>
      <c r="R4255" s="19" t="n">
        <f aca="false">SUMIFS($Q$1:Q4254,$J$1:$J4254,J4255)+SUMIFS($Q$1:Q4254,$I$1:$I4254,I4255)</f>
        <v>0</v>
      </c>
      <c r="S4255" s="20" t="str">
        <f aca="false">IF(R4255&gt;0,"Repeat","")</f>
        <v/>
      </c>
    </row>
    <row r="4256" customFormat="false" ht="14.25" hidden="false" customHeight="false" outlineLevel="0" collapsed="false">
      <c r="A4256" s="17" t="n">
        <f aca="false">A4255+1</f>
        <v>4255</v>
      </c>
      <c r="B4256" s="5" t="n">
        <v>45318</v>
      </c>
      <c r="C4256" s="1" t="s">
        <v>6722</v>
      </c>
      <c r="D4256" s="1" t="s">
        <v>4</v>
      </c>
      <c r="E4256" s="1" t="s">
        <v>26</v>
      </c>
      <c r="F4256" s="2" t="s">
        <v>35</v>
      </c>
      <c r="G4256" s="1" t="s">
        <v>28</v>
      </c>
      <c r="H4256" s="1" t="n">
        <v>1</v>
      </c>
      <c r="I4256" s="1" t="s">
        <v>6723</v>
      </c>
      <c r="J4256" s="66" t="n">
        <v>18568883089</v>
      </c>
      <c r="M4256" s="1" t="str">
        <f aca="false">IF(OR(YEAR(L4256)&gt;2000,LEN(O4256)&gt;0),"Completed","Pending")</f>
        <v>Completed</v>
      </c>
      <c r="N4256" s="25" t="s">
        <v>6054</v>
      </c>
      <c r="O4256" s="4" t="s">
        <v>58</v>
      </c>
      <c r="P4256" s="1" t="str">
        <f aca="false">IF(G4256="Pamplet","",E4256&amp;" - "&amp;F4256)</f>
        <v>GG - English</v>
      </c>
      <c r="Q4256" s="1" t="n">
        <f aca="false">IF(VALUE(L4256)&gt;1000,1,0)</f>
        <v>0</v>
      </c>
      <c r="R4256" s="19" t="n">
        <f aca="false">SUMIFS($Q$1:Q4255,$J$1:$J4255,J4256)+SUMIFS($Q$1:Q4255,$I$1:$I4255,I4256)</f>
        <v>0</v>
      </c>
      <c r="S4256" s="20" t="str">
        <f aca="false">IF(R4256&gt;0,"Repeat","")</f>
        <v/>
      </c>
      <c r="U4256" s="4"/>
      <c r="X4256" s="4"/>
      <c r="Y4256" s="4"/>
      <c r="Z4256" s="4"/>
    </row>
    <row r="4257" customFormat="false" ht="14.25" hidden="false" customHeight="false" outlineLevel="0" collapsed="false">
      <c r="A4257" s="17" t="n">
        <f aca="false">A4256+1</f>
        <v>4256</v>
      </c>
      <c r="B4257" s="5" t="n">
        <v>45318</v>
      </c>
      <c r="C4257" s="1" t="s">
        <v>6724</v>
      </c>
      <c r="D4257" s="1" t="s">
        <v>4</v>
      </c>
      <c r="E4257" s="1" t="s">
        <v>26</v>
      </c>
      <c r="G4257" s="1" t="s">
        <v>28</v>
      </c>
      <c r="H4257" s="1" t="n">
        <v>1</v>
      </c>
      <c r="I4257" s="1" t="s">
        <v>6725</v>
      </c>
      <c r="J4257" s="66" t="n">
        <v>13137597087</v>
      </c>
      <c r="M4257" s="1" t="str">
        <f aca="false">IF(OR(YEAR(L4257)&gt;2000,LEN(O4257)&gt;0),"Completed","Pending")</f>
        <v>Completed</v>
      </c>
      <c r="N4257" s="25" t="s">
        <v>6054</v>
      </c>
      <c r="O4257" s="4" t="s">
        <v>58</v>
      </c>
      <c r="P4257" s="1" t="str">
        <f aca="false">IF(G4257="Pamplet","",E4257&amp;" - "&amp;F4257)</f>
        <v>GG - </v>
      </c>
      <c r="Q4257" s="1" t="n">
        <f aca="false">IF(VALUE(L4257)&gt;1000,1,0)</f>
        <v>0</v>
      </c>
      <c r="R4257" s="19" t="n">
        <f aca="false">SUMIFS($Q$1:Q4256,$J$1:$J4256,J4257)+SUMIFS($Q$1:Q4256,$I$1:$I4256,I4257)</f>
        <v>0</v>
      </c>
      <c r="S4257" s="20" t="str">
        <f aca="false">IF(R4257&gt;0,"Repeat","")</f>
        <v/>
      </c>
      <c r="U4257" s="4"/>
      <c r="X4257" s="4"/>
      <c r="Y4257" s="4"/>
      <c r="Z4257" s="4"/>
    </row>
    <row r="4258" customFormat="false" ht="14.25" hidden="false" customHeight="false" outlineLevel="0" collapsed="false">
      <c r="A4258" s="17" t="n">
        <f aca="false">A4257+1</f>
        <v>4257</v>
      </c>
      <c r="B4258" s="5" t="n">
        <v>45318</v>
      </c>
      <c r="C4258" s="1" t="s">
        <v>5293</v>
      </c>
      <c r="D4258" s="1" t="s">
        <v>4</v>
      </c>
      <c r="E4258" s="1" t="s">
        <v>26</v>
      </c>
      <c r="G4258" s="1" t="s">
        <v>28</v>
      </c>
      <c r="H4258" s="1" t="n">
        <v>1</v>
      </c>
      <c r="I4258" s="1" t="s">
        <v>5560</v>
      </c>
      <c r="J4258" s="38" t="n">
        <v>12566550374</v>
      </c>
      <c r="M4258" s="1" t="str">
        <f aca="false">IF(OR(YEAR(L4258)&gt;2000,LEN(O4258)&gt;0),"Completed","Pending")</f>
        <v>Completed</v>
      </c>
      <c r="N4258" s="25" t="s">
        <v>30</v>
      </c>
      <c r="O4258" s="4" t="s">
        <v>58</v>
      </c>
      <c r="P4258" s="1" t="str">
        <f aca="false">IF(G4258="Pamplet","",E4258&amp;" - "&amp;F4258)</f>
        <v>GG - </v>
      </c>
      <c r="Q4258" s="1" t="n">
        <f aca="false">IF(VALUE(L4258)&gt;1000,1,0)</f>
        <v>0</v>
      </c>
      <c r="R4258" s="19" t="n">
        <f aca="false">SUMIFS($Q$1:Q4257,$J$1:$J4257,J4258)+SUMIFS($Q$1:Q4257,$I$1:$I4257,I4258)</f>
        <v>1</v>
      </c>
      <c r="S4258" s="20" t="str">
        <f aca="false">IF(R4258&gt;0,"Repeat","")</f>
        <v>Repeat</v>
      </c>
      <c r="U4258" s="4"/>
      <c r="X4258" s="4"/>
      <c r="Y4258" s="4"/>
      <c r="Z4258" s="4"/>
    </row>
    <row r="4259" customFormat="false" ht="14.25" hidden="false" customHeight="false" outlineLevel="0" collapsed="false">
      <c r="A4259" s="17" t="n">
        <f aca="false">A4258+1</f>
        <v>4258</v>
      </c>
      <c r="B4259" s="5" t="n">
        <v>45318</v>
      </c>
      <c r="C4259" s="1" t="s">
        <v>6726</v>
      </c>
      <c r="D4259" s="1" t="s">
        <v>4</v>
      </c>
      <c r="E4259" s="1" t="s">
        <v>26</v>
      </c>
      <c r="F4259" s="2" t="s">
        <v>35</v>
      </c>
      <c r="G4259" s="1" t="s">
        <v>28</v>
      </c>
      <c r="H4259" s="1" t="n">
        <v>1</v>
      </c>
      <c r="I4259" s="1" t="s">
        <v>6727</v>
      </c>
      <c r="J4259" s="66" t="n">
        <v>15626285456</v>
      </c>
      <c r="M4259" s="1" t="str">
        <f aca="false">IF(OR(YEAR(L4259)&gt;2000,LEN(O4259)&gt;0),"Completed","Pending")</f>
        <v>Completed</v>
      </c>
      <c r="N4259" s="25" t="s">
        <v>6054</v>
      </c>
      <c r="O4259" s="4" t="s">
        <v>58</v>
      </c>
      <c r="P4259" s="1" t="str">
        <f aca="false">IF(G4259="Pamplet","",E4259&amp;" - "&amp;F4259)</f>
        <v>GG - English</v>
      </c>
      <c r="Q4259" s="1" t="n">
        <f aca="false">IF(VALUE(L4259)&gt;1000,1,0)</f>
        <v>0</v>
      </c>
      <c r="R4259" s="19" t="n">
        <f aca="false">SUMIFS($Q$1:Q4258,$J$1:$J4258,J4259)+SUMIFS($Q$1:Q4258,$I$1:$I4258,I4259)</f>
        <v>0</v>
      </c>
      <c r="S4259" s="20" t="str">
        <f aca="false">IF(R4259&gt;0,"Repeat","")</f>
        <v/>
      </c>
      <c r="U4259" s="4"/>
      <c r="X4259" s="4"/>
      <c r="Y4259" s="4"/>
      <c r="Z4259" s="4"/>
    </row>
    <row r="4260" customFormat="false" ht="14.25" hidden="false" customHeight="false" outlineLevel="0" collapsed="false">
      <c r="A4260" s="17" t="n">
        <f aca="false">A4259+1</f>
        <v>4259</v>
      </c>
      <c r="B4260" s="5" t="n">
        <v>45318</v>
      </c>
      <c r="C4260" s="1" t="s">
        <v>6728</v>
      </c>
      <c r="D4260" s="1" t="s">
        <v>4</v>
      </c>
      <c r="E4260" s="1" t="s">
        <v>26</v>
      </c>
      <c r="F4260" s="2" t="s">
        <v>35</v>
      </c>
      <c r="G4260" s="1" t="s">
        <v>28</v>
      </c>
      <c r="H4260" s="1" t="n">
        <v>1</v>
      </c>
      <c r="I4260" s="1" t="s">
        <v>6729</v>
      </c>
      <c r="J4260" s="18" t="n">
        <v>12466660724</v>
      </c>
      <c r="M4260" s="1" t="str">
        <f aca="false">IF(OR(YEAR(L4260)&gt;2000,LEN(O4260)&gt;0),"Completed","Pending")</f>
        <v>Completed</v>
      </c>
      <c r="N4260" s="25" t="s">
        <v>30</v>
      </c>
      <c r="O4260" s="4" t="s">
        <v>56</v>
      </c>
      <c r="P4260" s="1" t="str">
        <f aca="false">IF(G4260="Pamplet","",E4260&amp;" - "&amp;F4260)</f>
        <v>GG - English</v>
      </c>
      <c r="Q4260" s="1" t="n">
        <f aca="false">IF(VALUE(L4260)&gt;1000,1,0)</f>
        <v>0</v>
      </c>
      <c r="R4260" s="19" t="n">
        <f aca="false">SUMIFS($Q$1:Q4259,$J$1:$J4259,J4260)+SUMIFS($Q$1:Q4259,$I$1:$I4259,I4260)</f>
        <v>0</v>
      </c>
      <c r="S4260" s="20" t="str">
        <f aca="false">IF(R4260&gt;0,"Repeat","")</f>
        <v/>
      </c>
    </row>
    <row r="4261" customFormat="false" ht="14.25" hidden="false" customHeight="false" outlineLevel="0" collapsed="false">
      <c r="A4261" s="17" t="n">
        <f aca="false">A4260+1</f>
        <v>4260</v>
      </c>
      <c r="B4261" s="5" t="n">
        <v>45318</v>
      </c>
      <c r="C4261" s="1" t="s">
        <v>6730</v>
      </c>
      <c r="D4261" s="1" t="s">
        <v>4</v>
      </c>
      <c r="E4261" s="1" t="s">
        <v>26</v>
      </c>
      <c r="F4261" s="2" t="s">
        <v>127</v>
      </c>
      <c r="G4261" s="1" t="s">
        <v>28</v>
      </c>
      <c r="H4261" s="1" t="n">
        <v>1</v>
      </c>
      <c r="I4261" s="1" t="s">
        <v>6731</v>
      </c>
      <c r="J4261" s="38" t="n">
        <v>16302052636</v>
      </c>
      <c r="L4261" s="5" t="n">
        <v>45329</v>
      </c>
      <c r="M4261" s="1" t="str">
        <f aca="false">IF(OR(YEAR(L4261)&gt;2000,LEN(O4261)&gt;0),"Completed","Pending")</f>
        <v>Completed</v>
      </c>
      <c r="N4261" s="25" t="s">
        <v>30</v>
      </c>
      <c r="P4261" s="1" t="str">
        <f aca="false">IF(G4261="Pamplet","",E4261&amp;" - "&amp;F4261)</f>
        <v>GG - Gujrati</v>
      </c>
      <c r="Q4261" s="1" t="n">
        <f aca="false">IF(VALUE(L4261)&gt;1000,1,0)</f>
        <v>1</v>
      </c>
      <c r="R4261" s="19" t="n">
        <f aca="false">SUMIFS($Q$1:Q4260,$J$1:$J4260,J4261)+SUMIFS($Q$1:Q4260,$I$1:$I4260,I4261)</f>
        <v>0</v>
      </c>
      <c r="S4261" s="20" t="str">
        <f aca="false">IF(R4261&gt;0,"Repeat","")</f>
        <v/>
      </c>
      <c r="U4261" s="4"/>
      <c r="X4261" s="4"/>
      <c r="Y4261" s="4"/>
      <c r="Z4261" s="4"/>
    </row>
    <row r="4262" customFormat="false" ht="14.25" hidden="false" customHeight="false" outlineLevel="0" collapsed="false">
      <c r="A4262" s="17" t="n">
        <f aca="false">A4261+1</f>
        <v>4261</v>
      </c>
      <c r="B4262" s="5" t="n">
        <v>45318</v>
      </c>
      <c r="C4262" s="1" t="s">
        <v>6732</v>
      </c>
      <c r="D4262" s="1" t="s">
        <v>4</v>
      </c>
      <c r="E4262" s="1" t="s">
        <v>26</v>
      </c>
      <c r="F4262" s="2" t="s">
        <v>127</v>
      </c>
      <c r="G4262" s="1" t="s">
        <v>28</v>
      </c>
      <c r="H4262" s="1" t="n">
        <v>0</v>
      </c>
      <c r="I4262" s="1" t="s">
        <v>6733</v>
      </c>
      <c r="J4262" s="38" t="n">
        <v>16098054958</v>
      </c>
      <c r="M4262" s="1" t="str">
        <f aca="false">IF(OR(YEAR(L4262)&gt;2000,LEN(O4262)&gt;0),"Completed","Pending")</f>
        <v>Completed</v>
      </c>
      <c r="N4262" s="25" t="s">
        <v>30</v>
      </c>
      <c r="O4262" s="4" t="s">
        <v>662</v>
      </c>
      <c r="P4262" s="1" t="str">
        <f aca="false">IF(G4262="Pamplet","",E4262&amp;" - "&amp;F4262)</f>
        <v>GG - Gujrati</v>
      </c>
      <c r="Q4262" s="1" t="n">
        <f aca="false">IF(VALUE(L4262)&gt;1000,1,0)</f>
        <v>0</v>
      </c>
      <c r="R4262" s="19" t="n">
        <f aca="false">SUMIFS($Q$1:Q4261,$J$1:$J4261,J4262)+SUMIFS($Q$1:Q4261,$I$1:$I4261,I4262)</f>
        <v>0</v>
      </c>
      <c r="S4262" s="20" t="str">
        <f aca="false">IF(R4262&gt;0,"Repeat","")</f>
        <v/>
      </c>
      <c r="U4262" s="4"/>
      <c r="X4262" s="4"/>
      <c r="Y4262" s="4"/>
      <c r="Z4262" s="4"/>
    </row>
    <row r="4263" customFormat="false" ht="14.25" hidden="false" customHeight="false" outlineLevel="0" collapsed="false">
      <c r="A4263" s="17" t="n">
        <f aca="false">A4262+1</f>
        <v>4262</v>
      </c>
      <c r="B4263" s="5" t="n">
        <v>45318</v>
      </c>
      <c r="C4263" s="1" t="s">
        <v>6734</v>
      </c>
      <c r="D4263" s="1" t="s">
        <v>4</v>
      </c>
      <c r="E4263" s="1" t="s">
        <v>26</v>
      </c>
      <c r="G4263" s="1" t="s">
        <v>28</v>
      </c>
      <c r="H4263" s="1" t="n">
        <v>1</v>
      </c>
      <c r="I4263" s="1" t="s">
        <v>6735</v>
      </c>
      <c r="J4263" s="38" t="n">
        <v>19196169021</v>
      </c>
      <c r="M4263" s="1" t="str">
        <f aca="false">IF(OR(YEAR(L4263)&gt;2000,LEN(O4263)&gt;0),"Completed","Pending")</f>
        <v>Completed</v>
      </c>
      <c r="N4263" s="25" t="s">
        <v>30</v>
      </c>
      <c r="O4263" s="4" t="s">
        <v>58</v>
      </c>
      <c r="P4263" s="1" t="str">
        <f aca="false">IF(G4263="Pamplet","",E4263&amp;" - "&amp;F4263)</f>
        <v>GG - </v>
      </c>
      <c r="Q4263" s="1" t="n">
        <f aca="false">IF(VALUE(L4263)&gt;1000,1,0)</f>
        <v>0</v>
      </c>
      <c r="R4263" s="19" t="n">
        <f aca="false">SUMIFS($Q$1:Q4262,$J$1:$J4262,J4263)+SUMIFS($Q$1:Q4262,$I$1:$I4262,I4263)</f>
        <v>0</v>
      </c>
      <c r="S4263" s="20" t="str">
        <f aca="false">IF(R4263&gt;0,"Repeat","")</f>
        <v/>
      </c>
      <c r="U4263" s="4"/>
      <c r="X4263" s="4"/>
      <c r="Y4263" s="4"/>
      <c r="Z4263" s="4"/>
    </row>
    <row r="4264" customFormat="false" ht="14.25" hidden="false" customHeight="false" outlineLevel="0" collapsed="false">
      <c r="A4264" s="17" t="n">
        <f aca="false">A4263+1</f>
        <v>4263</v>
      </c>
      <c r="B4264" s="5" t="n">
        <v>45318</v>
      </c>
      <c r="C4264" s="1" t="s">
        <v>6736</v>
      </c>
      <c r="D4264" s="1" t="s">
        <v>4</v>
      </c>
      <c r="E4264" s="1" t="s">
        <v>26</v>
      </c>
      <c r="F4264" s="2" t="s">
        <v>35</v>
      </c>
      <c r="G4264" s="1" t="s">
        <v>28</v>
      </c>
      <c r="H4264" s="1" t="n">
        <v>1</v>
      </c>
      <c r="I4264" s="1" t="s">
        <v>6737</v>
      </c>
      <c r="J4264" s="38" t="n">
        <v>18654279663</v>
      </c>
      <c r="M4264" s="1" t="str">
        <f aca="false">IF(OR(YEAR(L4264)&gt;2000,LEN(O4264)&gt;0),"Completed","Pending")</f>
        <v>Completed</v>
      </c>
      <c r="N4264" s="25" t="s">
        <v>30</v>
      </c>
      <c r="O4264" s="4" t="s">
        <v>58</v>
      </c>
      <c r="P4264" s="1" t="str">
        <f aca="false">IF(G4264="Pamplet","",E4264&amp;" - "&amp;F4264)</f>
        <v>GG - English</v>
      </c>
      <c r="Q4264" s="1" t="n">
        <f aca="false">IF(VALUE(L4264)&gt;1000,1,0)</f>
        <v>0</v>
      </c>
      <c r="R4264" s="19" t="n">
        <f aca="false">SUMIFS($Q$1:Q4263,$J$1:$J4263,J4264)+SUMIFS($Q$1:Q4263,$I$1:$I4263,I4264)</f>
        <v>0</v>
      </c>
      <c r="S4264" s="20" t="str">
        <f aca="false">IF(R4264&gt;0,"Repeat","")</f>
        <v/>
      </c>
      <c r="U4264" s="4"/>
      <c r="X4264" s="4"/>
      <c r="Y4264" s="4"/>
      <c r="Z4264" s="4"/>
    </row>
    <row r="4265" customFormat="false" ht="14.25" hidden="false" customHeight="false" outlineLevel="0" collapsed="false">
      <c r="A4265" s="17" t="n">
        <f aca="false">A4264+1</f>
        <v>4264</v>
      </c>
      <c r="B4265" s="5" t="n">
        <v>45318</v>
      </c>
      <c r="C4265" s="1" t="s">
        <v>6738</v>
      </c>
      <c r="D4265" s="1" t="s">
        <v>4</v>
      </c>
      <c r="E4265" s="1" t="s">
        <v>26</v>
      </c>
      <c r="F4265" s="2" t="s">
        <v>35</v>
      </c>
      <c r="G4265" s="1" t="s">
        <v>28</v>
      </c>
      <c r="H4265" s="1" t="n">
        <v>1</v>
      </c>
      <c r="I4265" s="1" t="s">
        <v>6739</v>
      </c>
      <c r="J4265" s="66" t="n">
        <v>13375169881</v>
      </c>
      <c r="L4265" s="5" t="n">
        <v>45329</v>
      </c>
      <c r="M4265" s="1" t="str">
        <f aca="false">IF(OR(YEAR(L4265)&gt;2000,LEN(O4265)&gt;0),"Completed","Pending")</f>
        <v>Completed</v>
      </c>
      <c r="N4265" s="25" t="s">
        <v>6054</v>
      </c>
      <c r="P4265" s="1" t="str">
        <f aca="false">IF(G4265="Pamplet","",E4265&amp;" - "&amp;F4265)</f>
        <v>GG - English</v>
      </c>
      <c r="Q4265" s="1" t="n">
        <f aca="false">IF(VALUE(L4265)&gt;1000,1,0)</f>
        <v>1</v>
      </c>
      <c r="R4265" s="19" t="n">
        <f aca="false">SUMIFS($Q$1:Q4264,$J$1:$J4264,J4265)+SUMIFS($Q$1:Q4264,$I$1:$I4264,I4265)</f>
        <v>0</v>
      </c>
      <c r="S4265" s="20" t="str">
        <f aca="false">IF(R4265&gt;0,"Repeat","")</f>
        <v/>
      </c>
      <c r="U4265" s="4"/>
      <c r="X4265" s="4"/>
      <c r="Y4265" s="4"/>
      <c r="Z4265" s="4"/>
    </row>
    <row r="4266" customFormat="false" ht="14.25" hidden="false" customHeight="false" outlineLevel="0" collapsed="false">
      <c r="A4266" s="17" t="n">
        <f aca="false">A4265+1</f>
        <v>4265</v>
      </c>
      <c r="B4266" s="5" t="n">
        <v>45318</v>
      </c>
      <c r="C4266" s="1" t="s">
        <v>6695</v>
      </c>
      <c r="D4266" s="1" t="s">
        <v>4</v>
      </c>
      <c r="E4266" s="1" t="s">
        <v>26</v>
      </c>
      <c r="G4266" s="1" t="s">
        <v>28</v>
      </c>
      <c r="H4266" s="1" t="n">
        <v>1</v>
      </c>
      <c r="I4266" s="1" t="s">
        <v>6740</v>
      </c>
      <c r="J4266" s="38" t="n">
        <v>19122225283</v>
      </c>
      <c r="M4266" s="1" t="str">
        <f aca="false">IF(OR(YEAR(L4266)&gt;2000,LEN(O4266)&gt;0),"Completed","Pending")</f>
        <v>Completed</v>
      </c>
      <c r="N4266" s="25" t="s">
        <v>30</v>
      </c>
      <c r="O4266" s="4" t="s">
        <v>58</v>
      </c>
      <c r="P4266" s="1" t="str">
        <f aca="false">IF(G4266="Pamplet","",E4266&amp;" - "&amp;F4266)</f>
        <v>GG - </v>
      </c>
      <c r="Q4266" s="1" t="n">
        <f aca="false">IF(VALUE(L4266)&gt;1000,1,0)</f>
        <v>0</v>
      </c>
      <c r="R4266" s="19" t="n">
        <f aca="false">SUMIFS($Q$1:Q4265,$J$1:$J4265,J4266)+SUMIFS($Q$1:Q4265,$I$1:$I4265,I4266)</f>
        <v>0</v>
      </c>
      <c r="S4266" s="20" t="str">
        <f aca="false">IF(R4266&gt;0,"Repeat","")</f>
        <v/>
      </c>
      <c r="U4266" s="4"/>
      <c r="X4266" s="4"/>
      <c r="Y4266" s="4"/>
      <c r="Z4266" s="4"/>
    </row>
    <row r="4267" customFormat="false" ht="14.25" hidden="false" customHeight="false" outlineLevel="0" collapsed="false">
      <c r="A4267" s="17" t="n">
        <f aca="false">A4266+1</f>
        <v>4266</v>
      </c>
      <c r="B4267" s="5" t="n">
        <v>45318</v>
      </c>
      <c r="C4267" s="1" t="s">
        <v>6741</v>
      </c>
      <c r="D4267" s="1" t="s">
        <v>4</v>
      </c>
      <c r="E4267" s="1" t="s">
        <v>26</v>
      </c>
      <c r="F4267" s="2" t="s">
        <v>35</v>
      </c>
      <c r="G4267" s="1" t="s">
        <v>28</v>
      </c>
      <c r="H4267" s="1" t="n">
        <v>1</v>
      </c>
      <c r="I4267" s="1" t="s">
        <v>6742</v>
      </c>
      <c r="J4267" s="38" t="n">
        <v>15742421192</v>
      </c>
      <c r="M4267" s="1" t="str">
        <f aca="false">IF(OR(YEAR(L4267)&gt;2000,LEN(O4267)&gt;0),"Completed","Pending")</f>
        <v>Completed</v>
      </c>
      <c r="N4267" s="25" t="s">
        <v>30</v>
      </c>
      <c r="O4267" s="4" t="s">
        <v>58</v>
      </c>
      <c r="P4267" s="1" t="str">
        <f aca="false">IF(G4267="Pamplet","",E4267&amp;" - "&amp;F4267)</f>
        <v>GG - English</v>
      </c>
      <c r="Q4267" s="1" t="n">
        <f aca="false">IF(VALUE(L4267)&gt;1000,1,0)</f>
        <v>0</v>
      </c>
      <c r="R4267" s="19" t="n">
        <f aca="false">SUMIFS($Q$1:Q4266,$J$1:$J4266,J4267)+SUMIFS($Q$1:Q4266,$I$1:$I4266,I4267)</f>
        <v>0</v>
      </c>
      <c r="S4267" s="20" t="str">
        <f aca="false">IF(R4267&gt;0,"Repeat","")</f>
        <v/>
      </c>
      <c r="U4267" s="4"/>
      <c r="X4267" s="4"/>
      <c r="Y4267" s="4"/>
      <c r="Z4267" s="4"/>
    </row>
    <row r="4268" customFormat="false" ht="14.25" hidden="false" customHeight="false" outlineLevel="0" collapsed="false">
      <c r="A4268" s="17" t="n">
        <f aca="false">A4267+1</f>
        <v>4267</v>
      </c>
      <c r="B4268" s="5" t="n">
        <v>45318</v>
      </c>
      <c r="C4268" s="1" t="s">
        <v>6743</v>
      </c>
      <c r="D4268" s="1" t="s">
        <v>4</v>
      </c>
      <c r="E4268" s="1" t="s">
        <v>26</v>
      </c>
      <c r="F4268" s="2" t="s">
        <v>27</v>
      </c>
      <c r="G4268" s="1" t="s">
        <v>28</v>
      </c>
      <c r="H4268" s="1" t="n">
        <v>1</v>
      </c>
      <c r="I4268" s="1" t="s">
        <v>6744</v>
      </c>
      <c r="J4268" s="18" t="n">
        <v>19924256576</v>
      </c>
      <c r="M4268" s="1" t="str">
        <f aca="false">IF(OR(YEAR(L4268)&gt;2000,LEN(O4268)&gt;0),"Completed","Pending")</f>
        <v>Completed</v>
      </c>
      <c r="N4268" s="25" t="s">
        <v>30</v>
      </c>
      <c r="O4268" s="4" t="s">
        <v>56</v>
      </c>
      <c r="P4268" s="1" t="str">
        <f aca="false">IF(G4268="Pamplet","",E4268&amp;" - "&amp;F4268)</f>
        <v>GG - Hindi</v>
      </c>
      <c r="Q4268" s="1" t="n">
        <f aca="false">IF(VALUE(L4268)&gt;1000,1,0)</f>
        <v>0</v>
      </c>
      <c r="R4268" s="19" t="n">
        <f aca="false">SUMIFS($Q$1:Q4267,$J$1:$J4267,J4268)+SUMIFS($Q$1:Q4267,$I$1:$I4267,I4268)</f>
        <v>0</v>
      </c>
      <c r="S4268" s="20" t="str">
        <f aca="false">IF(R4268&gt;0,"Repeat","")</f>
        <v/>
      </c>
    </row>
    <row r="4269" customFormat="false" ht="13.8" hidden="false" customHeight="false" outlineLevel="0" collapsed="false">
      <c r="A4269" s="17" t="n">
        <f aca="false">A4268+1</f>
        <v>4268</v>
      </c>
      <c r="B4269" s="5" t="n">
        <v>45318</v>
      </c>
      <c r="C4269" s="1" t="s">
        <v>6697</v>
      </c>
      <c r="D4269" s="1" t="s">
        <v>4</v>
      </c>
      <c r="E4269" s="1" t="s">
        <v>26</v>
      </c>
      <c r="G4269" s="1" t="s">
        <v>28</v>
      </c>
      <c r="H4269" s="1" t="n">
        <v>1</v>
      </c>
      <c r="I4269" s="1" t="s">
        <v>6745</v>
      </c>
      <c r="J4269" s="18" t="n">
        <v>1281236039</v>
      </c>
      <c r="M4269" s="1" t="str">
        <f aca="false">IF(OR(YEAR(L4269)&gt;2000,LEN(O4269)&gt;0),"Completed","Pending")</f>
        <v>Completed</v>
      </c>
      <c r="N4269" s="25" t="s">
        <v>30</v>
      </c>
      <c r="O4269" s="4" t="s">
        <v>56</v>
      </c>
      <c r="P4269" s="1" t="str">
        <f aca="false">IF(G4269="Pamplet","",E4269&amp;" - "&amp;F4269)</f>
        <v>GG - </v>
      </c>
      <c r="Q4269" s="1" t="n">
        <f aca="false">IF(VALUE(L4269)&gt;1000,1,0)</f>
        <v>0</v>
      </c>
      <c r="R4269" s="19" t="n">
        <f aca="false">SUMIFS($Q$1:Q4268,$J$1:$J4268,J4269)+SUMIFS($Q$1:Q4268,$I$1:$I4268,I4269)</f>
        <v>0</v>
      </c>
      <c r="S4269" s="20" t="str">
        <f aca="false">IF(R4269&gt;0,"Repeat","")</f>
        <v/>
      </c>
    </row>
    <row r="4270" customFormat="false" ht="14.25" hidden="false" customHeight="false" outlineLevel="0" collapsed="false">
      <c r="A4270" s="17" t="n">
        <f aca="false">A4269+1</f>
        <v>4269</v>
      </c>
      <c r="B4270" s="5" t="n">
        <v>45318</v>
      </c>
      <c r="C4270" s="1" t="s">
        <v>6703</v>
      </c>
      <c r="D4270" s="1" t="s">
        <v>4</v>
      </c>
      <c r="E4270" s="1" t="s">
        <v>26</v>
      </c>
      <c r="F4270" s="2" t="s">
        <v>36</v>
      </c>
      <c r="G4270" s="1" t="s">
        <v>28</v>
      </c>
      <c r="H4270" s="1" t="n">
        <v>1</v>
      </c>
      <c r="I4270" s="1" t="s">
        <v>6746</v>
      </c>
      <c r="J4270" s="38" t="n">
        <v>17323061571</v>
      </c>
      <c r="M4270" s="1" t="str">
        <f aca="false">IF(OR(YEAR(L4270)&gt;2000,LEN(O4270)&gt;0),"Completed","Pending")</f>
        <v>Completed</v>
      </c>
      <c r="N4270" s="25" t="s">
        <v>30</v>
      </c>
      <c r="O4270" s="4" t="s">
        <v>58</v>
      </c>
      <c r="P4270" s="1" t="str">
        <f aca="false">IF(G4270="Pamplet","",E4270&amp;" - "&amp;F4270)</f>
        <v>GG - Punjabi</v>
      </c>
      <c r="Q4270" s="1" t="n">
        <f aca="false">IF(VALUE(L4270)&gt;1000,1,0)</f>
        <v>0</v>
      </c>
      <c r="R4270" s="19" t="n">
        <f aca="false">SUMIFS($Q$1:Q4269,$J$1:$J4269,J4270)+SUMIFS($Q$1:Q4269,$I$1:$I4269,I4270)</f>
        <v>1</v>
      </c>
      <c r="S4270" s="20" t="str">
        <f aca="false">IF(R4270&gt;0,"Repeat","")</f>
        <v>Repeat</v>
      </c>
      <c r="U4270" s="4"/>
      <c r="X4270" s="4"/>
      <c r="Y4270" s="4"/>
      <c r="Z4270" s="4"/>
    </row>
    <row r="4271" customFormat="false" ht="14.25" hidden="false" customHeight="false" outlineLevel="0" collapsed="false">
      <c r="A4271" s="17" t="n">
        <f aca="false">A4270+1</f>
        <v>4270</v>
      </c>
      <c r="B4271" s="5" t="n">
        <v>45318</v>
      </c>
      <c r="C4271" s="1" t="s">
        <v>6705</v>
      </c>
      <c r="D4271" s="1" t="s">
        <v>4</v>
      </c>
      <c r="E4271" s="1" t="s">
        <v>26</v>
      </c>
      <c r="F4271" s="2" t="s">
        <v>35</v>
      </c>
      <c r="G4271" s="1" t="s">
        <v>28</v>
      </c>
      <c r="H4271" s="1" t="n">
        <v>1</v>
      </c>
      <c r="I4271" s="1" t="s">
        <v>6747</v>
      </c>
      <c r="J4271" s="18" t="n">
        <v>16972889765</v>
      </c>
      <c r="M4271" s="1" t="str">
        <f aca="false">IF(OR(YEAR(L4271)&gt;2000,LEN(O4271)&gt;0),"Completed","Pending")</f>
        <v>Completed</v>
      </c>
      <c r="N4271" s="25" t="s">
        <v>30</v>
      </c>
      <c r="O4271" s="4" t="s">
        <v>56</v>
      </c>
      <c r="P4271" s="1" t="str">
        <f aca="false">IF(G4271="Pamplet","",E4271&amp;" - "&amp;F4271)</f>
        <v>GG - English</v>
      </c>
      <c r="Q4271" s="1" t="n">
        <f aca="false">IF(VALUE(L4271)&gt;1000,1,0)</f>
        <v>0</v>
      </c>
      <c r="R4271" s="19" t="n">
        <f aca="false">SUMIFS($Q$1:Q4270,$J$1:$J4270,J4271)+SUMIFS($Q$1:Q4270,$I$1:$I4270,I4271)</f>
        <v>0</v>
      </c>
      <c r="S4271" s="20" t="str">
        <f aca="false">IF(R4271&gt;0,"Repeat","")</f>
        <v/>
      </c>
    </row>
    <row r="4272" customFormat="false" ht="14.25" hidden="false" customHeight="false" outlineLevel="0" collapsed="false">
      <c r="A4272" s="17" t="n">
        <f aca="false">A4271+1</f>
        <v>4271</v>
      </c>
      <c r="B4272" s="5" t="n">
        <v>45318</v>
      </c>
      <c r="C4272" s="1" t="s">
        <v>6701</v>
      </c>
      <c r="D4272" s="1" t="s">
        <v>4</v>
      </c>
      <c r="E4272" s="1" t="s">
        <v>26</v>
      </c>
      <c r="F4272" s="2" t="s">
        <v>35</v>
      </c>
      <c r="G4272" s="1" t="s">
        <v>28</v>
      </c>
      <c r="H4272" s="1" t="n">
        <v>1</v>
      </c>
      <c r="I4272" s="1" t="s">
        <v>6748</v>
      </c>
      <c r="J4272" s="18" t="n">
        <v>116477192220</v>
      </c>
      <c r="M4272" s="1" t="str">
        <f aca="false">IF(OR(YEAR(L4272)&gt;2000,LEN(O4272)&gt;0),"Completed","Pending")</f>
        <v>Completed</v>
      </c>
      <c r="N4272" s="25" t="s">
        <v>30</v>
      </c>
      <c r="O4272" s="4" t="s">
        <v>56</v>
      </c>
      <c r="P4272" s="1" t="str">
        <f aca="false">IF(G4272="Pamplet","",E4272&amp;" - "&amp;F4272)</f>
        <v>GG - English</v>
      </c>
      <c r="Q4272" s="1" t="n">
        <f aca="false">IF(VALUE(L4272)&gt;1000,1,0)</f>
        <v>0</v>
      </c>
      <c r="R4272" s="19" t="n">
        <f aca="false">SUMIFS($Q$1:Q4271,$J$1:$J4271,J4272)+SUMIFS($Q$1:Q4271,$I$1:$I4271,I4272)</f>
        <v>0</v>
      </c>
      <c r="S4272" s="20" t="str">
        <f aca="false">IF(R4272&gt;0,"Repeat","")</f>
        <v/>
      </c>
    </row>
    <row r="4273" customFormat="false" ht="14.25" hidden="false" customHeight="false" outlineLevel="0" collapsed="false">
      <c r="A4273" s="17" t="n">
        <f aca="false">A4272+1</f>
        <v>4272</v>
      </c>
      <c r="B4273" s="5" t="n">
        <v>45319</v>
      </c>
      <c r="C4273" s="1" t="s">
        <v>6749</v>
      </c>
      <c r="D4273" s="1" t="s">
        <v>4</v>
      </c>
      <c r="E4273" s="1" t="s">
        <v>26</v>
      </c>
      <c r="F4273" s="2" t="s">
        <v>35</v>
      </c>
      <c r="G4273" s="1" t="s">
        <v>28</v>
      </c>
      <c r="H4273" s="1" t="n">
        <v>1</v>
      </c>
      <c r="I4273" s="1" t="s">
        <v>6750</v>
      </c>
      <c r="J4273" s="18" t="n">
        <v>216237253323</v>
      </c>
      <c r="M4273" s="1" t="str">
        <f aca="false">IF(OR(YEAR(L4273)&gt;2000,LEN(O4273)&gt;0),"Completed","Pending")</f>
        <v>Completed</v>
      </c>
      <c r="N4273" s="25" t="s">
        <v>30</v>
      </c>
      <c r="O4273" s="4" t="s">
        <v>56</v>
      </c>
      <c r="P4273" s="1" t="str">
        <f aca="false">IF(G4273="Pamplet","",E4273&amp;" - "&amp;F4273)</f>
        <v>GG - English</v>
      </c>
      <c r="Q4273" s="1" t="n">
        <f aca="false">IF(VALUE(L4273)&gt;1000,1,0)</f>
        <v>0</v>
      </c>
      <c r="R4273" s="19" t="n">
        <f aca="false">SUMIFS($Q$1:Q4272,$J$1:$J4272,J4273)+SUMIFS($Q$1:Q4272,$I$1:$I4272,I4273)</f>
        <v>0</v>
      </c>
      <c r="S4273" s="20" t="str">
        <f aca="false">IF(R4273&gt;0,"Repeat","")</f>
        <v/>
      </c>
    </row>
    <row r="4274" customFormat="false" ht="14.25" hidden="false" customHeight="false" outlineLevel="0" collapsed="false">
      <c r="A4274" s="17" t="n">
        <f aca="false">A4273+1</f>
        <v>4273</v>
      </c>
      <c r="B4274" s="5" t="n">
        <v>45319</v>
      </c>
      <c r="C4274" s="1" t="s">
        <v>6751</v>
      </c>
      <c r="D4274" s="1" t="s">
        <v>4</v>
      </c>
      <c r="E4274" s="1" t="s">
        <v>26</v>
      </c>
      <c r="G4274" s="1" t="s">
        <v>28</v>
      </c>
      <c r="H4274" s="1" t="n">
        <v>1</v>
      </c>
      <c r="I4274" s="1" t="s">
        <v>6752</v>
      </c>
      <c r="J4274" s="38" t="n">
        <v>17139690331</v>
      </c>
      <c r="M4274" s="1" t="str">
        <f aca="false">IF(OR(YEAR(L4274)&gt;2000,LEN(O4274)&gt;0),"Completed","Pending")</f>
        <v>Completed</v>
      </c>
      <c r="N4274" s="25" t="s">
        <v>30</v>
      </c>
      <c r="O4274" s="4" t="s">
        <v>58</v>
      </c>
      <c r="P4274" s="1" t="str">
        <f aca="false">IF(G4274="Pamplet","",E4274&amp;" - "&amp;F4274)</f>
        <v>GG - </v>
      </c>
      <c r="Q4274" s="1" t="n">
        <f aca="false">IF(VALUE(L4274)&gt;1000,1,0)</f>
        <v>0</v>
      </c>
      <c r="R4274" s="19" t="n">
        <f aca="false">SUMIFS($Q$1:Q4273,$J$1:$J4273,J4274)+SUMIFS($Q$1:Q4273,$I$1:$I4273,I4274)</f>
        <v>0</v>
      </c>
      <c r="S4274" s="20" t="str">
        <f aca="false">IF(R4274&gt;0,"Repeat","")</f>
        <v/>
      </c>
      <c r="U4274" s="4"/>
      <c r="X4274" s="4"/>
      <c r="Y4274" s="4"/>
      <c r="Z4274" s="4"/>
    </row>
    <row r="4275" customFormat="false" ht="14.25" hidden="false" customHeight="false" outlineLevel="0" collapsed="false">
      <c r="A4275" s="17" t="n">
        <f aca="false">A4274+1</f>
        <v>4274</v>
      </c>
      <c r="B4275" s="5" t="n">
        <v>45319</v>
      </c>
      <c r="C4275" s="1" t="s">
        <v>6753</v>
      </c>
      <c r="D4275" s="1" t="s">
        <v>4</v>
      </c>
      <c r="E4275" s="1" t="s">
        <v>26</v>
      </c>
      <c r="F4275" s="2" t="s">
        <v>127</v>
      </c>
      <c r="G4275" s="1" t="s">
        <v>28</v>
      </c>
      <c r="H4275" s="1" t="n">
        <v>1</v>
      </c>
      <c r="I4275" s="1" t="s">
        <v>6754</v>
      </c>
      <c r="J4275" s="38" t="n">
        <v>12245395449</v>
      </c>
      <c r="L4275" s="5" t="n">
        <v>45329</v>
      </c>
      <c r="M4275" s="1" t="str">
        <f aca="false">IF(OR(YEAR(L4275)&gt;2000,LEN(O4275)&gt;0),"Completed","Pending")</f>
        <v>Completed</v>
      </c>
      <c r="N4275" s="25" t="s">
        <v>30</v>
      </c>
      <c r="P4275" s="1" t="str">
        <f aca="false">IF(G4275="Pamplet","",E4275&amp;" - "&amp;F4275)</f>
        <v>GG - Gujrati</v>
      </c>
      <c r="Q4275" s="1" t="n">
        <f aca="false">IF(VALUE(L4275)&gt;1000,1,0)</f>
        <v>1</v>
      </c>
      <c r="R4275" s="19" t="n">
        <f aca="false">SUMIFS($Q$1:Q4274,$J$1:$J4274,J4275)+SUMIFS($Q$1:Q4274,$I$1:$I4274,I4275)</f>
        <v>0</v>
      </c>
      <c r="S4275" s="20" t="str">
        <f aca="false">IF(R4275&gt;0,"Repeat","")</f>
        <v/>
      </c>
      <c r="U4275" s="4"/>
      <c r="X4275" s="4"/>
      <c r="Y4275" s="4"/>
      <c r="Z4275" s="4"/>
    </row>
    <row r="4276" customFormat="false" ht="14.25" hidden="false" customHeight="false" outlineLevel="0" collapsed="false">
      <c r="A4276" s="17" t="n">
        <f aca="false">A4275+1</f>
        <v>4275</v>
      </c>
      <c r="B4276" s="5" t="n">
        <v>45319</v>
      </c>
      <c r="C4276" s="1" t="s">
        <v>6755</v>
      </c>
      <c r="D4276" s="1" t="s">
        <v>4</v>
      </c>
      <c r="E4276" s="1" t="s">
        <v>26</v>
      </c>
      <c r="F4276" s="2" t="s">
        <v>27</v>
      </c>
      <c r="G4276" s="1" t="s">
        <v>28</v>
      </c>
      <c r="H4276" s="1" t="n">
        <v>1</v>
      </c>
      <c r="I4276" s="1" t="s">
        <v>6756</v>
      </c>
      <c r="J4276" s="38" t="n">
        <v>15109630278</v>
      </c>
      <c r="L4276" s="5" t="n">
        <v>45329</v>
      </c>
      <c r="M4276" s="1" t="str">
        <f aca="false">IF(OR(YEAR(L4276)&gt;2000,LEN(O4276)&gt;0),"Completed","Pending")</f>
        <v>Completed</v>
      </c>
      <c r="N4276" s="25" t="s">
        <v>30</v>
      </c>
      <c r="P4276" s="1" t="str">
        <f aca="false">IF(G4276="Pamplet","",E4276&amp;" - "&amp;F4276)</f>
        <v>GG - Hindi</v>
      </c>
      <c r="Q4276" s="1" t="n">
        <f aca="false">IF(VALUE(L4276)&gt;1000,1,0)</f>
        <v>1</v>
      </c>
      <c r="R4276" s="19" t="n">
        <f aca="false">SUMIFS($Q$1:Q4275,$J$1:$J4275,J4276)+SUMIFS($Q$1:Q4275,$I$1:$I4275,I4276)</f>
        <v>0</v>
      </c>
      <c r="S4276" s="20" t="str">
        <f aca="false">IF(R4276&gt;0,"Repeat","")</f>
        <v/>
      </c>
      <c r="U4276" s="4"/>
      <c r="X4276" s="4"/>
      <c r="Y4276" s="4"/>
      <c r="Z4276" s="4"/>
    </row>
    <row r="4277" customFormat="false" ht="14.25" hidden="false" customHeight="false" outlineLevel="0" collapsed="false">
      <c r="A4277" s="17" t="n">
        <f aca="false">A4276+1</f>
        <v>4276</v>
      </c>
      <c r="B4277" s="5" t="n">
        <v>45319</v>
      </c>
      <c r="C4277" s="1" t="s">
        <v>6757</v>
      </c>
      <c r="D4277" s="1" t="s">
        <v>4</v>
      </c>
      <c r="E4277" s="1" t="s">
        <v>26</v>
      </c>
      <c r="G4277" s="1" t="s">
        <v>28</v>
      </c>
      <c r="H4277" s="1" t="n">
        <v>1</v>
      </c>
      <c r="I4277" s="1" t="s">
        <v>6758</v>
      </c>
      <c r="J4277" s="38" t="n">
        <v>12017237010</v>
      </c>
      <c r="M4277" s="1" t="str">
        <f aca="false">IF(OR(YEAR(L4277)&gt;2000,LEN(O4277)&gt;0),"Completed","Pending")</f>
        <v>Completed</v>
      </c>
      <c r="N4277" s="25" t="s">
        <v>30</v>
      </c>
      <c r="O4277" s="4" t="s">
        <v>58</v>
      </c>
      <c r="P4277" s="1" t="str">
        <f aca="false">IF(G4277="Pamplet","",E4277&amp;" - "&amp;F4277)</f>
        <v>GG - </v>
      </c>
      <c r="Q4277" s="1" t="n">
        <f aca="false">IF(VALUE(L4277)&gt;1000,1,0)</f>
        <v>0</v>
      </c>
      <c r="R4277" s="19" t="n">
        <f aca="false">SUMIFS($Q$1:Q4276,$J$1:$J4276,J4277)+SUMIFS($Q$1:Q4276,$I$1:$I4276,I4277)</f>
        <v>0</v>
      </c>
      <c r="S4277" s="20" t="str">
        <f aca="false">IF(R4277&gt;0,"Repeat","")</f>
        <v/>
      </c>
      <c r="U4277" s="4"/>
      <c r="X4277" s="4"/>
      <c r="Y4277" s="4"/>
      <c r="Z4277" s="4"/>
    </row>
    <row r="4278" customFormat="false" ht="14.25" hidden="false" customHeight="false" outlineLevel="0" collapsed="false">
      <c r="A4278" s="17" t="n">
        <f aca="false">A4277+1</f>
        <v>4277</v>
      </c>
      <c r="B4278" s="5" t="n">
        <v>45319</v>
      </c>
      <c r="C4278" s="1" t="s">
        <v>6759</v>
      </c>
      <c r="D4278" s="1" t="s">
        <v>4</v>
      </c>
      <c r="E4278" s="1" t="s">
        <v>26</v>
      </c>
      <c r="F4278" s="2" t="s">
        <v>35</v>
      </c>
      <c r="G4278" s="1" t="s">
        <v>28</v>
      </c>
      <c r="H4278" s="1" t="n">
        <v>1</v>
      </c>
      <c r="I4278" s="1" t="s">
        <v>6760</v>
      </c>
      <c r="J4278" s="38" t="n">
        <v>13084640096</v>
      </c>
      <c r="L4278" s="5" t="n">
        <v>45329</v>
      </c>
      <c r="M4278" s="1" t="str">
        <f aca="false">IF(OR(YEAR(L4278)&gt;2000,LEN(O4278)&gt;0),"Completed","Pending")</f>
        <v>Completed</v>
      </c>
      <c r="N4278" s="25" t="s">
        <v>30</v>
      </c>
      <c r="P4278" s="1" t="str">
        <f aca="false">IF(G4278="Pamplet","",E4278&amp;" - "&amp;F4278)</f>
        <v>GG - English</v>
      </c>
      <c r="Q4278" s="1" t="n">
        <f aca="false">IF(VALUE(L4278)&gt;1000,1,0)</f>
        <v>1</v>
      </c>
      <c r="R4278" s="19" t="n">
        <f aca="false">SUMIFS($Q$1:Q4277,$J$1:$J4277,J4278)+SUMIFS($Q$1:Q4277,$I$1:$I4277,I4278)</f>
        <v>0</v>
      </c>
      <c r="S4278" s="20" t="str">
        <f aca="false">IF(R4278&gt;0,"Repeat","")</f>
        <v/>
      </c>
      <c r="U4278" s="4"/>
      <c r="X4278" s="4"/>
      <c r="Y4278" s="4"/>
      <c r="Z4278" s="4"/>
    </row>
    <row r="4279" customFormat="false" ht="14.25" hidden="false" customHeight="false" outlineLevel="0" collapsed="false">
      <c r="A4279" s="17" t="n">
        <f aca="false">A4278+1</f>
        <v>4278</v>
      </c>
      <c r="B4279" s="5" t="n">
        <v>45319</v>
      </c>
      <c r="C4279" s="1" t="s">
        <v>6761</v>
      </c>
      <c r="D4279" s="1" t="s">
        <v>4</v>
      </c>
      <c r="E4279" s="1" t="s">
        <v>26</v>
      </c>
      <c r="F4279" s="2" t="s">
        <v>35</v>
      </c>
      <c r="G4279" s="1" t="s">
        <v>28</v>
      </c>
      <c r="H4279" s="1" t="n">
        <v>1</v>
      </c>
      <c r="I4279" s="1" t="s">
        <v>6762</v>
      </c>
      <c r="J4279" s="66" t="n">
        <v>15016990862</v>
      </c>
      <c r="M4279" s="1" t="str">
        <f aca="false">IF(OR(YEAR(L4279)&gt;2000,LEN(O4279)&gt;0),"Completed","Pending")</f>
        <v>Completed</v>
      </c>
      <c r="N4279" s="25" t="s">
        <v>6054</v>
      </c>
      <c r="O4279" s="4" t="s">
        <v>58</v>
      </c>
      <c r="P4279" s="1" t="str">
        <f aca="false">IF(G4279="Pamplet","",E4279&amp;" - "&amp;F4279)</f>
        <v>GG - English</v>
      </c>
      <c r="Q4279" s="1" t="n">
        <f aca="false">IF(VALUE(L4279)&gt;1000,1,0)</f>
        <v>0</v>
      </c>
      <c r="R4279" s="19" t="n">
        <f aca="false">SUMIFS($Q$1:Q4278,$J$1:$J4278,J4279)+SUMIFS($Q$1:Q4278,$I$1:$I4278,I4279)</f>
        <v>0</v>
      </c>
      <c r="S4279" s="20" t="str">
        <f aca="false">IF(R4279&gt;0,"Repeat","")</f>
        <v/>
      </c>
      <c r="U4279" s="4"/>
      <c r="X4279" s="4"/>
      <c r="Y4279" s="4"/>
      <c r="Z4279" s="4"/>
    </row>
    <row r="4280" customFormat="false" ht="13.8" hidden="false" customHeight="false" outlineLevel="0" collapsed="false">
      <c r="A4280" s="17" t="n">
        <f aca="false">A4279+1</f>
        <v>4279</v>
      </c>
      <c r="B4280" s="5" t="n">
        <v>45319</v>
      </c>
      <c r="C4280" s="1" t="s">
        <v>1104</v>
      </c>
      <c r="D4280" s="1" t="s">
        <v>4</v>
      </c>
      <c r="E4280" s="1" t="s">
        <v>26</v>
      </c>
      <c r="G4280" s="1" t="s">
        <v>28</v>
      </c>
      <c r="H4280" s="1" t="n">
        <v>1</v>
      </c>
      <c r="I4280" s="1" t="s">
        <v>6763</v>
      </c>
      <c r="J4280" s="18" t="n">
        <v>19720954255</v>
      </c>
      <c r="M4280" s="1" t="str">
        <f aca="false">IF(OR(YEAR(L4280)&gt;2000,LEN(O4280)&gt;0),"Completed","Pending")</f>
        <v>Completed</v>
      </c>
      <c r="N4280" s="25" t="s">
        <v>30</v>
      </c>
      <c r="O4280" s="4" t="s">
        <v>56</v>
      </c>
      <c r="P4280" s="1" t="str">
        <f aca="false">IF(G4280="Pamplet","",E4280&amp;" - "&amp;F4280)</f>
        <v>GG - </v>
      </c>
      <c r="Q4280" s="1" t="n">
        <f aca="false">IF(VALUE(L4280)&gt;1000,1,0)</f>
        <v>0</v>
      </c>
      <c r="R4280" s="19" t="n">
        <f aca="false">SUMIFS($Q$1:Q4279,$J$1:$J4279,J4280)+SUMIFS($Q$1:Q4279,$I$1:$I4279,I4280)</f>
        <v>0</v>
      </c>
      <c r="S4280" s="20" t="str">
        <f aca="false">IF(R4280&gt;0,"Repeat","")</f>
        <v/>
      </c>
    </row>
    <row r="4281" customFormat="false" ht="14.25" hidden="false" customHeight="false" outlineLevel="0" collapsed="false">
      <c r="A4281" s="17" t="n">
        <f aca="false">A4280+1</f>
        <v>4280</v>
      </c>
      <c r="B4281" s="5" t="n">
        <v>45319</v>
      </c>
      <c r="C4281" s="1" t="s">
        <v>6764</v>
      </c>
      <c r="D4281" s="1" t="s">
        <v>4</v>
      </c>
      <c r="E4281" s="1" t="s">
        <v>26</v>
      </c>
      <c r="F4281" s="2" t="s">
        <v>127</v>
      </c>
      <c r="G4281" s="1" t="s">
        <v>28</v>
      </c>
      <c r="H4281" s="1" t="n">
        <v>1</v>
      </c>
      <c r="I4281" s="1" t="s">
        <v>6765</v>
      </c>
      <c r="J4281" s="38" t="n">
        <v>16302052636</v>
      </c>
      <c r="M4281" s="1" t="str">
        <f aca="false">IF(OR(YEAR(L4281)&gt;2000,LEN(O4281)&gt;0),"Completed","Pending")</f>
        <v>Completed</v>
      </c>
      <c r="N4281" s="25" t="s">
        <v>30</v>
      </c>
      <c r="O4281" s="4" t="s">
        <v>662</v>
      </c>
      <c r="P4281" s="1" t="str">
        <f aca="false">IF(G4281="Pamplet","",E4281&amp;" - "&amp;F4281)</f>
        <v>GG - Gujrati</v>
      </c>
      <c r="Q4281" s="1" t="n">
        <f aca="false">IF(VALUE(L4281)&gt;1000,1,0)</f>
        <v>0</v>
      </c>
      <c r="R4281" s="19" t="n">
        <f aca="false">SUMIFS($Q$1:Q4280,$J$1:$J4280,J4281)+SUMIFS($Q$1:Q4280,$I$1:$I4280,I4281)</f>
        <v>1</v>
      </c>
      <c r="S4281" s="20" t="str">
        <f aca="false">IF(R4281&gt;0,"Repeat","")</f>
        <v>Repeat</v>
      </c>
      <c r="U4281" s="4"/>
      <c r="X4281" s="4"/>
      <c r="Y4281" s="4"/>
      <c r="Z4281" s="4"/>
    </row>
    <row r="4282" customFormat="false" ht="14.25" hidden="false" customHeight="false" outlineLevel="0" collapsed="false">
      <c r="A4282" s="17" t="n">
        <f aca="false">A4281+1</f>
        <v>4281</v>
      </c>
      <c r="B4282" s="5" t="n">
        <v>45318</v>
      </c>
      <c r="C4282" s="1" t="s">
        <v>6732</v>
      </c>
      <c r="D4282" s="1" t="s">
        <v>4</v>
      </c>
      <c r="E4282" s="1" t="s">
        <v>26</v>
      </c>
      <c r="F4282" s="2" t="s">
        <v>127</v>
      </c>
      <c r="G4282" s="1" t="s">
        <v>28</v>
      </c>
      <c r="H4282" s="1" t="n">
        <v>1</v>
      </c>
      <c r="I4282" s="1" t="s">
        <v>6733</v>
      </c>
      <c r="J4282" s="38" t="n">
        <v>16098054958</v>
      </c>
      <c r="L4282" s="5" t="n">
        <v>45329</v>
      </c>
      <c r="M4282" s="1" t="str">
        <f aca="false">IF(OR(YEAR(L4282)&gt;2000,LEN(O4282)&gt;0),"Completed","Pending")</f>
        <v>Completed</v>
      </c>
      <c r="N4282" s="25" t="s">
        <v>30</v>
      </c>
      <c r="P4282" s="1" t="str">
        <f aca="false">IF(G4282="Pamplet","",E4282&amp;" - "&amp;F4282)</f>
        <v>GG - Gujrati</v>
      </c>
      <c r="Q4282" s="1" t="n">
        <f aca="false">IF(VALUE(L4282)&gt;1000,1,0)</f>
        <v>1</v>
      </c>
      <c r="R4282" s="19" t="n">
        <f aca="false">SUMIFS($Q$1:Q4281,$J$1:$J4281,J4282)+SUMIFS($Q$1:Q4281,$I$1:$I4281,I4282)</f>
        <v>0</v>
      </c>
      <c r="S4282" s="20" t="str">
        <f aca="false">IF(R4282&gt;0,"Repeat","")</f>
        <v/>
      </c>
      <c r="U4282" s="4"/>
      <c r="X4282" s="4"/>
      <c r="Y4282" s="4"/>
      <c r="Z4282" s="4"/>
    </row>
    <row r="4283" customFormat="false" ht="14.25" hidden="false" customHeight="false" outlineLevel="0" collapsed="false">
      <c r="A4283" s="17" t="n">
        <f aca="false">A4282+1</f>
        <v>4282</v>
      </c>
      <c r="B4283" s="5" t="n">
        <v>45318</v>
      </c>
      <c r="C4283" s="1" t="s">
        <v>6732</v>
      </c>
      <c r="D4283" s="1" t="s">
        <v>4</v>
      </c>
      <c r="E4283" s="1" t="s">
        <v>26</v>
      </c>
      <c r="F4283" s="2" t="s">
        <v>35</v>
      </c>
      <c r="G4283" s="1" t="s">
        <v>28</v>
      </c>
      <c r="H4283" s="1" t="n">
        <v>1</v>
      </c>
      <c r="I4283" s="1" t="s">
        <v>6733</v>
      </c>
      <c r="J4283" s="38" t="n">
        <v>16098054958</v>
      </c>
      <c r="L4283" s="5" t="n">
        <v>45329</v>
      </c>
      <c r="M4283" s="1" t="str">
        <f aca="false">IF(OR(YEAR(L4283)&gt;2000,LEN(O4283)&gt;0),"Completed","Pending")</f>
        <v>Completed</v>
      </c>
      <c r="N4283" s="25" t="s">
        <v>30</v>
      </c>
      <c r="P4283" s="1" t="str">
        <f aca="false">IF(G4283="Pamplet","",E4283&amp;" - "&amp;F4283)</f>
        <v>GG - English</v>
      </c>
      <c r="Q4283" s="1" t="n">
        <f aca="false">IF(VALUE(L4283)&gt;1000,1,0)</f>
        <v>1</v>
      </c>
      <c r="R4283" s="19" t="n">
        <f aca="false">SUMIFS($Q$1:Q4282,$J$1:$J4282,J4283)+SUMIFS($Q$1:Q4282,$I$1:$I4282,I4283)</f>
        <v>2</v>
      </c>
      <c r="S4283" s="20" t="str">
        <f aca="false">IF(R4283&gt;0,"Repeat","")</f>
        <v>Repeat</v>
      </c>
      <c r="U4283" s="4"/>
      <c r="X4283" s="4"/>
      <c r="Y4283" s="4"/>
      <c r="Z4283" s="4"/>
    </row>
    <row r="4284" customFormat="false" ht="14.25" hidden="false" customHeight="false" outlineLevel="0" collapsed="false">
      <c r="A4284" s="17" t="n">
        <f aca="false">A4283+1</f>
        <v>4283</v>
      </c>
      <c r="B4284" s="5" t="n">
        <v>45331</v>
      </c>
      <c r="C4284" s="1" t="s">
        <v>6766</v>
      </c>
      <c r="D4284" s="1" t="s">
        <v>4</v>
      </c>
      <c r="E4284" s="1" t="s">
        <v>26</v>
      </c>
      <c r="F4284" s="2" t="s">
        <v>72</v>
      </c>
      <c r="G4284" s="1" t="s">
        <v>28</v>
      </c>
      <c r="H4284" s="1" t="n">
        <v>1</v>
      </c>
      <c r="I4284" s="1" t="s">
        <v>6767</v>
      </c>
      <c r="J4284" s="66" t="n">
        <v>19122240036</v>
      </c>
      <c r="M4284" s="1" t="str">
        <f aca="false">IF(OR(YEAR(L4284)&gt;2000,LEN(O4284)&gt;0),"Completed","Pending")</f>
        <v>Completed</v>
      </c>
      <c r="N4284" s="25" t="s">
        <v>6054</v>
      </c>
      <c r="O4284" s="4" t="s">
        <v>58</v>
      </c>
      <c r="P4284" s="1" t="str">
        <f aca="false">IF(G4284="Pamplet","",E4284&amp;" - "&amp;F4284)</f>
        <v>GG - Nepali</v>
      </c>
      <c r="Q4284" s="1" t="n">
        <f aca="false">IF(VALUE(L4284)&gt;1000,1,0)</f>
        <v>0</v>
      </c>
      <c r="R4284" s="19" t="n">
        <f aca="false">SUMIFS($Q$1:Q4283,$J$1:$J4283,J4284)+SUMIFS($Q$1:Q4283,$I$1:$I4283,I4284)</f>
        <v>0</v>
      </c>
      <c r="S4284" s="20" t="str">
        <f aca="false">IF(R4284&gt;0,"Repeat","")</f>
        <v/>
      </c>
    </row>
    <row r="4285" customFormat="false" ht="14.25" hidden="false" customHeight="false" outlineLevel="0" collapsed="false">
      <c r="A4285" s="17" t="n">
        <f aca="false">A4284+1</f>
        <v>4284</v>
      </c>
      <c r="B4285" s="5" t="n">
        <v>45331</v>
      </c>
      <c r="C4285" s="1" t="s">
        <v>5947</v>
      </c>
      <c r="D4285" s="1" t="s">
        <v>4</v>
      </c>
      <c r="E4285" s="1" t="s">
        <v>26</v>
      </c>
      <c r="F4285" s="2" t="s">
        <v>35</v>
      </c>
      <c r="G4285" s="1" t="s">
        <v>28</v>
      </c>
      <c r="H4285" s="1" t="n">
        <v>1</v>
      </c>
      <c r="I4285" s="1" t="s">
        <v>6768</v>
      </c>
      <c r="J4285" s="66" t="n">
        <v>17089276419</v>
      </c>
      <c r="M4285" s="1" t="str">
        <f aca="false">IF(OR(YEAR(L4285)&gt;2000,LEN(O4285)&gt;0),"Completed","Pending")</f>
        <v>Completed</v>
      </c>
      <c r="N4285" s="25" t="s">
        <v>6054</v>
      </c>
      <c r="O4285" s="4" t="s">
        <v>58</v>
      </c>
      <c r="P4285" s="1" t="str">
        <f aca="false">IF(G4285="Pamplet","",E4285&amp;" - "&amp;F4285)</f>
        <v>GG - English</v>
      </c>
      <c r="Q4285" s="1" t="n">
        <f aca="false">IF(VALUE(L4285)&gt;1000,1,0)</f>
        <v>0</v>
      </c>
      <c r="R4285" s="19" t="n">
        <f aca="false">SUMIFS($Q$1:Q4284,$J$1:$J4284,J4285)+SUMIFS($Q$1:Q4284,$I$1:$I4284,I4285)</f>
        <v>0</v>
      </c>
      <c r="S4285" s="20" t="str">
        <f aca="false">IF(R4285&gt;0,"Repeat","")</f>
        <v/>
      </c>
    </row>
    <row r="4286" customFormat="false" ht="14.25" hidden="false" customHeight="false" outlineLevel="0" collapsed="false">
      <c r="A4286" s="17" t="n">
        <f aca="false">A4285+1</f>
        <v>4285</v>
      </c>
      <c r="B4286" s="5" t="n">
        <v>45340</v>
      </c>
      <c r="C4286" s="1" t="s">
        <v>6325</v>
      </c>
      <c r="D4286" s="1" t="s">
        <v>4</v>
      </c>
      <c r="E4286" s="1" t="s">
        <v>26</v>
      </c>
      <c r="F4286" s="2" t="s">
        <v>35</v>
      </c>
      <c r="G4286" s="1" t="s">
        <v>213</v>
      </c>
      <c r="H4286" s="1" t="n">
        <v>1</v>
      </c>
      <c r="I4286" s="1" t="s">
        <v>6769</v>
      </c>
      <c r="J4286" s="18" t="n">
        <v>14042052681</v>
      </c>
      <c r="L4286" s="5" t="n">
        <v>45340</v>
      </c>
      <c r="M4286" s="1" t="str">
        <f aca="false">IF(OR(YEAR(L4286)&gt;2000,LEN(O4286)&gt;0),"Completed","Pending")</f>
        <v>Completed</v>
      </c>
      <c r="N4286" s="25" t="s">
        <v>30</v>
      </c>
      <c r="P4286" s="1" t="str">
        <f aca="false">IF(G4286="Pamplet","",E4286&amp;" - "&amp;F4286)</f>
        <v>GG - English</v>
      </c>
      <c r="Q4286" s="1" t="n">
        <f aca="false">IF(VALUE(L4286)&gt;1000,1,0)</f>
        <v>1</v>
      </c>
      <c r="R4286" s="19" t="n">
        <f aca="false">SUMIFS($Q$1:Q4285,$J$1:$J4285,J4286)+SUMIFS($Q$1:Q4285,$I$1:$I4285,I4286)</f>
        <v>3</v>
      </c>
      <c r="S4286" s="20" t="str">
        <f aca="false">IF(R4286&gt;0,"Repeat","")</f>
        <v>Repeat</v>
      </c>
    </row>
    <row r="4287" customFormat="false" ht="14.25" hidden="false" customHeight="false" outlineLevel="0" collapsed="false">
      <c r="A4287" s="17" t="n">
        <f aca="false">A4286+1</f>
        <v>4286</v>
      </c>
      <c r="B4287" s="5" t="n">
        <v>45340</v>
      </c>
      <c r="C4287" s="1" t="s">
        <v>6325</v>
      </c>
      <c r="D4287" s="1" t="s">
        <v>4</v>
      </c>
      <c r="E4287" s="1" t="s">
        <v>26</v>
      </c>
      <c r="F4287" s="2" t="s">
        <v>27</v>
      </c>
      <c r="G4287" s="1" t="s">
        <v>213</v>
      </c>
      <c r="H4287" s="1" t="n">
        <v>1</v>
      </c>
      <c r="I4287" s="1" t="s">
        <v>6769</v>
      </c>
      <c r="J4287" s="18" t="n">
        <v>14042052681</v>
      </c>
      <c r="L4287" s="5" t="n">
        <v>45340</v>
      </c>
      <c r="M4287" s="1" t="str">
        <f aca="false">IF(OR(YEAR(L4287)&gt;2000,LEN(O4287)&gt;0),"Completed","Pending")</f>
        <v>Completed</v>
      </c>
      <c r="N4287" s="25" t="s">
        <v>30</v>
      </c>
      <c r="P4287" s="1" t="str">
        <f aca="false">IF(G4287="Pamplet","",E4287&amp;" - "&amp;F4287)</f>
        <v>GG - Hindi</v>
      </c>
      <c r="Q4287" s="1" t="n">
        <f aca="false">IF(VALUE(L4287)&gt;1000,1,0)</f>
        <v>1</v>
      </c>
      <c r="R4287" s="19" t="n">
        <f aca="false">SUMIFS($Q$1:Q4286,$J$1:$J4286,J4287)+SUMIFS($Q$1:Q4286,$I$1:$I4286,I4287)</f>
        <v>5</v>
      </c>
      <c r="S4287" s="20" t="str">
        <f aca="false">IF(R4287&gt;0,"Repeat","")</f>
        <v>Repeat</v>
      </c>
    </row>
    <row r="4288" customFormat="false" ht="14.25" hidden="false" customHeight="false" outlineLevel="0" collapsed="false">
      <c r="A4288" s="17" t="n">
        <f aca="false">A4287+1</f>
        <v>4287</v>
      </c>
      <c r="B4288" s="5" t="n">
        <v>45340</v>
      </c>
      <c r="C4288" s="1" t="s">
        <v>6325</v>
      </c>
      <c r="D4288" s="1" t="s">
        <v>4</v>
      </c>
      <c r="E4288" s="1" t="s">
        <v>26</v>
      </c>
      <c r="F4288" s="2" t="s">
        <v>72</v>
      </c>
      <c r="G4288" s="1" t="s">
        <v>213</v>
      </c>
      <c r="H4288" s="1" t="n">
        <v>1</v>
      </c>
      <c r="I4288" s="1" t="s">
        <v>6769</v>
      </c>
      <c r="J4288" s="18" t="n">
        <v>14042052681</v>
      </c>
      <c r="L4288" s="5" t="n">
        <v>45340</v>
      </c>
      <c r="M4288" s="1" t="str">
        <f aca="false">IF(OR(YEAR(L4288)&gt;2000,LEN(O4288)&gt;0),"Completed","Pending")</f>
        <v>Completed</v>
      </c>
      <c r="N4288" s="25" t="s">
        <v>30</v>
      </c>
      <c r="P4288" s="1" t="str">
        <f aca="false">IF(G4288="Pamplet","",E4288&amp;" - "&amp;F4288)</f>
        <v>GG - Nepali</v>
      </c>
      <c r="Q4288" s="1" t="n">
        <f aca="false">IF(VALUE(L4288)&gt;1000,1,0)</f>
        <v>1</v>
      </c>
      <c r="R4288" s="19" t="n">
        <f aca="false">SUMIFS($Q$1:Q4287,$J$1:$J4287,J4288)+SUMIFS($Q$1:Q4287,$I$1:$I4287,I4288)</f>
        <v>7</v>
      </c>
      <c r="S4288" s="20" t="str">
        <f aca="false">IF(R4288&gt;0,"Repeat","")</f>
        <v>Repeat</v>
      </c>
    </row>
    <row r="4289" customFormat="false" ht="14.25" hidden="false" customHeight="false" outlineLevel="0" collapsed="false">
      <c r="A4289" s="17" t="n">
        <f aca="false">A4288+1</f>
        <v>4288</v>
      </c>
      <c r="B4289" s="5" t="n">
        <v>45340</v>
      </c>
      <c r="C4289" s="1" t="s">
        <v>6325</v>
      </c>
      <c r="D4289" s="1" t="s">
        <v>4</v>
      </c>
      <c r="E4289" s="1" t="s">
        <v>914</v>
      </c>
      <c r="F4289" s="2" t="s">
        <v>27</v>
      </c>
      <c r="G4289" s="1" t="s">
        <v>213</v>
      </c>
      <c r="H4289" s="1" t="n">
        <v>1</v>
      </c>
      <c r="I4289" s="1" t="s">
        <v>6769</v>
      </c>
      <c r="J4289" s="18" t="n">
        <v>14042052681</v>
      </c>
      <c r="L4289" s="5" t="n">
        <v>45340</v>
      </c>
      <c r="M4289" s="1" t="str">
        <f aca="false">IF(OR(YEAR(L4289)&gt;2000,LEN(O4289)&gt;0),"Completed","Pending")</f>
        <v>Completed</v>
      </c>
      <c r="N4289" s="25" t="s">
        <v>30</v>
      </c>
      <c r="P4289" s="1" t="str">
        <f aca="false">IF(G4289="Pamplet","",E4289&amp;" - "&amp;F4289)</f>
        <v>BSBT - Hindi</v>
      </c>
      <c r="Q4289" s="1" t="n">
        <f aca="false">IF(VALUE(L4289)&gt;1000,1,0)</f>
        <v>1</v>
      </c>
      <c r="R4289" s="19" t="n">
        <f aca="false">SUMIFS($Q$1:Q4288,$J$1:$J4288,J4289)+SUMIFS($Q$1:Q4288,$I$1:$I4288,I4289)</f>
        <v>9</v>
      </c>
      <c r="S4289" s="20" t="str">
        <f aca="false">IF(R4289&gt;0,"Repeat","")</f>
        <v>Repeat</v>
      </c>
    </row>
    <row r="4290" customFormat="false" ht="14.25" hidden="false" customHeight="false" outlineLevel="0" collapsed="false">
      <c r="A4290" s="17" t="n">
        <f aca="false">A4289+1</f>
        <v>4289</v>
      </c>
      <c r="B4290" s="5" t="n">
        <v>45340</v>
      </c>
      <c r="C4290" s="1" t="s">
        <v>6325</v>
      </c>
      <c r="D4290" s="1" t="s">
        <v>4</v>
      </c>
      <c r="E4290" s="1" t="s">
        <v>6430</v>
      </c>
      <c r="F4290" s="2" t="s">
        <v>35</v>
      </c>
      <c r="G4290" s="1" t="s">
        <v>213</v>
      </c>
      <c r="H4290" s="1" t="n">
        <v>1</v>
      </c>
      <c r="I4290" s="1" t="s">
        <v>6769</v>
      </c>
      <c r="J4290" s="18" t="n">
        <v>14042052681</v>
      </c>
      <c r="L4290" s="5" t="n">
        <v>45340</v>
      </c>
      <c r="M4290" s="1" t="str">
        <f aca="false">IF(OR(YEAR(L4290)&gt;2000,LEN(O4290)&gt;0),"Completed","Pending")</f>
        <v>Completed</v>
      </c>
      <c r="N4290" s="25" t="s">
        <v>30</v>
      </c>
      <c r="P4290" s="1" t="str">
        <f aca="false">IF(G4290="Pamplet","",E4290&amp;" - "&amp;F4290)</f>
        <v>Kabir Parichay - English</v>
      </c>
      <c r="Q4290" s="1" t="n">
        <f aca="false">IF(VALUE(L4290)&gt;1000,1,0)</f>
        <v>1</v>
      </c>
      <c r="R4290" s="19" t="n">
        <f aca="false">SUMIFS($Q$1:Q4289,$J$1:$J4289,J4290)+SUMIFS($Q$1:Q4289,$I$1:$I4289,I4290)</f>
        <v>11</v>
      </c>
      <c r="S4290" s="20" t="str">
        <f aca="false">IF(R4290&gt;0,"Repeat","")</f>
        <v>Repeat</v>
      </c>
    </row>
    <row r="4291" customFormat="false" ht="14.25" hidden="false" customHeight="false" outlineLevel="0" collapsed="false">
      <c r="A4291" s="17" t="n">
        <f aca="false">A4290+1</f>
        <v>4290</v>
      </c>
      <c r="B4291" s="5" t="n">
        <v>45347</v>
      </c>
      <c r="C4291" s="1" t="s">
        <v>6770</v>
      </c>
      <c r="D4291" s="1" t="s">
        <v>4</v>
      </c>
      <c r="E4291" s="1" t="s">
        <v>26</v>
      </c>
      <c r="F4291" s="2" t="s">
        <v>27</v>
      </c>
      <c r="G4291" s="1" t="s">
        <v>28</v>
      </c>
      <c r="H4291" s="1" t="n">
        <v>3</v>
      </c>
      <c r="I4291" s="1" t="s">
        <v>6771</v>
      </c>
      <c r="J4291" s="38" t="n">
        <v>14046637759</v>
      </c>
      <c r="L4291" s="5" t="n">
        <v>45350</v>
      </c>
      <c r="M4291" s="1" t="str">
        <f aca="false">IF(OR(YEAR(L4291)&gt;2000,LEN(O4291)&gt;0),"Completed","Pending")</f>
        <v>Completed</v>
      </c>
      <c r="N4291" s="25" t="s">
        <v>30</v>
      </c>
      <c r="P4291" s="1" t="str">
        <f aca="false">IF(G4291="Pamplet","",E4291&amp;" - "&amp;F4291)</f>
        <v>GG - Hindi</v>
      </c>
      <c r="Q4291" s="1" t="n">
        <f aca="false">IF(VALUE(L4291)&gt;1000,1,0)</f>
        <v>1</v>
      </c>
      <c r="R4291" s="19" t="n">
        <f aca="false">SUMIFS($Q$1:Q4290,$J$1:$J4290,J4291)+SUMIFS($Q$1:Q4290,$I$1:$I4290,I4291)</f>
        <v>0</v>
      </c>
      <c r="S4291" s="20" t="str">
        <f aca="false">IF(R4291&gt;0,"Repeat","")</f>
        <v/>
      </c>
    </row>
    <row r="4292" customFormat="false" ht="14.25" hidden="false" customHeight="false" outlineLevel="0" collapsed="false">
      <c r="A4292" s="17" t="n">
        <f aca="false">A4291+1</f>
        <v>4291</v>
      </c>
      <c r="B4292" s="5" t="n">
        <v>45347</v>
      </c>
      <c r="C4292" s="1" t="s">
        <v>6619</v>
      </c>
      <c r="D4292" s="1" t="s">
        <v>4</v>
      </c>
      <c r="E4292" s="1" t="s">
        <v>26</v>
      </c>
      <c r="F4292" s="2" t="s">
        <v>35</v>
      </c>
      <c r="G4292" s="1" t="s">
        <v>28</v>
      </c>
      <c r="H4292" s="1" t="n">
        <v>1</v>
      </c>
      <c r="I4292" s="1" t="s">
        <v>6772</v>
      </c>
      <c r="J4292" s="38" t="n">
        <v>13365647416</v>
      </c>
      <c r="L4292" s="5" t="n">
        <v>45350</v>
      </c>
      <c r="M4292" s="1" t="str">
        <f aca="false">IF(OR(YEAR(L4292)&gt;2000,LEN(O4292)&gt;0),"Completed","Pending")</f>
        <v>Completed</v>
      </c>
      <c r="N4292" s="1" t="s">
        <v>30</v>
      </c>
      <c r="P4292" s="1" t="str">
        <f aca="false">IF(G4292="Pamplet","",E4292&amp;" - "&amp;F4292)</f>
        <v>GG - English</v>
      </c>
      <c r="Q4292" s="1" t="n">
        <f aca="false">IF(VALUE(L4292)&gt;1000,1,0)</f>
        <v>1</v>
      </c>
      <c r="R4292" s="19" t="n">
        <f aca="false">SUMIFS($Q$1:Q4291,$J$1:$J4291,J4292)+SUMIFS($Q$1:Q4291,$I$1:$I4291,I4292)</f>
        <v>0</v>
      </c>
      <c r="S4292" s="20" t="str">
        <f aca="false">IF(R4292&gt;0,"Repeat","")</f>
        <v/>
      </c>
    </row>
    <row r="4293" customFormat="false" ht="14.25" hidden="false" customHeight="false" outlineLevel="0" collapsed="false">
      <c r="A4293" s="17" t="n">
        <f aca="false">A4292+1</f>
        <v>4292</v>
      </c>
      <c r="B4293" s="5" t="n">
        <v>45345</v>
      </c>
      <c r="C4293" s="1" t="s">
        <v>6773</v>
      </c>
      <c r="D4293" s="1" t="s">
        <v>4</v>
      </c>
      <c r="E4293" s="1" t="s">
        <v>26</v>
      </c>
      <c r="F4293" s="2" t="s">
        <v>35</v>
      </c>
      <c r="G4293" s="1" t="s">
        <v>28</v>
      </c>
      <c r="H4293" s="1" t="n">
        <v>1</v>
      </c>
      <c r="I4293" s="1" t="s">
        <v>6774</v>
      </c>
      <c r="J4293" s="38" t="n">
        <v>16157532117</v>
      </c>
      <c r="M4293" s="1" t="str">
        <f aca="false">IF(OR(YEAR(L4293)&gt;2000,LEN(O4293)&gt;0),"Completed","Pending")</f>
        <v>Completed</v>
      </c>
      <c r="N4293" s="1" t="s">
        <v>30</v>
      </c>
      <c r="O4293" s="4" t="s">
        <v>58</v>
      </c>
      <c r="P4293" s="1" t="str">
        <f aca="false">IF(G4293="Pamplet","",E4293&amp;" - "&amp;F4293)</f>
        <v>GG - English</v>
      </c>
      <c r="Q4293" s="1" t="n">
        <f aca="false">IF(VALUE(L4293)&gt;1000,1,0)</f>
        <v>0</v>
      </c>
      <c r="R4293" s="19" t="n">
        <f aca="false">SUMIFS($Q$1:Q4292,$J$1:$J4292,J4293)+SUMIFS($Q$1:Q4292,$I$1:$I4292,I4293)</f>
        <v>0</v>
      </c>
      <c r="S4293" s="20" t="str">
        <f aca="false">IF(R4293&gt;0,"Repeat","")</f>
        <v/>
      </c>
      <c r="U4293" s="4"/>
      <c r="X4293" s="4"/>
      <c r="Y4293" s="4"/>
      <c r="Z4293" s="4"/>
    </row>
    <row r="4294" customFormat="false" ht="14.25" hidden="false" customHeight="false" outlineLevel="0" collapsed="false">
      <c r="A4294" s="17" t="n">
        <f aca="false">A4293+1</f>
        <v>4293</v>
      </c>
      <c r="B4294" s="5" t="n">
        <v>45345</v>
      </c>
      <c r="C4294" s="1" t="s">
        <v>544</v>
      </c>
      <c r="D4294" s="1" t="s">
        <v>4</v>
      </c>
      <c r="E4294" s="1" t="s">
        <v>26</v>
      </c>
      <c r="F4294" s="2" t="s">
        <v>36</v>
      </c>
      <c r="G4294" s="1" t="s">
        <v>28</v>
      </c>
      <c r="H4294" s="1" t="n">
        <v>1</v>
      </c>
      <c r="I4294" s="1" t="s">
        <v>6775</v>
      </c>
      <c r="J4294" s="38" t="n">
        <v>12232649898</v>
      </c>
      <c r="M4294" s="1" t="str">
        <f aca="false">IF(OR(YEAR(L4294)&gt;2000,LEN(O4294)&gt;0),"Completed","Pending")</f>
        <v>Completed</v>
      </c>
      <c r="N4294" s="1" t="s">
        <v>30</v>
      </c>
      <c r="O4294" s="4" t="s">
        <v>58</v>
      </c>
      <c r="P4294" s="1" t="str">
        <f aca="false">IF(G4294="Pamplet","",E4294&amp;" - "&amp;F4294)</f>
        <v>GG - Punjabi</v>
      </c>
      <c r="Q4294" s="1" t="n">
        <f aca="false">IF(VALUE(L4294)&gt;1000,1,0)</f>
        <v>0</v>
      </c>
      <c r="R4294" s="19" t="n">
        <f aca="false">SUMIFS($Q$1:Q4293,$J$1:$J4293,J4294)+SUMIFS($Q$1:Q4293,$I$1:$I4293,I4294)</f>
        <v>0</v>
      </c>
      <c r="S4294" s="20" t="str">
        <f aca="false">IF(R4294&gt;0,"Repeat","")</f>
        <v/>
      </c>
      <c r="U4294" s="4"/>
      <c r="X4294" s="4"/>
      <c r="Y4294" s="4"/>
      <c r="Z4294" s="4"/>
    </row>
    <row r="4295" customFormat="false" ht="14.25" hidden="false" customHeight="false" outlineLevel="0" collapsed="false">
      <c r="A4295" s="17" t="n">
        <f aca="false">A4294+1</f>
        <v>4294</v>
      </c>
      <c r="B4295" s="5" t="n">
        <v>45345</v>
      </c>
      <c r="C4295" s="1" t="s">
        <v>6776</v>
      </c>
      <c r="D4295" s="1" t="s">
        <v>4</v>
      </c>
      <c r="E4295" s="1" t="s">
        <v>26</v>
      </c>
      <c r="F4295" s="2" t="s">
        <v>27</v>
      </c>
      <c r="G4295" s="1" t="s">
        <v>28</v>
      </c>
      <c r="H4295" s="1" t="n">
        <v>1</v>
      </c>
      <c r="I4295" s="1" t="s">
        <v>6777</v>
      </c>
      <c r="J4295" s="38" t="n">
        <v>18125581346</v>
      </c>
      <c r="M4295" s="1" t="str">
        <f aca="false">IF(OR(YEAR(L4295)&gt;2000,LEN(O4295)&gt;0),"Completed","Pending")</f>
        <v>Completed</v>
      </c>
      <c r="N4295" s="1" t="s">
        <v>30</v>
      </c>
      <c r="O4295" s="4" t="s">
        <v>58</v>
      </c>
      <c r="P4295" s="1" t="str">
        <f aca="false">IF(G4295="Pamplet","",E4295&amp;" - "&amp;F4295)</f>
        <v>GG - Hindi</v>
      </c>
      <c r="Q4295" s="1" t="n">
        <f aca="false">IF(VALUE(L4295)&gt;1000,1,0)</f>
        <v>0</v>
      </c>
      <c r="R4295" s="19" t="n">
        <f aca="false">SUMIFS($Q$1:Q4294,$J$1:$J4294,J4295)+SUMIFS($Q$1:Q4294,$I$1:$I4294,I4295)</f>
        <v>0</v>
      </c>
      <c r="S4295" s="20" t="str">
        <f aca="false">IF(R4295&gt;0,"Repeat","")</f>
        <v/>
      </c>
      <c r="U4295" s="4"/>
      <c r="X4295" s="4"/>
      <c r="Y4295" s="4"/>
      <c r="Z4295" s="4"/>
    </row>
    <row r="4296" customFormat="false" ht="14.25" hidden="false" customHeight="false" outlineLevel="0" collapsed="false">
      <c r="A4296" s="17" t="n">
        <f aca="false">A4295+1</f>
        <v>4295</v>
      </c>
      <c r="B4296" s="5" t="n">
        <v>45345</v>
      </c>
      <c r="C4296" s="1" t="s">
        <v>2963</v>
      </c>
      <c r="D4296" s="1" t="s">
        <v>4</v>
      </c>
      <c r="E4296" s="1" t="s">
        <v>44</v>
      </c>
      <c r="F4296" s="2" t="s">
        <v>72</v>
      </c>
      <c r="G4296" s="1" t="s">
        <v>28</v>
      </c>
      <c r="H4296" s="1" t="n">
        <v>1</v>
      </c>
      <c r="I4296" s="1" t="s">
        <v>6778</v>
      </c>
      <c r="J4296" s="38" t="n">
        <v>15097711619</v>
      </c>
      <c r="M4296" s="1" t="str">
        <f aca="false">IF(OR(YEAR(L4296)&gt;2000,LEN(O4296)&gt;0),"Completed","Pending")</f>
        <v>Completed</v>
      </c>
      <c r="N4296" s="1" t="s">
        <v>30</v>
      </c>
      <c r="O4296" s="4" t="s">
        <v>58</v>
      </c>
      <c r="P4296" s="1" t="str">
        <f aca="false">IF(G4296="Pamplet","",E4296&amp;" - "&amp;F4296)</f>
        <v>GTGA - Nepali</v>
      </c>
      <c r="Q4296" s="1" t="n">
        <f aca="false">IF(VALUE(L4296)&gt;1000,1,0)</f>
        <v>0</v>
      </c>
      <c r="R4296" s="19" t="n">
        <f aca="false">SUMIFS($Q$1:Q4295,$J$1:$J4295,J4296)+SUMIFS($Q$1:Q4295,$I$1:$I4295,I4296)</f>
        <v>1</v>
      </c>
      <c r="S4296" s="20" t="str">
        <f aca="false">IF(R4296&gt;0,"Repeat","")</f>
        <v>Repeat</v>
      </c>
      <c r="U4296" s="4"/>
      <c r="X4296" s="4"/>
      <c r="Y4296" s="4"/>
      <c r="Z4296" s="4"/>
    </row>
    <row r="4297" customFormat="false" ht="14.25" hidden="false" customHeight="false" outlineLevel="0" collapsed="false">
      <c r="A4297" s="17" t="n">
        <f aca="false">A4296+1</f>
        <v>4296</v>
      </c>
      <c r="B4297" s="5" t="n">
        <v>45350</v>
      </c>
      <c r="C4297" s="1" t="s">
        <v>5782</v>
      </c>
      <c r="D4297" s="1" t="s">
        <v>4</v>
      </c>
      <c r="E4297" s="1" t="s">
        <v>26</v>
      </c>
      <c r="F4297" s="2" t="s">
        <v>4493</v>
      </c>
      <c r="G4297" s="1" t="s">
        <v>213</v>
      </c>
      <c r="H4297" s="1" t="n">
        <v>2</v>
      </c>
      <c r="I4297" s="1" t="s">
        <v>6779</v>
      </c>
      <c r="J4297" s="38" t="n">
        <v>14438445156</v>
      </c>
      <c r="L4297" s="5" t="n">
        <v>45350</v>
      </c>
      <c r="M4297" s="1" t="str">
        <f aca="false">IF(OR(YEAR(L4297)&gt;2000,LEN(O4297)&gt;0),"Completed","Pending")</f>
        <v>Completed</v>
      </c>
      <c r="N4297" s="1" t="s">
        <v>2692</v>
      </c>
      <c r="P4297" s="1" t="str">
        <f aca="false">IF(G4297="Pamplet","",E4297&amp;" - "&amp;F4297)</f>
        <v>GG - Other</v>
      </c>
      <c r="Q4297" s="1" t="n">
        <f aca="false">IF(VALUE(L4297)&gt;1000,1,0)</f>
        <v>1</v>
      </c>
      <c r="R4297" s="19" t="n">
        <f aca="false">SUMIFS($Q$1:Q4296,$J$1:$J4296,J4297)+SUMIFS($Q$1:Q4296,$I$1:$I4296,I4297)</f>
        <v>9</v>
      </c>
      <c r="S4297" s="20" t="str">
        <f aca="false">IF(R4297&gt;0,"Repeat","")</f>
        <v>Repeat</v>
      </c>
    </row>
    <row r="4298" customFormat="false" ht="14.25" hidden="false" customHeight="false" outlineLevel="0" collapsed="false">
      <c r="A4298" s="17" t="n">
        <f aca="false">A4297+1</f>
        <v>4297</v>
      </c>
      <c r="B4298" s="5" t="n">
        <v>45372</v>
      </c>
      <c r="C4298" s="1" t="s">
        <v>6780</v>
      </c>
      <c r="D4298" s="1" t="s">
        <v>4</v>
      </c>
      <c r="E4298" s="1" t="s">
        <v>26</v>
      </c>
      <c r="F4298" s="2" t="s">
        <v>27</v>
      </c>
      <c r="G4298" s="1" t="s">
        <v>213</v>
      </c>
      <c r="H4298" s="1" t="n">
        <v>3</v>
      </c>
      <c r="J4298" s="18" t="n">
        <v>17033895664</v>
      </c>
      <c r="L4298" s="5" t="n">
        <v>45372</v>
      </c>
      <c r="M4298" s="1" t="str">
        <f aca="false">IF(OR(YEAR(L4298)&gt;2000,LEN(O4298)&gt;0),"Completed","Pending")</f>
        <v>Completed</v>
      </c>
      <c r="N4298" s="1" t="s">
        <v>30</v>
      </c>
      <c r="P4298" s="1" t="str">
        <f aca="false">IF(G4298="Pamplet","",E4298&amp;" - "&amp;F4298)</f>
        <v>GG - Hindi</v>
      </c>
      <c r="Q4298" s="1" t="n">
        <f aca="false">IF(VALUE(L4298)&gt;1000,1,0)</f>
        <v>1</v>
      </c>
      <c r="R4298" s="19" t="n">
        <f aca="false">SUMIFS($Q$1:Q4297,$J$1:$J4297,J4298)+SUMIFS($Q$1:Q4297,$I$1:$I4297,I4298)</f>
        <v>0</v>
      </c>
      <c r="S4298" s="20" t="str">
        <f aca="false">IF(R4298&gt;0,"Repeat","")</f>
        <v/>
      </c>
    </row>
    <row r="4299" customFormat="false" ht="14.25" hidden="false" customHeight="false" outlineLevel="0" collapsed="false">
      <c r="A4299" s="17" t="n">
        <f aca="false">A4298+1</f>
        <v>4298</v>
      </c>
      <c r="B4299" s="5" t="n">
        <v>45372</v>
      </c>
      <c r="C4299" s="1" t="s">
        <v>6780</v>
      </c>
      <c r="D4299" s="1" t="s">
        <v>4</v>
      </c>
      <c r="E4299" s="1" t="s">
        <v>26</v>
      </c>
      <c r="F4299" s="2" t="s">
        <v>35</v>
      </c>
      <c r="G4299" s="1" t="s">
        <v>213</v>
      </c>
      <c r="H4299" s="1" t="n">
        <v>3</v>
      </c>
      <c r="J4299" s="38" t="n">
        <v>17033895664</v>
      </c>
      <c r="L4299" s="5" t="n">
        <v>45372</v>
      </c>
      <c r="M4299" s="1" t="str">
        <f aca="false">IF(OR(YEAR(L4299)&gt;2000,LEN(O4299)&gt;0),"Completed","Pending")</f>
        <v>Completed</v>
      </c>
      <c r="N4299" s="1" t="s">
        <v>30</v>
      </c>
      <c r="P4299" s="1" t="str">
        <f aca="false">IF(G4299="Pamplet","",E4299&amp;" - "&amp;F4299)</f>
        <v>GG - English</v>
      </c>
      <c r="Q4299" s="1" t="n">
        <f aca="false">IF(VALUE(L4299)&gt;1000,1,0)</f>
        <v>1</v>
      </c>
      <c r="R4299" s="19" t="n">
        <f aca="false">SUMIFS($Q$1:Q4298,$J$1:$J4298,J4299)+SUMIFS($Q$1:Q4298,$I$1:$I4298,I4299)</f>
        <v>1</v>
      </c>
      <c r="S4299" s="20" t="str">
        <f aca="false">IF(R4299&gt;0,"Repeat","")</f>
        <v>Repeat</v>
      </c>
    </row>
    <row r="4300" customFormat="false" ht="14.25" hidden="false" customHeight="false" outlineLevel="0" collapsed="false">
      <c r="A4300" s="17" t="n">
        <f aca="false">A4299+1</f>
        <v>4299</v>
      </c>
      <c r="B4300" s="5" t="n">
        <v>45372</v>
      </c>
      <c r="C4300" s="1" t="s">
        <v>6780</v>
      </c>
      <c r="D4300" s="1" t="s">
        <v>4</v>
      </c>
      <c r="E4300" s="1" t="s">
        <v>26</v>
      </c>
      <c r="F4300" s="2" t="s">
        <v>127</v>
      </c>
      <c r="G4300" s="1" t="s">
        <v>213</v>
      </c>
      <c r="H4300" s="1" t="n">
        <v>3</v>
      </c>
      <c r="J4300" s="38" t="n">
        <v>17033895664</v>
      </c>
      <c r="L4300" s="5" t="n">
        <v>45372</v>
      </c>
      <c r="M4300" s="1" t="str">
        <f aca="false">IF(OR(YEAR(L4300)&gt;2000,LEN(O4300)&gt;0),"Completed","Pending")</f>
        <v>Completed</v>
      </c>
      <c r="N4300" s="1" t="s">
        <v>30</v>
      </c>
      <c r="P4300" s="1" t="str">
        <f aca="false">IF(G4300="Pamplet","",E4300&amp;" - "&amp;F4300)</f>
        <v>GG - Gujrati</v>
      </c>
      <c r="Q4300" s="1" t="n">
        <f aca="false">IF(VALUE(L4300)&gt;1000,1,0)</f>
        <v>1</v>
      </c>
      <c r="R4300" s="19" t="n">
        <f aca="false">SUMIFS($Q$1:Q4299,$J$1:$J4299,J4300)+SUMIFS($Q$1:Q4299,$I$1:$I4299,I4300)</f>
        <v>2</v>
      </c>
      <c r="S4300" s="20" t="str">
        <f aca="false">IF(R4300&gt;0,"Repeat","")</f>
        <v>Repeat</v>
      </c>
    </row>
    <row r="4301" customFormat="false" ht="14.25" hidden="false" customHeight="false" outlineLevel="0" collapsed="false">
      <c r="A4301" s="17" t="n">
        <f aca="false">A4300+1</f>
        <v>4300</v>
      </c>
      <c r="B4301" s="5" t="n">
        <v>45372</v>
      </c>
      <c r="C4301" s="1" t="s">
        <v>6780</v>
      </c>
      <c r="D4301" s="1" t="s">
        <v>4</v>
      </c>
      <c r="E4301" s="1" t="s">
        <v>38</v>
      </c>
      <c r="F4301" s="2" t="s">
        <v>72</v>
      </c>
      <c r="G4301" s="1" t="s">
        <v>213</v>
      </c>
      <c r="H4301" s="1" t="n">
        <v>1</v>
      </c>
      <c r="J4301" s="38" t="n">
        <v>17033895664</v>
      </c>
      <c r="L4301" s="5" t="n">
        <v>45372</v>
      </c>
      <c r="M4301" s="1" t="str">
        <f aca="false">IF(OR(YEAR(L4301)&gt;2000,LEN(O4301)&gt;0),"Completed","Pending")</f>
        <v>Completed</v>
      </c>
      <c r="N4301" s="1" t="s">
        <v>30</v>
      </c>
      <c r="P4301" s="1" t="str">
        <f aca="false">IF(G4301="Pamplet","",E4301&amp;" - "&amp;F4301)</f>
        <v>JKR - Nepali</v>
      </c>
      <c r="Q4301" s="1" t="n">
        <f aca="false">IF(VALUE(L4301)&gt;1000,1,0)</f>
        <v>1</v>
      </c>
      <c r="R4301" s="19" t="n">
        <f aca="false">SUMIFS($Q$1:Q4300,$J$1:$J4300,J4301)+SUMIFS($Q$1:Q4300,$I$1:$I4300,I4301)</f>
        <v>3</v>
      </c>
      <c r="S4301" s="20" t="str">
        <f aca="false">IF(R4301&gt;0,"Repeat","")</f>
        <v>Repeat</v>
      </c>
    </row>
    <row r="4302" customFormat="false" ht="14.25" hidden="false" customHeight="false" outlineLevel="0" collapsed="false">
      <c r="A4302" s="17" t="n">
        <f aca="false">A4301+1</f>
        <v>4301</v>
      </c>
      <c r="B4302" s="5" t="n">
        <v>45382</v>
      </c>
      <c r="C4302" s="1" t="s">
        <v>6781</v>
      </c>
      <c r="D4302" s="1" t="s">
        <v>4</v>
      </c>
      <c r="E4302" s="1" t="s">
        <v>26</v>
      </c>
      <c r="G4302" s="1" t="s">
        <v>28</v>
      </c>
      <c r="H4302" s="1" t="n">
        <v>1</v>
      </c>
      <c r="J4302" s="38" t="n">
        <v>19975248434</v>
      </c>
      <c r="M4302" s="1" t="str">
        <f aca="false">IF(OR(YEAR(L4302)&gt;2000,LEN(O4302)&gt;0),"Completed","Pending")</f>
        <v>Completed</v>
      </c>
      <c r="N4302" s="1" t="s">
        <v>6054</v>
      </c>
      <c r="O4302" s="4" t="s">
        <v>56</v>
      </c>
      <c r="P4302" s="1" t="str">
        <f aca="false">IF(G4302="Pamplet","",E4302&amp;" - "&amp;F4302)</f>
        <v>GG - </v>
      </c>
      <c r="Q4302" s="1" t="n">
        <f aca="false">IF(VALUE(L4302)&gt;1000,1,0)</f>
        <v>0</v>
      </c>
      <c r="R4302" s="19" t="n">
        <f aca="false">SUMIFS($Q$1:Q4301,$J$1:$J4301,J4302)+SUMIFS($Q$1:Q4301,$I$1:$I4301,I4302)</f>
        <v>0</v>
      </c>
      <c r="S4302" s="20" t="str">
        <f aca="false">IF(R4302&gt;0,"Repeat","")</f>
        <v/>
      </c>
      <c r="U4302" s="4"/>
      <c r="X4302" s="4"/>
      <c r="Y4302" s="4"/>
      <c r="Z4302" s="4"/>
    </row>
    <row r="4303" customFormat="false" ht="14.25" hidden="false" customHeight="false" outlineLevel="0" collapsed="false">
      <c r="A4303" s="51" t="n">
        <f aca="false">A4302+1</f>
        <v>4302</v>
      </c>
      <c r="B4303" s="5" t="n">
        <v>45382</v>
      </c>
      <c r="C4303" s="25" t="s">
        <v>5293</v>
      </c>
      <c r="D4303" s="25" t="s">
        <v>4</v>
      </c>
      <c r="E4303" s="25" t="s">
        <v>26</v>
      </c>
      <c r="F4303" s="2" t="s">
        <v>127</v>
      </c>
      <c r="G4303" s="25" t="s">
        <v>28</v>
      </c>
      <c r="H4303" s="25" t="n">
        <v>1</v>
      </c>
      <c r="I4303" s="25" t="s">
        <v>5294</v>
      </c>
      <c r="J4303" s="38" t="n">
        <v>12566550374</v>
      </c>
      <c r="M4303" s="25" t="str">
        <f aca="false">IF(OR(YEAR(L4303)&gt;2000,LEN(O4303)&gt;0),"Completed","Pending")</f>
        <v>Completed</v>
      </c>
      <c r="N4303" s="25" t="s">
        <v>30</v>
      </c>
      <c r="O4303" s="4" t="s">
        <v>662</v>
      </c>
      <c r="P4303" s="1" t="str">
        <f aca="false">IF(G4303="Pamplet","",E4303&amp;" - "&amp;F4303)</f>
        <v>GG - Gujrati</v>
      </c>
      <c r="Q4303" s="1" t="n">
        <f aca="false">IF(VALUE(L4303)&gt;1000,1,0)</f>
        <v>0</v>
      </c>
      <c r="R4303" s="19" t="n">
        <f aca="false">SUMIFS($Q$1:Q4302,$J$1:$J4302,J4303)+SUMIFS($Q$1:Q4302,$I$1:$I4302,I4303)</f>
        <v>2</v>
      </c>
      <c r="S4303" s="20" t="str">
        <f aca="false">IF(R4303&gt;0,"Repeat","")</f>
        <v>Repeat</v>
      </c>
      <c r="U4303" s="4"/>
      <c r="X4303" s="4"/>
      <c r="Y4303" s="4"/>
      <c r="Z4303" s="4"/>
    </row>
    <row r="4304" customFormat="false" ht="14.25" hidden="false" customHeight="false" outlineLevel="0" collapsed="false">
      <c r="A4304" s="51" t="n">
        <f aca="false">A4303+1</f>
        <v>4303</v>
      </c>
      <c r="B4304" s="5" t="n">
        <v>45382</v>
      </c>
      <c r="C4304" s="25" t="s">
        <v>5782</v>
      </c>
      <c r="D4304" s="25" t="s">
        <v>4</v>
      </c>
      <c r="E4304" s="25" t="s">
        <v>26</v>
      </c>
      <c r="F4304" s="2" t="s">
        <v>4493</v>
      </c>
      <c r="G4304" s="25" t="s">
        <v>213</v>
      </c>
      <c r="H4304" s="25" t="n">
        <v>4</v>
      </c>
      <c r="I4304" s="25" t="s">
        <v>6782</v>
      </c>
      <c r="J4304" s="38" t="n">
        <v>14438445156</v>
      </c>
      <c r="L4304" s="5" t="n">
        <v>45382</v>
      </c>
      <c r="M4304" s="1" t="str">
        <f aca="false">IF(OR(YEAR(L4304)&gt;2000,LEN(O4304)&gt;0),"Completed","Pending")</f>
        <v>Completed</v>
      </c>
      <c r="N4304" s="1" t="s">
        <v>2692</v>
      </c>
      <c r="P4304" s="1" t="str">
        <f aca="false">IF(G4304="Pamplet","",E4304&amp;" - "&amp;F4304)</f>
        <v>GG - Other</v>
      </c>
      <c r="Q4304" s="1" t="n">
        <f aca="false">IF(VALUE(L4304)&gt;1000,1,0)</f>
        <v>1</v>
      </c>
      <c r="R4304" s="19" t="n">
        <f aca="false">SUMIFS($Q$1:Q4303,$J$1:$J4303,J4304)+SUMIFS($Q$1:Q4303,$I$1:$I4303,I4304)</f>
        <v>10</v>
      </c>
      <c r="S4304" s="20" t="str">
        <f aca="false">IF(R4304&gt;0,"Repeat","")</f>
        <v>Repeat</v>
      </c>
    </row>
    <row r="4305" customFormat="false" ht="14.25" hidden="false" customHeight="false" outlineLevel="0" collapsed="false">
      <c r="A4305" s="51" t="n">
        <f aca="false">A4304+1</f>
        <v>4304</v>
      </c>
      <c r="B4305" s="5" t="n">
        <v>45388</v>
      </c>
      <c r="C4305" s="25" t="s">
        <v>6783</v>
      </c>
      <c r="D4305" s="25" t="s">
        <v>4</v>
      </c>
      <c r="E4305" s="25" t="s">
        <v>26</v>
      </c>
      <c r="F4305" s="2" t="s">
        <v>35</v>
      </c>
      <c r="G4305" s="25" t="s">
        <v>28</v>
      </c>
      <c r="H4305" s="25" t="n">
        <v>1</v>
      </c>
      <c r="I4305" s="25" t="s">
        <v>6784</v>
      </c>
      <c r="J4305" s="38" t="n">
        <v>15709741239</v>
      </c>
      <c r="M4305" s="1" t="str">
        <f aca="false">IF(OR(YEAR(L4305)&gt;2000,LEN(O4305)&gt;0),"Completed","Pending")</f>
        <v>Completed</v>
      </c>
      <c r="N4305" s="25" t="s">
        <v>30</v>
      </c>
      <c r="O4305" s="4" t="s">
        <v>58</v>
      </c>
      <c r="P4305" s="1" t="str">
        <f aca="false">IF(G4305="Pamplet","",E4305&amp;" - "&amp;F4305)</f>
        <v>GG - English</v>
      </c>
      <c r="Q4305" s="1" t="n">
        <f aca="false">IF(VALUE(L4305)&gt;1000,1,0)</f>
        <v>0</v>
      </c>
      <c r="R4305" s="19" t="n">
        <f aca="false">SUMIFS($Q$1:Q4304,$J$1:$J4304,J4305)+SUMIFS($Q$1:Q4304,$I$1:$I4304,I4305)</f>
        <v>0</v>
      </c>
      <c r="S4305" s="20" t="str">
        <f aca="false">IF(R4305&gt;0,"Repeat","")</f>
        <v/>
      </c>
      <c r="U4305" s="4"/>
      <c r="X4305" s="4"/>
      <c r="Y4305" s="4"/>
      <c r="Z4305" s="4"/>
    </row>
    <row r="4306" customFormat="false" ht="14.25" hidden="false" customHeight="false" outlineLevel="0" collapsed="false">
      <c r="A4306" s="51" t="n">
        <f aca="false">A4305+1</f>
        <v>4305</v>
      </c>
      <c r="B4306" s="5" t="n">
        <v>45389</v>
      </c>
      <c r="C4306" s="25" t="s">
        <v>6597</v>
      </c>
      <c r="D4306" s="25" t="s">
        <v>4</v>
      </c>
      <c r="E4306" s="25" t="s">
        <v>26</v>
      </c>
      <c r="F4306" s="2" t="s">
        <v>35</v>
      </c>
      <c r="G4306" s="25" t="s">
        <v>28</v>
      </c>
      <c r="H4306" s="25" t="n">
        <v>1</v>
      </c>
      <c r="I4306" s="25" t="s">
        <v>6598</v>
      </c>
      <c r="J4306" s="38" t="n">
        <v>16145311011</v>
      </c>
      <c r="L4306" s="5" t="n">
        <v>45409</v>
      </c>
      <c r="M4306" s="25" t="str">
        <f aca="false">IF(OR(YEAR(L4306)&gt;2000,LEN(O4306)&gt;0),"Completed","Pending")</f>
        <v>Completed</v>
      </c>
      <c r="N4306" s="25" t="s">
        <v>30</v>
      </c>
      <c r="P4306" s="1" t="str">
        <f aca="false">IF(G4306="Pamplet","",E4306&amp;" - "&amp;F4306)</f>
        <v>GG - English</v>
      </c>
      <c r="Q4306" s="1" t="n">
        <f aca="false">IF(VALUE(L4306)&gt;1000,1,0)</f>
        <v>1</v>
      </c>
      <c r="R4306" s="19" t="n">
        <f aca="false">SUMIFS($Q$1:Q4305,$J$1:$J4305,J4306)+SUMIFS($Q$1:Q4305,$I$1:$I4305,I4306)</f>
        <v>0</v>
      </c>
      <c r="S4306" s="20" t="str">
        <f aca="false">IF(R4306&gt;0,"Repeat","")</f>
        <v/>
      </c>
      <c r="U4306" s="4"/>
      <c r="X4306" s="4"/>
      <c r="Y4306" s="4"/>
      <c r="Z4306" s="4"/>
    </row>
    <row r="4307" customFormat="false" ht="14.25" hidden="false" customHeight="false" outlineLevel="0" collapsed="false">
      <c r="A4307" s="51" t="n">
        <f aca="false">A4306+1</f>
        <v>4306</v>
      </c>
      <c r="B4307" s="5" t="n">
        <v>45393</v>
      </c>
      <c r="C4307" s="25" t="s">
        <v>6785</v>
      </c>
      <c r="D4307" s="25" t="s">
        <v>4</v>
      </c>
      <c r="E4307" s="25" t="s">
        <v>26</v>
      </c>
      <c r="F4307" s="2" t="s">
        <v>27</v>
      </c>
      <c r="G4307" s="25" t="s">
        <v>28</v>
      </c>
      <c r="H4307" s="25" t="n">
        <v>1</v>
      </c>
      <c r="I4307" s="25" t="s">
        <v>6786</v>
      </c>
      <c r="J4307" s="38" t="n">
        <v>18172255938</v>
      </c>
      <c r="M4307" s="25" t="str">
        <f aca="false">IF(OR(YEAR(L4307)&gt;2000,LEN(O4307)&gt;0),"Completed","Pending")</f>
        <v>Completed</v>
      </c>
      <c r="N4307" s="25" t="s">
        <v>30</v>
      </c>
      <c r="O4307" s="4" t="s">
        <v>58</v>
      </c>
      <c r="P4307" s="1" t="str">
        <f aca="false">IF(G4307="Pamplet","",E4307&amp;" - "&amp;F4307)</f>
        <v>GG - Hindi</v>
      </c>
      <c r="Q4307" s="1" t="n">
        <f aca="false">IF(VALUE(L4307)&gt;1000,1,0)</f>
        <v>0</v>
      </c>
      <c r="R4307" s="19" t="n">
        <f aca="false">SUMIFS($Q$1:Q4306,$J$1:$J4306,J4307)+SUMIFS($Q$1:Q4306,$I$1:$I4306,I4307)</f>
        <v>0</v>
      </c>
      <c r="S4307" s="20" t="str">
        <f aca="false">IF(R4307&gt;0,"Repeat","")</f>
        <v/>
      </c>
      <c r="U4307" s="4"/>
      <c r="X4307" s="4"/>
      <c r="Y4307" s="4"/>
      <c r="Z4307" s="4"/>
    </row>
    <row r="4308" customFormat="false" ht="14.25" hidden="false" customHeight="false" outlineLevel="0" collapsed="false">
      <c r="A4308" s="51" t="n">
        <f aca="false">A4307+1</f>
        <v>4307</v>
      </c>
      <c r="B4308" s="5" t="n">
        <v>45393</v>
      </c>
      <c r="C4308" s="25" t="s">
        <v>6787</v>
      </c>
      <c r="D4308" s="25" t="s">
        <v>4</v>
      </c>
      <c r="E4308" s="25" t="s">
        <v>26</v>
      </c>
      <c r="F4308" s="2" t="s">
        <v>35</v>
      </c>
      <c r="G4308" s="25" t="s">
        <v>28</v>
      </c>
      <c r="H4308" s="25" t="n">
        <v>1</v>
      </c>
      <c r="I4308" s="25"/>
      <c r="J4308" s="18" t="n">
        <v>15742421192</v>
      </c>
      <c r="M4308" s="25" t="str">
        <f aca="false">IF(OR(YEAR(L4308)&gt;2000,LEN(O4308)&gt;0),"Completed","Pending")</f>
        <v>Completed</v>
      </c>
      <c r="N4308" s="25" t="s">
        <v>30</v>
      </c>
      <c r="O4308" s="4" t="s">
        <v>58</v>
      </c>
      <c r="P4308" s="1" t="str">
        <f aca="false">IF(G4308="Pamplet","",E4308&amp;" - "&amp;F4308)</f>
        <v>GG - English</v>
      </c>
      <c r="Q4308" s="1" t="n">
        <f aca="false">IF(VALUE(L4308)&gt;1000,1,0)</f>
        <v>0</v>
      </c>
      <c r="R4308" s="19" t="n">
        <f aca="false">SUMIFS($Q$1:Q4307,$J$1:$J4307,J4308)+SUMIFS($Q$1:Q4307,$I$1:$I4307,I4308)</f>
        <v>0</v>
      </c>
      <c r="S4308" s="20" t="str">
        <f aca="false">IF(R4308&gt;0,"Repeat","")</f>
        <v/>
      </c>
      <c r="U4308" s="4"/>
      <c r="X4308" s="4"/>
      <c r="Y4308" s="4"/>
      <c r="Z4308" s="4"/>
    </row>
    <row r="4309" customFormat="false" ht="13.8" hidden="false" customHeight="false" outlineLevel="0" collapsed="false">
      <c r="A4309" s="51" t="n">
        <f aca="false">A4308+1</f>
        <v>4308</v>
      </c>
      <c r="B4309" s="5" t="n">
        <v>45393</v>
      </c>
      <c r="C4309" s="25" t="s">
        <v>2784</v>
      </c>
      <c r="D4309" s="25" t="s">
        <v>4</v>
      </c>
      <c r="E4309" s="25" t="s">
        <v>26</v>
      </c>
      <c r="G4309" s="25" t="s">
        <v>28</v>
      </c>
      <c r="H4309" s="25" t="n">
        <v>1</v>
      </c>
      <c r="I4309" s="25" t="s">
        <v>2785</v>
      </c>
      <c r="J4309" s="18" t="n">
        <v>19122225283</v>
      </c>
      <c r="M4309" s="25" t="str">
        <f aca="false">IF(OR(YEAR(L4309)&gt;2000,LEN(O4309)&gt;0),"Completed","Pending")</f>
        <v>Completed</v>
      </c>
      <c r="N4309" s="25" t="s">
        <v>30</v>
      </c>
      <c r="O4309" s="4" t="s">
        <v>58</v>
      </c>
      <c r="P4309" s="1" t="str">
        <f aca="false">IF(G4309="Pamplet","",E4309&amp;" - "&amp;F4309)</f>
        <v>GG - </v>
      </c>
      <c r="Q4309" s="1" t="n">
        <f aca="false">IF(VALUE(L4309)&gt;1000,1,0)</f>
        <v>0</v>
      </c>
      <c r="R4309" s="19" t="n">
        <f aca="false">SUMIFS($Q$1:Q4308,$J$1:$J4308,J4309)+SUMIFS($Q$1:Q4308,$I$1:$I4308,I4309)</f>
        <v>0</v>
      </c>
      <c r="S4309" s="20" t="str">
        <f aca="false">IF(R4309&gt;0,"Repeat","")</f>
        <v/>
      </c>
      <c r="U4309" s="4"/>
      <c r="X4309" s="4"/>
      <c r="Y4309" s="4"/>
      <c r="Z4309" s="4"/>
    </row>
    <row r="4310" customFormat="false" ht="13.8" hidden="false" customHeight="false" outlineLevel="0" collapsed="false">
      <c r="A4310" s="51" t="n">
        <f aca="false">A4309+1</f>
        <v>4309</v>
      </c>
      <c r="B4310" s="5" t="n">
        <v>45393</v>
      </c>
      <c r="C4310" s="25" t="s">
        <v>6788</v>
      </c>
      <c r="D4310" s="25" t="s">
        <v>4</v>
      </c>
      <c r="E4310" s="25" t="s">
        <v>26</v>
      </c>
      <c r="G4310" s="25" t="s">
        <v>28</v>
      </c>
      <c r="H4310" s="25" t="n">
        <v>1</v>
      </c>
      <c r="I4310" s="25" t="s">
        <v>5220</v>
      </c>
      <c r="J4310" s="18" t="n">
        <v>1281236039</v>
      </c>
      <c r="M4310" s="25" t="str">
        <f aca="false">IF(OR(YEAR(L4310)&gt;2000,LEN(O4310)&gt;0),"Completed","Pending")</f>
        <v>Completed</v>
      </c>
      <c r="N4310" s="25" t="s">
        <v>30</v>
      </c>
      <c r="O4310" s="4" t="s">
        <v>56</v>
      </c>
      <c r="P4310" s="1" t="str">
        <f aca="false">IF(G4310="Pamplet","",E4310&amp;" - "&amp;F4310)</f>
        <v>GG - </v>
      </c>
      <c r="Q4310" s="1" t="n">
        <f aca="false">IF(VALUE(L4310)&gt;1000,1,0)</f>
        <v>0</v>
      </c>
      <c r="R4310" s="19" t="n">
        <f aca="false">SUMIFS($Q$1:Q4309,$J$1:$J4309,J4310)+SUMIFS($Q$1:Q4309,$I$1:$I4309,I4310)</f>
        <v>0</v>
      </c>
      <c r="S4310" s="20" t="str">
        <f aca="false">IF(R4310&gt;0,"Repeat","")</f>
        <v/>
      </c>
      <c r="U4310" s="4"/>
      <c r="X4310" s="4"/>
      <c r="Y4310" s="4"/>
      <c r="Z4310" s="4"/>
    </row>
    <row r="4311" customFormat="false" ht="14.25" hidden="false" customHeight="false" outlineLevel="0" collapsed="false">
      <c r="A4311" s="51" t="n">
        <f aca="false">A4310+1</f>
        <v>4310</v>
      </c>
      <c r="B4311" s="5" t="n">
        <v>45393</v>
      </c>
      <c r="C4311" s="25" t="s">
        <v>6789</v>
      </c>
      <c r="D4311" s="25" t="s">
        <v>4</v>
      </c>
      <c r="E4311" s="25" t="s">
        <v>26</v>
      </c>
      <c r="F4311" s="2" t="s">
        <v>35</v>
      </c>
      <c r="G4311" s="25" t="s">
        <v>28</v>
      </c>
      <c r="H4311" s="25" t="n">
        <v>1</v>
      </c>
      <c r="I4311" s="25" t="s">
        <v>6700</v>
      </c>
      <c r="J4311" s="18" t="n">
        <v>1476379437</v>
      </c>
      <c r="M4311" s="25" t="str">
        <f aca="false">IF(OR(YEAR(L4311)&gt;2000,LEN(O4311)&gt;0),"Completed","Pending")</f>
        <v>Completed</v>
      </c>
      <c r="N4311" s="25" t="s">
        <v>30</v>
      </c>
      <c r="O4311" s="4" t="s">
        <v>56</v>
      </c>
      <c r="P4311" s="1" t="str">
        <f aca="false">IF(G4311="Pamplet","",E4311&amp;" - "&amp;F4311)</f>
        <v>GG - English</v>
      </c>
      <c r="Q4311" s="1" t="n">
        <f aca="false">IF(VALUE(L4311)&gt;1000,1,0)</f>
        <v>0</v>
      </c>
      <c r="R4311" s="19" t="n">
        <f aca="false">SUMIFS($Q$1:Q4310,$J$1:$J4310,J4311)+SUMIFS($Q$1:Q4310,$I$1:$I4310,I4311)</f>
        <v>0</v>
      </c>
      <c r="S4311" s="20" t="str">
        <f aca="false">IF(R4311&gt;0,"Repeat","")</f>
        <v/>
      </c>
      <c r="U4311" s="4"/>
      <c r="X4311" s="4"/>
      <c r="Y4311" s="4"/>
      <c r="Z4311" s="4"/>
    </row>
    <row r="4312" customFormat="false" ht="14.25" hidden="false" customHeight="false" outlineLevel="0" collapsed="false">
      <c r="A4312" s="51" t="n">
        <f aca="false">A4311+1</f>
        <v>4311</v>
      </c>
      <c r="B4312" s="5" t="n">
        <v>45393</v>
      </c>
      <c r="C4312" s="25" t="s">
        <v>6790</v>
      </c>
      <c r="D4312" s="25" t="s">
        <v>4</v>
      </c>
      <c r="E4312" s="25" t="s">
        <v>26</v>
      </c>
      <c r="F4312" s="2" t="s">
        <v>35</v>
      </c>
      <c r="G4312" s="25" t="s">
        <v>28</v>
      </c>
      <c r="H4312" s="25" t="n">
        <v>1</v>
      </c>
      <c r="I4312" s="25" t="s">
        <v>6702</v>
      </c>
      <c r="J4312" s="38" t="n">
        <v>16477192220</v>
      </c>
      <c r="M4312" s="25" t="str">
        <f aca="false">IF(OR(YEAR(L4312)&gt;2000,LEN(O4312)&gt;0),"Completed","Pending")</f>
        <v>Completed</v>
      </c>
      <c r="N4312" s="25" t="s">
        <v>30</v>
      </c>
      <c r="O4312" s="4" t="s">
        <v>58</v>
      </c>
      <c r="P4312" s="1" t="str">
        <f aca="false">IF(G4312="Pamplet","",E4312&amp;" - "&amp;F4312)</f>
        <v>GG - English</v>
      </c>
      <c r="Q4312" s="1" t="n">
        <f aca="false">IF(VALUE(L4312)&gt;1000,1,0)</f>
        <v>0</v>
      </c>
      <c r="R4312" s="19" t="n">
        <f aca="false">SUMIFS($Q$1:Q4311,$J$1:$J4311,J4312)+SUMIFS($Q$1:Q4311,$I$1:$I4311,I4312)</f>
        <v>2</v>
      </c>
      <c r="S4312" s="20" t="str">
        <f aca="false">IF(R4312&gt;0,"Repeat","")</f>
        <v>Repeat</v>
      </c>
      <c r="U4312" s="4"/>
      <c r="X4312" s="4"/>
      <c r="Y4312" s="4"/>
      <c r="Z4312" s="4"/>
    </row>
    <row r="4313" customFormat="false" ht="14.25" hidden="false" customHeight="false" outlineLevel="0" collapsed="false">
      <c r="A4313" s="51" t="n">
        <f aca="false">A4312+1</f>
        <v>4312</v>
      </c>
      <c r="B4313" s="5" t="n">
        <v>45393</v>
      </c>
      <c r="C4313" s="25" t="s">
        <v>6791</v>
      </c>
      <c r="D4313" s="25" t="s">
        <v>4</v>
      </c>
      <c r="E4313" s="25" t="s">
        <v>26</v>
      </c>
      <c r="F4313" s="2" t="s">
        <v>36</v>
      </c>
      <c r="G4313" s="25" t="s">
        <v>28</v>
      </c>
      <c r="H4313" s="25" t="n">
        <v>1</v>
      </c>
      <c r="I4313" s="25" t="s">
        <v>6704</v>
      </c>
      <c r="J4313" s="38" t="n">
        <v>17323061571</v>
      </c>
      <c r="M4313" s="25" t="str">
        <f aca="false">IF(OR(YEAR(L4313)&gt;2000,LEN(O4313)&gt;0),"Completed","Pending")</f>
        <v>Completed</v>
      </c>
      <c r="N4313" s="25" t="s">
        <v>30</v>
      </c>
      <c r="O4313" s="4" t="s">
        <v>58</v>
      </c>
      <c r="P4313" s="1" t="str">
        <f aca="false">IF(G4313="Pamplet","",E4313&amp;" - "&amp;F4313)</f>
        <v>GG - Punjabi</v>
      </c>
      <c r="Q4313" s="1" t="n">
        <f aca="false">IF(VALUE(L4313)&gt;1000,1,0)</f>
        <v>0</v>
      </c>
      <c r="R4313" s="19" t="n">
        <f aca="false">SUMIFS($Q$1:Q4312,$J$1:$J4312,J4313)+SUMIFS($Q$1:Q4312,$I$1:$I4312,I4313)</f>
        <v>2</v>
      </c>
      <c r="S4313" s="20" t="str">
        <f aca="false">IF(R4313&gt;0,"Repeat","")</f>
        <v>Repeat</v>
      </c>
      <c r="U4313" s="4"/>
      <c r="X4313" s="4"/>
      <c r="Y4313" s="4"/>
      <c r="Z4313" s="4"/>
    </row>
    <row r="4314" customFormat="false" ht="14.25" hidden="false" customHeight="false" outlineLevel="0" collapsed="false">
      <c r="A4314" s="51" t="n">
        <f aca="false">A4313+1</f>
        <v>4313</v>
      </c>
      <c r="B4314" s="5" t="n">
        <v>45393</v>
      </c>
      <c r="C4314" s="25" t="s">
        <v>6792</v>
      </c>
      <c r="D4314" s="25" t="s">
        <v>4</v>
      </c>
      <c r="E4314" s="25" t="s">
        <v>26</v>
      </c>
      <c r="F4314" s="2" t="s">
        <v>35</v>
      </c>
      <c r="G4314" s="25" t="s">
        <v>28</v>
      </c>
      <c r="H4314" s="25" t="n">
        <v>1</v>
      </c>
      <c r="I4314" s="25" t="s">
        <v>6793</v>
      </c>
      <c r="J4314" s="38" t="n">
        <v>16972889765</v>
      </c>
      <c r="M4314" s="25" t="str">
        <f aca="false">IF(OR(YEAR(L4314)&gt;2000,LEN(O4314)&gt;0),"Completed","Pending")</f>
        <v>Completed</v>
      </c>
      <c r="N4314" s="25" t="s">
        <v>30</v>
      </c>
      <c r="O4314" s="4" t="s">
        <v>56</v>
      </c>
      <c r="P4314" s="1" t="str">
        <f aca="false">IF(G4314="Pamplet","",E4314&amp;" - "&amp;F4314)</f>
        <v>GG - English</v>
      </c>
      <c r="Q4314" s="1" t="n">
        <f aca="false">IF(VALUE(L4314)&gt;1000,1,0)</f>
        <v>0</v>
      </c>
      <c r="R4314" s="19" t="n">
        <f aca="false">SUMIFS($Q$1:Q4313,$J$1:$J4313,J4314)+SUMIFS($Q$1:Q4313,$I$1:$I4313,I4314)</f>
        <v>0</v>
      </c>
      <c r="S4314" s="20" t="str">
        <f aca="false">IF(R4314&gt;0,"Repeat","")</f>
        <v/>
      </c>
      <c r="U4314" s="4"/>
      <c r="X4314" s="4"/>
      <c r="Y4314" s="4"/>
      <c r="Z4314" s="4"/>
    </row>
    <row r="4315" customFormat="false" ht="14.25" hidden="false" customHeight="false" outlineLevel="0" collapsed="false">
      <c r="A4315" s="51" t="n">
        <f aca="false">A4314+1</f>
        <v>4314</v>
      </c>
      <c r="B4315" s="5" t="n">
        <v>45403</v>
      </c>
      <c r="C4315" s="25" t="s">
        <v>245</v>
      </c>
      <c r="D4315" s="25" t="s">
        <v>4</v>
      </c>
      <c r="E4315" s="25" t="s">
        <v>26</v>
      </c>
      <c r="F4315" s="2" t="s">
        <v>35</v>
      </c>
      <c r="G4315" s="25" t="s">
        <v>213</v>
      </c>
      <c r="H4315" s="25" t="n">
        <v>1</v>
      </c>
      <c r="I4315" s="51" t="s">
        <v>246</v>
      </c>
      <c r="J4315" s="18" t="n">
        <v>17139228699</v>
      </c>
      <c r="L4315" s="5" t="n">
        <v>45403</v>
      </c>
      <c r="M4315" s="25" t="str">
        <f aca="false">IF(OR(YEAR(L4315)&gt;2000,LEN(O4315)&gt;0),"Completed","Pending")</f>
        <v>Completed</v>
      </c>
      <c r="N4315" s="25" t="s">
        <v>30</v>
      </c>
      <c r="P4315" s="1" t="str">
        <f aca="false">IF(G4315="Pamplet","",E4315&amp;" - "&amp;F4315)</f>
        <v>GG - English</v>
      </c>
      <c r="Q4315" s="1" t="n">
        <f aca="false">IF(VALUE(L4315)&gt;1000,1,0)</f>
        <v>1</v>
      </c>
      <c r="R4315" s="19" t="n">
        <f aca="false">SUMIFS($Q$1:Q4314,$J$1:$J4314,J4315)+SUMIFS($Q$1:Q4314,$I$1:$I4314,I4315)</f>
        <v>20</v>
      </c>
      <c r="S4315" s="20" t="str">
        <f aca="false">IF(R4315&gt;0,"Repeat","")</f>
        <v>Repeat</v>
      </c>
    </row>
    <row r="4316" customFormat="false" ht="14.25" hidden="false" customHeight="false" outlineLevel="0" collapsed="false">
      <c r="A4316" s="51" t="n">
        <f aca="false">A4315+1</f>
        <v>4315</v>
      </c>
      <c r="B4316" s="5" t="n">
        <v>45403</v>
      </c>
      <c r="C4316" s="25" t="s">
        <v>245</v>
      </c>
      <c r="D4316" s="25" t="s">
        <v>4</v>
      </c>
      <c r="E4316" s="25" t="s">
        <v>38</v>
      </c>
      <c r="F4316" s="2" t="s">
        <v>27</v>
      </c>
      <c r="G4316" s="25" t="s">
        <v>213</v>
      </c>
      <c r="H4316" s="25" t="n">
        <v>1</v>
      </c>
      <c r="I4316" s="51" t="s">
        <v>246</v>
      </c>
      <c r="J4316" s="18" t="n">
        <v>17139228699</v>
      </c>
      <c r="L4316" s="5" t="n">
        <v>45403</v>
      </c>
      <c r="M4316" s="25" t="str">
        <f aca="false">IF(OR(YEAR(L4316)&gt;2000,LEN(O4316)&gt;0),"Completed","Pending")</f>
        <v>Completed</v>
      </c>
      <c r="N4316" s="25" t="s">
        <v>30</v>
      </c>
      <c r="P4316" s="1" t="str">
        <f aca="false">IF(G4316="Pamplet","",E4316&amp;" - "&amp;F4316)</f>
        <v>JKR - Hindi</v>
      </c>
      <c r="Q4316" s="1" t="n">
        <f aca="false">IF(VALUE(L4316)&gt;1000,1,0)</f>
        <v>1</v>
      </c>
      <c r="R4316" s="19" t="n">
        <f aca="false">SUMIFS($Q$1:Q4315,$J$1:$J4315,J4316)+SUMIFS($Q$1:Q4315,$I$1:$I4315,I4316)</f>
        <v>22</v>
      </c>
      <c r="S4316" s="20" t="str">
        <f aca="false">IF(R4316&gt;0,"Repeat","")</f>
        <v>Repeat</v>
      </c>
    </row>
    <row r="4317" customFormat="false" ht="14.25" hidden="false" customHeight="false" outlineLevel="0" collapsed="false">
      <c r="A4317" s="51" t="n">
        <f aca="false">A4316+1</f>
        <v>4316</v>
      </c>
      <c r="B4317" s="5" t="n">
        <v>45408</v>
      </c>
      <c r="C4317" s="25" t="s">
        <v>4568</v>
      </c>
      <c r="D4317" s="25" t="s">
        <v>4</v>
      </c>
      <c r="E4317" s="25" t="s">
        <v>26</v>
      </c>
      <c r="F4317" s="2" t="s">
        <v>35</v>
      </c>
      <c r="G4317" s="25" t="s">
        <v>28</v>
      </c>
      <c r="H4317" s="25" t="n">
        <v>1</v>
      </c>
      <c r="I4317" s="25" t="s">
        <v>6794</v>
      </c>
      <c r="J4317" s="38" t="n">
        <v>17028133545</v>
      </c>
      <c r="L4317" s="5" t="n">
        <v>45409</v>
      </c>
      <c r="M4317" s="25" t="str">
        <f aca="false">IF(OR(YEAR(L4317)&gt;2000,LEN(O4317)&gt;0),"Completed","Pending")</f>
        <v>Completed</v>
      </c>
      <c r="N4317" s="25" t="s">
        <v>30</v>
      </c>
      <c r="P4317" s="1" t="str">
        <f aca="false">IF(G4317="Pamplet","",E4317&amp;" - "&amp;F4317)</f>
        <v>GG - English</v>
      </c>
      <c r="Q4317" s="1" t="n">
        <f aca="false">IF(VALUE(L4317)&gt;1000,1,0)</f>
        <v>1</v>
      </c>
      <c r="R4317" s="19" t="n">
        <f aca="false">SUMIFS($Q$1:Q4316,$J$1:$J4316,J4317)+SUMIFS($Q$1:Q4316,$I$1:$I4316,I4317)</f>
        <v>0</v>
      </c>
      <c r="S4317" s="20" t="str">
        <f aca="false">IF(R4317&gt;0,"Repeat","")</f>
        <v/>
      </c>
      <c r="U4317" s="4"/>
      <c r="X4317" s="4"/>
      <c r="Y4317" s="4"/>
      <c r="Z4317" s="4"/>
    </row>
    <row r="4318" customFormat="false" ht="14.25" hidden="false" customHeight="false" outlineLevel="0" collapsed="false">
      <c r="A4318" s="51" t="n">
        <f aca="false">A4317+1</f>
        <v>4317</v>
      </c>
      <c r="B4318" s="5" t="n">
        <v>45410</v>
      </c>
      <c r="C4318" s="25" t="s">
        <v>6795</v>
      </c>
      <c r="D4318" s="25" t="s">
        <v>4</v>
      </c>
      <c r="E4318" s="25" t="s">
        <v>26</v>
      </c>
      <c r="F4318" s="2" t="s">
        <v>27</v>
      </c>
      <c r="G4318" s="25" t="s">
        <v>213</v>
      </c>
      <c r="H4318" s="25" t="n">
        <v>1</v>
      </c>
      <c r="I4318" s="25" t="s">
        <v>6796</v>
      </c>
      <c r="J4318" s="18" t="n">
        <v>19168904891</v>
      </c>
      <c r="L4318" s="5" t="n">
        <v>45410</v>
      </c>
      <c r="M4318" s="25" t="str">
        <f aca="false">IF(OR(YEAR(L4318)&gt;2000,LEN(O4318)&gt;0),"Completed","Pending")</f>
        <v>Completed</v>
      </c>
      <c r="N4318" s="25" t="s">
        <v>30</v>
      </c>
      <c r="P4318" s="1" t="str">
        <f aca="false">IF(G4318="Pamplet","",E4318&amp;" - "&amp;F4318)</f>
        <v>GG - Hindi</v>
      </c>
      <c r="Q4318" s="1" t="n">
        <f aca="false">IF(VALUE(L4318)&gt;1000,1,0)</f>
        <v>1</v>
      </c>
      <c r="R4318" s="19" t="n">
        <f aca="false">SUMIFS($Q$1:Q4317,$J$1:$J4317,J4318)+SUMIFS($Q$1:Q4317,$I$1:$I4317,I4318)</f>
        <v>0</v>
      </c>
      <c r="S4318" s="20" t="str">
        <f aca="false">IF(R4318&gt;0,"Repeat","")</f>
        <v/>
      </c>
    </row>
    <row r="4319" customFormat="false" ht="14.25" hidden="false" customHeight="false" outlineLevel="0" collapsed="false">
      <c r="A4319" s="51" t="n">
        <f aca="false">A4318+1</f>
        <v>4318</v>
      </c>
      <c r="B4319" s="5" t="n">
        <v>45410</v>
      </c>
      <c r="C4319" s="25" t="s">
        <v>6795</v>
      </c>
      <c r="D4319" s="25" t="s">
        <v>4</v>
      </c>
      <c r="E4319" s="25" t="s">
        <v>40</v>
      </c>
      <c r="F4319" s="2" t="s">
        <v>27</v>
      </c>
      <c r="G4319" s="25" t="s">
        <v>213</v>
      </c>
      <c r="H4319" s="25" t="n">
        <v>1</v>
      </c>
      <c r="I4319" s="25" t="s">
        <v>6796</v>
      </c>
      <c r="J4319" s="18" t="n">
        <v>19168904891</v>
      </c>
      <c r="L4319" s="5" t="n">
        <v>45410</v>
      </c>
      <c r="M4319" s="25" t="str">
        <f aca="false">IF(OR(YEAR(L4319)&gt;2000,LEN(O4319)&gt;0),"Completed","Pending")</f>
        <v>Completed</v>
      </c>
      <c r="N4319" s="25" t="s">
        <v>30</v>
      </c>
      <c r="P4319" s="1" t="str">
        <f aca="false">IF(G4319="Pamplet","",E4319&amp;" - "&amp;F4319)</f>
        <v>YBB - Hindi</v>
      </c>
      <c r="Q4319" s="1" t="n">
        <f aca="false">IF(VALUE(L4319)&gt;1000,1,0)</f>
        <v>1</v>
      </c>
      <c r="R4319" s="19" t="n">
        <f aca="false">SUMIFS($Q$1:Q4318,$J$1:$J4318,J4319)+SUMIFS($Q$1:Q4318,$I$1:$I4318,I4319)</f>
        <v>2</v>
      </c>
      <c r="S4319" s="20" t="str">
        <f aca="false">IF(R4319&gt;0,"Repeat","")</f>
        <v>Repeat</v>
      </c>
    </row>
    <row r="4320" customFormat="false" ht="14.25" hidden="false" customHeight="false" outlineLevel="0" collapsed="false">
      <c r="A4320" s="51" t="n">
        <f aca="false">A4319+1</f>
        <v>4319</v>
      </c>
      <c r="B4320" s="5" t="n">
        <v>45410</v>
      </c>
      <c r="C4320" s="25" t="s">
        <v>750</v>
      </c>
      <c r="D4320" s="25" t="s">
        <v>4</v>
      </c>
      <c r="E4320" s="25" t="s">
        <v>26</v>
      </c>
      <c r="F4320" s="2" t="s">
        <v>27</v>
      </c>
      <c r="G4320" s="25" t="s">
        <v>213</v>
      </c>
      <c r="H4320" s="25" t="n">
        <v>5</v>
      </c>
      <c r="I4320" s="25" t="s">
        <v>5735</v>
      </c>
      <c r="J4320" s="18" t="n">
        <v>17203052038</v>
      </c>
      <c r="L4320" s="5" t="n">
        <v>45410</v>
      </c>
      <c r="M4320" s="25" t="str">
        <f aca="false">IF(OR(YEAR(L4320)&gt;2000,LEN(O4320)&gt;0),"Completed","Pending")</f>
        <v>Completed</v>
      </c>
      <c r="N4320" s="25" t="s">
        <v>30</v>
      </c>
      <c r="P4320" s="1" t="str">
        <f aca="false">IF(G4320="Pamplet","",E4320&amp;" - "&amp;F4320)</f>
        <v>GG - Hindi</v>
      </c>
      <c r="Q4320" s="1" t="n">
        <f aca="false">IF(VALUE(L4320)&gt;1000,1,0)</f>
        <v>1</v>
      </c>
      <c r="R4320" s="19" t="n">
        <f aca="false">SUMIFS($Q$1:Q4319,$J$1:$J4319,J4320)+SUMIFS($Q$1:Q4319,$I$1:$I4319,I4320)</f>
        <v>0</v>
      </c>
      <c r="S4320" s="20" t="str">
        <f aca="false">IF(R4320&gt;0,"Repeat","")</f>
        <v/>
      </c>
    </row>
    <row r="4321" customFormat="false" ht="14.25" hidden="false" customHeight="false" outlineLevel="0" collapsed="false">
      <c r="A4321" s="2" t="n">
        <f aca="false">A4320+1</f>
        <v>4320</v>
      </c>
      <c r="B4321" s="5" t="n">
        <v>45411</v>
      </c>
      <c r="C4321" s="25" t="s">
        <v>6136</v>
      </c>
      <c r="D4321" s="25" t="s">
        <v>4</v>
      </c>
      <c r="E4321" s="25" t="s">
        <v>26</v>
      </c>
      <c r="F4321" s="2" t="s">
        <v>35</v>
      </c>
      <c r="G4321" s="25" t="s">
        <v>28</v>
      </c>
      <c r="H4321" s="25" t="n">
        <v>1</v>
      </c>
      <c r="I4321" s="25" t="s">
        <v>6797</v>
      </c>
      <c r="J4321" s="38" t="n">
        <v>14582625797</v>
      </c>
      <c r="L4321" s="5" t="n">
        <v>45435</v>
      </c>
      <c r="M4321" s="25" t="str">
        <f aca="false">IF(OR(YEAR(L4321)&gt;2000,LEN(O4321)&gt;0),"Completed","Pending")</f>
        <v>Completed</v>
      </c>
      <c r="N4321" s="25" t="s">
        <v>30</v>
      </c>
      <c r="P4321" s="1" t="str">
        <f aca="false">IF(G4321="Pamplet","",E4321&amp;" - "&amp;F4321)</f>
        <v>GG - English</v>
      </c>
      <c r="Q4321" s="1" t="n">
        <f aca="false">IF(VALUE(L4321)&gt;1000,1,0)</f>
        <v>1</v>
      </c>
      <c r="R4321" s="19" t="n">
        <f aca="false">SUMIFS($Q$1:Q4320,$J$1:$J4320,J4321)+SUMIFS($Q$1:Q4320,$I$1:$I4320,I4321)</f>
        <v>1</v>
      </c>
      <c r="S4321" s="20" t="str">
        <f aca="false">IF(R4321&gt;0,"Repeat","")</f>
        <v>Repeat</v>
      </c>
      <c r="U4321" s="4"/>
      <c r="X4321" s="4"/>
      <c r="Y4321" s="4"/>
      <c r="Z4321" s="4"/>
    </row>
    <row r="4322" customFormat="false" ht="14.25" hidden="false" customHeight="false" outlineLevel="0" collapsed="false">
      <c r="A4322" s="2" t="n">
        <f aca="false">A4321+1</f>
        <v>4321</v>
      </c>
      <c r="B4322" s="5" t="n">
        <v>45408</v>
      </c>
      <c r="C4322" s="25" t="s">
        <v>6502</v>
      </c>
      <c r="D4322" s="25" t="s">
        <v>4</v>
      </c>
      <c r="E4322" s="25" t="s">
        <v>26</v>
      </c>
      <c r="F4322" s="2" t="s">
        <v>35</v>
      </c>
      <c r="G4322" s="25" t="s">
        <v>28</v>
      </c>
      <c r="H4322" s="25" t="n">
        <v>1</v>
      </c>
      <c r="I4322" s="25" t="s">
        <v>6503</v>
      </c>
      <c r="J4322" s="18" t="n">
        <v>14692300737</v>
      </c>
      <c r="M4322" s="25" t="str">
        <f aca="false">IF(OR(YEAR(L4322)&gt;2000,LEN(O4322)&gt;0),"Completed","Pending")</f>
        <v>Completed</v>
      </c>
      <c r="N4322" s="25" t="s">
        <v>30</v>
      </c>
      <c r="O4322" s="4" t="s">
        <v>662</v>
      </c>
      <c r="P4322" s="1" t="str">
        <f aca="false">IF(G4322="Pamplet","",E4322&amp;" - "&amp;F4322)</f>
        <v>GG - English</v>
      </c>
      <c r="Q4322" s="1" t="n">
        <f aca="false">IF(VALUE(L4322)&gt;1000,1,0)</f>
        <v>0</v>
      </c>
      <c r="R4322" s="19" t="n">
        <f aca="false">SUMIFS($Q$1:Q4321,$J$1:$J4321,J4322)+SUMIFS($Q$1:Q4321,$I$1:$I4321,I4322)</f>
        <v>2</v>
      </c>
      <c r="S4322" s="20" t="str">
        <f aca="false">IF(R4322&gt;0,"Repeat","")</f>
        <v>Repeat</v>
      </c>
    </row>
    <row r="4323" customFormat="false" ht="14.25" hidden="false" customHeight="false" outlineLevel="0" collapsed="false">
      <c r="A4323" s="2" t="n">
        <f aca="false">A4322+1</f>
        <v>4322</v>
      </c>
      <c r="B4323" s="5" t="n">
        <v>45408</v>
      </c>
      <c r="C4323" s="25" t="s">
        <v>6798</v>
      </c>
      <c r="D4323" s="25" t="s">
        <v>4</v>
      </c>
      <c r="E4323" s="25" t="s">
        <v>26</v>
      </c>
      <c r="F4323" s="2" t="s">
        <v>127</v>
      </c>
      <c r="G4323" s="25" t="s">
        <v>28</v>
      </c>
      <c r="H4323" s="25" t="n">
        <v>1</v>
      </c>
      <c r="I4323" s="25" t="s">
        <v>6496</v>
      </c>
      <c r="J4323" s="18" t="n">
        <v>14077736815</v>
      </c>
      <c r="M4323" s="25" t="str">
        <f aca="false">IF(OR(YEAR(L4323)&gt;2000,LEN(O4323)&gt;0),"Completed","Pending")</f>
        <v>Completed</v>
      </c>
      <c r="N4323" s="25" t="s">
        <v>30</v>
      </c>
      <c r="O4323" s="4" t="s">
        <v>662</v>
      </c>
      <c r="P4323" s="1" t="str">
        <f aca="false">IF(G4323="Pamplet","",E4323&amp;" - "&amp;F4323)</f>
        <v>GG - Gujrati</v>
      </c>
      <c r="Q4323" s="1" t="n">
        <f aca="false">IF(VALUE(L4323)&gt;1000,1,0)</f>
        <v>0</v>
      </c>
      <c r="R4323" s="19" t="n">
        <f aca="false">SUMIFS($Q$1:Q4322,$J$1:$J4322,J4323)+SUMIFS($Q$1:Q4322,$I$1:$I4322,I4323)</f>
        <v>2</v>
      </c>
      <c r="S4323" s="20" t="str">
        <f aca="false">IF(R4323&gt;0,"Repeat","")</f>
        <v>Repeat</v>
      </c>
    </row>
    <row r="4324" customFormat="false" ht="14.25" hidden="false" customHeight="false" outlineLevel="0" collapsed="false">
      <c r="A4324" s="2" t="n">
        <f aca="false">A4323+1</f>
        <v>4323</v>
      </c>
      <c r="B4324" s="5" t="n">
        <v>45408</v>
      </c>
      <c r="C4324" s="25" t="s">
        <v>6504</v>
      </c>
      <c r="D4324" s="25" t="s">
        <v>4</v>
      </c>
      <c r="E4324" s="25" t="s">
        <v>26</v>
      </c>
      <c r="F4324" s="2" t="s">
        <v>27</v>
      </c>
      <c r="G4324" s="25" t="s">
        <v>28</v>
      </c>
      <c r="H4324" s="25" t="n">
        <v>1</v>
      </c>
      <c r="I4324" s="25"/>
      <c r="J4324" s="38" t="n">
        <v>19293989867</v>
      </c>
      <c r="M4324" s="25" t="str">
        <f aca="false">IF(OR(YEAR(L4324)&gt;2000,LEN(O4324)&gt;0),"Completed","Pending")</f>
        <v>Completed</v>
      </c>
      <c r="N4324" s="25" t="s">
        <v>30</v>
      </c>
      <c r="O4324" s="4" t="s">
        <v>58</v>
      </c>
      <c r="P4324" s="1" t="str">
        <f aca="false">IF(G4324="Pamplet","",E4324&amp;" - "&amp;F4324)</f>
        <v>GG - Hindi</v>
      </c>
      <c r="Q4324" s="1" t="n">
        <f aca="false">IF(VALUE(L4324)&gt;1000,1,0)</f>
        <v>0</v>
      </c>
      <c r="R4324" s="19" t="n">
        <f aca="false">SUMIFS($Q$1:Q4323,$J$1:$J4323,J4324)+SUMIFS($Q$1:Q4323,$I$1:$I4323,I4324)</f>
        <v>0</v>
      </c>
      <c r="S4324" s="20" t="str">
        <f aca="false">IF(R4324&gt;0,"Repeat","")</f>
        <v/>
      </c>
      <c r="U4324" s="4"/>
      <c r="X4324" s="4"/>
      <c r="Y4324" s="4"/>
      <c r="Z4324" s="4"/>
    </row>
    <row r="4325" customFormat="false" ht="14.25" hidden="false" customHeight="false" outlineLevel="0" collapsed="false">
      <c r="A4325" s="2" t="n">
        <f aca="false">A4324+1</f>
        <v>4324</v>
      </c>
      <c r="B4325" s="5" t="n">
        <v>45408</v>
      </c>
      <c r="C4325" s="25" t="s">
        <v>6799</v>
      </c>
      <c r="D4325" s="25" t="s">
        <v>4</v>
      </c>
      <c r="E4325" s="25" t="s">
        <v>38</v>
      </c>
      <c r="F4325" s="2" t="s">
        <v>808</v>
      </c>
      <c r="G4325" s="25" t="s">
        <v>28</v>
      </c>
      <c r="H4325" s="25" t="n">
        <v>1</v>
      </c>
      <c r="I4325" s="25" t="s">
        <v>6800</v>
      </c>
      <c r="J4325" s="38" t="n">
        <v>17189868012</v>
      </c>
      <c r="M4325" s="25" t="str">
        <f aca="false">IF(OR(YEAR(L4325)&gt;2000,LEN(O4325)&gt;0),"Completed","Pending")</f>
        <v>Completed</v>
      </c>
      <c r="N4325" s="25" t="s">
        <v>30</v>
      </c>
      <c r="O4325" s="4" t="s">
        <v>58</v>
      </c>
      <c r="P4325" s="1" t="str">
        <f aca="false">IF(G4325="Pamplet","",E4325&amp;" - "&amp;F4325)</f>
        <v>JKR - Bengali</v>
      </c>
      <c r="Q4325" s="1" t="n">
        <f aca="false">IF(VALUE(L4325)&gt;1000,1,0)</f>
        <v>0</v>
      </c>
      <c r="R4325" s="19" t="n">
        <f aca="false">SUMIFS($Q$1:Q4324,$J$1:$J4324,J4325)+SUMIFS($Q$1:Q4324,$I$1:$I4324,I4325)</f>
        <v>0</v>
      </c>
      <c r="S4325" s="20" t="str">
        <f aca="false">IF(R4325&gt;0,"Repeat","")</f>
        <v/>
      </c>
      <c r="U4325" s="4"/>
      <c r="X4325" s="4"/>
      <c r="Y4325" s="4"/>
      <c r="Z4325" s="4"/>
    </row>
    <row r="4326" customFormat="false" ht="14.25" hidden="false" customHeight="false" outlineLevel="0" collapsed="false">
      <c r="A4326" s="2" t="n">
        <f aca="false">A4325+1</f>
        <v>4325</v>
      </c>
      <c r="B4326" s="5" t="n">
        <v>45408</v>
      </c>
      <c r="C4326" s="25" t="s">
        <v>6801</v>
      </c>
      <c r="D4326" s="25" t="s">
        <v>4</v>
      </c>
      <c r="E4326" s="25" t="s">
        <v>26</v>
      </c>
      <c r="F4326" s="2" t="s">
        <v>808</v>
      </c>
      <c r="G4326" s="25" t="s">
        <v>28</v>
      </c>
      <c r="H4326" s="25" t="n">
        <v>1</v>
      </c>
      <c r="I4326" s="25" t="s">
        <v>6802</v>
      </c>
      <c r="J4326" s="38" t="n">
        <v>19173690070</v>
      </c>
      <c r="M4326" s="25" t="str">
        <f aca="false">IF(OR(YEAR(L4326)&gt;2000,LEN(O4326)&gt;0),"Completed","Pending")</f>
        <v>Completed</v>
      </c>
      <c r="N4326" s="25" t="s">
        <v>30</v>
      </c>
      <c r="O4326" s="4" t="s">
        <v>58</v>
      </c>
      <c r="P4326" s="1" t="str">
        <f aca="false">IF(G4326="Pamplet","",E4326&amp;" - "&amp;F4326)</f>
        <v>GG - Bengali</v>
      </c>
      <c r="Q4326" s="1" t="n">
        <f aca="false">IF(VALUE(L4326)&gt;1000,1,0)</f>
        <v>0</v>
      </c>
      <c r="R4326" s="19" t="n">
        <f aca="false">SUMIFS($Q$1:Q4325,$J$1:$J4325,J4326)+SUMIFS($Q$1:Q4325,$I$1:$I4325,I4326)</f>
        <v>0</v>
      </c>
      <c r="S4326" s="20" t="str">
        <f aca="false">IF(R4326&gt;0,"Repeat","")</f>
        <v/>
      </c>
      <c r="U4326" s="4"/>
      <c r="X4326" s="4"/>
      <c r="Y4326" s="4"/>
      <c r="Z4326" s="4"/>
    </row>
    <row r="4327" customFormat="false" ht="14.25" hidden="false" customHeight="false" outlineLevel="0" collapsed="false">
      <c r="A4327" s="2" t="n">
        <f aca="false">A4326+1</f>
        <v>4326</v>
      </c>
      <c r="B4327" s="5" t="n">
        <v>45408</v>
      </c>
      <c r="C4327" s="25" t="s">
        <v>6803</v>
      </c>
      <c r="D4327" s="25" t="s">
        <v>4</v>
      </c>
      <c r="E4327" s="25" t="s">
        <v>38</v>
      </c>
      <c r="F4327" s="2" t="s">
        <v>808</v>
      </c>
      <c r="G4327" s="25" t="s">
        <v>28</v>
      </c>
      <c r="H4327" s="25" t="n">
        <v>1</v>
      </c>
      <c r="I4327" s="25" t="s">
        <v>6501</v>
      </c>
      <c r="J4327" s="18" t="n">
        <v>1703459372</v>
      </c>
      <c r="M4327" s="25" t="str">
        <f aca="false">IF(OR(YEAR(L4327)&gt;2000,LEN(O4327)&gt;0),"Completed","Pending")</f>
        <v>Completed</v>
      </c>
      <c r="N4327" s="25" t="s">
        <v>30</v>
      </c>
      <c r="O4327" s="4" t="s">
        <v>56</v>
      </c>
      <c r="P4327" s="1" t="str">
        <f aca="false">IF(G4327="Pamplet","",E4327&amp;" - "&amp;F4327)</f>
        <v>JKR - Bengali</v>
      </c>
      <c r="Q4327" s="1" t="n">
        <f aca="false">IF(VALUE(L4327)&gt;1000,1,0)</f>
        <v>0</v>
      </c>
      <c r="R4327" s="19" t="n">
        <f aca="false">SUMIFS($Q$1:Q4326,$J$1:$J4326,J4327)+SUMIFS($Q$1:Q4326,$I$1:$I4326,I4327)</f>
        <v>0</v>
      </c>
      <c r="S4327" s="20" t="str">
        <f aca="false">IF(R4327&gt;0,"Repeat","")</f>
        <v/>
      </c>
    </row>
    <row r="4328" customFormat="false" ht="14.25" hidden="false" customHeight="false" outlineLevel="0" collapsed="false">
      <c r="A4328" s="2" t="n">
        <f aca="false">A4327+1</f>
        <v>4327</v>
      </c>
      <c r="B4328" s="5" t="n">
        <v>45408</v>
      </c>
      <c r="C4328" s="25" t="s">
        <v>6804</v>
      </c>
      <c r="D4328" s="25" t="s">
        <v>4</v>
      </c>
      <c r="E4328" s="25" t="s">
        <v>38</v>
      </c>
      <c r="F4328" s="2" t="s">
        <v>808</v>
      </c>
      <c r="G4328" s="25" t="s">
        <v>28</v>
      </c>
      <c r="H4328" s="25" t="n">
        <v>1</v>
      </c>
      <c r="I4328" s="25" t="s">
        <v>6805</v>
      </c>
      <c r="J4328" s="38" t="n">
        <v>16365572767</v>
      </c>
      <c r="M4328" s="25" t="str">
        <f aca="false">IF(OR(YEAR(L4328)&gt;2000,LEN(O4328)&gt;0),"Completed","Pending")</f>
        <v>Completed</v>
      </c>
      <c r="N4328" s="25" t="s">
        <v>30</v>
      </c>
      <c r="O4328" s="4" t="s">
        <v>58</v>
      </c>
      <c r="P4328" s="1" t="str">
        <f aca="false">IF(G4328="Pamplet","",E4328&amp;" - "&amp;F4328)</f>
        <v>JKR - Bengali</v>
      </c>
      <c r="Q4328" s="1" t="n">
        <f aca="false">IF(VALUE(L4328)&gt;1000,1,0)</f>
        <v>0</v>
      </c>
      <c r="R4328" s="19" t="n">
        <f aca="false">SUMIFS($Q$1:Q4327,$J$1:$J4327,J4328)+SUMIFS($Q$1:Q4327,$I$1:$I4327,I4328)</f>
        <v>0</v>
      </c>
      <c r="S4328" s="20" t="str">
        <f aca="false">IF(R4328&gt;0,"Repeat","")</f>
        <v/>
      </c>
      <c r="U4328" s="4"/>
      <c r="X4328" s="4"/>
      <c r="Y4328" s="4"/>
      <c r="Z4328" s="4"/>
    </row>
    <row r="4329" customFormat="false" ht="14.25" hidden="false" customHeight="false" outlineLevel="0" collapsed="false">
      <c r="A4329" s="2" t="n">
        <f aca="false">A4328+1</f>
        <v>4328</v>
      </c>
      <c r="B4329" s="5" t="n">
        <v>45408</v>
      </c>
      <c r="C4329" s="25" t="s">
        <v>1104</v>
      </c>
      <c r="D4329" s="25" t="s">
        <v>4</v>
      </c>
      <c r="E4329" s="25" t="s">
        <v>26</v>
      </c>
      <c r="G4329" s="25" t="s">
        <v>28</v>
      </c>
      <c r="H4329" s="25" t="n">
        <v>1</v>
      </c>
      <c r="I4329" s="25" t="s">
        <v>6806</v>
      </c>
      <c r="J4329" s="38" t="n">
        <v>12167549672</v>
      </c>
      <c r="M4329" s="25" t="str">
        <f aca="false">IF(OR(YEAR(L4329)&gt;2000,LEN(O4329)&gt;0),"Completed","Pending")</f>
        <v>Completed</v>
      </c>
      <c r="N4329" s="25" t="s">
        <v>30</v>
      </c>
      <c r="O4329" s="4" t="s">
        <v>58</v>
      </c>
      <c r="P4329" s="1" t="str">
        <f aca="false">IF(G4329="Pamplet","",E4329&amp;" - "&amp;F4329)</f>
        <v>GG - </v>
      </c>
      <c r="Q4329" s="1" t="n">
        <f aca="false">IF(VALUE(L4329)&gt;1000,1,0)</f>
        <v>0</v>
      </c>
      <c r="R4329" s="19" t="n">
        <f aca="false">SUMIFS($Q$1:Q4328,$J$1:$J4328,J4329)+SUMIFS($Q$1:Q4328,$I$1:$I4328,I4329)</f>
        <v>0</v>
      </c>
      <c r="S4329" s="20" t="str">
        <f aca="false">IF(R4329&gt;0,"Repeat","")</f>
        <v/>
      </c>
      <c r="U4329" s="4"/>
      <c r="X4329" s="4"/>
      <c r="Y4329" s="4"/>
      <c r="Z4329" s="4"/>
    </row>
    <row r="4330" customFormat="false" ht="14.25" hidden="false" customHeight="false" outlineLevel="0" collapsed="false">
      <c r="A4330" s="2" t="n">
        <f aca="false">A4329+1</f>
        <v>4329</v>
      </c>
      <c r="B4330" s="5" t="n">
        <v>45408</v>
      </c>
      <c r="C4330" s="25" t="s">
        <v>6258</v>
      </c>
      <c r="D4330" s="25" t="s">
        <v>4</v>
      </c>
      <c r="E4330" s="25" t="s">
        <v>26</v>
      </c>
      <c r="F4330" s="2" t="s">
        <v>27</v>
      </c>
      <c r="G4330" s="25" t="s">
        <v>28</v>
      </c>
      <c r="H4330" s="25" t="n">
        <v>1</v>
      </c>
      <c r="I4330" s="25" t="s">
        <v>6807</v>
      </c>
      <c r="J4330" s="18" t="n">
        <v>13143087317</v>
      </c>
      <c r="M4330" s="25" t="str">
        <f aca="false">IF(OR(YEAR(L4330)&gt;2000,LEN(O4330)&gt;0),"Completed","Pending")</f>
        <v>Completed</v>
      </c>
      <c r="N4330" s="25" t="s">
        <v>30</v>
      </c>
      <c r="O4330" s="4" t="s">
        <v>662</v>
      </c>
      <c r="P4330" s="1" t="str">
        <f aca="false">IF(G4330="Pamplet","",E4330&amp;" - "&amp;F4330)</f>
        <v>GG - Hindi</v>
      </c>
      <c r="Q4330" s="1" t="n">
        <f aca="false">IF(VALUE(L4330)&gt;1000,1,0)</f>
        <v>0</v>
      </c>
      <c r="R4330" s="19" t="n">
        <f aca="false">SUMIFS($Q$1:Q4329,$J$1:$J4329,J4330)+SUMIFS($Q$1:Q4329,$I$1:$I4329,I4330)</f>
        <v>1</v>
      </c>
      <c r="S4330" s="20" t="str">
        <f aca="false">IF(R4330&gt;0,"Repeat","")</f>
        <v>Repeat</v>
      </c>
    </row>
    <row r="4331" customFormat="false" ht="14.25" hidden="false" customHeight="false" outlineLevel="0" collapsed="false">
      <c r="A4331" s="2" t="n">
        <f aca="false">A4330+1</f>
        <v>4330</v>
      </c>
      <c r="B4331" s="5" t="n">
        <v>45408</v>
      </c>
      <c r="C4331" s="25" t="s">
        <v>6808</v>
      </c>
      <c r="D4331" s="25" t="s">
        <v>4</v>
      </c>
      <c r="E4331" s="25" t="s">
        <v>26</v>
      </c>
      <c r="F4331" s="2" t="s">
        <v>35</v>
      </c>
      <c r="G4331" s="25" t="s">
        <v>28</v>
      </c>
      <c r="H4331" s="25" t="n">
        <v>1</v>
      </c>
      <c r="I4331" s="25"/>
      <c r="J4331" s="18" t="n">
        <v>15327832549</v>
      </c>
      <c r="M4331" s="25" t="str">
        <f aca="false">IF(OR(YEAR(L4331)&gt;2000,LEN(O4331)&gt;0),"Completed","Pending")</f>
        <v>Completed</v>
      </c>
      <c r="N4331" s="25" t="s">
        <v>30</v>
      </c>
      <c r="O4331" s="4" t="s">
        <v>56</v>
      </c>
      <c r="P4331" s="1" t="str">
        <f aca="false">IF(G4331="Pamplet","",E4331&amp;" - "&amp;F4331)</f>
        <v>GG - English</v>
      </c>
      <c r="Q4331" s="1" t="n">
        <f aca="false">IF(VALUE(L4331)&gt;1000,1,0)</f>
        <v>0</v>
      </c>
      <c r="R4331" s="19" t="n">
        <f aca="false">SUMIFS($Q$1:Q4330,$J$1:$J4330,J4331)+SUMIFS($Q$1:Q4330,$I$1:$I4330,I4331)</f>
        <v>0</v>
      </c>
      <c r="S4331" s="20" t="str">
        <f aca="false">IF(R4331&gt;0,"Repeat","")</f>
        <v/>
      </c>
    </row>
    <row r="4332" customFormat="false" ht="14.25" hidden="false" customHeight="false" outlineLevel="0" collapsed="false">
      <c r="A4332" s="2" t="n">
        <f aca="false">A4331+1</f>
        <v>4331</v>
      </c>
      <c r="B4332" s="5" t="n">
        <v>45408</v>
      </c>
      <c r="C4332" s="25" t="s">
        <v>6512</v>
      </c>
      <c r="D4332" s="25" t="s">
        <v>4</v>
      </c>
      <c r="E4332" s="25" t="s">
        <v>26</v>
      </c>
      <c r="F4332" s="2" t="s">
        <v>127</v>
      </c>
      <c r="G4332" s="25" t="s">
        <v>28</v>
      </c>
      <c r="H4332" s="25" t="n">
        <v>1</v>
      </c>
      <c r="I4332" s="25" t="s">
        <v>6257</v>
      </c>
      <c r="J4332" s="38" t="n">
        <v>12145623755</v>
      </c>
      <c r="M4332" s="25" t="str">
        <f aca="false">IF(OR(YEAR(L4332)&gt;2000,LEN(O4332)&gt;0),"Completed","Pending")</f>
        <v>Completed</v>
      </c>
      <c r="N4332" s="25" t="s">
        <v>30</v>
      </c>
      <c r="O4332" s="4" t="s">
        <v>58</v>
      </c>
      <c r="P4332" s="1" t="str">
        <f aca="false">IF(G4332="Pamplet","",E4332&amp;" - "&amp;F4332)</f>
        <v>GG - Gujrati</v>
      </c>
      <c r="Q4332" s="1" t="n">
        <f aca="false">IF(VALUE(L4332)&gt;1000,1,0)</f>
        <v>0</v>
      </c>
      <c r="R4332" s="19" t="n">
        <f aca="false">SUMIFS($Q$1:Q4331,$J$1:$J4331,J4332)+SUMIFS($Q$1:Q4331,$I$1:$I4331,I4332)</f>
        <v>0</v>
      </c>
      <c r="S4332" s="20" t="str">
        <f aca="false">IF(R4332&gt;0,"Repeat","")</f>
        <v/>
      </c>
      <c r="U4332" s="4"/>
      <c r="X4332" s="4"/>
      <c r="Y4332" s="4"/>
      <c r="Z4332" s="4"/>
    </row>
    <row r="4333" customFormat="false" ht="14.25" hidden="false" customHeight="false" outlineLevel="0" collapsed="false">
      <c r="A4333" s="2" t="n">
        <f aca="false">A4332+1</f>
        <v>4332</v>
      </c>
      <c r="B4333" s="5" t="n">
        <v>45408</v>
      </c>
      <c r="C4333" s="25" t="s">
        <v>6809</v>
      </c>
      <c r="D4333" s="25" t="s">
        <v>4</v>
      </c>
      <c r="E4333" s="25" t="s">
        <v>26</v>
      </c>
      <c r="F4333" s="2" t="s">
        <v>35</v>
      </c>
      <c r="G4333" s="25" t="s">
        <v>28</v>
      </c>
      <c r="H4333" s="25" t="n">
        <v>1</v>
      </c>
      <c r="I4333" s="25"/>
      <c r="J4333" s="18" t="n">
        <v>13250785882</v>
      </c>
      <c r="M4333" s="25" t="str">
        <f aca="false">IF(OR(YEAR(L4333)&gt;2000,LEN(O4333)&gt;0),"Completed","Pending")</f>
        <v>Completed</v>
      </c>
      <c r="N4333" s="25" t="s">
        <v>30</v>
      </c>
      <c r="O4333" s="4" t="s">
        <v>56</v>
      </c>
      <c r="P4333" s="1" t="str">
        <f aca="false">IF(G4333="Pamplet","",E4333&amp;" - "&amp;F4333)</f>
        <v>GG - English</v>
      </c>
      <c r="Q4333" s="1" t="n">
        <f aca="false">IF(VALUE(L4333)&gt;1000,1,0)</f>
        <v>0</v>
      </c>
      <c r="R4333" s="19" t="n">
        <f aca="false">SUMIFS($Q$1:Q4332,$J$1:$J4332,J4333)+SUMIFS($Q$1:Q4332,$I$1:$I4332,I4333)</f>
        <v>0</v>
      </c>
      <c r="S4333" s="20" t="str">
        <f aca="false">IF(R4333&gt;0,"Repeat","")</f>
        <v/>
      </c>
    </row>
    <row r="4334" customFormat="false" ht="14.25" hidden="false" customHeight="false" outlineLevel="0" collapsed="false">
      <c r="A4334" s="2" t="n">
        <f aca="false">A4333+1</f>
        <v>4333</v>
      </c>
      <c r="B4334" s="5" t="n">
        <v>45408</v>
      </c>
      <c r="C4334" s="25" t="s">
        <v>6091</v>
      </c>
      <c r="D4334" s="25" t="s">
        <v>4</v>
      </c>
      <c r="E4334" s="25" t="s">
        <v>26</v>
      </c>
      <c r="F4334" s="2" t="s">
        <v>35</v>
      </c>
      <c r="G4334" s="25" t="s">
        <v>28</v>
      </c>
      <c r="H4334" s="25" t="n">
        <v>1</v>
      </c>
      <c r="I4334" s="25" t="s">
        <v>6092</v>
      </c>
      <c r="J4334" s="18" t="n">
        <v>18604311303</v>
      </c>
      <c r="M4334" s="25" t="str">
        <f aca="false">IF(OR(YEAR(L4334)&gt;2000,LEN(O4334)&gt;0),"Completed","Pending")</f>
        <v>Completed</v>
      </c>
      <c r="N4334" s="25" t="s">
        <v>30</v>
      </c>
      <c r="O4334" s="4" t="s">
        <v>662</v>
      </c>
      <c r="P4334" s="1" t="str">
        <f aca="false">IF(G4334="Pamplet","",E4334&amp;" - "&amp;F4334)</f>
        <v>GG - English</v>
      </c>
      <c r="Q4334" s="1" t="n">
        <f aca="false">IF(VALUE(L4334)&gt;1000,1,0)</f>
        <v>0</v>
      </c>
      <c r="R4334" s="19" t="n">
        <f aca="false">SUMIFS($Q$1:Q4333,$J$1:$J4333,J4334)+SUMIFS($Q$1:Q4333,$I$1:$I4333,I4334)</f>
        <v>2</v>
      </c>
      <c r="S4334" s="20" t="str">
        <f aca="false">IF(R4334&gt;0,"Repeat","")</f>
        <v>Repeat</v>
      </c>
    </row>
    <row r="4335" customFormat="false" ht="14.25" hidden="false" customHeight="false" outlineLevel="0" collapsed="false">
      <c r="A4335" s="2" t="n">
        <f aca="false">A4334+1</f>
        <v>4334</v>
      </c>
      <c r="B4335" s="5" t="n">
        <v>45408</v>
      </c>
      <c r="C4335" s="25" t="s">
        <v>6810</v>
      </c>
      <c r="D4335" s="25" t="s">
        <v>4</v>
      </c>
      <c r="E4335" s="25" t="s">
        <v>26</v>
      </c>
      <c r="F4335" s="2" t="s">
        <v>35</v>
      </c>
      <c r="G4335" s="25" t="s">
        <v>28</v>
      </c>
      <c r="H4335" s="25" t="n">
        <v>1</v>
      </c>
      <c r="I4335" s="25" t="s">
        <v>6811</v>
      </c>
      <c r="J4335" s="18" t="n">
        <v>16033408920</v>
      </c>
      <c r="M4335" s="25" t="str">
        <f aca="false">IF(OR(YEAR(L4335)&gt;2000,LEN(O4335)&gt;0),"Completed","Pending")</f>
        <v>Completed</v>
      </c>
      <c r="N4335" s="25" t="s">
        <v>30</v>
      </c>
      <c r="O4335" s="4" t="s">
        <v>662</v>
      </c>
      <c r="P4335" s="1" t="str">
        <f aca="false">IF(G4335="Pamplet","",E4335&amp;" - "&amp;F4335)</f>
        <v>GG - English</v>
      </c>
      <c r="Q4335" s="1" t="n">
        <f aca="false">IF(VALUE(L4335)&gt;1000,1,0)</f>
        <v>0</v>
      </c>
      <c r="R4335" s="19" t="n">
        <f aca="false">SUMIFS($Q$1:Q4334,$J$1:$J4334,J4335)+SUMIFS($Q$1:Q4334,$I$1:$I4334,I4335)</f>
        <v>1</v>
      </c>
      <c r="S4335" s="20" t="str">
        <f aca="false">IF(R4335&gt;0,"Repeat","")</f>
        <v>Repeat</v>
      </c>
    </row>
    <row r="4336" customFormat="false" ht="14.25" hidden="false" customHeight="false" outlineLevel="0" collapsed="false">
      <c r="A4336" s="2" t="n">
        <f aca="false">A4335+1</f>
        <v>4335</v>
      </c>
      <c r="B4336" s="5" t="n">
        <v>45408</v>
      </c>
      <c r="C4336" s="25" t="s">
        <v>6812</v>
      </c>
      <c r="D4336" s="25" t="s">
        <v>4</v>
      </c>
      <c r="E4336" s="25" t="s">
        <v>26</v>
      </c>
      <c r="F4336" s="2" t="s">
        <v>35</v>
      </c>
      <c r="G4336" s="25" t="s">
        <v>28</v>
      </c>
      <c r="H4336" s="25" t="n">
        <v>1</v>
      </c>
      <c r="I4336" s="25"/>
      <c r="J4336" s="18" t="n">
        <v>132596228534</v>
      </c>
      <c r="M4336" s="25" t="str">
        <f aca="false">IF(OR(YEAR(L4336)&gt;2000,LEN(O4336)&gt;0),"Completed","Pending")</f>
        <v>Completed</v>
      </c>
      <c r="N4336" s="25" t="s">
        <v>30</v>
      </c>
      <c r="O4336" s="4" t="s">
        <v>56</v>
      </c>
      <c r="P4336" s="1" t="str">
        <f aca="false">IF(G4336="Pamplet","",E4336&amp;" - "&amp;F4336)</f>
        <v>GG - English</v>
      </c>
      <c r="Q4336" s="1" t="n">
        <f aca="false">IF(VALUE(L4336)&gt;1000,1,0)</f>
        <v>0</v>
      </c>
      <c r="R4336" s="19" t="n">
        <f aca="false">SUMIFS($Q$1:Q4335,$J$1:$J4335,J4336)+SUMIFS($Q$1:Q4335,$I$1:$I4335,I4336)</f>
        <v>0</v>
      </c>
      <c r="S4336" s="20" t="str">
        <f aca="false">IF(R4336&gt;0,"Repeat","")</f>
        <v/>
      </c>
    </row>
    <row r="4337" customFormat="false" ht="14.25" hidden="false" customHeight="false" outlineLevel="0" collapsed="false">
      <c r="A4337" s="2" t="n">
        <f aca="false">A4336+1</f>
        <v>4336</v>
      </c>
      <c r="B4337" s="5" t="n">
        <v>45408</v>
      </c>
      <c r="C4337" s="25" t="s">
        <v>6813</v>
      </c>
      <c r="D4337" s="25" t="s">
        <v>4</v>
      </c>
      <c r="E4337" s="25" t="s">
        <v>26</v>
      </c>
      <c r="F4337" s="2" t="s">
        <v>35</v>
      </c>
      <c r="G4337" s="25" t="s">
        <v>28</v>
      </c>
      <c r="H4337" s="25" t="n">
        <v>1</v>
      </c>
      <c r="I4337" s="25" t="s">
        <v>6814</v>
      </c>
      <c r="J4337" s="18" t="n">
        <v>142180364</v>
      </c>
      <c r="M4337" s="25" t="str">
        <f aca="false">IF(OR(YEAR(L4337)&gt;2000,LEN(O4337)&gt;0),"Completed","Pending")</f>
        <v>Completed</v>
      </c>
      <c r="N4337" s="25" t="s">
        <v>30</v>
      </c>
      <c r="O4337" s="4" t="s">
        <v>56</v>
      </c>
      <c r="P4337" s="1" t="str">
        <f aca="false">IF(G4337="Pamplet","",E4337&amp;" - "&amp;F4337)</f>
        <v>GG - English</v>
      </c>
      <c r="Q4337" s="1" t="n">
        <f aca="false">IF(VALUE(L4337)&gt;1000,1,0)</f>
        <v>0</v>
      </c>
      <c r="R4337" s="19" t="n">
        <f aca="false">SUMIFS($Q$1:Q4336,$J$1:$J4336,J4337)+SUMIFS($Q$1:Q4336,$I$1:$I4336,I4337)</f>
        <v>0</v>
      </c>
      <c r="S4337" s="20" t="str">
        <f aca="false">IF(R4337&gt;0,"Repeat","")</f>
        <v/>
      </c>
    </row>
    <row r="4338" customFormat="false" ht="14.25" hidden="false" customHeight="false" outlineLevel="0" collapsed="false">
      <c r="A4338" s="2" t="n">
        <f aca="false">A4337+1</f>
        <v>4337</v>
      </c>
      <c r="B4338" s="5" t="n">
        <v>45408</v>
      </c>
      <c r="C4338" s="25" t="s">
        <v>6510</v>
      </c>
      <c r="D4338" s="25" t="s">
        <v>4</v>
      </c>
      <c r="E4338" s="25" t="s">
        <v>26</v>
      </c>
      <c r="F4338" s="2" t="s">
        <v>35</v>
      </c>
      <c r="G4338" s="25" t="s">
        <v>28</v>
      </c>
      <c r="H4338" s="25" t="n">
        <v>1</v>
      </c>
      <c r="I4338" s="25" t="s">
        <v>6511</v>
      </c>
      <c r="J4338" s="18" t="n">
        <v>1503572173</v>
      </c>
      <c r="M4338" s="25" t="str">
        <f aca="false">IF(OR(YEAR(L4338)&gt;2000,LEN(O4338)&gt;0),"Completed","Pending")</f>
        <v>Completed</v>
      </c>
      <c r="N4338" s="25" t="s">
        <v>30</v>
      </c>
      <c r="O4338" s="4" t="s">
        <v>56</v>
      </c>
      <c r="P4338" s="1" t="str">
        <f aca="false">IF(G4338="Pamplet","",E4338&amp;" - "&amp;F4338)</f>
        <v>GG - English</v>
      </c>
      <c r="Q4338" s="1" t="n">
        <f aca="false">IF(VALUE(L4338)&gt;1000,1,0)</f>
        <v>0</v>
      </c>
      <c r="R4338" s="19" t="n">
        <f aca="false">SUMIFS($Q$1:Q4337,$J$1:$J4337,J4338)+SUMIFS($Q$1:Q4337,$I$1:$I4337,I4338)</f>
        <v>0</v>
      </c>
      <c r="S4338" s="20" t="str">
        <f aca="false">IF(R4338&gt;0,"Repeat","")</f>
        <v/>
      </c>
    </row>
    <row r="4339" customFormat="false" ht="14.25" hidden="false" customHeight="false" outlineLevel="0" collapsed="false">
      <c r="A4339" s="51" t="n">
        <f aca="false">A4338+1</f>
        <v>4338</v>
      </c>
      <c r="B4339" s="5" t="n">
        <v>45412</v>
      </c>
      <c r="C4339" s="25" t="s">
        <v>5782</v>
      </c>
      <c r="D4339" s="25" t="s">
        <v>4</v>
      </c>
      <c r="E4339" s="25" t="s">
        <v>26</v>
      </c>
      <c r="F4339" s="2" t="s">
        <v>4493</v>
      </c>
      <c r="G4339" s="25" t="s">
        <v>213</v>
      </c>
      <c r="H4339" s="25" t="n">
        <v>8</v>
      </c>
      <c r="I4339" s="25" t="s">
        <v>6815</v>
      </c>
      <c r="J4339" s="38" t="n">
        <v>14438445156</v>
      </c>
      <c r="L4339" s="5" t="n">
        <v>45412</v>
      </c>
      <c r="M4339" s="25" t="str">
        <f aca="false">IF(OR(YEAR(L4339)&gt;2000,LEN(O4339)&gt;0),"Completed","Pending")</f>
        <v>Completed</v>
      </c>
      <c r="N4339" s="25" t="s">
        <v>2692</v>
      </c>
      <c r="P4339" s="1" t="str">
        <f aca="false">IF(G4339="Pamplet","",E4339&amp;" - "&amp;F4339)</f>
        <v>GG - Other</v>
      </c>
      <c r="Q4339" s="1" t="n">
        <f aca="false">IF(VALUE(L4339)&gt;1000,1,0)</f>
        <v>1</v>
      </c>
      <c r="R4339" s="19" t="n">
        <f aca="false">SUMIFS($Q$1:Q4338,$J$1:$J4338,J4339)+SUMIFS($Q$1:Q4338,$I$1:$I4338,I4339)</f>
        <v>11</v>
      </c>
      <c r="S4339" s="20" t="str">
        <f aca="false">IF(R4339&gt;0,"Repeat","")</f>
        <v>Repeat</v>
      </c>
    </row>
    <row r="4340" customFormat="false" ht="14.25" hidden="false" customHeight="false" outlineLevel="0" collapsed="false">
      <c r="A4340" s="51" t="n">
        <f aca="false">A4339+1</f>
        <v>4339</v>
      </c>
      <c r="B4340" s="5" t="n">
        <v>45416</v>
      </c>
      <c r="C4340" s="25" t="s">
        <v>6816</v>
      </c>
      <c r="D4340" s="25" t="s">
        <v>4</v>
      </c>
      <c r="E4340" s="25" t="s">
        <v>5160</v>
      </c>
      <c r="F4340" s="2" t="s">
        <v>35</v>
      </c>
      <c r="G4340" s="25" t="s">
        <v>28</v>
      </c>
      <c r="H4340" s="25" t="n">
        <v>1</v>
      </c>
      <c r="I4340" s="25" t="s">
        <v>6817</v>
      </c>
      <c r="J4340" s="18" t="n">
        <v>16784929940</v>
      </c>
      <c r="L4340" s="5" t="n">
        <v>45416</v>
      </c>
      <c r="M4340" s="25" t="str">
        <f aca="false">IF(OR(YEAR(L4340)&gt;2000,LEN(O4340)&gt;0),"Completed","Pending")</f>
        <v>Completed</v>
      </c>
      <c r="N4340" s="25" t="s">
        <v>30</v>
      </c>
      <c r="P4340" s="1" t="str">
        <f aca="false">IF(G4340="Pamplet","",E4340&amp;" - "&amp;F4340)</f>
        <v>BB - English</v>
      </c>
      <c r="Q4340" s="1" t="n">
        <f aca="false">IF(VALUE(L4340)&gt;1000,1,0)</f>
        <v>1</v>
      </c>
      <c r="R4340" s="19" t="n">
        <f aca="false">SUMIFS($Q$1:Q4338,$J$1:$J4338,J4340)+SUMIFS($Q$1:Q4338,$I$1:$I4338,I4340)</f>
        <v>0</v>
      </c>
      <c r="S4340" s="20" t="str">
        <f aca="false">IF(R4340&gt;0,"Repeat","")</f>
        <v/>
      </c>
    </row>
    <row r="4341" customFormat="false" ht="14.25" hidden="false" customHeight="false" outlineLevel="0" collapsed="false">
      <c r="A4341" s="51" t="n">
        <f aca="false">A4340+1</f>
        <v>4340</v>
      </c>
      <c r="B4341" s="5" t="n">
        <v>45422</v>
      </c>
      <c r="C4341" s="25" t="s">
        <v>6751</v>
      </c>
      <c r="D4341" s="25" t="s">
        <v>4</v>
      </c>
      <c r="E4341" s="25" t="s">
        <v>26</v>
      </c>
      <c r="F4341" s="2" t="s">
        <v>35</v>
      </c>
      <c r="G4341" s="25" t="s">
        <v>28</v>
      </c>
      <c r="H4341" s="25" t="n">
        <v>1</v>
      </c>
      <c r="I4341" s="25" t="s">
        <v>6818</v>
      </c>
      <c r="J4341" s="38" t="n">
        <v>17139690331</v>
      </c>
      <c r="L4341" s="5" t="n">
        <v>45435</v>
      </c>
      <c r="M4341" s="25" t="str">
        <f aca="false">IF(OR(YEAR(L4341)&gt;2000,LEN(O4341)&gt;0),"Completed","Pending")</f>
        <v>Completed</v>
      </c>
      <c r="N4341" s="25" t="s">
        <v>30</v>
      </c>
      <c r="P4341" s="1" t="str">
        <f aca="false">IF(G4341="Pamplet","",E4341&amp;" - "&amp;F4341)</f>
        <v>GG - English</v>
      </c>
      <c r="Q4341" s="1" t="n">
        <f aca="false">IF(VALUE(L4341)&gt;1000,1,0)</f>
        <v>1</v>
      </c>
      <c r="R4341" s="19" t="n">
        <f aca="false">SUMIFS($Q$1:Q4339,$J$1:$J4339,J4341)+SUMIFS($Q$1:Q4339,$I$1:$I4339,I4341)</f>
        <v>0</v>
      </c>
      <c r="S4341" s="20" t="str">
        <f aca="false">IF(R4341&gt;0,"Repeat","")</f>
        <v/>
      </c>
    </row>
    <row r="4342" customFormat="false" ht="14.25" hidden="false" customHeight="false" outlineLevel="0" collapsed="false">
      <c r="A4342" s="51" t="n">
        <f aca="false">A4341+1</f>
        <v>4341</v>
      </c>
      <c r="B4342" s="5" t="n">
        <v>45430</v>
      </c>
      <c r="C4342" s="25" t="s">
        <v>6819</v>
      </c>
      <c r="D4342" s="25" t="s">
        <v>4</v>
      </c>
      <c r="E4342" s="25" t="s">
        <v>26</v>
      </c>
      <c r="F4342" s="2" t="s">
        <v>35</v>
      </c>
      <c r="G4342" s="25" t="s">
        <v>28</v>
      </c>
      <c r="H4342" s="25" t="n">
        <v>1</v>
      </c>
      <c r="I4342" s="25" t="s">
        <v>6820</v>
      </c>
      <c r="J4342" s="38" t="n">
        <v>18326939399</v>
      </c>
      <c r="L4342" s="5" t="n">
        <v>45435</v>
      </c>
      <c r="M4342" s="25" t="str">
        <f aca="false">IF(OR(YEAR(L4342)&gt;2000,LEN(O4342)&gt;0),"Completed","Pending")</f>
        <v>Completed</v>
      </c>
      <c r="N4342" s="25" t="s">
        <v>6054</v>
      </c>
      <c r="P4342" s="1" t="str">
        <f aca="false">IF(G4342="Pamplet","",E4342&amp;" - "&amp;F4342)</f>
        <v>GG - English</v>
      </c>
      <c r="Q4342" s="1" t="n">
        <f aca="false">IF(VALUE(L4342)&gt;1000,1,0)</f>
        <v>1</v>
      </c>
      <c r="R4342" s="19" t="n">
        <f aca="false">SUMIFS($Q$1:Q4340,$J$1:$J4340,J4342)+SUMIFS($Q$1:Q4340,$I$1:$I4340,I4342)</f>
        <v>0</v>
      </c>
      <c r="S4342" s="20" t="str">
        <f aca="false">IF(R4342&gt;0,"Repeat","")</f>
        <v/>
      </c>
      <c r="U4342" s="4"/>
      <c r="X4342" s="4"/>
      <c r="Y4342" s="4"/>
      <c r="Z4342" s="4"/>
    </row>
    <row r="4343" customFormat="false" ht="14.25" hidden="false" customHeight="false" outlineLevel="0" collapsed="false">
      <c r="A4343" s="51" t="n">
        <f aca="false">A4342+1</f>
        <v>4342</v>
      </c>
      <c r="B4343" s="5" t="n">
        <v>45430</v>
      </c>
      <c r="C4343" s="25" t="s">
        <v>6821</v>
      </c>
      <c r="D4343" s="25" t="s">
        <v>4</v>
      </c>
      <c r="E4343" s="25" t="s">
        <v>26</v>
      </c>
      <c r="F4343" s="2" t="s">
        <v>27</v>
      </c>
      <c r="G4343" s="25" t="s">
        <v>28</v>
      </c>
      <c r="H4343" s="25" t="n">
        <v>1</v>
      </c>
      <c r="I4343" s="25" t="s">
        <v>6822</v>
      </c>
      <c r="J4343" s="56" t="n">
        <v>122533711677</v>
      </c>
      <c r="K4343" s="4" t="s">
        <v>5147</v>
      </c>
      <c r="M4343" s="25" t="str">
        <f aca="false">IF(OR(YEAR(L4343)&gt;2000,LEN(O4343)&gt;0),"Completed","Pending")</f>
        <v>Completed</v>
      </c>
      <c r="N4343" s="25" t="s">
        <v>6054</v>
      </c>
      <c r="O4343" s="4" t="s">
        <v>58</v>
      </c>
      <c r="P4343" s="1" t="str">
        <f aca="false">IF(G4343="Pamplet","",E4343&amp;" - "&amp;F4343)</f>
        <v>GG - Hindi</v>
      </c>
      <c r="Q4343" s="1" t="n">
        <f aca="false">IF(VALUE(L4343)&gt;1000,1,0)</f>
        <v>0</v>
      </c>
      <c r="R4343" s="19" t="n">
        <f aca="false">SUMIFS($Q$1:Q4341,$J$1:$J4341,J4343)+SUMIFS($Q$1:Q4341,$I$1:$I4341,I4343)</f>
        <v>0</v>
      </c>
      <c r="S4343" s="20" t="str">
        <f aca="false">IF(R4343&gt;0,"Repeat","")</f>
        <v/>
      </c>
      <c r="U4343" s="4"/>
      <c r="X4343" s="4"/>
      <c r="Y4343" s="4"/>
      <c r="Z4343" s="4"/>
    </row>
    <row r="4344" customFormat="false" ht="14.25" hidden="false" customHeight="false" outlineLevel="0" collapsed="false">
      <c r="A4344" s="51" t="n">
        <f aca="false">A4343+1</f>
        <v>4343</v>
      </c>
      <c r="B4344" s="5" t="n">
        <v>45430</v>
      </c>
      <c r="C4344" s="25" t="s">
        <v>1864</v>
      </c>
      <c r="D4344" s="25" t="s">
        <v>4</v>
      </c>
      <c r="E4344" s="25" t="s">
        <v>26</v>
      </c>
      <c r="F4344" s="2" t="s">
        <v>127</v>
      </c>
      <c r="G4344" s="25" t="s">
        <v>28</v>
      </c>
      <c r="H4344" s="25" t="n">
        <v>1</v>
      </c>
      <c r="I4344" s="25" t="s">
        <v>1865</v>
      </c>
      <c r="J4344" s="56" t="n">
        <v>17313362715</v>
      </c>
      <c r="L4344" s="5" t="n">
        <v>45445</v>
      </c>
      <c r="M4344" s="25" t="str">
        <f aca="false">IF(OR(YEAR(L4344)&gt;2000,LEN(O4344)&gt;0),"Completed","Pending")</f>
        <v>Completed</v>
      </c>
      <c r="N4344" s="25" t="s">
        <v>6054</v>
      </c>
      <c r="P4344" s="1" t="str">
        <f aca="false">IF(G4344="Pamplet","",E4344&amp;" - "&amp;F4344)</f>
        <v>GG - Gujrati</v>
      </c>
      <c r="Q4344" s="1" t="n">
        <f aca="false">IF(VALUE(L4344)&gt;1000,1,0)</f>
        <v>1</v>
      </c>
      <c r="R4344" s="19" t="n">
        <f aca="false">SUMIFS($Q$1:Q4342,$J$1:$J4342,J4344)+SUMIFS($Q$1:Q4342,$I$1:$I4342,I4344)</f>
        <v>2</v>
      </c>
      <c r="S4344" s="20" t="str">
        <f aca="false">IF(R4344&gt;0,"Repeat","")</f>
        <v>Repeat</v>
      </c>
    </row>
    <row r="4345" customFormat="false" ht="14.25" hidden="false" customHeight="false" outlineLevel="0" collapsed="false">
      <c r="A4345" s="51" t="n">
        <f aca="false">A4344+1</f>
        <v>4344</v>
      </c>
      <c r="B4345" s="5" t="n">
        <v>45430</v>
      </c>
      <c r="C4345" s="25" t="s">
        <v>6823</v>
      </c>
      <c r="D4345" s="25" t="s">
        <v>4</v>
      </c>
      <c r="E4345" s="25" t="s">
        <v>26</v>
      </c>
      <c r="F4345" s="2" t="s">
        <v>808</v>
      </c>
      <c r="G4345" s="25" t="s">
        <v>28</v>
      </c>
      <c r="H4345" s="25" t="n">
        <v>1</v>
      </c>
      <c r="I4345" s="25" t="s">
        <v>6824</v>
      </c>
      <c r="J4345" s="56" t="n">
        <v>16462208735</v>
      </c>
      <c r="M4345" s="25" t="str">
        <f aca="false">IF(OR(YEAR(L4345)&gt;2000,LEN(O4345)&gt;0),"Completed","Pending")</f>
        <v>Completed</v>
      </c>
      <c r="N4345" s="25" t="s">
        <v>30</v>
      </c>
      <c r="O4345" s="4" t="s">
        <v>58</v>
      </c>
      <c r="P4345" s="1" t="str">
        <f aca="false">IF(G4345="Pamplet","",E4345&amp;" - "&amp;F4345)</f>
        <v>GG - Bengali</v>
      </c>
      <c r="Q4345" s="1" t="n">
        <f aca="false">IF(VALUE(L4345)&gt;1000,1,0)</f>
        <v>0</v>
      </c>
      <c r="R4345" s="19" t="n">
        <f aca="false">SUMIFS($Q$1:Q4343,$J$1:$J4343,J4345)+SUMIFS($Q$1:Q4343,$I$1:$I4343,I4345)</f>
        <v>0</v>
      </c>
      <c r="S4345" s="20" t="str">
        <f aca="false">IF(R4345&gt;0,"Repeat","")</f>
        <v/>
      </c>
    </row>
    <row r="4346" customFormat="false" ht="14.25" hidden="false" customHeight="false" outlineLevel="0" collapsed="false">
      <c r="A4346" s="51" t="n">
        <f aca="false">A4345+1</f>
        <v>4345</v>
      </c>
      <c r="B4346" s="5" t="n">
        <v>45430</v>
      </c>
      <c r="C4346" s="25" t="s">
        <v>6825</v>
      </c>
      <c r="D4346" s="25" t="s">
        <v>4</v>
      </c>
      <c r="E4346" s="25" t="s">
        <v>26</v>
      </c>
      <c r="F4346" s="2" t="s">
        <v>35</v>
      </c>
      <c r="G4346" s="25" t="s">
        <v>28</v>
      </c>
      <c r="H4346" s="25" t="n">
        <v>1</v>
      </c>
      <c r="I4346" s="25" t="s">
        <v>6826</v>
      </c>
      <c r="J4346" s="56" t="n">
        <v>17406955176</v>
      </c>
      <c r="M4346" s="25" t="str">
        <f aca="false">IF(OR(YEAR(L4346)&gt;2000,LEN(O4346)&gt;0),"Completed","Pending")</f>
        <v>Completed</v>
      </c>
      <c r="N4346" s="25" t="s">
        <v>6054</v>
      </c>
      <c r="O4346" s="4" t="s">
        <v>56</v>
      </c>
      <c r="P4346" s="1" t="str">
        <f aca="false">IF(G4346="Pamplet","",E4346&amp;" - "&amp;F4346)</f>
        <v>GG - English</v>
      </c>
      <c r="Q4346" s="1" t="n">
        <f aca="false">IF(VALUE(L4346)&gt;1000,1,0)</f>
        <v>0</v>
      </c>
      <c r="R4346" s="19" t="n">
        <f aca="false">SUMIFS($Q$1:Q4344,$J$1:$J4344,J4346)+SUMIFS($Q$1:Q4344,$I$1:$I4344,I4346)</f>
        <v>0</v>
      </c>
      <c r="S4346" s="20" t="str">
        <f aca="false">IF(R4346&gt;0,"Repeat","")</f>
        <v/>
      </c>
    </row>
    <row r="4347" customFormat="false" ht="14.25" hidden="false" customHeight="false" outlineLevel="0" collapsed="false">
      <c r="A4347" s="51" t="n">
        <f aca="false">A4346+1</f>
        <v>4346</v>
      </c>
      <c r="B4347" s="5" t="n">
        <v>45430</v>
      </c>
      <c r="C4347" s="25" t="s">
        <v>6827</v>
      </c>
      <c r="D4347" s="25" t="s">
        <v>4</v>
      </c>
      <c r="E4347" s="25" t="s">
        <v>26</v>
      </c>
      <c r="F4347" s="2" t="s">
        <v>72</v>
      </c>
      <c r="G4347" s="25" t="s">
        <v>28</v>
      </c>
      <c r="H4347" s="25" t="n">
        <v>1</v>
      </c>
      <c r="I4347" s="25" t="s">
        <v>6828</v>
      </c>
      <c r="J4347" s="56" t="n">
        <v>16032642306</v>
      </c>
      <c r="L4347" s="5" t="n">
        <v>45445</v>
      </c>
      <c r="M4347" s="25" t="str">
        <f aca="false">IF(OR(YEAR(L4347)&gt;2000,LEN(O4347)&gt;0),"Completed","Pending")</f>
        <v>Completed</v>
      </c>
      <c r="N4347" s="25" t="s">
        <v>6054</v>
      </c>
      <c r="P4347" s="1" t="str">
        <f aca="false">IF(G4347="Pamplet","",E4347&amp;" - "&amp;F4347)</f>
        <v>GG - Nepali</v>
      </c>
      <c r="Q4347" s="1" t="n">
        <f aca="false">IF(VALUE(L4347)&gt;1000,1,0)</f>
        <v>1</v>
      </c>
      <c r="R4347" s="19" t="n">
        <f aca="false">SUMIFS($Q$1:Q4345,$J$1:$J4345,J4347)+SUMIFS($Q$1:Q4345,$I$1:$I4345,I4347)</f>
        <v>0</v>
      </c>
      <c r="S4347" s="20" t="str">
        <f aca="false">IF(R4347&gt;0,"Repeat","")</f>
        <v/>
      </c>
    </row>
    <row r="4348" customFormat="false" ht="14.25" hidden="false" customHeight="false" outlineLevel="0" collapsed="false">
      <c r="A4348" s="51" t="n">
        <f aca="false">A4347+1</f>
        <v>4347</v>
      </c>
      <c r="B4348" s="5" t="n">
        <v>45439</v>
      </c>
      <c r="C4348" s="25" t="s">
        <v>5808</v>
      </c>
      <c r="D4348" s="25" t="s">
        <v>4</v>
      </c>
      <c r="E4348" s="25" t="s">
        <v>26</v>
      </c>
      <c r="F4348" s="2" t="s">
        <v>35</v>
      </c>
      <c r="G4348" s="25" t="s">
        <v>28</v>
      </c>
      <c r="H4348" s="25" t="n">
        <v>2</v>
      </c>
      <c r="I4348" s="25" t="s">
        <v>2714</v>
      </c>
      <c r="J4348" s="56" t="n">
        <v>15712179768</v>
      </c>
      <c r="L4348" s="5" t="n">
        <v>45445</v>
      </c>
      <c r="M4348" s="25" t="str">
        <f aca="false">IF(OR(YEAR(L4348)&gt;2000,LEN(O4348)&gt;0),"Completed","Pending")</f>
        <v>Completed</v>
      </c>
      <c r="N4348" s="25" t="s">
        <v>6054</v>
      </c>
      <c r="P4348" s="1" t="str">
        <f aca="false">IF(G4348="Pamplet","",E4348&amp;" - "&amp;F4348)</f>
        <v>GG - English</v>
      </c>
      <c r="Q4348" s="1" t="n">
        <f aca="false">IF(VALUE(L4348)&gt;1000,1,0)</f>
        <v>1</v>
      </c>
      <c r="R4348" s="19" t="n">
        <f aca="false">SUMIFS($Q$1:Q4346,$J$1:$J4346,J4348)+SUMIFS($Q$1:Q4346,$I$1:$I4346,I4348)</f>
        <v>1</v>
      </c>
      <c r="S4348" s="20" t="str">
        <f aca="false">IF(R4348&gt;0,"Repeat","")</f>
        <v>Repeat</v>
      </c>
    </row>
    <row r="4349" customFormat="false" ht="14.25" hidden="false" customHeight="false" outlineLevel="0" collapsed="false">
      <c r="A4349" s="51" t="n">
        <f aca="false">A4348+1</f>
        <v>4348</v>
      </c>
      <c r="B4349" s="5" t="n">
        <v>45442</v>
      </c>
      <c r="C4349" s="25" t="s">
        <v>5782</v>
      </c>
      <c r="D4349" s="25" t="s">
        <v>4</v>
      </c>
      <c r="E4349" s="25" t="s">
        <v>26</v>
      </c>
      <c r="F4349" s="2" t="s">
        <v>4493</v>
      </c>
      <c r="G4349" s="25" t="s">
        <v>213</v>
      </c>
      <c r="H4349" s="25" t="n">
        <v>16</v>
      </c>
      <c r="I4349" s="25" t="s">
        <v>6815</v>
      </c>
      <c r="J4349" s="38" t="n">
        <v>14438445156</v>
      </c>
      <c r="L4349" s="5" t="n">
        <v>45442</v>
      </c>
      <c r="M4349" s="25" t="str">
        <f aca="false">IF(OR(YEAR(L4349)&gt;2000,LEN(O4349)&gt;0),"Completed","Pending")</f>
        <v>Completed</v>
      </c>
      <c r="N4349" s="25" t="s">
        <v>2692</v>
      </c>
      <c r="P4349" s="1" t="str">
        <f aca="false">IF(G4349="Pamplet","",E4349&amp;" - "&amp;F4349)</f>
        <v>GG - Other</v>
      </c>
      <c r="Q4349" s="1" t="n">
        <f aca="false">IF(VALUE(L4349)&gt;1000,1,0)</f>
        <v>1</v>
      </c>
      <c r="R4349" s="19" t="n">
        <f aca="false">SUMIFS($Q$1:Q4348,$J$1:$J4348,J4349)+SUMIFS($Q$1:Q4348,$I$1:$I4348,I4349)</f>
        <v>13</v>
      </c>
      <c r="S4349" s="20" t="str">
        <f aca="false">IF(R4349&gt;0,"Repeat","")</f>
        <v>Repeat</v>
      </c>
    </row>
    <row r="4350" customFormat="false" ht="14.25" hidden="false" customHeight="false" outlineLevel="0" collapsed="false">
      <c r="A4350" s="51" t="n">
        <f aca="false">A4349+1</f>
        <v>4349</v>
      </c>
      <c r="B4350" s="5" t="n">
        <v>45445</v>
      </c>
      <c r="C4350" s="25" t="s">
        <v>6829</v>
      </c>
      <c r="D4350" s="25" t="s">
        <v>4</v>
      </c>
      <c r="E4350" s="25" t="s">
        <v>26</v>
      </c>
      <c r="F4350" s="2" t="s">
        <v>35</v>
      </c>
      <c r="G4350" s="25" t="s">
        <v>28</v>
      </c>
      <c r="H4350" s="25" t="n">
        <v>1</v>
      </c>
      <c r="I4350" s="25"/>
      <c r="J4350" s="18" t="n">
        <v>19062950457</v>
      </c>
      <c r="M4350" s="1" t="str">
        <f aca="false">IF(OR(YEAR(L4350)&gt;2000,LEN(O4350)&gt;0),"Completed","Pending")</f>
        <v>Completed</v>
      </c>
      <c r="N4350" s="1" t="s">
        <v>2692</v>
      </c>
      <c r="O4350" s="4" t="s">
        <v>56</v>
      </c>
      <c r="P4350" s="1" t="str">
        <f aca="false">IF(G4350="Pamplet","",E4350&amp;" - "&amp;F4350)</f>
        <v>GG - English</v>
      </c>
      <c r="Q4350" s="1" t="n">
        <f aca="false">IF(VALUE(L4350)&gt;1000,1,0)</f>
        <v>0</v>
      </c>
      <c r="R4350" s="19" t="n">
        <f aca="false">SUMIFS($Q$1:Q4349,$J$1:$J4349,J4350)+SUMIFS($Q$1:Q4349,$I$1:$I4349,I4350)</f>
        <v>0</v>
      </c>
      <c r="S4350" s="20" t="str">
        <f aca="false">IF(R4350&gt;0,"Repeat","")</f>
        <v/>
      </c>
    </row>
    <row r="4351" customFormat="false" ht="14.25" hidden="false" customHeight="false" outlineLevel="0" collapsed="false">
      <c r="A4351" s="51" t="n">
        <f aca="false">A4350+1</f>
        <v>4350</v>
      </c>
      <c r="B4351" s="5" t="n">
        <v>45446</v>
      </c>
      <c r="C4351" s="25" t="s">
        <v>6830</v>
      </c>
      <c r="D4351" s="25" t="s">
        <v>4</v>
      </c>
      <c r="E4351" s="25" t="s">
        <v>26</v>
      </c>
      <c r="F4351" s="2" t="s">
        <v>808</v>
      </c>
      <c r="G4351" s="25" t="s">
        <v>28</v>
      </c>
      <c r="H4351" s="25" t="n">
        <v>1</v>
      </c>
      <c r="I4351" s="25" t="s">
        <v>6831</v>
      </c>
      <c r="J4351" s="38" t="n">
        <v>16468233565</v>
      </c>
      <c r="L4351" s="5" t="n">
        <v>45479</v>
      </c>
      <c r="M4351" s="1" t="str">
        <f aca="false">IF(OR(YEAR(L4351)&gt;2000,LEN(O4351)&gt;0),"Completed","Pending")</f>
        <v>Completed</v>
      </c>
      <c r="N4351" s="25" t="s">
        <v>30</v>
      </c>
      <c r="P4351" s="1" t="str">
        <f aca="false">IF(G4351="Pamplet","",E4351&amp;" - "&amp;F4351)</f>
        <v>GG - Bengali</v>
      </c>
      <c r="Q4351" s="1" t="n">
        <f aca="false">IF(VALUE(L4351)&gt;1000,1,0)</f>
        <v>1</v>
      </c>
      <c r="R4351" s="19" t="n">
        <f aca="false">SUMIFS($Q$1:Q4350,$J$1:$J4350,J4351)+SUMIFS($Q$1:Q4350,$I$1:$I4350,I4351)</f>
        <v>0</v>
      </c>
      <c r="S4351" s="20" t="str">
        <f aca="false">IF(R4351&gt;0,"Repeat","")</f>
        <v/>
      </c>
      <c r="U4351" s="4"/>
      <c r="X4351" s="4"/>
      <c r="Y4351" s="4"/>
      <c r="Z4351" s="4"/>
    </row>
    <row r="4352" customFormat="false" ht="14.25" hidden="false" customHeight="false" outlineLevel="0" collapsed="false">
      <c r="A4352" s="51" t="n">
        <f aca="false">A4351+1</f>
        <v>4351</v>
      </c>
      <c r="B4352" s="5" t="n">
        <v>45446</v>
      </c>
      <c r="C4352" s="25" t="s">
        <v>6832</v>
      </c>
      <c r="D4352" s="25" t="s">
        <v>4</v>
      </c>
      <c r="E4352" s="25" t="s">
        <v>26</v>
      </c>
      <c r="F4352" s="2" t="s">
        <v>35</v>
      </c>
      <c r="G4352" s="25" t="s">
        <v>28</v>
      </c>
      <c r="H4352" s="25" t="n">
        <v>1</v>
      </c>
      <c r="I4352" s="25" t="s">
        <v>6833</v>
      </c>
      <c r="J4352" s="58" t="n">
        <v>15702025384</v>
      </c>
      <c r="L4352" s="5" t="n">
        <v>45486</v>
      </c>
      <c r="M4352" s="1" t="str">
        <f aca="false">IF(OR(YEAR(L4352)&gt;2000,LEN(O4352)&gt;0),"Completed","Pending")</f>
        <v>Completed</v>
      </c>
      <c r="N4352" s="25" t="s">
        <v>30</v>
      </c>
      <c r="P4352" s="1" t="str">
        <f aca="false">IF(G4352="Pamplet","",E4352&amp;" - "&amp;F4352)</f>
        <v>GG - English</v>
      </c>
      <c r="Q4352" s="1" t="n">
        <f aca="false">IF(VALUE(L4352)&gt;1000,1,0)</f>
        <v>1</v>
      </c>
      <c r="R4352" s="19" t="n">
        <f aca="false">SUMIFS($Q$1:Q4351,$J$1:$J4351,J4352)+SUMIFS($Q$1:Q4351,$I$1:$I4351,I4352)</f>
        <v>0</v>
      </c>
      <c r="S4352" s="20" t="str">
        <f aca="false">IF(R4352&gt;0,"Repeat","")</f>
        <v/>
      </c>
      <c r="U4352" s="4"/>
      <c r="X4352" s="4"/>
      <c r="Y4352" s="4"/>
      <c r="Z4352" s="4"/>
    </row>
    <row r="4353" customFormat="false" ht="14.25" hidden="false" customHeight="false" outlineLevel="0" collapsed="false">
      <c r="A4353" s="51" t="n">
        <f aca="false">A4352+1</f>
        <v>4352</v>
      </c>
      <c r="B4353" s="5" t="n">
        <v>45446</v>
      </c>
      <c r="C4353" s="25" t="s">
        <v>4213</v>
      </c>
      <c r="D4353" s="25" t="s">
        <v>4</v>
      </c>
      <c r="E4353" s="25" t="s">
        <v>26</v>
      </c>
      <c r="F4353" s="2" t="s">
        <v>35</v>
      </c>
      <c r="G4353" s="25" t="s">
        <v>28</v>
      </c>
      <c r="H4353" s="25" t="n">
        <v>1</v>
      </c>
      <c r="I4353" s="25" t="s">
        <v>6834</v>
      </c>
      <c r="J4353" s="66" t="n">
        <v>17187840121</v>
      </c>
      <c r="K4353" s="4" t="s">
        <v>5174</v>
      </c>
      <c r="M4353" s="1" t="str">
        <f aca="false">IF(OR(YEAR(L4353)&gt;2000,LEN(O4353)&gt;0),"Completed","Pending")</f>
        <v>Completed</v>
      </c>
      <c r="N4353" s="25" t="s">
        <v>6054</v>
      </c>
      <c r="O4353" s="4" t="s">
        <v>58</v>
      </c>
      <c r="P4353" s="1" t="str">
        <f aca="false">IF(G4353="Pamplet","",E4353&amp;" - "&amp;F4353)</f>
        <v>GG - English</v>
      </c>
      <c r="Q4353" s="1" t="n">
        <f aca="false">IF(VALUE(L4353)&gt;1000,1,0)</f>
        <v>0</v>
      </c>
      <c r="R4353" s="19" t="n">
        <f aca="false">SUMIFS($Q$1:Q4352,$J$1:$J4352,J4353)+SUMIFS($Q$1:Q4352,$I$1:$I4352,I4353)</f>
        <v>0</v>
      </c>
      <c r="S4353" s="20" t="str">
        <f aca="false">IF(R4353&gt;0,"Repeat","")</f>
        <v/>
      </c>
      <c r="U4353" s="4"/>
      <c r="X4353" s="4"/>
      <c r="Y4353" s="4"/>
      <c r="Z4353" s="4"/>
    </row>
    <row r="4354" customFormat="false" ht="14.25" hidden="false" customHeight="false" outlineLevel="0" collapsed="false">
      <c r="A4354" s="51" t="n">
        <f aca="false">A4353+1</f>
        <v>4353</v>
      </c>
      <c r="B4354" s="5" t="n">
        <v>45446</v>
      </c>
      <c r="C4354" s="25" t="s">
        <v>6835</v>
      </c>
      <c r="D4354" s="25" t="s">
        <v>4</v>
      </c>
      <c r="E4354" s="25" t="s">
        <v>26</v>
      </c>
      <c r="F4354" s="2" t="s">
        <v>35</v>
      </c>
      <c r="G4354" s="25" t="s">
        <v>28</v>
      </c>
      <c r="H4354" s="25" t="n">
        <v>1</v>
      </c>
      <c r="I4354" s="25" t="s">
        <v>6836</v>
      </c>
      <c r="J4354" s="66" t="n">
        <v>18703684500</v>
      </c>
      <c r="K4354" s="4" t="s">
        <v>5147</v>
      </c>
      <c r="M4354" s="1" t="str">
        <f aca="false">IF(OR(YEAR(L4354)&gt;2000,LEN(O4354)&gt;0),"Completed","Pending")</f>
        <v>Completed</v>
      </c>
      <c r="N4354" s="25" t="s">
        <v>6054</v>
      </c>
      <c r="O4354" s="4" t="s">
        <v>56</v>
      </c>
      <c r="P4354" s="1" t="str">
        <f aca="false">IF(G4354="Pamplet","",E4354&amp;" - "&amp;F4354)</f>
        <v>GG - English</v>
      </c>
      <c r="Q4354" s="1" t="n">
        <f aca="false">IF(VALUE(L4354)&gt;1000,1,0)</f>
        <v>0</v>
      </c>
      <c r="R4354" s="19" t="n">
        <f aca="false">SUMIFS($Q$1:Q4353,$J$1:$J4353,J4354)+SUMIFS($Q$1:Q4353,$I$1:$I4353,I4354)</f>
        <v>0</v>
      </c>
      <c r="S4354" s="20" t="str">
        <f aca="false">IF(R4354&gt;0,"Repeat","")</f>
        <v/>
      </c>
      <c r="U4354" s="4"/>
      <c r="X4354" s="4"/>
      <c r="Y4354" s="4"/>
      <c r="Z4354" s="4"/>
    </row>
    <row r="4355" customFormat="false" ht="14.25" hidden="false" customHeight="false" outlineLevel="0" collapsed="false">
      <c r="A4355" s="51" t="n">
        <f aca="false">A4354+1</f>
        <v>4354</v>
      </c>
      <c r="B4355" s="5" t="n">
        <v>45446</v>
      </c>
      <c r="C4355" s="25" t="s">
        <v>6837</v>
      </c>
      <c r="D4355" s="25" t="s">
        <v>4</v>
      </c>
      <c r="E4355" s="25" t="s">
        <v>26</v>
      </c>
      <c r="F4355" s="2" t="s">
        <v>35</v>
      </c>
      <c r="G4355" s="25" t="s">
        <v>28</v>
      </c>
      <c r="H4355" s="25" t="n">
        <v>1</v>
      </c>
      <c r="I4355" s="25" t="s">
        <v>6838</v>
      </c>
      <c r="J4355" s="58" t="n">
        <v>14068618039</v>
      </c>
      <c r="M4355" s="1" t="str">
        <f aca="false">IF(OR(YEAR(L4355)&gt;2000,LEN(O4355)&gt;0),"Completed","Pending")</f>
        <v>Completed</v>
      </c>
      <c r="N4355" s="25" t="s">
        <v>30</v>
      </c>
      <c r="O4355" s="4" t="s">
        <v>58</v>
      </c>
      <c r="P4355" s="1" t="str">
        <f aca="false">IF(G4355="Pamplet","",E4355&amp;" - "&amp;F4355)</f>
        <v>GG - English</v>
      </c>
      <c r="Q4355" s="1" t="n">
        <f aca="false">IF(VALUE(L4355)&gt;1000,1,0)</f>
        <v>0</v>
      </c>
      <c r="R4355" s="19" t="n">
        <f aca="false">SUMIFS($Q$1:Q4354,$J$1:$J4354,J4355)+SUMIFS($Q$1:Q4354,$I$1:$I4354,I4355)</f>
        <v>0</v>
      </c>
      <c r="S4355" s="20" t="str">
        <f aca="false">IF(R4355&gt;0,"Repeat","")</f>
        <v/>
      </c>
      <c r="U4355" s="4"/>
      <c r="X4355" s="4"/>
      <c r="Y4355" s="4"/>
      <c r="Z4355" s="4"/>
    </row>
    <row r="4356" customFormat="false" ht="14.25" hidden="false" customHeight="false" outlineLevel="0" collapsed="false">
      <c r="A4356" s="51" t="n">
        <f aca="false">A4355+1</f>
        <v>4355</v>
      </c>
      <c r="B4356" s="5" t="n">
        <v>45446</v>
      </c>
      <c r="C4356" s="25" t="s">
        <v>2713</v>
      </c>
      <c r="D4356" s="25" t="s">
        <v>4</v>
      </c>
      <c r="E4356" s="25" t="s">
        <v>26</v>
      </c>
      <c r="F4356" s="2" t="s">
        <v>27</v>
      </c>
      <c r="G4356" s="25" t="s">
        <v>28</v>
      </c>
      <c r="H4356" s="25" t="n">
        <v>1</v>
      </c>
      <c r="I4356" s="25" t="s">
        <v>3761</v>
      </c>
      <c r="J4356" s="38" t="n">
        <v>15712441522</v>
      </c>
      <c r="M4356" s="1" t="str">
        <f aca="false">IF(OR(YEAR(L4356)&gt;2000,LEN(O4356)&gt;0),"Completed","Pending")</f>
        <v>Completed</v>
      </c>
      <c r="N4356" s="25" t="s">
        <v>30</v>
      </c>
      <c r="O4356" s="4" t="s">
        <v>662</v>
      </c>
      <c r="P4356" s="1" t="str">
        <f aca="false">IF(G4356="Pamplet","",E4356&amp;" - "&amp;F4356)</f>
        <v>GG - Hindi</v>
      </c>
      <c r="Q4356" s="1" t="n">
        <f aca="false">IF(VALUE(L4356)&gt;1000,1,0)</f>
        <v>0</v>
      </c>
      <c r="R4356" s="19" t="n">
        <f aca="false">SUMIFS($Q$1:Q4355,$J$1:$J4355,J4356)+SUMIFS($Q$1:Q4355,$I$1:$I4355,I4356)</f>
        <v>1</v>
      </c>
      <c r="S4356" s="20" t="str">
        <f aca="false">IF(R4356&gt;0,"Repeat","")</f>
        <v>Repeat</v>
      </c>
      <c r="U4356" s="4"/>
      <c r="X4356" s="4"/>
      <c r="Y4356" s="4"/>
      <c r="Z4356" s="4"/>
    </row>
    <row r="4357" customFormat="false" ht="13.8" hidden="false" customHeight="false" outlineLevel="0" collapsed="false">
      <c r="A4357" s="51" t="n">
        <f aca="false">A4356+1</f>
        <v>4356</v>
      </c>
      <c r="B4357" s="5" t="n">
        <v>45446</v>
      </c>
      <c r="C4357" s="25" t="s">
        <v>6839</v>
      </c>
      <c r="D4357" s="25" t="s">
        <v>4</v>
      </c>
      <c r="E4357" s="25" t="s">
        <v>26</v>
      </c>
      <c r="G4357" s="25" t="s">
        <v>28</v>
      </c>
      <c r="H4357" s="25" t="n">
        <v>1</v>
      </c>
      <c r="I4357" s="25" t="s">
        <v>6840</v>
      </c>
      <c r="J4357" s="18" t="n">
        <v>1252447508</v>
      </c>
      <c r="M4357" s="1" t="str">
        <f aca="false">IF(OR(YEAR(L4357)&gt;2000,LEN(O4357)&gt;0),"Completed","Pending")</f>
        <v>Completed</v>
      </c>
      <c r="N4357" s="25" t="s">
        <v>30</v>
      </c>
      <c r="O4357" s="4" t="s">
        <v>56</v>
      </c>
      <c r="P4357" s="1" t="str">
        <f aca="false">IF(G4357="Pamplet","",E4357&amp;" - "&amp;F4357)</f>
        <v>GG - </v>
      </c>
      <c r="Q4357" s="1" t="n">
        <f aca="false">IF(VALUE(L4357)&gt;1000,1,0)</f>
        <v>0</v>
      </c>
      <c r="R4357" s="19" t="n">
        <f aca="false">SUMIFS($Q$1:Q4356,$J$1:$J4356,J4357)+SUMIFS($Q$1:Q4356,$I$1:$I4356,I4357)</f>
        <v>0</v>
      </c>
      <c r="S4357" s="20" t="str">
        <f aca="false">IF(R4357&gt;0,"Repeat","")</f>
        <v/>
      </c>
    </row>
    <row r="4358" customFormat="false" ht="14.25" hidden="false" customHeight="false" outlineLevel="0" collapsed="false">
      <c r="A4358" s="51" t="n">
        <f aca="false">A4357+1</f>
        <v>4357</v>
      </c>
      <c r="B4358" s="5" t="n">
        <v>45454</v>
      </c>
      <c r="C4358" s="25" t="s">
        <v>6841</v>
      </c>
      <c r="D4358" s="25" t="s">
        <v>4</v>
      </c>
      <c r="E4358" s="25" t="s">
        <v>26</v>
      </c>
      <c r="F4358" s="2" t="s">
        <v>35</v>
      </c>
      <c r="G4358" s="25" t="s">
        <v>213</v>
      </c>
      <c r="H4358" s="25" t="n">
        <v>1</v>
      </c>
      <c r="I4358" s="25" t="s">
        <v>6842</v>
      </c>
      <c r="J4358" s="18" t="n">
        <v>18326919388</v>
      </c>
      <c r="L4358" s="5" t="n">
        <v>45454</v>
      </c>
      <c r="M4358" s="1" t="str">
        <f aca="false">IF(OR(YEAR(L4358)&gt;2000,LEN(O4358)&gt;0),"Completed","Pending")</f>
        <v>Completed</v>
      </c>
      <c r="N4358" s="25" t="s">
        <v>30</v>
      </c>
      <c r="P4358" s="1" t="str">
        <f aca="false">IF(G4358="Pamplet","",E4358&amp;" - "&amp;F4358)</f>
        <v>GG - English</v>
      </c>
      <c r="Q4358" s="1" t="n">
        <f aca="false">IF(VALUE(L4358)&gt;1000,1,0)</f>
        <v>1</v>
      </c>
      <c r="R4358" s="19" t="n">
        <f aca="false">SUMIFS($Q$1:Q4357,$J$1:$J4357,J4358)+SUMIFS($Q$1:Q4357,$I$1:$I4357,I4358)</f>
        <v>0</v>
      </c>
      <c r="S4358" s="20" t="str">
        <f aca="false">IF(R4358&gt;0,"Repeat","")</f>
        <v/>
      </c>
    </row>
    <row r="4359" customFormat="false" ht="14.25" hidden="false" customHeight="false" outlineLevel="0" collapsed="false">
      <c r="A4359" s="51" t="n">
        <f aca="false">A4358+1</f>
        <v>4358</v>
      </c>
      <c r="B4359" s="5" t="n">
        <v>45459</v>
      </c>
      <c r="C4359" s="25" t="s">
        <v>6843</v>
      </c>
      <c r="D4359" s="25" t="s">
        <v>4</v>
      </c>
      <c r="E4359" s="25" t="s">
        <v>26</v>
      </c>
      <c r="F4359" s="2" t="s">
        <v>35</v>
      </c>
      <c r="G4359" s="25" t="s">
        <v>28</v>
      </c>
      <c r="H4359" s="25" t="n">
        <v>1</v>
      </c>
      <c r="I4359" s="25"/>
      <c r="J4359" s="26" t="n">
        <v>15926158118</v>
      </c>
      <c r="M4359" s="1" t="str">
        <f aca="false">IF(OR(YEAR(L4359)&gt;2000,LEN(O4359)&gt;0),"Completed","Pending")</f>
        <v>Completed</v>
      </c>
      <c r="N4359" s="25" t="s">
        <v>30</v>
      </c>
      <c r="O4359" s="4" t="s">
        <v>56</v>
      </c>
      <c r="P4359" s="1" t="str">
        <f aca="false">IF(G4359="Pamplet","",E4359&amp;" - "&amp;F4359)</f>
        <v>GG - English</v>
      </c>
      <c r="Q4359" s="1" t="n">
        <f aca="false">IF(VALUE(L4359)&gt;1000,1,0)</f>
        <v>0</v>
      </c>
      <c r="R4359" s="19" t="n">
        <f aca="false">SUMIFS($Q$1:Q4358,$J$1:$J4358,J4359)+SUMIFS($Q$1:Q4358,$I$1:$I4358,I4359)</f>
        <v>0</v>
      </c>
      <c r="S4359" s="20" t="str">
        <f aca="false">IF(R4359&gt;0,"Repeat","")</f>
        <v/>
      </c>
      <c r="U4359" s="4"/>
      <c r="X4359" s="4"/>
      <c r="Y4359" s="4"/>
      <c r="Z4359" s="4"/>
    </row>
    <row r="4360" customFormat="false" ht="14.25" hidden="false" customHeight="false" outlineLevel="0" collapsed="false">
      <c r="A4360" s="51" t="n">
        <f aca="false">A4359+1</f>
        <v>4359</v>
      </c>
      <c r="B4360" s="5" t="n">
        <v>45459</v>
      </c>
      <c r="C4360" s="25" t="s">
        <v>6844</v>
      </c>
      <c r="D4360" s="25" t="s">
        <v>4</v>
      </c>
      <c r="E4360" s="25" t="s">
        <v>26</v>
      </c>
      <c r="F4360" s="2" t="s">
        <v>35</v>
      </c>
      <c r="G4360" s="25" t="s">
        <v>28</v>
      </c>
      <c r="H4360" s="25" t="n">
        <v>1</v>
      </c>
      <c r="I4360" s="25"/>
      <c r="J4360" s="38" t="n">
        <v>1573244146901</v>
      </c>
      <c r="M4360" s="1" t="str">
        <f aca="false">IF(OR(YEAR(L4360)&gt;2000,LEN(O4360)&gt;0),"Completed","Pending")</f>
        <v>Completed</v>
      </c>
      <c r="N4360" s="25" t="s">
        <v>30</v>
      </c>
      <c r="O4360" s="4" t="s">
        <v>56</v>
      </c>
      <c r="P4360" s="1" t="str">
        <f aca="false">IF(G4360="Pamplet","",E4360&amp;" - "&amp;F4360)</f>
        <v>GG - English</v>
      </c>
      <c r="Q4360" s="1" t="n">
        <f aca="false">IF(VALUE(L4360)&gt;1000,1,0)</f>
        <v>0</v>
      </c>
      <c r="R4360" s="19" t="n">
        <f aca="false">SUMIFS($Q$1:Q4359,$J$1:$J4359,J4360)+SUMIFS($Q$1:Q4359,$I$1:$I4359,I4360)</f>
        <v>0</v>
      </c>
      <c r="S4360" s="20" t="str">
        <f aca="false">IF(R4360&gt;0,"Repeat","")</f>
        <v/>
      </c>
      <c r="U4360" s="4"/>
      <c r="X4360" s="4"/>
      <c r="Y4360" s="4"/>
      <c r="Z4360" s="4"/>
    </row>
    <row r="4361" customFormat="false" ht="14.25" hidden="false" customHeight="false" outlineLevel="0" collapsed="false">
      <c r="A4361" s="51" t="n">
        <f aca="false">A4360+1</f>
        <v>4360</v>
      </c>
      <c r="B4361" s="5" t="n">
        <v>45459</v>
      </c>
      <c r="C4361" s="25" t="s">
        <v>6845</v>
      </c>
      <c r="D4361" s="25" t="s">
        <v>4</v>
      </c>
      <c r="E4361" s="25" t="s">
        <v>26</v>
      </c>
      <c r="F4361" s="2" t="s">
        <v>35</v>
      </c>
      <c r="G4361" s="25" t="s">
        <v>28</v>
      </c>
      <c r="H4361" s="25" t="n">
        <v>1</v>
      </c>
      <c r="I4361" s="25"/>
      <c r="J4361" s="26" t="n">
        <v>15926146952</v>
      </c>
      <c r="M4361" s="1" t="str">
        <f aca="false">IF(OR(YEAR(L4361)&gt;2000,LEN(O4361)&gt;0),"Completed","Pending")</f>
        <v>Completed</v>
      </c>
      <c r="N4361" s="25" t="s">
        <v>30</v>
      </c>
      <c r="O4361" s="4" t="s">
        <v>56</v>
      </c>
      <c r="P4361" s="1" t="str">
        <f aca="false">IF(G4361="Pamplet","",E4361&amp;" - "&amp;F4361)</f>
        <v>GG - English</v>
      </c>
      <c r="Q4361" s="1" t="n">
        <f aca="false">IF(VALUE(L4361)&gt;1000,1,0)</f>
        <v>0</v>
      </c>
      <c r="R4361" s="19" t="n">
        <f aca="false">SUMIFS($Q$1:Q4360,$J$1:$J4360,J4361)+SUMIFS($Q$1:Q4360,$I$1:$I4360,I4361)</f>
        <v>0</v>
      </c>
      <c r="S4361" s="20" t="str">
        <f aca="false">IF(R4361&gt;0,"Repeat","")</f>
        <v/>
      </c>
      <c r="U4361" s="4"/>
      <c r="X4361" s="4"/>
      <c r="Y4361" s="4"/>
      <c r="Z4361" s="4"/>
    </row>
    <row r="4362" customFormat="false" ht="14.25" hidden="false" customHeight="false" outlineLevel="0" collapsed="false">
      <c r="A4362" s="51" t="n">
        <f aca="false">A4361+1</f>
        <v>4361</v>
      </c>
      <c r="B4362" s="5" t="n">
        <v>45459</v>
      </c>
      <c r="C4362" s="25" t="s">
        <v>6846</v>
      </c>
      <c r="D4362" s="25" t="s">
        <v>4</v>
      </c>
      <c r="E4362" s="25" t="s">
        <v>38</v>
      </c>
      <c r="F4362" s="2" t="s">
        <v>808</v>
      </c>
      <c r="G4362" s="25" t="s">
        <v>28</v>
      </c>
      <c r="H4362" s="25" t="n">
        <v>1</v>
      </c>
      <c r="I4362" s="25" t="s">
        <v>6847</v>
      </c>
      <c r="J4362" s="38" t="n">
        <v>19293693998</v>
      </c>
      <c r="L4362" s="5" t="n">
        <v>45479</v>
      </c>
      <c r="M4362" s="1" t="str">
        <f aca="false">IF(OR(YEAR(L4362)&gt;2000,LEN(O4362)&gt;0),"Completed","Pending")</f>
        <v>Completed</v>
      </c>
      <c r="N4362" s="25" t="s">
        <v>30</v>
      </c>
      <c r="P4362" s="1" t="str">
        <f aca="false">IF(G4362="Pamplet","",E4362&amp;" - "&amp;F4362)</f>
        <v>JKR - Bengali</v>
      </c>
      <c r="Q4362" s="1" t="n">
        <f aca="false">IF(VALUE(L4362)&gt;1000,1,0)</f>
        <v>1</v>
      </c>
      <c r="R4362" s="19" t="n">
        <f aca="false">SUMIFS($Q$1:Q4361,$J$1:$J4361,J4362)+SUMIFS($Q$1:Q4361,$I$1:$I4361,I4362)</f>
        <v>0</v>
      </c>
      <c r="S4362" s="20" t="str">
        <f aca="false">IF(R4362&gt;0,"Repeat","")</f>
        <v/>
      </c>
      <c r="U4362" s="4"/>
      <c r="X4362" s="4"/>
      <c r="Y4362" s="4"/>
      <c r="Z4362" s="4"/>
    </row>
    <row r="4363" customFormat="false" ht="14.25" hidden="false" customHeight="false" outlineLevel="0" collapsed="false">
      <c r="A4363" s="51" t="n">
        <f aca="false">A4362+1</f>
        <v>4362</v>
      </c>
      <c r="B4363" s="5" t="n">
        <v>45459</v>
      </c>
      <c r="C4363" s="25" t="s">
        <v>6848</v>
      </c>
      <c r="D4363" s="25" t="s">
        <v>4</v>
      </c>
      <c r="E4363" s="25" t="s">
        <v>44</v>
      </c>
      <c r="F4363" s="2" t="s">
        <v>72</v>
      </c>
      <c r="G4363" s="25" t="s">
        <v>28</v>
      </c>
      <c r="H4363" s="25" t="n">
        <v>1</v>
      </c>
      <c r="I4363" s="25" t="s">
        <v>6849</v>
      </c>
      <c r="J4363" s="38" t="n">
        <v>17038643412</v>
      </c>
      <c r="L4363" s="5" t="n">
        <v>45479</v>
      </c>
      <c r="M4363" s="1" t="str">
        <f aca="false">IF(OR(YEAR(L4363)&gt;2000,LEN(O4363)&gt;0),"Completed","Pending")</f>
        <v>Completed</v>
      </c>
      <c r="N4363" s="25" t="s">
        <v>30</v>
      </c>
      <c r="P4363" s="1" t="str">
        <f aca="false">IF(G4363="Pamplet","",E4363&amp;" - "&amp;F4363)</f>
        <v>GTGA - Nepali</v>
      </c>
      <c r="Q4363" s="1" t="n">
        <f aca="false">IF(VALUE(L4363)&gt;1000,1,0)</f>
        <v>1</v>
      </c>
      <c r="R4363" s="19" t="n">
        <f aca="false">SUMIFS($Q$1:Q4362,$J$1:$J4362,J4363)+SUMIFS($Q$1:Q4362,$I$1:$I4362,I4363)</f>
        <v>0</v>
      </c>
      <c r="S4363" s="20" t="str">
        <f aca="false">IF(R4363&gt;0,"Repeat","")</f>
        <v/>
      </c>
      <c r="U4363" s="4"/>
      <c r="X4363" s="4"/>
      <c r="Y4363" s="4"/>
      <c r="Z4363" s="4"/>
    </row>
    <row r="4364" customFormat="false" ht="14.25" hidden="false" customHeight="false" outlineLevel="0" collapsed="false">
      <c r="A4364" s="51" t="n">
        <f aca="false">A4363+1</f>
        <v>4363</v>
      </c>
      <c r="B4364" s="5" t="n">
        <v>45459</v>
      </c>
      <c r="C4364" s="25" t="s">
        <v>6850</v>
      </c>
      <c r="D4364" s="25" t="s">
        <v>4</v>
      </c>
      <c r="E4364" s="25" t="s">
        <v>26</v>
      </c>
      <c r="F4364" s="2" t="s">
        <v>494</v>
      </c>
      <c r="G4364" s="25" t="s">
        <v>28</v>
      </c>
      <c r="H4364" s="25" t="n">
        <v>1</v>
      </c>
      <c r="I4364" s="25" t="s">
        <v>6851</v>
      </c>
      <c r="J4364" s="58" t="n">
        <v>13312435363</v>
      </c>
      <c r="L4364" s="5" t="n">
        <v>45486</v>
      </c>
      <c r="M4364" s="1" t="str">
        <f aca="false">IF(OR(YEAR(L4364)&gt;2000,LEN(O4364)&gt;0),"Completed","Pending")</f>
        <v>Completed</v>
      </c>
      <c r="N4364" s="25" t="s">
        <v>30</v>
      </c>
      <c r="P4364" s="1" t="str">
        <f aca="false">IF(G4364="Pamplet","",E4364&amp;" - "&amp;F4364)</f>
        <v>GG - Marathi</v>
      </c>
      <c r="Q4364" s="1" t="n">
        <f aca="false">IF(VALUE(L4364)&gt;1000,1,0)</f>
        <v>1</v>
      </c>
      <c r="R4364" s="19" t="n">
        <f aca="false">SUMIFS($Q$1:Q4363,$J$1:$J4363,J4364)+SUMIFS($Q$1:Q4363,$I$1:$I4363,I4364)</f>
        <v>0</v>
      </c>
      <c r="S4364" s="20" t="str">
        <f aca="false">IF(R4364&gt;0,"Repeat","")</f>
        <v/>
      </c>
      <c r="U4364" s="4"/>
      <c r="X4364" s="4"/>
      <c r="Y4364" s="4"/>
      <c r="Z4364" s="4"/>
    </row>
    <row r="4365" customFormat="false" ht="15" hidden="false" customHeight="false" outlineLevel="0" collapsed="false">
      <c r="A4365" s="51" t="n">
        <f aca="false">A4364+1</f>
        <v>4364</v>
      </c>
      <c r="B4365" s="5" t="n">
        <v>45459</v>
      </c>
      <c r="C4365" s="25" t="s">
        <v>6852</v>
      </c>
      <c r="D4365" s="25" t="s">
        <v>4</v>
      </c>
      <c r="E4365" s="25" t="s">
        <v>26</v>
      </c>
      <c r="F4365" s="2" t="s">
        <v>35</v>
      </c>
      <c r="G4365" s="25" t="s">
        <v>28</v>
      </c>
      <c r="H4365" s="25" t="n">
        <v>1</v>
      </c>
      <c r="I4365" s="25" t="s">
        <v>6853</v>
      </c>
      <c r="J4365" s="67" t="n">
        <v>16146387207</v>
      </c>
      <c r="M4365" s="1" t="str">
        <f aca="false">IF(OR(YEAR(L4365)&gt;2000,LEN(O4365)&gt;0),"Completed","Pending")</f>
        <v>Completed</v>
      </c>
      <c r="N4365" s="25" t="s">
        <v>30</v>
      </c>
      <c r="O4365" s="4" t="s">
        <v>58</v>
      </c>
      <c r="P4365" s="1" t="str">
        <f aca="false">IF(G4365="Pamplet","",E4365&amp;" - "&amp;F4365)</f>
        <v>GG - English</v>
      </c>
      <c r="Q4365" s="1" t="n">
        <f aca="false">IF(VALUE(L4365)&gt;1000,1,0)</f>
        <v>0</v>
      </c>
      <c r="R4365" s="19" t="n">
        <f aca="false">SUMIFS($Q$1:Q4364,$J$1:$J4364,J4365)+SUMIFS($Q$1:Q4364,$I$1:$I4364,I4365)</f>
        <v>0</v>
      </c>
      <c r="S4365" s="20" t="str">
        <f aca="false">IF(R4365&gt;0,"Repeat","")</f>
        <v/>
      </c>
      <c r="U4365" s="4"/>
      <c r="X4365" s="4"/>
      <c r="Y4365" s="4"/>
      <c r="Z4365" s="4"/>
    </row>
    <row r="4366" customFormat="false" ht="14.25" hidden="false" customHeight="false" outlineLevel="0" collapsed="false">
      <c r="A4366" s="51" t="n">
        <f aca="false">A4365+1</f>
        <v>4365</v>
      </c>
      <c r="B4366" s="5" t="n">
        <v>45459</v>
      </c>
      <c r="C4366" s="25" t="s">
        <v>6854</v>
      </c>
      <c r="D4366" s="25" t="s">
        <v>4</v>
      </c>
      <c r="E4366" s="25" t="s">
        <v>26</v>
      </c>
      <c r="F4366" s="2" t="s">
        <v>127</v>
      </c>
      <c r="G4366" s="25" t="s">
        <v>28</v>
      </c>
      <c r="H4366" s="25" t="n">
        <v>1</v>
      </c>
      <c r="I4366" s="25" t="s">
        <v>6855</v>
      </c>
      <c r="J4366" s="38" t="n">
        <v>12017255627</v>
      </c>
      <c r="M4366" s="1" t="str">
        <f aca="false">IF(OR(YEAR(L4366)&gt;2000,LEN(O4366)&gt;0),"Completed","Pending")</f>
        <v>Completed</v>
      </c>
      <c r="N4366" s="25" t="s">
        <v>30</v>
      </c>
      <c r="O4366" s="4" t="s">
        <v>58</v>
      </c>
      <c r="P4366" s="1" t="str">
        <f aca="false">IF(G4366="Pamplet","",E4366&amp;" - "&amp;F4366)</f>
        <v>GG - Gujrati</v>
      </c>
      <c r="Q4366" s="1" t="n">
        <f aca="false">IF(VALUE(L4366)&gt;1000,1,0)</f>
        <v>0</v>
      </c>
      <c r="R4366" s="19" t="n">
        <f aca="false">SUMIFS($Q$1:Q4365,$J$1:$J4365,J4366)+SUMIFS($Q$1:Q4365,$I$1:$I4365,I4366)</f>
        <v>0</v>
      </c>
      <c r="S4366" s="20" t="str">
        <f aca="false">IF(R4366&gt;0,"Repeat","")</f>
        <v/>
      </c>
      <c r="U4366" s="4"/>
      <c r="X4366" s="4"/>
      <c r="Y4366" s="4"/>
      <c r="Z4366" s="4"/>
    </row>
    <row r="4367" customFormat="false" ht="14.25" hidden="false" customHeight="false" outlineLevel="0" collapsed="false">
      <c r="A4367" s="51" t="n">
        <f aca="false">A4366+1</f>
        <v>4366</v>
      </c>
      <c r="B4367" s="5" t="n">
        <v>45459</v>
      </c>
      <c r="C4367" s="25" t="s">
        <v>5572</v>
      </c>
      <c r="D4367" s="25" t="s">
        <v>4</v>
      </c>
      <c r="E4367" s="25" t="s">
        <v>26</v>
      </c>
      <c r="F4367" s="2" t="s">
        <v>72</v>
      </c>
      <c r="G4367" s="25" t="s">
        <v>28</v>
      </c>
      <c r="H4367" s="25" t="n">
        <v>1</v>
      </c>
      <c r="I4367" s="25" t="s">
        <v>6856</v>
      </c>
      <c r="J4367" s="38" t="n">
        <v>18124830275</v>
      </c>
      <c r="L4367" s="5" t="n">
        <v>45479</v>
      </c>
      <c r="M4367" s="1" t="str">
        <f aca="false">IF(OR(YEAR(L4367)&gt;2000,LEN(O4367)&gt;0),"Completed","Pending")</f>
        <v>Completed</v>
      </c>
      <c r="N4367" s="25" t="s">
        <v>30</v>
      </c>
      <c r="P4367" s="1" t="str">
        <f aca="false">IF(G4367="Pamplet","",E4367&amp;" - "&amp;F4367)</f>
        <v>GG - Nepali</v>
      </c>
      <c r="Q4367" s="1" t="n">
        <f aca="false">IF(VALUE(L4367)&gt;1000,1,0)</f>
        <v>1</v>
      </c>
      <c r="R4367" s="19" t="n">
        <f aca="false">SUMIFS($Q$1:Q4366,$J$1:$J4366,J4367)+SUMIFS($Q$1:Q4366,$I$1:$I4366,I4367)</f>
        <v>1</v>
      </c>
      <c r="S4367" s="20" t="str">
        <f aca="false">IF(R4367&gt;0,"Repeat","")</f>
        <v>Repeat</v>
      </c>
      <c r="U4367" s="4"/>
      <c r="X4367" s="4"/>
      <c r="Y4367" s="4"/>
      <c r="Z4367" s="4"/>
    </row>
    <row r="4368" customFormat="false" ht="14.25" hidden="false" customHeight="false" outlineLevel="0" collapsed="false">
      <c r="A4368" s="51" t="n">
        <f aca="false">A4367+1</f>
        <v>4367</v>
      </c>
      <c r="B4368" s="5" t="n">
        <v>45459</v>
      </c>
      <c r="C4368" s="25" t="s">
        <v>6857</v>
      </c>
      <c r="D4368" s="25" t="s">
        <v>4</v>
      </c>
      <c r="E4368" s="25" t="s">
        <v>26</v>
      </c>
      <c r="F4368" s="2" t="s">
        <v>72</v>
      </c>
      <c r="G4368" s="25" t="s">
        <v>28</v>
      </c>
      <c r="H4368" s="25" t="n">
        <v>1</v>
      </c>
      <c r="I4368" s="25" t="s">
        <v>6858</v>
      </c>
      <c r="J4368" s="58" t="n">
        <v>14042871544</v>
      </c>
      <c r="M4368" s="1" t="str">
        <f aca="false">IF(OR(YEAR(L4368)&gt;2000,LEN(O4368)&gt;0),"Completed","Pending")</f>
        <v>Completed</v>
      </c>
      <c r="N4368" s="25" t="s">
        <v>30</v>
      </c>
      <c r="O4368" s="4" t="s">
        <v>58</v>
      </c>
      <c r="P4368" s="1" t="str">
        <f aca="false">IF(G4368="Pamplet","",E4368&amp;" - "&amp;F4368)</f>
        <v>GG - Nepali</v>
      </c>
      <c r="Q4368" s="1" t="n">
        <f aca="false">IF(VALUE(L4368)&gt;1000,1,0)</f>
        <v>0</v>
      </c>
      <c r="R4368" s="19" t="n">
        <f aca="false">SUMIFS($Q$1:Q4367,$J$1:$J4367,J4368)+SUMIFS($Q$1:Q4367,$I$1:$I4367,I4368)</f>
        <v>0</v>
      </c>
      <c r="S4368" s="20" t="str">
        <f aca="false">IF(R4368&gt;0,"Repeat","")</f>
        <v/>
      </c>
      <c r="U4368" s="4"/>
      <c r="X4368" s="4"/>
      <c r="Y4368" s="4"/>
      <c r="Z4368" s="4"/>
    </row>
    <row r="4369" customFormat="false" ht="14.25" hidden="false" customHeight="false" outlineLevel="0" collapsed="false">
      <c r="A4369" s="51" t="n">
        <f aca="false">A4368+1</f>
        <v>4368</v>
      </c>
      <c r="B4369" s="5" t="n">
        <v>45459</v>
      </c>
      <c r="C4369" s="25" t="s">
        <v>6859</v>
      </c>
      <c r="D4369" s="25" t="s">
        <v>4</v>
      </c>
      <c r="E4369" s="25" t="s">
        <v>26</v>
      </c>
      <c r="F4369" s="2" t="s">
        <v>3155</v>
      </c>
      <c r="G4369" s="25" t="s">
        <v>28</v>
      </c>
      <c r="H4369" s="25" t="n">
        <v>1</v>
      </c>
      <c r="I4369" s="25" t="s">
        <v>6860</v>
      </c>
      <c r="J4369" s="26" t="n">
        <v>18325394654</v>
      </c>
      <c r="K4369" s="4" t="s">
        <v>5147</v>
      </c>
      <c r="L4369" s="5" t="n">
        <v>45479</v>
      </c>
      <c r="M4369" s="1" t="str">
        <f aca="false">IF(OR(YEAR(L4369)&gt;2000,LEN(O4369)&gt;0),"Completed","Pending")</f>
        <v>Completed</v>
      </c>
      <c r="N4369" s="25" t="s">
        <v>30</v>
      </c>
      <c r="P4369" s="1" t="str">
        <f aca="false">IF(G4369="Pamplet","",E4369&amp;" - "&amp;F4369)</f>
        <v>GG - Kannad</v>
      </c>
      <c r="Q4369" s="1" t="n">
        <f aca="false">IF(VALUE(L4369)&gt;1000,1,0)</f>
        <v>1</v>
      </c>
      <c r="R4369" s="19" t="n">
        <f aca="false">SUMIFS($Q$1:Q4368,$J$1:$J4368,J4369)+SUMIFS($Q$1:Q4368,$I$1:$I4368,I4369)</f>
        <v>0</v>
      </c>
      <c r="S4369" s="20" t="str">
        <f aca="false">IF(R4369&gt;0,"Repeat","")</f>
        <v/>
      </c>
      <c r="U4369" s="4"/>
      <c r="X4369" s="4"/>
      <c r="Y4369" s="4"/>
      <c r="Z4369" s="4"/>
    </row>
    <row r="4370" customFormat="false" ht="14.25" hidden="false" customHeight="false" outlineLevel="0" collapsed="false">
      <c r="A4370" s="51" t="n">
        <f aca="false">A4369+1</f>
        <v>4369</v>
      </c>
      <c r="B4370" s="5" t="n">
        <v>45459</v>
      </c>
      <c r="C4370" s="25" t="s">
        <v>6861</v>
      </c>
      <c r="D4370" s="25" t="s">
        <v>4</v>
      </c>
      <c r="E4370" s="25" t="s">
        <v>26</v>
      </c>
      <c r="F4370" s="2" t="s">
        <v>35</v>
      </c>
      <c r="G4370" s="25" t="s">
        <v>28</v>
      </c>
      <c r="H4370" s="25" t="n">
        <v>1</v>
      </c>
      <c r="I4370" s="25" t="s">
        <v>6862</v>
      </c>
      <c r="J4370" s="66" t="n">
        <v>17184701013</v>
      </c>
      <c r="K4370" s="4" t="s">
        <v>5174</v>
      </c>
      <c r="M4370" s="1" t="str">
        <f aca="false">IF(OR(YEAR(L4370)&gt;2000,LEN(O4370)&gt;0),"Completed","Pending")</f>
        <v>Completed</v>
      </c>
      <c r="N4370" s="25" t="s">
        <v>6054</v>
      </c>
      <c r="O4370" s="4" t="s">
        <v>56</v>
      </c>
      <c r="P4370" s="1" t="str">
        <f aca="false">IF(G4370="Pamplet","",E4370&amp;" - "&amp;F4370)</f>
        <v>GG - English</v>
      </c>
      <c r="Q4370" s="1" t="n">
        <f aca="false">IF(VALUE(L4370)&gt;1000,1,0)</f>
        <v>0</v>
      </c>
      <c r="R4370" s="19" t="n">
        <f aca="false">SUMIFS($Q$1:Q4369,$J$1:$J4369,J4370)+SUMIFS($Q$1:Q4369,$I$1:$I4369,I4370)</f>
        <v>0</v>
      </c>
      <c r="S4370" s="20" t="str">
        <f aca="false">IF(R4370&gt;0,"Repeat","")</f>
        <v/>
      </c>
      <c r="U4370" s="4"/>
      <c r="X4370" s="4"/>
      <c r="Y4370" s="4"/>
      <c r="Z4370" s="4"/>
    </row>
    <row r="4371" customFormat="false" ht="14.25" hidden="false" customHeight="false" outlineLevel="0" collapsed="false">
      <c r="A4371" s="51" t="n">
        <f aca="false">A4370+1</f>
        <v>4370</v>
      </c>
      <c r="B4371" s="5" t="n">
        <v>45459</v>
      </c>
      <c r="C4371" s="25" t="s">
        <v>6863</v>
      </c>
      <c r="D4371" s="25" t="s">
        <v>4</v>
      </c>
      <c r="E4371" s="25" t="s">
        <v>26</v>
      </c>
      <c r="F4371" s="2" t="s">
        <v>1597</v>
      </c>
      <c r="G4371" s="25" t="s">
        <v>28</v>
      </c>
      <c r="H4371" s="25" t="n">
        <v>1</v>
      </c>
      <c r="I4371" s="25" t="s">
        <v>6864</v>
      </c>
      <c r="J4371" s="66" t="n">
        <v>13108912242</v>
      </c>
      <c r="K4371" s="4" t="s">
        <v>5174</v>
      </c>
      <c r="M4371" s="1" t="str">
        <f aca="false">IF(OR(YEAR(L4371)&gt;2000,LEN(O4371)&gt;0),"Completed","Pending")</f>
        <v>Completed</v>
      </c>
      <c r="N4371" s="25" t="s">
        <v>6054</v>
      </c>
      <c r="O4371" s="4" t="s">
        <v>56</v>
      </c>
      <c r="P4371" s="1" t="str">
        <f aca="false">IF(G4371="Pamplet","",E4371&amp;" - "&amp;F4371)</f>
        <v>GG - Spanish</v>
      </c>
      <c r="Q4371" s="1" t="n">
        <f aca="false">IF(VALUE(L4371)&gt;1000,1,0)</f>
        <v>0</v>
      </c>
      <c r="R4371" s="19" t="n">
        <f aca="false">SUMIFS($Q$1:Q4370,$J$1:$J4370,J4371)+SUMIFS($Q$1:Q4370,$I$1:$I4370,I4371)</f>
        <v>0</v>
      </c>
      <c r="S4371" s="20" t="str">
        <f aca="false">IF(R4371&gt;0,"Repeat","")</f>
        <v/>
      </c>
      <c r="U4371" s="4"/>
      <c r="X4371" s="4"/>
      <c r="Y4371" s="4"/>
      <c r="Z4371" s="4"/>
    </row>
    <row r="4372" customFormat="false" ht="14.25" hidden="false" customHeight="false" outlineLevel="0" collapsed="false">
      <c r="A4372" s="51" t="n">
        <f aca="false">A4371+1</f>
        <v>4371</v>
      </c>
      <c r="B4372" s="5" t="n">
        <v>45459</v>
      </c>
      <c r="C4372" s="25" t="s">
        <v>6865</v>
      </c>
      <c r="D4372" s="25" t="s">
        <v>4</v>
      </c>
      <c r="E4372" s="25" t="s">
        <v>26</v>
      </c>
      <c r="F4372" s="2" t="s">
        <v>35</v>
      </c>
      <c r="G4372" s="25" t="s">
        <v>28</v>
      </c>
      <c r="H4372" s="25" t="n">
        <v>1</v>
      </c>
      <c r="I4372" s="25" t="s">
        <v>6866</v>
      </c>
      <c r="J4372" s="58" t="n">
        <v>16627407057</v>
      </c>
      <c r="M4372" s="1" t="str">
        <f aca="false">IF(OR(YEAR(L4372)&gt;2000,LEN(O4372)&gt;0),"Completed","Pending")</f>
        <v>Completed</v>
      </c>
      <c r="N4372" s="25" t="s">
        <v>30</v>
      </c>
      <c r="O4372" s="4" t="s">
        <v>58</v>
      </c>
      <c r="P4372" s="1" t="str">
        <f aca="false">IF(G4372="Pamplet","",E4372&amp;" - "&amp;F4372)</f>
        <v>GG - English</v>
      </c>
      <c r="Q4372" s="1" t="n">
        <f aca="false">IF(VALUE(L4372)&gt;1000,1,0)</f>
        <v>0</v>
      </c>
      <c r="R4372" s="19" t="n">
        <f aca="false">SUMIFS($Q$1:Q4371,$J$1:$J4371,J4372)+SUMIFS($Q$1:Q4371,$I$1:$I4371,I4372)</f>
        <v>0</v>
      </c>
      <c r="S4372" s="20" t="str">
        <f aca="false">IF(R4372&gt;0,"Repeat","")</f>
        <v/>
      </c>
      <c r="U4372" s="4"/>
      <c r="X4372" s="4"/>
      <c r="Y4372" s="4"/>
      <c r="Z4372" s="4"/>
    </row>
    <row r="4373" customFormat="false" ht="14.25" hidden="false" customHeight="false" outlineLevel="0" collapsed="false">
      <c r="A4373" s="51" t="n">
        <f aca="false">A4372+1</f>
        <v>4372</v>
      </c>
      <c r="B4373" s="5" t="n">
        <v>45459</v>
      </c>
      <c r="C4373" s="25" t="s">
        <v>6867</v>
      </c>
      <c r="D4373" s="25" t="s">
        <v>4</v>
      </c>
      <c r="E4373" s="25" t="s">
        <v>26</v>
      </c>
      <c r="F4373" s="2" t="s">
        <v>35</v>
      </c>
      <c r="G4373" s="25" t="s">
        <v>28</v>
      </c>
      <c r="H4373" s="25" t="n">
        <v>1</v>
      </c>
      <c r="I4373" s="25" t="s">
        <v>6868</v>
      </c>
      <c r="J4373" s="58" t="n">
        <v>12534952697</v>
      </c>
      <c r="L4373" s="5" t="n">
        <v>45486</v>
      </c>
      <c r="M4373" s="1" t="str">
        <f aca="false">IF(OR(YEAR(L4373)&gt;2000,LEN(O4373)&gt;0),"Completed","Pending")</f>
        <v>Completed</v>
      </c>
      <c r="N4373" s="25" t="s">
        <v>30</v>
      </c>
      <c r="P4373" s="1" t="str">
        <f aca="false">IF(G4373="Pamplet","",E4373&amp;" - "&amp;F4373)</f>
        <v>GG - English</v>
      </c>
      <c r="Q4373" s="1" t="n">
        <f aca="false">IF(VALUE(L4373)&gt;1000,1,0)</f>
        <v>1</v>
      </c>
      <c r="R4373" s="19" t="n">
        <f aca="false">SUMIFS($Q$1:Q4372,$J$1:$J4372,J4373)+SUMIFS($Q$1:Q4372,$I$1:$I4372,I4373)</f>
        <v>0</v>
      </c>
      <c r="S4373" s="20" t="str">
        <f aca="false">IF(R4373&gt;0,"Repeat","")</f>
        <v/>
      </c>
      <c r="U4373" s="4"/>
      <c r="X4373" s="4"/>
      <c r="Y4373" s="4"/>
      <c r="Z4373" s="4"/>
    </row>
    <row r="4374" customFormat="false" ht="14.25" hidden="false" customHeight="false" outlineLevel="0" collapsed="false">
      <c r="A4374" s="51" t="n">
        <f aca="false">A4373+1</f>
        <v>4373</v>
      </c>
      <c r="B4374" s="5" t="n">
        <v>45459</v>
      </c>
      <c r="C4374" s="25" t="s">
        <v>6869</v>
      </c>
      <c r="D4374" s="25" t="s">
        <v>4</v>
      </c>
      <c r="E4374" s="25" t="s">
        <v>26</v>
      </c>
      <c r="F4374" s="2" t="s">
        <v>35</v>
      </c>
      <c r="G4374" s="25" t="s">
        <v>28</v>
      </c>
      <c r="H4374" s="25" t="n">
        <v>1</v>
      </c>
      <c r="I4374" s="25" t="s">
        <v>6870</v>
      </c>
      <c r="J4374" s="58" t="n">
        <v>14147128323</v>
      </c>
      <c r="M4374" s="1" t="str">
        <f aca="false">IF(OR(YEAR(L4374)&gt;2000,LEN(O4374)&gt;0),"Completed","Pending")</f>
        <v>Completed</v>
      </c>
      <c r="N4374" s="25" t="s">
        <v>30</v>
      </c>
      <c r="O4374" s="4" t="s">
        <v>58</v>
      </c>
      <c r="P4374" s="1" t="str">
        <f aca="false">IF(G4374="Pamplet","",E4374&amp;" - "&amp;F4374)</f>
        <v>GG - English</v>
      </c>
      <c r="Q4374" s="1" t="n">
        <f aca="false">IF(VALUE(L4374)&gt;1000,1,0)</f>
        <v>0</v>
      </c>
      <c r="R4374" s="19" t="n">
        <f aca="false">SUMIFS($Q$1:Q4373,$J$1:$J4373,J4374)+SUMIFS($Q$1:Q4373,$I$1:$I4373,I4374)</f>
        <v>0</v>
      </c>
      <c r="S4374" s="20" t="str">
        <f aca="false">IF(R4374&gt;0,"Repeat","")</f>
        <v/>
      </c>
      <c r="U4374" s="4"/>
      <c r="X4374" s="4"/>
      <c r="Y4374" s="4"/>
      <c r="Z4374" s="4"/>
    </row>
    <row r="4375" customFormat="false" ht="14.25" hidden="false" customHeight="false" outlineLevel="0" collapsed="false">
      <c r="A4375" s="51" t="n">
        <f aca="false">A4374+1</f>
        <v>4374</v>
      </c>
      <c r="B4375" s="5" t="n">
        <v>45459</v>
      </c>
      <c r="C4375" s="25" t="s">
        <v>6871</v>
      </c>
      <c r="D4375" s="25" t="s">
        <v>4</v>
      </c>
      <c r="E4375" s="25" t="s">
        <v>26</v>
      </c>
      <c r="F4375" s="2" t="s">
        <v>919</v>
      </c>
      <c r="G4375" s="25" t="s">
        <v>28</v>
      </c>
      <c r="H4375" s="25" t="n">
        <v>1</v>
      </c>
      <c r="I4375" s="25" t="s">
        <v>6872</v>
      </c>
      <c r="J4375" s="38" t="n">
        <v>12109555383</v>
      </c>
      <c r="M4375" s="1" t="str">
        <f aca="false">IF(OR(YEAR(L4375)&gt;2000,LEN(O4375)&gt;0),"Completed","Pending")</f>
        <v>Completed</v>
      </c>
      <c r="N4375" s="25" t="s">
        <v>30</v>
      </c>
      <c r="O4375" s="4" t="s">
        <v>58</v>
      </c>
      <c r="P4375" s="1" t="str">
        <f aca="false">IF(G4375="Pamplet","",E4375&amp;" - "&amp;F4375)</f>
        <v>GG - Urdu</v>
      </c>
      <c r="Q4375" s="1" t="n">
        <f aca="false">IF(VALUE(L4375)&gt;1000,1,0)</f>
        <v>0</v>
      </c>
      <c r="R4375" s="19" t="n">
        <f aca="false">SUMIFS($Q$1:Q4374,$J$1:$J4374,J4375)+SUMIFS($Q$1:Q4374,$I$1:$I4374,I4375)</f>
        <v>0</v>
      </c>
      <c r="S4375" s="20" t="str">
        <f aca="false">IF(R4375&gt;0,"Repeat","")</f>
        <v/>
      </c>
      <c r="U4375" s="4"/>
      <c r="X4375" s="4"/>
      <c r="Y4375" s="4"/>
      <c r="Z4375" s="4"/>
    </row>
    <row r="4376" customFormat="false" ht="14.25" hidden="false" customHeight="false" outlineLevel="0" collapsed="false">
      <c r="A4376" s="51" t="n">
        <f aca="false">A4375+1</f>
        <v>4375</v>
      </c>
      <c r="B4376" s="5" t="n">
        <v>45459</v>
      </c>
      <c r="C4376" s="25" t="s">
        <v>6873</v>
      </c>
      <c r="D4376" s="25" t="s">
        <v>4</v>
      </c>
      <c r="E4376" s="25" t="s">
        <v>26</v>
      </c>
      <c r="F4376" s="2" t="s">
        <v>127</v>
      </c>
      <c r="G4376" s="25" t="s">
        <v>28</v>
      </c>
      <c r="H4376" s="25" t="n">
        <v>1</v>
      </c>
      <c r="I4376" s="25" t="s">
        <v>6874</v>
      </c>
      <c r="J4376" s="38" t="n">
        <v>12246590482</v>
      </c>
      <c r="M4376" s="1" t="str">
        <f aca="false">IF(OR(YEAR(L4376)&gt;2000,LEN(O4376)&gt;0),"Completed","Pending")</f>
        <v>Completed</v>
      </c>
      <c r="N4376" s="25" t="s">
        <v>30</v>
      </c>
      <c r="O4376" s="4" t="s">
        <v>58</v>
      </c>
      <c r="P4376" s="1" t="str">
        <f aca="false">IF(G4376="Pamplet","",E4376&amp;" - "&amp;F4376)</f>
        <v>GG - Gujrati</v>
      </c>
      <c r="Q4376" s="1" t="n">
        <f aca="false">IF(VALUE(L4376)&gt;1000,1,0)</f>
        <v>0</v>
      </c>
      <c r="R4376" s="19" t="n">
        <f aca="false">SUMIFS($Q$1:Q4375,$J$1:$J4375,J4376)+SUMIFS($Q$1:Q4375,$I$1:$I4375,I4376)</f>
        <v>0</v>
      </c>
      <c r="S4376" s="20" t="str">
        <f aca="false">IF(R4376&gt;0,"Repeat","")</f>
        <v/>
      </c>
      <c r="U4376" s="4"/>
      <c r="X4376" s="4"/>
      <c r="Y4376" s="4"/>
      <c r="Z4376" s="4"/>
    </row>
    <row r="4377" customFormat="false" ht="14.25" hidden="false" customHeight="false" outlineLevel="0" collapsed="false">
      <c r="A4377" s="51" t="n">
        <f aca="false">A4376+1</f>
        <v>4376</v>
      </c>
      <c r="B4377" s="5" t="n">
        <v>45459</v>
      </c>
      <c r="C4377" s="25" t="s">
        <v>6875</v>
      </c>
      <c r="D4377" s="25" t="s">
        <v>4</v>
      </c>
      <c r="E4377" s="25" t="s">
        <v>26</v>
      </c>
      <c r="F4377" s="2" t="s">
        <v>35</v>
      </c>
      <c r="G4377" s="25" t="s">
        <v>28</v>
      </c>
      <c r="H4377" s="25" t="n">
        <v>1</v>
      </c>
      <c r="I4377" s="25" t="s">
        <v>6876</v>
      </c>
      <c r="J4377" s="38" t="n">
        <v>16467610542</v>
      </c>
      <c r="M4377" s="1" t="str">
        <f aca="false">IF(OR(YEAR(L4377)&gt;2000,LEN(O4377)&gt;0),"Completed","Pending")</f>
        <v>Completed</v>
      </c>
      <c r="N4377" s="25" t="s">
        <v>30</v>
      </c>
      <c r="O4377" s="4" t="s">
        <v>58</v>
      </c>
      <c r="P4377" s="1" t="str">
        <f aca="false">IF(G4377="Pamplet","",E4377&amp;" - "&amp;F4377)</f>
        <v>GG - English</v>
      </c>
      <c r="Q4377" s="1" t="n">
        <f aca="false">IF(VALUE(L4377)&gt;1000,1,0)</f>
        <v>0</v>
      </c>
      <c r="R4377" s="19" t="n">
        <f aca="false">SUMIFS($Q$1:Q4376,$J$1:$J4376,J4377)+SUMIFS($Q$1:Q4376,$I$1:$I4376,I4377)</f>
        <v>0</v>
      </c>
      <c r="S4377" s="20" t="str">
        <f aca="false">IF(R4377&gt;0,"Repeat","")</f>
        <v/>
      </c>
      <c r="U4377" s="4"/>
      <c r="X4377" s="4"/>
      <c r="Y4377" s="4"/>
      <c r="Z4377" s="4"/>
    </row>
    <row r="4378" customFormat="false" ht="14.25" hidden="false" customHeight="false" outlineLevel="0" collapsed="false">
      <c r="A4378" s="51" t="n">
        <f aca="false">A4377+1</f>
        <v>4377</v>
      </c>
      <c r="B4378" s="5" t="n">
        <v>45459</v>
      </c>
      <c r="C4378" s="25" t="s">
        <v>6877</v>
      </c>
      <c r="D4378" s="25" t="s">
        <v>4</v>
      </c>
      <c r="E4378" s="25" t="s">
        <v>44</v>
      </c>
      <c r="F4378" s="2" t="s">
        <v>27</v>
      </c>
      <c r="G4378" s="25" t="s">
        <v>28</v>
      </c>
      <c r="H4378" s="25" t="n">
        <v>1</v>
      </c>
      <c r="I4378" s="25" t="s">
        <v>6878</v>
      </c>
      <c r="J4378" s="38" t="n">
        <v>18473120404</v>
      </c>
      <c r="L4378" s="5" t="n">
        <v>45479</v>
      </c>
      <c r="M4378" s="1" t="str">
        <f aca="false">IF(OR(YEAR(L4378)&gt;2000,LEN(O4378)&gt;0),"Completed","Pending")</f>
        <v>Completed</v>
      </c>
      <c r="N4378" s="25" t="s">
        <v>30</v>
      </c>
      <c r="P4378" s="1" t="str">
        <f aca="false">IF(G4378="Pamplet","",E4378&amp;" - "&amp;F4378)</f>
        <v>GTGA - Hindi</v>
      </c>
      <c r="Q4378" s="1" t="n">
        <f aca="false">IF(VALUE(L4378)&gt;1000,1,0)</f>
        <v>1</v>
      </c>
      <c r="R4378" s="19" t="n">
        <f aca="false">SUMIFS($Q$1:Q4377,$J$1:$J4377,J4378)+SUMIFS($Q$1:Q4377,$I$1:$I4377,I4378)</f>
        <v>0</v>
      </c>
      <c r="S4378" s="20" t="str">
        <f aca="false">IF(R4378&gt;0,"Repeat","")</f>
        <v/>
      </c>
      <c r="U4378" s="4"/>
      <c r="X4378" s="4"/>
      <c r="Y4378" s="4"/>
      <c r="Z4378" s="4"/>
    </row>
    <row r="4379" customFormat="false" ht="14.25" hidden="false" customHeight="false" outlineLevel="0" collapsed="false">
      <c r="A4379" s="51" t="n">
        <f aca="false">A4378+1</f>
        <v>4378</v>
      </c>
      <c r="B4379" s="5" t="n">
        <v>45459</v>
      </c>
      <c r="C4379" s="25" t="s">
        <v>6642</v>
      </c>
      <c r="D4379" s="25" t="s">
        <v>4</v>
      </c>
      <c r="E4379" s="25" t="s">
        <v>26</v>
      </c>
      <c r="F4379" s="2" t="s">
        <v>35</v>
      </c>
      <c r="G4379" s="25" t="s">
        <v>28</v>
      </c>
      <c r="H4379" s="25" t="n">
        <v>1</v>
      </c>
      <c r="I4379" s="25" t="s">
        <v>6452</v>
      </c>
      <c r="J4379" s="58" t="n">
        <v>17472177551</v>
      </c>
      <c r="M4379" s="1" t="str">
        <f aca="false">IF(OR(YEAR(L4379)&gt;2000,LEN(O4379)&gt;0),"Completed","Pending")</f>
        <v>Completed</v>
      </c>
      <c r="N4379" s="25" t="s">
        <v>30</v>
      </c>
      <c r="O4379" s="4" t="s">
        <v>58</v>
      </c>
      <c r="P4379" s="1" t="str">
        <f aca="false">IF(G4379="Pamplet","",E4379&amp;" - "&amp;F4379)</f>
        <v>GG - English</v>
      </c>
      <c r="Q4379" s="1" t="n">
        <f aca="false">IF(VALUE(L4379)&gt;1000,1,0)</f>
        <v>0</v>
      </c>
      <c r="R4379" s="19" t="n">
        <f aca="false">SUMIFS($Q$1:Q4378,$J$1:$J4378,J4379)+SUMIFS($Q$1:Q4378,$I$1:$I4378,I4379)</f>
        <v>0</v>
      </c>
      <c r="S4379" s="20" t="str">
        <f aca="false">IF(R4379&gt;0,"Repeat","")</f>
        <v/>
      </c>
      <c r="U4379" s="4"/>
      <c r="X4379" s="4"/>
      <c r="Y4379" s="4"/>
      <c r="Z4379" s="4"/>
    </row>
    <row r="4380" customFormat="false" ht="14.25" hidden="false" customHeight="false" outlineLevel="0" collapsed="false">
      <c r="A4380" s="51" t="n">
        <f aca="false">A4379+1</f>
        <v>4379</v>
      </c>
      <c r="B4380" s="5" t="n">
        <v>45459</v>
      </c>
      <c r="C4380" s="25" t="s">
        <v>6879</v>
      </c>
      <c r="D4380" s="25" t="s">
        <v>4</v>
      </c>
      <c r="E4380" s="25" t="s">
        <v>26</v>
      </c>
      <c r="F4380" s="2" t="s">
        <v>35</v>
      </c>
      <c r="G4380" s="25" t="s">
        <v>28</v>
      </c>
      <c r="H4380" s="25" t="n">
        <v>1</v>
      </c>
      <c r="I4380" s="25" t="s">
        <v>6880</v>
      </c>
      <c r="J4380" s="26" t="n">
        <v>17888148215</v>
      </c>
      <c r="M4380" s="1" t="str">
        <f aca="false">IF(OR(YEAR(L4380)&gt;2000,LEN(O4380)&gt;0),"Completed","Pending")</f>
        <v>Completed</v>
      </c>
      <c r="N4380" s="25" t="s">
        <v>30</v>
      </c>
      <c r="O4380" s="4" t="s">
        <v>56</v>
      </c>
      <c r="P4380" s="1" t="str">
        <f aca="false">IF(G4380="Pamplet","",E4380&amp;" - "&amp;F4380)</f>
        <v>GG - English</v>
      </c>
      <c r="Q4380" s="1" t="n">
        <f aca="false">IF(VALUE(L4380)&gt;1000,1,0)</f>
        <v>0</v>
      </c>
      <c r="R4380" s="19" t="n">
        <f aca="false">SUMIFS($Q$1:Q4379,$J$1:$J4379,J4380)+SUMIFS($Q$1:Q4379,$I$1:$I4379,I4380)</f>
        <v>0</v>
      </c>
      <c r="S4380" s="20" t="str">
        <f aca="false">IF(R4380&gt;0,"Repeat","")</f>
        <v/>
      </c>
      <c r="U4380" s="4"/>
      <c r="X4380" s="4"/>
      <c r="Y4380" s="4"/>
      <c r="Z4380" s="4"/>
    </row>
    <row r="4381" customFormat="false" ht="14.25" hidden="false" customHeight="false" outlineLevel="0" collapsed="false">
      <c r="A4381" s="51" t="n">
        <f aca="false">A4380+1</f>
        <v>4380</v>
      </c>
      <c r="B4381" s="5" t="n">
        <v>45459</v>
      </c>
      <c r="C4381" s="25" t="s">
        <v>6881</v>
      </c>
      <c r="D4381" s="25" t="s">
        <v>4</v>
      </c>
      <c r="E4381" s="25" t="s">
        <v>26</v>
      </c>
      <c r="F4381" s="2" t="s">
        <v>35</v>
      </c>
      <c r="G4381" s="25" t="s">
        <v>28</v>
      </c>
      <c r="H4381" s="25" t="n">
        <v>1</v>
      </c>
      <c r="I4381" s="25" t="s">
        <v>6882</v>
      </c>
      <c r="J4381" s="58" t="n">
        <v>16149746756</v>
      </c>
      <c r="M4381" s="1" t="str">
        <f aca="false">IF(OR(YEAR(L4381)&gt;2000,LEN(O4381)&gt;0),"Completed","Pending")</f>
        <v>Completed</v>
      </c>
      <c r="N4381" s="25" t="s">
        <v>30</v>
      </c>
      <c r="O4381" s="4" t="s">
        <v>58</v>
      </c>
      <c r="P4381" s="1" t="str">
        <f aca="false">IF(G4381="Pamplet","",E4381&amp;" - "&amp;F4381)</f>
        <v>GG - English</v>
      </c>
      <c r="Q4381" s="1" t="n">
        <f aca="false">IF(VALUE(L4381)&gt;1000,1,0)</f>
        <v>0</v>
      </c>
      <c r="R4381" s="19" t="n">
        <f aca="false">SUMIFS($Q$1:Q4380,$J$1:$J4380,J4381)+SUMIFS($Q$1:Q4380,$I$1:$I4380,I4381)</f>
        <v>0</v>
      </c>
      <c r="S4381" s="20" t="str">
        <f aca="false">IF(R4381&gt;0,"Repeat","")</f>
        <v/>
      </c>
      <c r="U4381" s="4"/>
      <c r="X4381" s="4"/>
      <c r="Y4381" s="4"/>
      <c r="Z4381" s="4"/>
    </row>
    <row r="4382" customFormat="false" ht="14.25" hidden="false" customHeight="false" outlineLevel="0" collapsed="false">
      <c r="A4382" s="51" t="n">
        <f aca="false">A4381+1</f>
        <v>4381</v>
      </c>
      <c r="B4382" s="5" t="n">
        <v>45459</v>
      </c>
      <c r="C4382" s="25" t="s">
        <v>6883</v>
      </c>
      <c r="D4382" s="25" t="s">
        <v>4</v>
      </c>
      <c r="E4382" s="25" t="s">
        <v>26</v>
      </c>
      <c r="F4382" s="2" t="s">
        <v>35</v>
      </c>
      <c r="G4382" s="25" t="s">
        <v>28</v>
      </c>
      <c r="H4382" s="25" t="n">
        <v>1</v>
      </c>
      <c r="I4382" s="25" t="s">
        <v>6884</v>
      </c>
      <c r="J4382" s="66" t="n">
        <v>17578086507</v>
      </c>
      <c r="K4382" s="4" t="s">
        <v>5174</v>
      </c>
      <c r="M4382" s="1" t="str">
        <f aca="false">IF(OR(YEAR(L4382)&gt;2000,LEN(O4382)&gt;0),"Completed","Pending")</f>
        <v>Completed</v>
      </c>
      <c r="N4382" s="25" t="s">
        <v>6054</v>
      </c>
      <c r="O4382" s="4" t="s">
        <v>56</v>
      </c>
      <c r="P4382" s="1" t="str">
        <f aca="false">IF(G4382="Pamplet","",E4382&amp;" - "&amp;F4382)</f>
        <v>GG - English</v>
      </c>
      <c r="Q4382" s="1" t="n">
        <f aca="false">IF(VALUE(L4382)&gt;1000,1,0)</f>
        <v>0</v>
      </c>
      <c r="R4382" s="19" t="n">
        <f aca="false">SUMIFS($Q$1:Q4381,$J$1:$J4381,J4382)+SUMIFS($Q$1:Q4381,$I$1:$I4381,I4382)</f>
        <v>0</v>
      </c>
      <c r="S4382" s="20" t="str">
        <f aca="false">IF(R4382&gt;0,"Repeat","")</f>
        <v/>
      </c>
      <c r="U4382" s="4"/>
      <c r="X4382" s="4"/>
      <c r="Y4382" s="4"/>
      <c r="Z4382" s="4"/>
    </row>
    <row r="4383" customFormat="false" ht="14.25" hidden="false" customHeight="false" outlineLevel="0" collapsed="false">
      <c r="A4383" s="51" t="n">
        <f aca="false">A4382+1</f>
        <v>4382</v>
      </c>
      <c r="B4383" s="5" t="n">
        <v>45459</v>
      </c>
      <c r="C4383" s="25" t="s">
        <v>6885</v>
      </c>
      <c r="D4383" s="25" t="s">
        <v>4</v>
      </c>
      <c r="E4383" s="25" t="s">
        <v>26</v>
      </c>
      <c r="F4383" s="2" t="s">
        <v>35</v>
      </c>
      <c r="G4383" s="25" t="s">
        <v>28</v>
      </c>
      <c r="H4383" s="25" t="n">
        <v>1</v>
      </c>
      <c r="I4383" s="25" t="s">
        <v>6886</v>
      </c>
      <c r="J4383" s="38" t="n">
        <v>15099980199</v>
      </c>
      <c r="M4383" s="1" t="str">
        <f aca="false">IF(OR(YEAR(L4383)&gt;2000,LEN(O4383)&gt;0),"Completed","Pending")</f>
        <v>Completed</v>
      </c>
      <c r="N4383" s="25" t="s">
        <v>30</v>
      </c>
      <c r="O4383" s="4" t="s">
        <v>58</v>
      </c>
      <c r="P4383" s="1" t="str">
        <f aca="false">IF(G4383="Pamplet","",E4383&amp;" - "&amp;F4383)</f>
        <v>GG - English</v>
      </c>
      <c r="Q4383" s="1" t="n">
        <f aca="false">IF(VALUE(L4383)&gt;1000,1,0)</f>
        <v>0</v>
      </c>
      <c r="R4383" s="19" t="n">
        <f aca="false">SUMIFS($Q$1:Q4382,$J$1:$J4382,J4383)+SUMIFS($Q$1:Q4382,$I$1:$I4382,I4383)</f>
        <v>0</v>
      </c>
      <c r="S4383" s="20" t="str">
        <f aca="false">IF(R4383&gt;0,"Repeat","")</f>
        <v/>
      </c>
      <c r="U4383" s="4"/>
      <c r="X4383" s="4"/>
      <c r="Y4383" s="4"/>
      <c r="Z4383" s="4"/>
    </row>
    <row r="4384" customFormat="false" ht="14.25" hidden="false" customHeight="false" outlineLevel="0" collapsed="false">
      <c r="A4384" s="51" t="n">
        <f aca="false">A4383+1</f>
        <v>4383</v>
      </c>
      <c r="B4384" s="5" t="n">
        <v>45459</v>
      </c>
      <c r="C4384" s="25" t="s">
        <v>6887</v>
      </c>
      <c r="D4384" s="25" t="s">
        <v>4</v>
      </c>
      <c r="E4384" s="25" t="s">
        <v>26</v>
      </c>
      <c r="F4384" s="2" t="s">
        <v>27</v>
      </c>
      <c r="G4384" s="25" t="s">
        <v>28</v>
      </c>
      <c r="H4384" s="25" t="n">
        <v>1</v>
      </c>
      <c r="I4384" s="25" t="s">
        <v>6888</v>
      </c>
      <c r="J4384" s="38" t="n">
        <v>12564267024</v>
      </c>
      <c r="L4384" s="5" t="n">
        <v>45479</v>
      </c>
      <c r="M4384" s="1" t="str">
        <f aca="false">IF(OR(YEAR(L4384)&gt;2000,LEN(O4384)&gt;0),"Completed","Pending")</f>
        <v>Completed</v>
      </c>
      <c r="N4384" s="25" t="s">
        <v>30</v>
      </c>
      <c r="P4384" s="1" t="str">
        <f aca="false">IF(G4384="Pamplet","",E4384&amp;" - "&amp;F4384)</f>
        <v>GG - Hindi</v>
      </c>
      <c r="Q4384" s="1" t="n">
        <f aca="false">IF(VALUE(L4384)&gt;1000,1,0)</f>
        <v>1</v>
      </c>
      <c r="R4384" s="19" t="n">
        <f aca="false">SUMIFS($Q$1:Q4383,$J$1:$J4383,J4384)+SUMIFS($Q$1:Q4383,$I$1:$I4383,I4384)</f>
        <v>0</v>
      </c>
      <c r="S4384" s="20" t="str">
        <f aca="false">IF(R4384&gt;0,"Repeat","")</f>
        <v/>
      </c>
      <c r="U4384" s="4"/>
      <c r="X4384" s="4"/>
      <c r="Y4384" s="4"/>
      <c r="Z4384" s="4"/>
    </row>
    <row r="4385" customFormat="false" ht="14.25" hidden="false" customHeight="false" outlineLevel="0" collapsed="false">
      <c r="A4385" s="51" t="n">
        <f aca="false">A4384+1</f>
        <v>4384</v>
      </c>
      <c r="B4385" s="5" t="n">
        <v>45459</v>
      </c>
      <c r="C4385" s="25" t="s">
        <v>6889</v>
      </c>
      <c r="D4385" s="25" t="s">
        <v>4</v>
      </c>
      <c r="E4385" s="25" t="s">
        <v>26</v>
      </c>
      <c r="F4385" s="2" t="s">
        <v>35</v>
      </c>
      <c r="G4385" s="25" t="s">
        <v>28</v>
      </c>
      <c r="H4385" s="25" t="n">
        <v>1</v>
      </c>
      <c r="I4385" s="25" t="s">
        <v>6890</v>
      </c>
      <c r="J4385" s="58" t="n">
        <v>12693649068</v>
      </c>
      <c r="M4385" s="1" t="str">
        <f aca="false">IF(OR(YEAR(L4385)&gt;2000,LEN(O4385)&gt;0),"Completed","Pending")</f>
        <v>Completed</v>
      </c>
      <c r="N4385" s="25" t="s">
        <v>30</v>
      </c>
      <c r="O4385" s="4" t="s">
        <v>58</v>
      </c>
      <c r="P4385" s="1" t="str">
        <f aca="false">IF(G4385="Pamplet","",E4385&amp;" - "&amp;F4385)</f>
        <v>GG - English</v>
      </c>
      <c r="Q4385" s="1" t="n">
        <f aca="false">IF(VALUE(L4385)&gt;1000,1,0)</f>
        <v>0</v>
      </c>
      <c r="R4385" s="19" t="n">
        <f aca="false">SUMIFS($Q$1:Q4384,$J$1:$J4384,J4385)+SUMIFS($Q$1:Q4384,$I$1:$I4384,I4385)</f>
        <v>0</v>
      </c>
      <c r="S4385" s="20" t="str">
        <f aca="false">IF(R4385&gt;0,"Repeat","")</f>
        <v/>
      </c>
      <c r="U4385" s="4"/>
      <c r="X4385" s="4"/>
      <c r="Y4385" s="4"/>
      <c r="Z4385" s="4"/>
    </row>
    <row r="4386" customFormat="false" ht="14.25" hidden="false" customHeight="false" outlineLevel="0" collapsed="false">
      <c r="A4386" s="51" t="n">
        <f aca="false">A4385+1</f>
        <v>4385</v>
      </c>
      <c r="B4386" s="5" t="n">
        <v>45459</v>
      </c>
      <c r="C4386" s="25" t="s">
        <v>6891</v>
      </c>
      <c r="D4386" s="25" t="s">
        <v>4</v>
      </c>
      <c r="E4386" s="25" t="s">
        <v>26</v>
      </c>
      <c r="F4386" s="2" t="s">
        <v>35</v>
      </c>
      <c r="G4386" s="25" t="s">
        <v>28</v>
      </c>
      <c r="H4386" s="25" t="n">
        <v>1</v>
      </c>
      <c r="I4386" s="25" t="s">
        <v>6892</v>
      </c>
      <c r="J4386" s="38" t="n">
        <v>13183665358</v>
      </c>
      <c r="M4386" s="1" t="str">
        <f aca="false">IF(OR(YEAR(L4386)&gt;2000,LEN(O4386)&gt;0),"Completed","Pending")</f>
        <v>Completed</v>
      </c>
      <c r="N4386" s="25" t="s">
        <v>30</v>
      </c>
      <c r="O4386" s="4" t="s">
        <v>58</v>
      </c>
      <c r="P4386" s="1" t="str">
        <f aca="false">IF(G4386="Pamplet","",E4386&amp;" - "&amp;F4386)</f>
        <v>GG - English</v>
      </c>
      <c r="Q4386" s="1" t="n">
        <f aca="false">IF(VALUE(L4386)&gt;1000,1,0)</f>
        <v>0</v>
      </c>
      <c r="R4386" s="19" t="n">
        <f aca="false">SUMIFS($Q$1:Q4385,$J$1:$J4385,J4386)+SUMIFS($Q$1:Q4385,$I$1:$I4385,I4386)</f>
        <v>0</v>
      </c>
      <c r="S4386" s="20" t="str">
        <f aca="false">IF(R4386&gt;0,"Repeat","")</f>
        <v/>
      </c>
      <c r="U4386" s="4"/>
      <c r="X4386" s="4"/>
      <c r="Y4386" s="4"/>
      <c r="Z4386" s="4"/>
    </row>
    <row r="4387" customFormat="false" ht="14.25" hidden="false" customHeight="false" outlineLevel="0" collapsed="false">
      <c r="A4387" s="51" t="n">
        <f aca="false">A4386+1</f>
        <v>4386</v>
      </c>
      <c r="B4387" s="5" t="n">
        <v>45459</v>
      </c>
      <c r="C4387" s="25" t="s">
        <v>6893</v>
      </c>
      <c r="D4387" s="25" t="s">
        <v>4</v>
      </c>
      <c r="E4387" s="25" t="s">
        <v>26</v>
      </c>
      <c r="F4387" s="2" t="s">
        <v>27</v>
      </c>
      <c r="G4387" s="25" t="s">
        <v>28</v>
      </c>
      <c r="H4387" s="25" t="n">
        <v>1</v>
      </c>
      <c r="I4387" s="25" t="s">
        <v>6894</v>
      </c>
      <c r="J4387" s="38" t="n">
        <v>15133992763</v>
      </c>
      <c r="M4387" s="1" t="str">
        <f aca="false">IF(OR(YEAR(L4387)&gt;2000,LEN(O4387)&gt;0),"Completed","Pending")</f>
        <v>Completed</v>
      </c>
      <c r="N4387" s="25" t="s">
        <v>30</v>
      </c>
      <c r="O4387" s="4" t="s">
        <v>58</v>
      </c>
      <c r="P4387" s="1" t="str">
        <f aca="false">IF(G4387="Pamplet","",E4387&amp;" - "&amp;F4387)</f>
        <v>GG - Hindi</v>
      </c>
      <c r="Q4387" s="1" t="n">
        <f aca="false">IF(VALUE(L4387)&gt;1000,1,0)</f>
        <v>0</v>
      </c>
      <c r="R4387" s="19" t="n">
        <f aca="false">SUMIFS($Q$1:Q4386,$J$1:$J4386,J4387)+SUMIFS($Q$1:Q4386,$I$1:$I4386,I4387)</f>
        <v>0</v>
      </c>
      <c r="S4387" s="20" t="str">
        <f aca="false">IF(R4387&gt;0,"Repeat","")</f>
        <v/>
      </c>
      <c r="U4387" s="4"/>
      <c r="X4387" s="4"/>
      <c r="Y4387" s="4"/>
      <c r="Z4387" s="4"/>
    </row>
    <row r="4388" customFormat="false" ht="14.25" hidden="false" customHeight="false" outlineLevel="0" collapsed="false">
      <c r="A4388" s="51" t="n">
        <f aca="false">A4387+1</f>
        <v>4387</v>
      </c>
      <c r="B4388" s="5" t="n">
        <v>45459</v>
      </c>
      <c r="C4388" s="25" t="s">
        <v>6895</v>
      </c>
      <c r="D4388" s="25" t="s">
        <v>4</v>
      </c>
      <c r="E4388" s="25" t="s">
        <v>26</v>
      </c>
      <c r="G4388" s="25" t="s">
        <v>28</v>
      </c>
      <c r="H4388" s="25" t="n">
        <v>1</v>
      </c>
      <c r="I4388" s="25" t="s">
        <v>6896</v>
      </c>
      <c r="J4388" s="38" t="n">
        <v>18482026776</v>
      </c>
      <c r="M4388" s="1" t="str">
        <f aca="false">IF(OR(YEAR(L4388)&gt;2000,LEN(O4388)&gt;0),"Completed","Pending")</f>
        <v>Completed</v>
      </c>
      <c r="N4388" s="25" t="s">
        <v>30</v>
      </c>
      <c r="O4388" s="4" t="s">
        <v>58</v>
      </c>
      <c r="P4388" s="1" t="str">
        <f aca="false">IF(G4388="Pamplet","",E4388&amp;" - "&amp;F4388)</f>
        <v>GG - </v>
      </c>
      <c r="Q4388" s="1" t="n">
        <f aca="false">IF(VALUE(L4388)&gt;1000,1,0)</f>
        <v>0</v>
      </c>
      <c r="R4388" s="19" t="n">
        <f aca="false">SUMIFS($Q$1:Q4387,$J$1:$J4387,J4388)+SUMIFS($Q$1:Q4387,$I$1:$I4387,I4388)</f>
        <v>0</v>
      </c>
      <c r="S4388" s="20" t="str">
        <f aca="false">IF(R4388&gt;0,"Repeat","")</f>
        <v/>
      </c>
      <c r="U4388" s="4"/>
      <c r="X4388" s="4"/>
      <c r="Y4388" s="4"/>
      <c r="Z4388" s="4"/>
    </row>
    <row r="4389" customFormat="false" ht="14.25" hidden="false" customHeight="false" outlineLevel="0" collapsed="false">
      <c r="A4389" s="51" t="n">
        <f aca="false">A4388+1</f>
        <v>4388</v>
      </c>
      <c r="B4389" s="5" t="n">
        <v>45459</v>
      </c>
      <c r="C4389" s="25" t="s">
        <v>6897</v>
      </c>
      <c r="D4389" s="25" t="s">
        <v>4</v>
      </c>
      <c r="E4389" s="25" t="s">
        <v>44</v>
      </c>
      <c r="F4389" s="23" t="s">
        <v>127</v>
      </c>
      <c r="G4389" s="25" t="s">
        <v>28</v>
      </c>
      <c r="H4389" s="25" t="n">
        <v>1</v>
      </c>
      <c r="I4389" s="25" t="s">
        <v>6898</v>
      </c>
      <c r="J4389" s="38" t="n">
        <v>19082652004</v>
      </c>
      <c r="L4389" s="5" t="n">
        <v>45486</v>
      </c>
      <c r="M4389" s="1" t="str">
        <f aca="false">IF(OR(YEAR(L4389)&gt;2000,LEN(O4389)&gt;0),"Completed","Pending")</f>
        <v>Completed</v>
      </c>
      <c r="N4389" s="25" t="s">
        <v>30</v>
      </c>
      <c r="P4389" s="1" t="str">
        <f aca="false">IF(G4389="Pamplet","",E4389&amp;" - "&amp;F4389)</f>
        <v>GTGA - Gujrati</v>
      </c>
      <c r="Q4389" s="1" t="n">
        <f aca="false">IF(VALUE(L4389)&gt;1000,1,0)</f>
        <v>1</v>
      </c>
      <c r="R4389" s="19" t="n">
        <f aca="false">SUMIFS($Q$1:Q4388,$J$1:$J4388,J4389)+SUMIFS($Q$1:Q4388,$I$1:$I4388,I4389)</f>
        <v>0</v>
      </c>
      <c r="S4389" s="20" t="str">
        <f aca="false">IF(R4389&gt;0,"Repeat","")</f>
        <v/>
      </c>
      <c r="U4389" s="4"/>
      <c r="X4389" s="4"/>
      <c r="Y4389" s="4"/>
      <c r="Z4389" s="4"/>
    </row>
    <row r="4390" customFormat="false" ht="14.25" hidden="false" customHeight="false" outlineLevel="0" collapsed="false">
      <c r="A4390" s="51" t="n">
        <f aca="false">A4389+1</f>
        <v>4389</v>
      </c>
      <c r="B4390" s="5" t="n">
        <v>45459</v>
      </c>
      <c r="C4390" s="25" t="s">
        <v>2713</v>
      </c>
      <c r="D4390" s="25" t="s">
        <v>4</v>
      </c>
      <c r="E4390" s="25" t="s">
        <v>26</v>
      </c>
      <c r="F4390" s="2" t="s">
        <v>27</v>
      </c>
      <c r="G4390" s="25" t="s">
        <v>28</v>
      </c>
      <c r="H4390" s="25" t="n">
        <v>1</v>
      </c>
      <c r="I4390" s="25" t="s">
        <v>3761</v>
      </c>
      <c r="J4390" s="58" t="n">
        <v>16412441522</v>
      </c>
      <c r="M4390" s="1" t="str">
        <f aca="false">IF(OR(YEAR(L4390)&gt;2000,LEN(O4390)&gt;0),"Completed","Pending")</f>
        <v>Completed</v>
      </c>
      <c r="N4390" s="25" t="s">
        <v>30</v>
      </c>
      <c r="O4390" s="4" t="s">
        <v>58</v>
      </c>
      <c r="P4390" s="1" t="str">
        <f aca="false">IF(G4390="Pamplet","",E4390&amp;" - "&amp;F4390)</f>
        <v>GG - Hindi</v>
      </c>
      <c r="Q4390" s="1" t="n">
        <f aca="false">IF(VALUE(L4390)&gt;1000,1,0)</f>
        <v>0</v>
      </c>
      <c r="R4390" s="19" t="n">
        <f aca="false">SUMIFS($Q$1:Q4389,$J$1:$J4389,J4390)+SUMIFS($Q$1:Q4389,$I$1:$I4389,I4390)</f>
        <v>0</v>
      </c>
      <c r="S4390" s="20" t="str">
        <f aca="false">IF(R4390&gt;0,"Repeat","")</f>
        <v/>
      </c>
      <c r="U4390" s="4"/>
      <c r="X4390" s="4"/>
      <c r="Y4390" s="4"/>
      <c r="Z4390" s="4"/>
    </row>
    <row r="4391" customFormat="false" ht="14.25" hidden="false" customHeight="false" outlineLevel="0" collapsed="false">
      <c r="A4391" s="51" t="n">
        <f aca="false">A4390+1</f>
        <v>4390</v>
      </c>
      <c r="B4391" s="5" t="n">
        <v>45459</v>
      </c>
      <c r="C4391" s="25" t="s">
        <v>6899</v>
      </c>
      <c r="D4391" s="25" t="s">
        <v>4</v>
      </c>
      <c r="E4391" s="25" t="s">
        <v>26</v>
      </c>
      <c r="F4391" s="2" t="s">
        <v>808</v>
      </c>
      <c r="G4391" s="25" t="s">
        <v>28</v>
      </c>
      <c r="H4391" s="25" t="n">
        <v>1</v>
      </c>
      <c r="I4391" s="25" t="s">
        <v>6872</v>
      </c>
      <c r="J4391" s="38" t="n">
        <v>18583229197</v>
      </c>
      <c r="M4391" s="1" t="str">
        <f aca="false">IF(OR(YEAR(L4391)&gt;2000,LEN(O4391)&gt;0),"Completed","Pending")</f>
        <v>Completed</v>
      </c>
      <c r="N4391" s="25" t="s">
        <v>30</v>
      </c>
      <c r="O4391" s="4" t="s">
        <v>58</v>
      </c>
      <c r="P4391" s="1" t="str">
        <f aca="false">IF(G4391="Pamplet","",E4391&amp;" - "&amp;F4391)</f>
        <v>GG - Bengali</v>
      </c>
      <c r="Q4391" s="1" t="n">
        <f aca="false">IF(VALUE(L4391)&gt;1000,1,0)</f>
        <v>0</v>
      </c>
      <c r="R4391" s="19" t="n">
        <f aca="false">SUMIFS($Q$1:Q4390,$J$1:$J4390,J4391)+SUMIFS($Q$1:Q4390,$I$1:$I4390,I4391)</f>
        <v>0</v>
      </c>
      <c r="S4391" s="20" t="str">
        <f aca="false">IF(R4391&gt;0,"Repeat","")</f>
        <v/>
      </c>
      <c r="U4391" s="4"/>
      <c r="X4391" s="4"/>
      <c r="Y4391" s="4"/>
      <c r="Z4391" s="4"/>
    </row>
    <row r="4392" customFormat="false" ht="14.25" hidden="false" customHeight="false" outlineLevel="0" collapsed="false">
      <c r="A4392" s="51" t="n">
        <f aca="false">A4391+1</f>
        <v>4391</v>
      </c>
      <c r="B4392" s="5" t="n">
        <v>45459</v>
      </c>
      <c r="C4392" s="25" t="s">
        <v>6900</v>
      </c>
      <c r="D4392" s="25" t="s">
        <v>4</v>
      </c>
      <c r="E4392" s="25" t="s">
        <v>26</v>
      </c>
      <c r="F4392" s="2" t="s">
        <v>36</v>
      </c>
      <c r="G4392" s="25" t="s">
        <v>28</v>
      </c>
      <c r="H4392" s="25" t="n">
        <v>1</v>
      </c>
      <c r="I4392" s="25" t="s">
        <v>6901</v>
      </c>
      <c r="J4392" s="38" t="n">
        <v>17604103912</v>
      </c>
      <c r="M4392" s="1" t="str">
        <f aca="false">IF(OR(YEAR(L4392)&gt;2000,LEN(O4392)&gt;0),"Completed","Pending")</f>
        <v>Completed</v>
      </c>
      <c r="N4392" s="25" t="s">
        <v>30</v>
      </c>
      <c r="O4392" s="4" t="s">
        <v>58</v>
      </c>
      <c r="P4392" s="1" t="str">
        <f aca="false">IF(G4392="Pamplet","",E4392&amp;" - "&amp;F4392)</f>
        <v>GG - Punjabi</v>
      </c>
      <c r="Q4392" s="1" t="n">
        <f aca="false">IF(VALUE(L4392)&gt;1000,1,0)</f>
        <v>0</v>
      </c>
      <c r="R4392" s="19" t="n">
        <f aca="false">SUMIFS($Q$1:Q4391,$J$1:$J4391,J4392)+SUMIFS($Q$1:Q4391,$I$1:$I4391,I4392)</f>
        <v>0</v>
      </c>
      <c r="S4392" s="20" t="str">
        <f aca="false">IF(R4392&gt;0,"Repeat","")</f>
        <v/>
      </c>
      <c r="U4392" s="4"/>
      <c r="X4392" s="4"/>
      <c r="Y4392" s="4"/>
      <c r="Z4392" s="4"/>
    </row>
    <row r="4393" customFormat="false" ht="14.25" hidden="false" customHeight="false" outlineLevel="0" collapsed="false">
      <c r="A4393" s="51" t="n">
        <f aca="false">A4392+1</f>
        <v>4392</v>
      </c>
      <c r="B4393" s="5" t="n">
        <v>45459</v>
      </c>
      <c r="C4393" s="25" t="s">
        <v>6722</v>
      </c>
      <c r="D4393" s="25" t="s">
        <v>4</v>
      </c>
      <c r="E4393" s="25" t="s">
        <v>26</v>
      </c>
      <c r="F4393" s="2" t="s">
        <v>35</v>
      </c>
      <c r="G4393" s="25" t="s">
        <v>28</v>
      </c>
      <c r="H4393" s="25" t="n">
        <v>1</v>
      </c>
      <c r="I4393" s="25" t="s">
        <v>6872</v>
      </c>
      <c r="J4393" s="66" t="n">
        <v>19084905560</v>
      </c>
      <c r="K4393" s="4" t="s">
        <v>5147</v>
      </c>
      <c r="M4393" s="1" t="str">
        <f aca="false">IF(OR(YEAR(L4393)&gt;2000,LEN(O4393)&gt;0),"Completed","Pending")</f>
        <v>Completed</v>
      </c>
      <c r="N4393" s="25" t="s">
        <v>6054</v>
      </c>
      <c r="O4393" s="4" t="s">
        <v>56</v>
      </c>
      <c r="P4393" s="1" t="str">
        <f aca="false">IF(G4393="Pamplet","",E4393&amp;" - "&amp;F4393)</f>
        <v>GG - English</v>
      </c>
      <c r="Q4393" s="1" t="n">
        <f aca="false">IF(VALUE(L4393)&gt;1000,1,0)</f>
        <v>0</v>
      </c>
      <c r="R4393" s="19" t="n">
        <f aca="false">SUMIFS($Q$1:Q4392,$J$1:$J4392,J4393)+SUMIFS($Q$1:Q4392,$I$1:$I4392,I4393)</f>
        <v>0</v>
      </c>
      <c r="S4393" s="20" t="str">
        <f aca="false">IF(R4393&gt;0,"Repeat","")</f>
        <v/>
      </c>
      <c r="U4393" s="4"/>
      <c r="X4393" s="4"/>
      <c r="Y4393" s="4"/>
      <c r="Z4393" s="4"/>
    </row>
    <row r="4394" customFormat="false" ht="14.25" hidden="false" customHeight="false" outlineLevel="0" collapsed="false">
      <c r="A4394" s="51" t="n">
        <f aca="false">A4393+1</f>
        <v>4393</v>
      </c>
      <c r="B4394" s="5" t="n">
        <v>45459</v>
      </c>
      <c r="C4394" s="25" t="s">
        <v>6902</v>
      </c>
      <c r="D4394" s="25" t="s">
        <v>4</v>
      </c>
      <c r="E4394" s="25" t="s">
        <v>26</v>
      </c>
      <c r="G4394" s="25" t="s">
        <v>28</v>
      </c>
      <c r="H4394" s="25" t="n">
        <v>1</v>
      </c>
      <c r="I4394" s="25" t="s">
        <v>6903</v>
      </c>
      <c r="J4394" s="38" t="n">
        <v>19176648050</v>
      </c>
      <c r="M4394" s="1" t="str">
        <f aca="false">IF(OR(YEAR(L4394)&gt;2000,LEN(O4394)&gt;0),"Completed","Pending")</f>
        <v>Completed</v>
      </c>
      <c r="N4394" s="25" t="s">
        <v>30</v>
      </c>
      <c r="O4394" s="4" t="s">
        <v>58</v>
      </c>
      <c r="P4394" s="1" t="str">
        <f aca="false">IF(G4394="Pamplet","",E4394&amp;" - "&amp;F4394)</f>
        <v>GG - </v>
      </c>
      <c r="Q4394" s="1" t="n">
        <f aca="false">IF(VALUE(L4394)&gt;1000,1,0)</f>
        <v>0</v>
      </c>
      <c r="R4394" s="19" t="n">
        <f aca="false">SUMIFS($Q$1:Q4393,$J$1:$J4393,J4394)+SUMIFS($Q$1:Q4393,$I$1:$I4393,I4394)</f>
        <v>0</v>
      </c>
      <c r="S4394" s="20" t="str">
        <f aca="false">IF(R4394&gt;0,"Repeat","")</f>
        <v/>
      </c>
      <c r="U4394" s="4"/>
      <c r="X4394" s="4"/>
      <c r="Y4394" s="4"/>
      <c r="Z4394" s="4"/>
    </row>
    <row r="4395" customFormat="false" ht="14.25" hidden="false" customHeight="false" outlineLevel="0" collapsed="false">
      <c r="A4395" s="51" t="n">
        <f aca="false">A4394+1</f>
        <v>4394</v>
      </c>
      <c r="B4395" s="5" t="n">
        <v>45459</v>
      </c>
      <c r="C4395" s="25" t="s">
        <v>6904</v>
      </c>
      <c r="D4395" s="25" t="s">
        <v>4</v>
      </c>
      <c r="E4395" s="25" t="s">
        <v>26</v>
      </c>
      <c r="F4395" s="2" t="s">
        <v>35</v>
      </c>
      <c r="G4395" s="25" t="s">
        <v>28</v>
      </c>
      <c r="H4395" s="25" t="n">
        <v>1</v>
      </c>
      <c r="I4395" s="25" t="s">
        <v>6872</v>
      </c>
      <c r="J4395" s="18" t="n">
        <v>15926636867</v>
      </c>
      <c r="M4395" s="1" t="str">
        <f aca="false">IF(OR(YEAR(L4395)&gt;2000,LEN(O4395)&gt;0),"Completed","Pending")</f>
        <v>Completed</v>
      </c>
      <c r="N4395" s="25" t="s">
        <v>30</v>
      </c>
      <c r="O4395" s="4" t="s">
        <v>56</v>
      </c>
      <c r="P4395" s="1" t="str">
        <f aca="false">IF(G4395="Pamplet","",E4395&amp;" - "&amp;F4395)</f>
        <v>GG - English</v>
      </c>
      <c r="Q4395" s="1" t="n">
        <f aca="false">IF(VALUE(L4395)&gt;1000,1,0)</f>
        <v>0</v>
      </c>
      <c r="R4395" s="19" t="n">
        <f aca="false">SUMIFS($Q$1:Q4394,$J$1:$J4394,J4395)+SUMIFS($Q$1:Q4394,$I$1:$I4394,I4395)</f>
        <v>0</v>
      </c>
      <c r="S4395" s="20" t="str">
        <f aca="false">IF(R4395&gt;0,"Repeat","")</f>
        <v/>
      </c>
      <c r="U4395" s="4"/>
      <c r="X4395" s="4"/>
      <c r="Y4395" s="4"/>
      <c r="Z4395" s="4"/>
    </row>
    <row r="4396" customFormat="false" ht="14.25" hidden="false" customHeight="false" outlineLevel="0" collapsed="false">
      <c r="A4396" s="51" t="n">
        <f aca="false">A4395+1</f>
        <v>4395</v>
      </c>
      <c r="B4396" s="5" t="n">
        <v>45459</v>
      </c>
      <c r="C4396" s="25" t="s">
        <v>6905</v>
      </c>
      <c r="D4396" s="25" t="s">
        <v>4</v>
      </c>
      <c r="E4396" s="25" t="s">
        <v>26</v>
      </c>
      <c r="F4396" s="2" t="s">
        <v>35</v>
      </c>
      <c r="G4396" s="25" t="s">
        <v>28</v>
      </c>
      <c r="H4396" s="25" t="n">
        <v>1</v>
      </c>
      <c r="I4396" s="25" t="s">
        <v>6906</v>
      </c>
      <c r="J4396" s="38" t="n">
        <v>17702033649</v>
      </c>
      <c r="M4396" s="1" t="str">
        <f aca="false">IF(OR(YEAR(L4396)&gt;2000,LEN(O4396)&gt;0),"Completed","Pending")</f>
        <v>Completed</v>
      </c>
      <c r="N4396" s="25" t="s">
        <v>30</v>
      </c>
      <c r="O4396" s="4" t="s">
        <v>58</v>
      </c>
      <c r="P4396" s="1" t="str">
        <f aca="false">IF(G4396="Pamplet","",E4396&amp;" - "&amp;F4396)</f>
        <v>GG - English</v>
      </c>
      <c r="Q4396" s="1" t="n">
        <f aca="false">IF(VALUE(L4396)&gt;1000,1,0)</f>
        <v>0</v>
      </c>
      <c r="R4396" s="19" t="n">
        <f aca="false">SUMIFS($Q$1:Q4395,$J$1:$J4395,J4396)+SUMIFS($Q$1:Q4395,$I$1:$I4395,I4396)</f>
        <v>0</v>
      </c>
      <c r="S4396" s="20" t="str">
        <f aca="false">IF(R4396&gt;0,"Repeat","")</f>
        <v/>
      </c>
      <c r="U4396" s="4"/>
      <c r="X4396" s="4"/>
      <c r="Y4396" s="4"/>
      <c r="Z4396" s="4"/>
    </row>
    <row r="4397" customFormat="false" ht="14.25" hidden="false" customHeight="false" outlineLevel="0" collapsed="false">
      <c r="A4397" s="51" t="n">
        <f aca="false">A4396+1</f>
        <v>4396</v>
      </c>
      <c r="B4397" s="5" t="n">
        <v>45459</v>
      </c>
      <c r="C4397" s="25" t="s">
        <v>6907</v>
      </c>
      <c r="D4397" s="25" t="s">
        <v>4</v>
      </c>
      <c r="E4397" s="25" t="s">
        <v>26</v>
      </c>
      <c r="F4397" s="2" t="s">
        <v>127</v>
      </c>
      <c r="G4397" s="25" t="s">
        <v>28</v>
      </c>
      <c r="H4397" s="25" t="n">
        <v>1</v>
      </c>
      <c r="I4397" s="25" t="s">
        <v>6908</v>
      </c>
      <c r="J4397" s="38" t="n">
        <v>12172465316</v>
      </c>
      <c r="M4397" s="1" t="str">
        <f aca="false">IF(OR(YEAR(L4397)&gt;2000,LEN(O4397)&gt;0),"Completed","Pending")</f>
        <v>Completed</v>
      </c>
      <c r="N4397" s="25" t="s">
        <v>30</v>
      </c>
      <c r="O4397" s="4" t="s">
        <v>58</v>
      </c>
      <c r="P4397" s="1" t="str">
        <f aca="false">IF(G4397="Pamplet","",E4397&amp;" - "&amp;F4397)</f>
        <v>GG - Gujrati</v>
      </c>
      <c r="Q4397" s="1" t="n">
        <f aca="false">IF(VALUE(L4397)&gt;1000,1,0)</f>
        <v>0</v>
      </c>
      <c r="R4397" s="19" t="n">
        <f aca="false">SUMIFS($Q$1:Q4396,$J$1:$J4396,J4397)+SUMIFS($Q$1:Q4396,$I$1:$I4396,I4397)</f>
        <v>1</v>
      </c>
      <c r="S4397" s="20" t="str">
        <f aca="false">IF(R4397&gt;0,"Repeat","")</f>
        <v>Repeat</v>
      </c>
      <c r="U4397" s="4"/>
      <c r="X4397" s="4"/>
      <c r="Y4397" s="4"/>
      <c r="Z4397" s="4"/>
    </row>
    <row r="4398" customFormat="false" ht="14.25" hidden="false" customHeight="false" outlineLevel="0" collapsed="false">
      <c r="A4398" s="51" t="n">
        <f aca="false">A4397+1</f>
        <v>4397</v>
      </c>
      <c r="B4398" s="5" t="n">
        <v>45459</v>
      </c>
      <c r="C4398" s="25" t="s">
        <v>6909</v>
      </c>
      <c r="D4398" s="25" t="s">
        <v>4</v>
      </c>
      <c r="E4398" s="25" t="s">
        <v>26</v>
      </c>
      <c r="F4398" s="2" t="s">
        <v>35</v>
      </c>
      <c r="G4398" s="25" t="s">
        <v>28</v>
      </c>
      <c r="H4398" s="25" t="n">
        <v>1</v>
      </c>
      <c r="I4398" s="25" t="s">
        <v>1515</v>
      </c>
      <c r="J4398" s="58" t="n">
        <v>12176636648</v>
      </c>
      <c r="M4398" s="1" t="str">
        <f aca="false">IF(OR(YEAR(L4398)&gt;2000,LEN(O4398)&gt;0),"Completed","Pending")</f>
        <v>Completed</v>
      </c>
      <c r="N4398" s="25" t="s">
        <v>30</v>
      </c>
      <c r="O4398" s="4" t="s">
        <v>58</v>
      </c>
      <c r="P4398" s="1" t="str">
        <f aca="false">IF(G4398="Pamplet","",E4398&amp;" - "&amp;F4398)</f>
        <v>GG - English</v>
      </c>
      <c r="Q4398" s="1" t="n">
        <f aca="false">IF(VALUE(L4398)&gt;1000,1,0)</f>
        <v>0</v>
      </c>
      <c r="R4398" s="19" t="n">
        <f aca="false">SUMIFS($Q$1:Q4397,$J$1:$J4397,J4398)+SUMIFS($Q$1:Q4397,$I$1:$I4397,I4398)</f>
        <v>1</v>
      </c>
      <c r="S4398" s="20" t="str">
        <f aca="false">IF(R4398&gt;0,"Repeat","")</f>
        <v>Repeat</v>
      </c>
      <c r="U4398" s="4"/>
      <c r="X4398" s="4"/>
      <c r="Y4398" s="4"/>
      <c r="Z4398" s="4"/>
    </row>
    <row r="4399" customFormat="false" ht="14.25" hidden="false" customHeight="false" outlineLevel="0" collapsed="false">
      <c r="A4399" s="51" t="n">
        <f aca="false">A4398+1</f>
        <v>4398</v>
      </c>
      <c r="B4399" s="5" t="n">
        <v>45459</v>
      </c>
      <c r="C4399" s="25" t="s">
        <v>6910</v>
      </c>
      <c r="D4399" s="25" t="s">
        <v>4</v>
      </c>
      <c r="E4399" s="25" t="s">
        <v>26</v>
      </c>
      <c r="F4399" s="2" t="s">
        <v>35</v>
      </c>
      <c r="G4399" s="25" t="s">
        <v>28</v>
      </c>
      <c r="H4399" s="25" t="n">
        <v>1</v>
      </c>
      <c r="I4399" s="25"/>
      <c r="J4399" s="18" t="n">
        <v>1254733033588</v>
      </c>
      <c r="M4399" s="1" t="str">
        <f aca="false">IF(OR(YEAR(L4399)&gt;2000,LEN(O4399)&gt;0),"Completed","Pending")</f>
        <v>Completed</v>
      </c>
      <c r="N4399" s="25" t="s">
        <v>30</v>
      </c>
      <c r="O4399" s="4" t="s">
        <v>56</v>
      </c>
      <c r="P4399" s="1" t="str">
        <f aca="false">IF(G4399="Pamplet","",E4399&amp;" - "&amp;F4399)</f>
        <v>GG - English</v>
      </c>
      <c r="Q4399" s="1" t="n">
        <f aca="false">IF(VALUE(L4399)&gt;1000,1,0)</f>
        <v>0</v>
      </c>
      <c r="R4399" s="19" t="n">
        <f aca="false">SUMIFS($Q$1:Q4398,$J$1:$J4398,J4399)+SUMIFS($Q$1:Q4398,$I$1:$I4398,I4399)</f>
        <v>0</v>
      </c>
      <c r="S4399" s="20" t="str">
        <f aca="false">IF(R4399&gt;0,"Repeat","")</f>
        <v/>
      </c>
      <c r="U4399" s="4"/>
      <c r="X4399" s="4"/>
      <c r="Y4399" s="4"/>
      <c r="Z4399" s="4"/>
    </row>
    <row r="4400" customFormat="false" ht="14.25" hidden="false" customHeight="false" outlineLevel="0" collapsed="false">
      <c r="A4400" s="51" t="n">
        <f aca="false">A4399+1</f>
        <v>4399</v>
      </c>
      <c r="B4400" s="5" t="n">
        <v>45459</v>
      </c>
      <c r="C4400" s="25" t="s">
        <v>6911</v>
      </c>
      <c r="D4400" s="25" t="s">
        <v>4</v>
      </c>
      <c r="E4400" s="25" t="s">
        <v>26</v>
      </c>
      <c r="F4400" s="2" t="s">
        <v>35</v>
      </c>
      <c r="G4400" s="25" t="s">
        <v>28</v>
      </c>
      <c r="H4400" s="25" t="n">
        <v>1</v>
      </c>
      <c r="I4400" s="25" t="s">
        <v>1667</v>
      </c>
      <c r="J4400" s="38" t="n">
        <v>19737677218</v>
      </c>
      <c r="M4400" s="1" t="str">
        <f aca="false">IF(OR(YEAR(L4400)&gt;2000,LEN(O4400)&gt;0),"Completed","Pending")</f>
        <v>Completed</v>
      </c>
      <c r="N4400" s="25" t="s">
        <v>30</v>
      </c>
      <c r="O4400" s="4" t="s">
        <v>58</v>
      </c>
      <c r="P4400" s="1" t="str">
        <f aca="false">IF(G4400="Pamplet","",E4400&amp;" - "&amp;F4400)</f>
        <v>GG - English</v>
      </c>
      <c r="Q4400" s="1" t="n">
        <f aca="false">IF(VALUE(L4400)&gt;1000,1,0)</f>
        <v>0</v>
      </c>
      <c r="R4400" s="19" t="n">
        <f aca="false">SUMIFS($Q$1:Q4399,$J$1:$J4399,J4400)+SUMIFS($Q$1:Q4399,$I$1:$I4399,I4400)</f>
        <v>2</v>
      </c>
      <c r="S4400" s="20" t="str">
        <f aca="false">IF(R4400&gt;0,"Repeat","")</f>
        <v>Repeat</v>
      </c>
      <c r="U4400" s="4"/>
      <c r="X4400" s="4"/>
      <c r="Y4400" s="4"/>
      <c r="Z4400" s="4"/>
    </row>
    <row r="4401" customFormat="false" ht="14.25" hidden="false" customHeight="false" outlineLevel="0" collapsed="false">
      <c r="A4401" s="51" t="n">
        <f aca="false">A4400+1</f>
        <v>4400</v>
      </c>
      <c r="B4401" s="5" t="n">
        <v>45459</v>
      </c>
      <c r="C4401" s="25" t="s">
        <v>6912</v>
      </c>
      <c r="D4401" s="25" t="s">
        <v>4</v>
      </c>
      <c r="E4401" s="25" t="s">
        <v>26</v>
      </c>
      <c r="F4401" s="2" t="s">
        <v>35</v>
      </c>
      <c r="G4401" s="25" t="s">
        <v>28</v>
      </c>
      <c r="H4401" s="25" t="n">
        <v>1</v>
      </c>
      <c r="I4401" s="25" t="s">
        <v>6913</v>
      </c>
      <c r="J4401" s="58" t="n">
        <v>19046525384</v>
      </c>
      <c r="M4401" s="1" t="str">
        <f aca="false">IF(OR(YEAR(L4401)&gt;2000,LEN(O4401)&gt;0),"Completed","Pending")</f>
        <v>Completed</v>
      </c>
      <c r="N4401" s="25" t="s">
        <v>30</v>
      </c>
      <c r="O4401" s="4" t="s">
        <v>58</v>
      </c>
      <c r="P4401" s="1" t="str">
        <f aca="false">IF(G4401="Pamplet","",E4401&amp;" - "&amp;F4401)</f>
        <v>GG - English</v>
      </c>
      <c r="Q4401" s="1" t="n">
        <f aca="false">IF(VALUE(L4401)&gt;1000,1,0)</f>
        <v>0</v>
      </c>
      <c r="R4401" s="19" t="n">
        <f aca="false">SUMIFS($Q$1:Q4400,$J$1:$J4400,J4401)+SUMIFS($Q$1:Q4400,$I$1:$I4400,I4401)</f>
        <v>0</v>
      </c>
      <c r="S4401" s="20" t="str">
        <f aca="false">IF(R4401&gt;0,"Repeat","")</f>
        <v/>
      </c>
      <c r="U4401" s="4"/>
      <c r="X4401" s="4"/>
      <c r="Y4401" s="4"/>
      <c r="Z4401" s="4"/>
    </row>
    <row r="4402" customFormat="false" ht="14.25" hidden="false" customHeight="false" outlineLevel="0" collapsed="false">
      <c r="A4402" s="51" t="n">
        <f aca="false">A4401+1</f>
        <v>4401</v>
      </c>
      <c r="B4402" s="5" t="n">
        <v>45459</v>
      </c>
      <c r="C4402" s="25" t="s">
        <v>6845</v>
      </c>
      <c r="D4402" s="25" t="s">
        <v>4</v>
      </c>
      <c r="E4402" s="25" t="s">
        <v>26</v>
      </c>
      <c r="F4402" s="2" t="s">
        <v>35</v>
      </c>
      <c r="G4402" s="25" t="s">
        <v>28</v>
      </c>
      <c r="H4402" s="25" t="n">
        <v>1</v>
      </c>
      <c r="I4402" s="25"/>
      <c r="J4402" s="18" t="n">
        <v>15926146952</v>
      </c>
      <c r="M4402" s="1" t="str">
        <f aca="false">IF(OR(YEAR(L4402)&gt;2000,LEN(O4402)&gt;0),"Completed","Pending")</f>
        <v>Completed</v>
      </c>
      <c r="N4402" s="25" t="s">
        <v>30</v>
      </c>
      <c r="O4402" s="4" t="s">
        <v>56</v>
      </c>
      <c r="P4402" s="1" t="str">
        <f aca="false">IF(G4402="Pamplet","",E4402&amp;" - "&amp;F4402)</f>
        <v>GG - English</v>
      </c>
      <c r="Q4402" s="1" t="n">
        <f aca="false">IF(VALUE(L4402)&gt;1000,1,0)</f>
        <v>0</v>
      </c>
      <c r="R4402" s="19" t="n">
        <f aca="false">SUMIFS($Q$1:Q4401,$J$1:$J4401,J4402)+SUMIFS($Q$1:Q4401,$I$1:$I4401,I4402)</f>
        <v>0</v>
      </c>
      <c r="S4402" s="20" t="str">
        <f aca="false">IF(R4402&gt;0,"Repeat","")</f>
        <v/>
      </c>
      <c r="U4402" s="4"/>
      <c r="X4402" s="4"/>
      <c r="Y4402" s="4"/>
      <c r="Z4402" s="4"/>
    </row>
    <row r="4403" customFormat="false" ht="14.25" hidden="false" customHeight="false" outlineLevel="0" collapsed="false">
      <c r="A4403" s="51" t="n">
        <f aca="false">A4402+1</f>
        <v>4402</v>
      </c>
      <c r="B4403" s="5" t="n">
        <v>45459</v>
      </c>
      <c r="C4403" s="25" t="s">
        <v>6914</v>
      </c>
      <c r="D4403" s="25" t="s">
        <v>4</v>
      </c>
      <c r="E4403" s="25" t="s">
        <v>26</v>
      </c>
      <c r="G4403" s="25" t="s">
        <v>28</v>
      </c>
      <c r="H4403" s="25" t="n">
        <v>1</v>
      </c>
      <c r="I4403" s="25" t="s">
        <v>6915</v>
      </c>
      <c r="J4403" s="38" t="n">
        <v>17038440882</v>
      </c>
      <c r="M4403" s="1" t="str">
        <f aca="false">IF(OR(YEAR(L4403)&gt;2000,LEN(O4403)&gt;0),"Completed","Pending")</f>
        <v>Completed</v>
      </c>
      <c r="N4403" s="25" t="s">
        <v>30</v>
      </c>
      <c r="O4403" s="4" t="s">
        <v>58</v>
      </c>
      <c r="P4403" s="1" t="str">
        <f aca="false">IF(G4403="Pamplet","",E4403&amp;" - "&amp;F4403)</f>
        <v>GG - </v>
      </c>
      <c r="Q4403" s="1" t="n">
        <f aca="false">IF(VALUE(L4403)&gt;1000,1,0)</f>
        <v>0</v>
      </c>
      <c r="R4403" s="19" t="n">
        <f aca="false">SUMIFS($Q$1:Q4402,$J$1:$J4402,J4403)+SUMIFS($Q$1:Q4402,$I$1:$I4402,I4403)</f>
        <v>0</v>
      </c>
      <c r="S4403" s="20" t="str">
        <f aca="false">IF(R4403&gt;0,"Repeat","")</f>
        <v/>
      </c>
      <c r="U4403" s="4"/>
      <c r="X4403" s="4"/>
      <c r="Y4403" s="4"/>
      <c r="Z4403" s="4"/>
    </row>
    <row r="4404" customFormat="false" ht="14.25" hidden="false" customHeight="false" outlineLevel="0" collapsed="false">
      <c r="A4404" s="51" t="n">
        <f aca="false">A4403+1</f>
        <v>4403</v>
      </c>
      <c r="B4404" s="5" t="n">
        <v>45459</v>
      </c>
      <c r="C4404" s="25" t="s">
        <v>6916</v>
      </c>
      <c r="D4404" s="25" t="s">
        <v>4</v>
      </c>
      <c r="E4404" s="25" t="s">
        <v>26</v>
      </c>
      <c r="G4404" s="25" t="s">
        <v>28</v>
      </c>
      <c r="H4404" s="25" t="n">
        <v>1</v>
      </c>
      <c r="I4404" s="25" t="s">
        <v>6917</v>
      </c>
      <c r="J4404" s="38" t="n">
        <v>16306643238</v>
      </c>
      <c r="M4404" s="1" t="str">
        <f aca="false">IF(OR(YEAR(L4404)&gt;2000,LEN(O4404)&gt;0),"Completed","Pending")</f>
        <v>Completed</v>
      </c>
      <c r="N4404" s="25" t="s">
        <v>30</v>
      </c>
      <c r="O4404" s="4" t="s">
        <v>58</v>
      </c>
      <c r="P4404" s="1" t="str">
        <f aca="false">IF(G4404="Pamplet","",E4404&amp;" - "&amp;F4404)</f>
        <v>GG - </v>
      </c>
      <c r="Q4404" s="1" t="n">
        <f aca="false">IF(VALUE(L4404)&gt;1000,1,0)</f>
        <v>0</v>
      </c>
      <c r="R4404" s="19" t="n">
        <f aca="false">SUMIFS($Q$1:Q4403,$J$1:$J4403,J4404)+SUMIFS($Q$1:Q4403,$I$1:$I4403,I4404)</f>
        <v>0</v>
      </c>
      <c r="S4404" s="20" t="str">
        <f aca="false">IF(R4404&gt;0,"Repeat","")</f>
        <v/>
      </c>
      <c r="U4404" s="4"/>
      <c r="X4404" s="4"/>
      <c r="Y4404" s="4"/>
      <c r="Z4404" s="4"/>
    </row>
    <row r="4405" customFormat="false" ht="14.25" hidden="false" customHeight="false" outlineLevel="0" collapsed="false">
      <c r="A4405" s="51" t="n">
        <f aca="false">A4404+1</f>
        <v>4404</v>
      </c>
      <c r="B4405" s="5" t="n">
        <v>45459</v>
      </c>
      <c r="C4405" s="25" t="s">
        <v>6918</v>
      </c>
      <c r="D4405" s="25" t="s">
        <v>4</v>
      </c>
      <c r="E4405" s="25" t="s">
        <v>26</v>
      </c>
      <c r="F4405" s="2" t="s">
        <v>35</v>
      </c>
      <c r="G4405" s="25" t="s">
        <v>28</v>
      </c>
      <c r="H4405" s="25" t="n">
        <v>1</v>
      </c>
      <c r="I4405" s="25" t="s">
        <v>6919</v>
      </c>
      <c r="J4405" s="38" t="n">
        <v>17863370777</v>
      </c>
      <c r="M4405" s="1" t="str">
        <f aca="false">IF(OR(YEAR(L4405)&gt;2000,LEN(O4405)&gt;0),"Completed","Pending")</f>
        <v>Completed</v>
      </c>
      <c r="N4405" s="25" t="s">
        <v>30</v>
      </c>
      <c r="O4405" s="4" t="s">
        <v>58</v>
      </c>
      <c r="P4405" s="1" t="str">
        <f aca="false">IF(G4405="Pamplet","",E4405&amp;" - "&amp;F4405)</f>
        <v>GG - English</v>
      </c>
      <c r="Q4405" s="1" t="n">
        <f aca="false">IF(VALUE(L4405)&gt;1000,1,0)</f>
        <v>0</v>
      </c>
      <c r="R4405" s="19" t="n">
        <f aca="false">SUMIFS($Q$1:Q4404,$J$1:$J4404,J4405)+SUMIFS($Q$1:Q4404,$I$1:$I4404,I4405)</f>
        <v>0</v>
      </c>
      <c r="S4405" s="20" t="str">
        <f aca="false">IF(R4405&gt;0,"Repeat","")</f>
        <v/>
      </c>
      <c r="U4405" s="4"/>
      <c r="X4405" s="4"/>
      <c r="Y4405" s="4"/>
      <c r="Z4405" s="4"/>
    </row>
    <row r="4406" customFormat="false" ht="14.25" hidden="false" customHeight="false" outlineLevel="0" collapsed="false">
      <c r="A4406" s="51" t="n">
        <f aca="false">A4405+1</f>
        <v>4405</v>
      </c>
      <c r="B4406" s="5" t="n">
        <v>45465</v>
      </c>
      <c r="C4406" s="25" t="s">
        <v>6920</v>
      </c>
      <c r="D4406" s="25" t="s">
        <v>4</v>
      </c>
      <c r="E4406" s="25" t="s">
        <v>26</v>
      </c>
      <c r="F4406" s="2" t="s">
        <v>72</v>
      </c>
      <c r="G4406" s="25" t="s">
        <v>213</v>
      </c>
      <c r="H4406" s="25" t="n">
        <v>1</v>
      </c>
      <c r="I4406" s="25" t="s">
        <v>407</v>
      </c>
      <c r="J4406" s="18"/>
      <c r="L4406" s="5" t="n">
        <v>45465</v>
      </c>
      <c r="M4406" s="1" t="str">
        <f aca="false">IF(OR(YEAR(L4406)&gt;2000,LEN(O4406)&gt;0),"Completed","Pending")</f>
        <v>Completed</v>
      </c>
      <c r="N4406" s="25" t="s">
        <v>30</v>
      </c>
      <c r="P4406" s="1" t="str">
        <f aca="false">IF(G4406="Pamplet","",E4406&amp;" - "&amp;F4406)</f>
        <v>GG - Nepali</v>
      </c>
      <c r="Q4406" s="1" t="n">
        <f aca="false">IF(VALUE(L4406)&gt;1000,1,0)</f>
        <v>1</v>
      </c>
      <c r="R4406" s="19" t="n">
        <f aca="false">SUMIFS($Q$1:Q4405,$J$1:$J4405,J4406)+SUMIFS($Q$1:Q4405,$I$1:$I4405,I4406)</f>
        <v>15</v>
      </c>
      <c r="S4406" s="20" t="str">
        <f aca="false">IF(R4406&gt;0,"Repeat","")</f>
        <v>Repeat</v>
      </c>
    </row>
    <row r="4407" customFormat="false" ht="14.25" hidden="false" customHeight="false" outlineLevel="0" collapsed="false">
      <c r="A4407" s="51" t="n">
        <f aca="false">A4406+1</f>
        <v>4406</v>
      </c>
      <c r="B4407" s="5" t="n">
        <v>45465</v>
      </c>
      <c r="C4407" s="25" t="s">
        <v>5782</v>
      </c>
      <c r="D4407" s="25" t="s">
        <v>215</v>
      </c>
      <c r="E4407" s="25" t="s">
        <v>215</v>
      </c>
      <c r="F4407" s="2" t="s">
        <v>27</v>
      </c>
      <c r="G4407" s="25" t="s">
        <v>215</v>
      </c>
      <c r="H4407" s="25" t="n">
        <v>1000</v>
      </c>
      <c r="I4407" s="25" t="s">
        <v>6110</v>
      </c>
      <c r="J4407" s="18" t="n">
        <v>12012331835</v>
      </c>
      <c r="L4407" s="5" t="n">
        <v>45465</v>
      </c>
      <c r="M4407" s="25" t="str">
        <f aca="false">IF(OR(YEAR(L4407)&gt;2000,LEN(O4407)&gt;0),"Completed","Pending")</f>
        <v>Completed</v>
      </c>
      <c r="N4407" s="25" t="s">
        <v>30</v>
      </c>
      <c r="P4407" s="1" t="str">
        <f aca="false">IF(G4407="Pamplet","",E4407&amp;" - "&amp;F4407)</f>
        <v/>
      </c>
      <c r="Q4407" s="19" t="n">
        <f aca="false">IF(VALUE(L4407)&gt;1000,1,0)</f>
        <v>1</v>
      </c>
      <c r="R4407" s="19" t="n">
        <f aca="false">SUMIFS($Q$1:Q4406,$J$1:$J4406,J4407)+SUMIFS($Q$1:Q4406,$I$1:$I4406,I4407)</f>
        <v>6</v>
      </c>
      <c r="S4407" s="20" t="str">
        <f aca="false">IF(R4407&gt;0,"Repeat","")</f>
        <v>Repeat</v>
      </c>
    </row>
    <row r="4408" customFormat="false" ht="14.25" hidden="false" customHeight="false" outlineLevel="0" collapsed="false">
      <c r="A4408" s="51" t="n">
        <f aca="false">A4407+1</f>
        <v>4407</v>
      </c>
      <c r="B4408" s="5" t="n">
        <v>45465</v>
      </c>
      <c r="C4408" s="25" t="s">
        <v>5782</v>
      </c>
      <c r="D4408" s="25" t="s">
        <v>4</v>
      </c>
      <c r="E4408" s="25" t="s">
        <v>6430</v>
      </c>
      <c r="F4408" s="2" t="s">
        <v>27</v>
      </c>
      <c r="G4408" s="25" t="s">
        <v>213</v>
      </c>
      <c r="H4408" s="25" t="n">
        <v>1</v>
      </c>
      <c r="I4408" s="25" t="s">
        <v>6110</v>
      </c>
      <c r="J4408" s="18" t="n">
        <v>12012331835</v>
      </c>
      <c r="L4408" s="5" t="n">
        <v>45465</v>
      </c>
      <c r="M4408" s="1" t="str">
        <f aca="false">IF(OR(YEAR(L4408)&gt;2000,LEN(O4408)&gt;0),"Completed","Pending")</f>
        <v>Completed</v>
      </c>
      <c r="N4408" s="1" t="s">
        <v>30</v>
      </c>
      <c r="P4408" s="1" t="str">
        <f aca="false">IF(G4408="Pamplet","",E4408&amp;" - "&amp;F4408)</f>
        <v>Kabir Parichay - Hindi</v>
      </c>
      <c r="Q4408" s="19" t="n">
        <f aca="false">IF(VALUE(L4408)&gt;1000,1,0)</f>
        <v>1</v>
      </c>
      <c r="R4408" s="19" t="n">
        <f aca="false">SUMIFS($Q$1:Q4407,$J$1:$J4407,J4408)+SUMIFS($Q$1:Q4407,$I$1:$I4407,I4408)</f>
        <v>8</v>
      </c>
      <c r="S4408" s="20" t="str">
        <f aca="false">IF(R4408&gt;0,"Repeat","")</f>
        <v>Repeat</v>
      </c>
    </row>
    <row r="4409" customFormat="false" ht="14.25" hidden="false" customHeight="false" outlineLevel="0" collapsed="false">
      <c r="A4409" s="51" t="n">
        <f aca="false">A4408+1</f>
        <v>4408</v>
      </c>
      <c r="B4409" s="5" t="n">
        <v>45450</v>
      </c>
      <c r="C4409" s="25" t="s">
        <v>6921</v>
      </c>
      <c r="D4409" s="25" t="s">
        <v>4</v>
      </c>
      <c r="E4409" s="25" t="s">
        <v>26</v>
      </c>
      <c r="F4409" s="2" t="s">
        <v>1052</v>
      </c>
      <c r="G4409" s="25" t="s">
        <v>28</v>
      </c>
      <c r="H4409" s="25" t="n">
        <v>1</v>
      </c>
      <c r="I4409" s="25" t="s">
        <v>6922</v>
      </c>
      <c r="J4409" s="38" t="n">
        <v>12489469614</v>
      </c>
      <c r="M4409" s="1" t="str">
        <f aca="false">IF(OR(YEAR(L4409)&gt;2000,LEN(O4409)&gt;0),"Completed","Pending")</f>
        <v>Completed</v>
      </c>
      <c r="N4409" s="1" t="s">
        <v>30</v>
      </c>
      <c r="O4409" s="4" t="s">
        <v>58</v>
      </c>
      <c r="P4409" s="1" t="str">
        <f aca="false">IF(G4409="Pamplet","",E4409&amp;" - "&amp;F4409)</f>
        <v>GG - Telegu</v>
      </c>
      <c r="Q4409" s="19" t="n">
        <f aca="false">IF(VALUE(L4409)&gt;1000,1,0)</f>
        <v>0</v>
      </c>
      <c r="R4409" s="19" t="n">
        <f aca="false">SUMIFS($Q$1:Q4408,$J$1:$J4408,J4409)+SUMIFS($Q$1:Q4408,$I$1:$I4408,I4409)</f>
        <v>0</v>
      </c>
      <c r="S4409" s="20" t="str">
        <f aca="false">IF(R4409&gt;0,"Repeat","")</f>
        <v/>
      </c>
      <c r="U4409" s="4"/>
      <c r="X4409" s="4"/>
      <c r="Y4409" s="4"/>
      <c r="Z4409" s="4"/>
    </row>
    <row r="4410" customFormat="false" ht="14.25" hidden="false" customHeight="false" outlineLevel="0" collapsed="false">
      <c r="A4410" s="51" t="n">
        <f aca="false">A4409+1</f>
        <v>4409</v>
      </c>
      <c r="B4410" s="5" t="n">
        <v>45450</v>
      </c>
      <c r="C4410" s="25" t="s">
        <v>6923</v>
      </c>
      <c r="D4410" s="25" t="s">
        <v>4</v>
      </c>
      <c r="E4410" s="25" t="s">
        <v>38</v>
      </c>
      <c r="F4410" s="2" t="s">
        <v>35</v>
      </c>
      <c r="G4410" s="25" t="s">
        <v>28</v>
      </c>
      <c r="H4410" s="25" t="n">
        <v>1</v>
      </c>
      <c r="I4410" s="25" t="s">
        <v>6924</v>
      </c>
      <c r="J4410" s="38" t="n">
        <v>18022819353</v>
      </c>
      <c r="L4410" s="5" t="n">
        <v>45479</v>
      </c>
      <c r="M4410" s="1" t="str">
        <f aca="false">IF(OR(YEAR(L4410)&gt;2000,LEN(O4410)&gt;0),"Completed","Pending")</f>
        <v>Completed</v>
      </c>
      <c r="N4410" s="1" t="s">
        <v>30</v>
      </c>
      <c r="P4410" s="1" t="str">
        <f aca="false">IF(G4410="Pamplet","",E4410&amp;" - "&amp;F4410)</f>
        <v>JKR - English</v>
      </c>
      <c r="Q4410" s="19" t="n">
        <f aca="false">IF(VALUE(L4410)&gt;1000,1,0)</f>
        <v>1</v>
      </c>
      <c r="R4410" s="19" t="n">
        <f aca="false">SUMIFS($Q$1:Q4409,$J$1:$J4409,J4410)+SUMIFS($Q$1:Q4409,$I$1:$I4409,I4410)</f>
        <v>0</v>
      </c>
      <c r="S4410" s="20" t="str">
        <f aca="false">IF(R4410&gt;0,"Repeat","")</f>
        <v/>
      </c>
      <c r="U4410" s="4"/>
      <c r="X4410" s="4"/>
      <c r="Y4410" s="4"/>
      <c r="Z4410" s="4"/>
    </row>
    <row r="4411" customFormat="false" ht="14.25" hidden="false" customHeight="false" outlineLevel="0" collapsed="false">
      <c r="A4411" s="51" t="n">
        <f aca="false">A4410+1</f>
        <v>4410</v>
      </c>
      <c r="B4411" s="5" t="n">
        <v>45450</v>
      </c>
      <c r="C4411" s="25" t="s">
        <v>6925</v>
      </c>
      <c r="D4411" s="25" t="s">
        <v>4</v>
      </c>
      <c r="E4411" s="25" t="s">
        <v>44</v>
      </c>
      <c r="F4411" s="2" t="s">
        <v>35</v>
      </c>
      <c r="G4411" s="25" t="s">
        <v>28</v>
      </c>
      <c r="H4411" s="25" t="n">
        <v>1</v>
      </c>
      <c r="I4411" s="25" t="s">
        <v>6926</v>
      </c>
      <c r="J4411" s="18" t="n">
        <v>18105645619</v>
      </c>
      <c r="M4411" s="1" t="str">
        <f aca="false">IF(OR(YEAR(L4411)&gt;2000,LEN(O4411)&gt;0),"Completed","Pending")</f>
        <v>Completed</v>
      </c>
      <c r="N4411" s="1" t="s">
        <v>30</v>
      </c>
      <c r="O4411" s="4" t="s">
        <v>6442</v>
      </c>
      <c r="P4411" s="1" t="str">
        <f aca="false">IF(G4411="Pamplet","",E4411&amp;" - "&amp;F4411)</f>
        <v>GTGA - English</v>
      </c>
      <c r="Q4411" s="19" t="n">
        <f aca="false">IF(VALUE(L4411)&gt;1000,1,0)</f>
        <v>0</v>
      </c>
      <c r="R4411" s="19" t="n">
        <f aca="false">SUMIFS($Q$1:Q4410,$J$1:$J4410,J4411)+SUMIFS($Q$1:Q4410,$I$1:$I4410,I4411)</f>
        <v>0</v>
      </c>
      <c r="S4411" s="20" t="str">
        <f aca="false">IF(R4411&gt;0,"Repeat","")</f>
        <v/>
      </c>
      <c r="U4411" s="4"/>
      <c r="X4411" s="4"/>
      <c r="Y4411" s="4"/>
      <c r="Z4411" s="4"/>
    </row>
    <row r="4412" customFormat="false" ht="14.25" hidden="false" customHeight="false" outlineLevel="0" collapsed="false">
      <c r="A4412" s="51" t="n">
        <f aca="false">A4411+1</f>
        <v>4411</v>
      </c>
      <c r="B4412" s="5" t="n">
        <v>45450</v>
      </c>
      <c r="C4412" s="25" t="s">
        <v>6927</v>
      </c>
      <c r="D4412" s="25" t="s">
        <v>4</v>
      </c>
      <c r="E4412" s="25" t="s">
        <v>26</v>
      </c>
      <c r="F4412" s="2" t="s">
        <v>27</v>
      </c>
      <c r="G4412" s="25" t="s">
        <v>28</v>
      </c>
      <c r="H4412" s="25" t="n">
        <v>1</v>
      </c>
      <c r="I4412" s="25" t="s">
        <v>3788</v>
      </c>
      <c r="J4412" s="38" t="n">
        <v>15123546909</v>
      </c>
      <c r="L4412" s="5" t="n">
        <v>45479</v>
      </c>
      <c r="M4412" s="1" t="str">
        <f aca="false">IF(OR(YEAR(L4412)&gt;2000,LEN(O4412)&gt;0),"Completed","Pending")</f>
        <v>Completed</v>
      </c>
      <c r="N4412" s="1" t="s">
        <v>30</v>
      </c>
      <c r="P4412" s="1" t="str">
        <f aca="false">IF(G4412="Pamplet","",E4412&amp;" - "&amp;F4412)</f>
        <v>GG - Hindi</v>
      </c>
      <c r="Q4412" s="19" t="n">
        <f aca="false">IF(VALUE(L4412)&gt;1000,1,0)</f>
        <v>1</v>
      </c>
      <c r="R4412" s="19" t="n">
        <f aca="false">SUMIFS($Q$1:Q4411,$J$1:$J4411,J4412)+SUMIFS($Q$1:Q4411,$I$1:$I4411,I4412)</f>
        <v>0</v>
      </c>
      <c r="S4412" s="20" t="str">
        <f aca="false">IF(R4412&gt;0,"Repeat","")</f>
        <v/>
      </c>
      <c r="U4412" s="4"/>
      <c r="X4412" s="4"/>
      <c r="Y4412" s="4"/>
      <c r="Z4412" s="4"/>
    </row>
    <row r="4413" customFormat="false" ht="14.25" hidden="false" customHeight="false" outlineLevel="0" collapsed="false">
      <c r="A4413" s="51" t="n">
        <f aca="false">A4412+1</f>
        <v>4412</v>
      </c>
      <c r="B4413" s="5" t="n">
        <v>45450</v>
      </c>
      <c r="C4413" s="25" t="s">
        <v>6928</v>
      </c>
      <c r="D4413" s="25" t="s">
        <v>4</v>
      </c>
      <c r="E4413" s="25" t="s">
        <v>26</v>
      </c>
      <c r="F4413" s="2" t="s">
        <v>127</v>
      </c>
      <c r="G4413" s="25" t="s">
        <v>28</v>
      </c>
      <c r="H4413" s="25" t="n">
        <v>1</v>
      </c>
      <c r="I4413" s="25" t="s">
        <v>6929</v>
      </c>
      <c r="J4413" s="38" t="n">
        <v>18479875989</v>
      </c>
      <c r="L4413" s="5" t="n">
        <v>45479</v>
      </c>
      <c r="M4413" s="1" t="str">
        <f aca="false">IF(OR(YEAR(L4413)&gt;2000,LEN(O4413)&gt;0),"Completed","Pending")</f>
        <v>Completed</v>
      </c>
      <c r="N4413" s="1" t="s">
        <v>30</v>
      </c>
      <c r="P4413" s="1" t="str">
        <f aca="false">IF(G4413="Pamplet","",E4413&amp;" - "&amp;F4413)</f>
        <v>GG - Gujrati</v>
      </c>
      <c r="Q4413" s="19" t="n">
        <f aca="false">IF(VALUE(L4413)&gt;1000,1,0)</f>
        <v>1</v>
      </c>
      <c r="R4413" s="19" t="n">
        <f aca="false">SUMIFS($Q$1:Q4412,$J$1:$J4412,J4413)+SUMIFS($Q$1:Q4412,$I$1:$I4412,I4413)</f>
        <v>0</v>
      </c>
      <c r="S4413" s="20" t="str">
        <f aca="false">IF(R4413&gt;0,"Repeat","")</f>
        <v/>
      </c>
      <c r="U4413" s="4"/>
      <c r="X4413" s="4"/>
      <c r="Y4413" s="4"/>
      <c r="Z4413" s="4"/>
    </row>
    <row r="4414" customFormat="false" ht="13.8" hidden="false" customHeight="false" outlineLevel="0" collapsed="false">
      <c r="A4414" s="51" t="n">
        <f aca="false">A4413+1</f>
        <v>4413</v>
      </c>
      <c r="B4414" s="5" t="n">
        <v>45450</v>
      </c>
      <c r="C4414" s="25" t="s">
        <v>6930</v>
      </c>
      <c r="D4414" s="25" t="s">
        <v>4</v>
      </c>
      <c r="E4414" s="25" t="s">
        <v>26</v>
      </c>
      <c r="G4414" s="25" t="s">
        <v>28</v>
      </c>
      <c r="H4414" s="25" t="n">
        <v>1</v>
      </c>
      <c r="I4414" s="25"/>
      <c r="J4414" s="18" t="n">
        <v>1959443040437</v>
      </c>
      <c r="M4414" s="1" t="str">
        <f aca="false">IF(OR(YEAR(L4414)&gt;2000,LEN(O4414)&gt;0),"Completed","Pending")</f>
        <v>Completed</v>
      </c>
      <c r="N4414" s="1" t="s">
        <v>30</v>
      </c>
      <c r="O4414" s="4" t="s">
        <v>56</v>
      </c>
      <c r="P4414" s="1" t="str">
        <f aca="false">IF(G4414="Pamplet","",E4414&amp;" - "&amp;F4414)</f>
        <v>GG - </v>
      </c>
      <c r="Q4414" s="19" t="n">
        <f aca="false">IF(VALUE(L4414)&gt;1000,1,0)</f>
        <v>0</v>
      </c>
      <c r="R4414" s="19" t="n">
        <f aca="false">SUMIFS($Q$1:Q4413,$J$1:$J4413,J4414)+SUMIFS($Q$1:Q4413,$I$1:$I4413,I4414)</f>
        <v>0</v>
      </c>
      <c r="S4414" s="20" t="str">
        <f aca="false">IF(R4414&gt;0,"Repeat","")</f>
        <v/>
      </c>
      <c r="U4414" s="4"/>
      <c r="X4414" s="4"/>
      <c r="Y4414" s="4"/>
      <c r="Z4414" s="4"/>
    </row>
    <row r="4415" customFormat="false" ht="14.25" hidden="false" customHeight="false" outlineLevel="0" collapsed="false">
      <c r="A4415" s="51" t="n">
        <f aca="false">A4414+1</f>
        <v>4414</v>
      </c>
      <c r="B4415" s="5" t="n">
        <v>45450</v>
      </c>
      <c r="C4415" s="25" t="s">
        <v>6823</v>
      </c>
      <c r="D4415" s="25" t="s">
        <v>4</v>
      </c>
      <c r="E4415" s="25" t="s">
        <v>26</v>
      </c>
      <c r="F4415" s="2" t="s">
        <v>808</v>
      </c>
      <c r="G4415" s="25" t="s">
        <v>28</v>
      </c>
      <c r="H4415" s="25" t="n">
        <v>1</v>
      </c>
      <c r="I4415" s="25" t="s">
        <v>6931</v>
      </c>
      <c r="J4415" s="38" t="n">
        <v>16462208735</v>
      </c>
      <c r="M4415" s="1" t="str">
        <f aca="false">IF(OR(YEAR(L4415)&gt;2000,LEN(O4415)&gt;0),"Completed","Pending")</f>
        <v>Completed</v>
      </c>
      <c r="N4415" s="1" t="s">
        <v>30</v>
      </c>
      <c r="O4415" s="4" t="s">
        <v>58</v>
      </c>
      <c r="P4415" s="1" t="str">
        <f aca="false">IF(G4415="Pamplet","",E4415&amp;" - "&amp;F4415)</f>
        <v>GG - Bengali</v>
      </c>
      <c r="Q4415" s="19" t="n">
        <f aca="false">IF(VALUE(L4415)&gt;1000,1,0)</f>
        <v>0</v>
      </c>
      <c r="R4415" s="19" t="n">
        <f aca="false">SUMIFS($Q$1:Q4414,$J$1:$J4414,J4415)+SUMIFS($Q$1:Q4414,$I$1:$I4414,I4415)</f>
        <v>0</v>
      </c>
      <c r="S4415" s="20" t="str">
        <f aca="false">IF(R4415&gt;0,"Repeat","")</f>
        <v/>
      </c>
      <c r="U4415" s="4"/>
      <c r="X4415" s="4"/>
      <c r="Y4415" s="4"/>
      <c r="Z4415" s="4"/>
    </row>
    <row r="4416" customFormat="false" ht="14.25" hidden="false" customHeight="false" outlineLevel="0" collapsed="false">
      <c r="A4416" s="51" t="n">
        <f aca="false">A4415+1</f>
        <v>4415</v>
      </c>
      <c r="B4416" s="5" t="n">
        <v>45450</v>
      </c>
      <c r="C4416" s="25" t="s">
        <v>6825</v>
      </c>
      <c r="D4416" s="25" t="s">
        <v>4</v>
      </c>
      <c r="E4416" s="25" t="s">
        <v>26</v>
      </c>
      <c r="F4416" s="2" t="s">
        <v>35</v>
      </c>
      <c r="G4416" s="25" t="s">
        <v>28</v>
      </c>
      <c r="H4416" s="25" t="n">
        <v>1</v>
      </c>
      <c r="I4416" s="25" t="s">
        <v>6826</v>
      </c>
      <c r="J4416" s="66" t="n">
        <v>17406955176</v>
      </c>
      <c r="K4416" s="4" t="s">
        <v>5174</v>
      </c>
      <c r="M4416" s="1" t="str">
        <f aca="false">IF(OR(YEAR(L4416)&gt;2000,LEN(O4416)&gt;0),"Completed","Pending")</f>
        <v>Completed</v>
      </c>
      <c r="N4416" s="25" t="s">
        <v>6054</v>
      </c>
      <c r="O4416" s="4" t="s">
        <v>56</v>
      </c>
      <c r="P4416" s="1" t="str">
        <f aca="false">IF(G4416="Pamplet","",E4416&amp;" - "&amp;F4416)</f>
        <v>GG - English</v>
      </c>
      <c r="Q4416" s="19" t="n">
        <f aca="false">IF(VALUE(L4416)&gt;1000,1,0)</f>
        <v>0</v>
      </c>
      <c r="R4416" s="19" t="n">
        <f aca="false">SUMIFS($Q$1:Q4415,$J$1:$J4415,J4416)+SUMIFS($Q$1:Q4415,$I$1:$I4415,I4416)</f>
        <v>0</v>
      </c>
      <c r="S4416" s="20" t="str">
        <f aca="false">IF(R4416&gt;0,"Repeat","")</f>
        <v/>
      </c>
      <c r="U4416" s="4"/>
      <c r="X4416" s="4"/>
      <c r="Y4416" s="4"/>
      <c r="Z4416" s="4"/>
    </row>
    <row r="4417" customFormat="false" ht="14.25" hidden="false" customHeight="false" outlineLevel="0" collapsed="false">
      <c r="A4417" s="51" t="n">
        <f aca="false">A4416+1</f>
        <v>4416</v>
      </c>
      <c r="B4417" s="5" t="n">
        <v>45450</v>
      </c>
      <c r="C4417" s="25" t="s">
        <v>1864</v>
      </c>
      <c r="D4417" s="25" t="s">
        <v>4</v>
      </c>
      <c r="E4417" s="25" t="s">
        <v>26</v>
      </c>
      <c r="F4417" s="2" t="s">
        <v>127</v>
      </c>
      <c r="G4417" s="25" t="s">
        <v>28</v>
      </c>
      <c r="H4417" s="25" t="n">
        <v>1</v>
      </c>
      <c r="I4417" s="25" t="s">
        <v>1865</v>
      </c>
      <c r="J4417" s="38" t="n">
        <v>17313362715</v>
      </c>
      <c r="M4417" s="1" t="str">
        <f aca="false">IF(OR(YEAR(L4417)&gt;2000,LEN(O4417)&gt;0),"Completed","Pending")</f>
        <v>Completed</v>
      </c>
      <c r="N4417" s="1" t="s">
        <v>30</v>
      </c>
      <c r="O4417" s="4" t="s">
        <v>58</v>
      </c>
      <c r="P4417" s="1" t="str">
        <f aca="false">IF(G4417="Pamplet","",E4417&amp;" - "&amp;F4417)</f>
        <v>GG - Gujrati</v>
      </c>
      <c r="Q4417" s="19" t="n">
        <f aca="false">IF(VALUE(L4417)&gt;1000,1,0)</f>
        <v>0</v>
      </c>
      <c r="R4417" s="19" t="n">
        <f aca="false">SUMIFS($Q$1:Q4416,$J$1:$J4416,J4417)+SUMIFS($Q$1:Q4416,$I$1:$I4416,I4417)</f>
        <v>4</v>
      </c>
      <c r="S4417" s="20" t="str">
        <f aca="false">IF(R4417&gt;0,"Repeat","")</f>
        <v>Repeat</v>
      </c>
      <c r="U4417" s="4"/>
      <c r="X4417" s="4"/>
      <c r="Y4417" s="4"/>
      <c r="Z4417" s="4"/>
    </row>
    <row r="4418" customFormat="false" ht="14.25" hidden="false" customHeight="false" outlineLevel="0" collapsed="false">
      <c r="A4418" s="51" t="n">
        <f aca="false">A4417+1</f>
        <v>4417</v>
      </c>
      <c r="B4418" s="5" t="n">
        <v>45450</v>
      </c>
      <c r="C4418" s="25" t="s">
        <v>6932</v>
      </c>
      <c r="D4418" s="25" t="s">
        <v>4</v>
      </c>
      <c r="E4418" s="25" t="s">
        <v>26</v>
      </c>
      <c r="F4418" s="2" t="s">
        <v>35</v>
      </c>
      <c r="G4418" s="25" t="s">
        <v>28</v>
      </c>
      <c r="H4418" s="25" t="n">
        <v>1</v>
      </c>
      <c r="I4418" s="25" t="s">
        <v>6933</v>
      </c>
      <c r="J4418" s="38" t="n">
        <v>17143282641</v>
      </c>
      <c r="M4418" s="1" t="str">
        <f aca="false">IF(OR(YEAR(L4418)&gt;2000,LEN(O4418)&gt;0),"Completed","Pending")</f>
        <v>Completed</v>
      </c>
      <c r="N4418" s="1" t="s">
        <v>30</v>
      </c>
      <c r="O4418" s="4" t="s">
        <v>6442</v>
      </c>
      <c r="P4418" s="1" t="str">
        <f aca="false">IF(G4418="Pamplet","",E4418&amp;" - "&amp;F4418)</f>
        <v>GG - English</v>
      </c>
      <c r="Q4418" s="19" t="n">
        <f aca="false">IF(VALUE(L4418)&gt;1000,1,0)</f>
        <v>0</v>
      </c>
      <c r="R4418" s="19" t="n">
        <f aca="false">SUMIFS($Q$1:Q4417,$J$1:$J4417,J4418)+SUMIFS($Q$1:Q4417,$I$1:$I4417,I4418)</f>
        <v>0</v>
      </c>
      <c r="S4418" s="20" t="str">
        <f aca="false">IF(R4418&gt;0,"Repeat","")</f>
        <v/>
      </c>
      <c r="U4418" s="4"/>
      <c r="X4418" s="4"/>
      <c r="Y4418" s="4"/>
      <c r="Z4418" s="4"/>
    </row>
    <row r="4419" customFormat="false" ht="14.25" hidden="false" customHeight="false" outlineLevel="0" collapsed="false">
      <c r="A4419" s="51" t="n">
        <f aca="false">A4418+1</f>
        <v>4418</v>
      </c>
      <c r="B4419" s="5" t="n">
        <v>45450</v>
      </c>
      <c r="C4419" s="25" t="s">
        <v>6934</v>
      </c>
      <c r="D4419" s="25" t="s">
        <v>4</v>
      </c>
      <c r="E4419" s="25" t="s">
        <v>26</v>
      </c>
      <c r="F4419" s="2" t="s">
        <v>27</v>
      </c>
      <c r="G4419" s="25" t="s">
        <v>28</v>
      </c>
      <c r="H4419" s="25" t="n">
        <v>1</v>
      </c>
      <c r="I4419" s="25" t="s">
        <v>6935</v>
      </c>
      <c r="J4419" s="18" t="n">
        <v>19420053000</v>
      </c>
      <c r="M4419" s="1" t="str">
        <f aca="false">IF(OR(YEAR(L4419)&gt;2000,LEN(O4419)&gt;0),"Completed","Pending")</f>
        <v>Completed</v>
      </c>
      <c r="N4419" s="1" t="s">
        <v>30</v>
      </c>
      <c r="O4419" s="4" t="s">
        <v>56</v>
      </c>
      <c r="P4419" s="1" t="str">
        <f aca="false">IF(G4419="Pamplet","",E4419&amp;" - "&amp;F4419)</f>
        <v>GG - Hindi</v>
      </c>
      <c r="Q4419" s="19" t="n">
        <f aca="false">IF(VALUE(L4419)&gt;1000,1,0)</f>
        <v>0</v>
      </c>
      <c r="R4419" s="19" t="n">
        <f aca="false">SUMIFS($Q$1:Q4418,$J$1:$J4418,J4419)+SUMIFS($Q$1:Q4418,$I$1:$I4418,I4419)</f>
        <v>0</v>
      </c>
      <c r="S4419" s="20" t="str">
        <f aca="false">IF(R4419&gt;0,"Repeat","")</f>
        <v/>
      </c>
      <c r="U4419" s="4"/>
      <c r="X4419" s="4"/>
      <c r="Y4419" s="4"/>
      <c r="Z4419" s="4"/>
    </row>
    <row r="4420" customFormat="false" ht="14.25" hidden="false" customHeight="false" outlineLevel="0" collapsed="false">
      <c r="A4420" s="51" t="n">
        <f aca="false">A4419+1</f>
        <v>4419</v>
      </c>
      <c r="B4420" s="5" t="n">
        <v>45450</v>
      </c>
      <c r="C4420" s="25" t="s">
        <v>6936</v>
      </c>
      <c r="D4420" s="25" t="s">
        <v>4</v>
      </c>
      <c r="E4420" s="25" t="s">
        <v>26</v>
      </c>
      <c r="F4420" s="2" t="s">
        <v>72</v>
      </c>
      <c r="G4420" s="25" t="s">
        <v>28</v>
      </c>
      <c r="H4420" s="25" t="n">
        <v>1</v>
      </c>
      <c r="I4420" s="25" t="s">
        <v>6937</v>
      </c>
      <c r="J4420" s="38" t="n">
        <v>16032642306</v>
      </c>
      <c r="M4420" s="1" t="str">
        <f aca="false">IF(OR(YEAR(L4420)&gt;2000,LEN(O4420)&gt;0),"Completed","Pending")</f>
        <v>Completed</v>
      </c>
      <c r="N4420" s="1" t="s">
        <v>30</v>
      </c>
      <c r="O4420" s="4" t="s">
        <v>58</v>
      </c>
      <c r="P4420" s="1" t="str">
        <f aca="false">IF(G4420="Pamplet","",E4420&amp;" - "&amp;F4420)</f>
        <v>GG - Nepali</v>
      </c>
      <c r="Q4420" s="19" t="n">
        <f aca="false">IF(VALUE(L4420)&gt;1000,1,0)</f>
        <v>0</v>
      </c>
      <c r="R4420" s="19" t="n">
        <f aca="false">SUMIFS($Q$1:Q4419,$J$1:$J4419,J4420)+SUMIFS($Q$1:Q4419,$I$1:$I4419,I4420)</f>
        <v>1</v>
      </c>
      <c r="S4420" s="20" t="str">
        <f aca="false">IF(R4420&gt;0,"Repeat","")</f>
        <v>Repeat</v>
      </c>
      <c r="U4420" s="4"/>
      <c r="X4420" s="4"/>
      <c r="Y4420" s="4"/>
      <c r="Z4420" s="4"/>
    </row>
    <row r="4421" customFormat="false" ht="14.25" hidden="false" customHeight="false" outlineLevel="0" collapsed="false">
      <c r="A4421" s="51" t="n">
        <f aca="false">A4420+1</f>
        <v>4420</v>
      </c>
      <c r="B4421" s="5" t="n">
        <v>45450</v>
      </c>
      <c r="C4421" s="25" t="s">
        <v>6938</v>
      </c>
      <c r="D4421" s="25" t="s">
        <v>4</v>
      </c>
      <c r="E4421" s="25" t="s">
        <v>38</v>
      </c>
      <c r="F4421" s="2" t="s">
        <v>35</v>
      </c>
      <c r="G4421" s="25" t="s">
        <v>28</v>
      </c>
      <c r="H4421" s="25" t="n">
        <v>1</v>
      </c>
      <c r="I4421" s="25" t="s">
        <v>6939</v>
      </c>
      <c r="J4421" s="66" t="n">
        <v>17703020488</v>
      </c>
      <c r="K4421" s="4" t="s">
        <v>5147</v>
      </c>
      <c r="M4421" s="1" t="str">
        <f aca="false">IF(OR(YEAR(L4421)&gt;2000,LEN(O4421)&gt;0),"Completed","Pending")</f>
        <v>Completed</v>
      </c>
      <c r="N4421" s="25" t="s">
        <v>6054</v>
      </c>
      <c r="O4421" s="4" t="s">
        <v>56</v>
      </c>
      <c r="P4421" s="1" t="str">
        <f aca="false">IF(G4421="Pamplet","",E4421&amp;" - "&amp;F4421)</f>
        <v>JKR - English</v>
      </c>
      <c r="Q4421" s="19" t="n">
        <f aca="false">IF(VALUE(L4421)&gt;1000,1,0)</f>
        <v>0</v>
      </c>
      <c r="R4421" s="19" t="n">
        <f aca="false">SUMIFS($Q$1:Q4420,$J$1:$J4420,J4421)+SUMIFS($Q$1:Q4420,$I$1:$I4420,I4421)</f>
        <v>0</v>
      </c>
      <c r="S4421" s="20" t="str">
        <f aca="false">IF(R4421&gt;0,"Repeat","")</f>
        <v/>
      </c>
      <c r="U4421" s="4"/>
      <c r="X4421" s="4"/>
      <c r="Y4421" s="4"/>
      <c r="Z4421" s="4"/>
    </row>
    <row r="4422" customFormat="false" ht="14.25" hidden="false" customHeight="false" outlineLevel="0" collapsed="false">
      <c r="A4422" s="51" t="n">
        <f aca="false">A4421+1</f>
        <v>4421</v>
      </c>
      <c r="B4422" s="5" t="n">
        <v>45450</v>
      </c>
      <c r="C4422" s="25" t="s">
        <v>6940</v>
      </c>
      <c r="D4422" s="25" t="s">
        <v>4</v>
      </c>
      <c r="E4422" s="25" t="s">
        <v>26</v>
      </c>
      <c r="F4422" s="2" t="s">
        <v>35</v>
      </c>
      <c r="G4422" s="25" t="s">
        <v>28</v>
      </c>
      <c r="H4422" s="25" t="n">
        <v>1</v>
      </c>
      <c r="I4422" s="25" t="s">
        <v>6937</v>
      </c>
      <c r="J4422" s="38" t="n">
        <v>16036576750</v>
      </c>
      <c r="M4422" s="1" t="str">
        <f aca="false">IF(OR(YEAR(L4422)&gt;2000,LEN(O4422)&gt;0),"Completed","Pending")</f>
        <v>Completed</v>
      </c>
      <c r="N4422" s="1" t="s">
        <v>30</v>
      </c>
      <c r="O4422" s="4" t="s">
        <v>58</v>
      </c>
      <c r="P4422" s="1" t="str">
        <f aca="false">IF(G4422="Pamplet","",E4422&amp;" - "&amp;F4422)</f>
        <v>GG - English</v>
      </c>
      <c r="Q4422" s="19" t="n">
        <f aca="false">IF(VALUE(L4422)&gt;1000,1,0)</f>
        <v>0</v>
      </c>
      <c r="R4422" s="19" t="n">
        <f aca="false">SUMIFS($Q$1:Q4421,$J$1:$J4421,J4422)+SUMIFS($Q$1:Q4421,$I$1:$I4421,I4422)</f>
        <v>0</v>
      </c>
      <c r="S4422" s="20" t="str">
        <f aca="false">IF(R4422&gt;0,"Repeat","")</f>
        <v/>
      </c>
      <c r="U4422" s="4"/>
      <c r="X4422" s="4"/>
      <c r="Y4422" s="4"/>
      <c r="Z4422" s="4"/>
    </row>
    <row r="4423" customFormat="false" ht="14.25" hidden="false" customHeight="false" outlineLevel="0" collapsed="false">
      <c r="A4423" s="51" t="n">
        <f aca="false">A4422+1</f>
        <v>4422</v>
      </c>
      <c r="B4423" s="5" t="n">
        <v>45450</v>
      </c>
      <c r="C4423" s="25" t="s">
        <v>6941</v>
      </c>
      <c r="D4423" s="25" t="s">
        <v>4</v>
      </c>
      <c r="E4423" s="25" t="s">
        <v>26</v>
      </c>
      <c r="F4423" s="2" t="s">
        <v>35</v>
      </c>
      <c r="G4423" s="25" t="s">
        <v>28</v>
      </c>
      <c r="H4423" s="25" t="n">
        <v>1</v>
      </c>
      <c r="I4423" s="25" t="s">
        <v>6942</v>
      </c>
      <c r="J4423" s="58" t="n">
        <v>18167499270</v>
      </c>
      <c r="M4423" s="1" t="str">
        <f aca="false">IF(OR(YEAR(L4423)&gt;2000,LEN(O4423)&gt;0),"Completed","Pending")</f>
        <v>Completed</v>
      </c>
      <c r="N4423" s="1" t="s">
        <v>30</v>
      </c>
      <c r="O4423" s="4" t="s">
        <v>58</v>
      </c>
      <c r="P4423" s="1" t="str">
        <f aca="false">IF(G4423="Pamplet","",E4423&amp;" - "&amp;F4423)</f>
        <v>GG - English</v>
      </c>
      <c r="Q4423" s="19" t="n">
        <f aca="false">IF(VALUE(L4423)&gt;1000,1,0)</f>
        <v>0</v>
      </c>
      <c r="R4423" s="19" t="n">
        <f aca="false">SUMIFS($Q$1:Q4422,$J$1:$J4422,J4423)+SUMIFS($Q$1:Q4422,$I$1:$I4422,I4423)</f>
        <v>0</v>
      </c>
      <c r="S4423" s="20" t="str">
        <f aca="false">IF(R4423&gt;0,"Repeat","")</f>
        <v/>
      </c>
      <c r="U4423" s="4"/>
      <c r="X4423" s="4"/>
      <c r="Y4423" s="4"/>
      <c r="Z4423" s="4"/>
    </row>
    <row r="4424" customFormat="false" ht="14.25" hidden="false" customHeight="false" outlineLevel="0" collapsed="false">
      <c r="A4424" s="51" t="n">
        <f aca="false">A4423+1</f>
        <v>4423</v>
      </c>
      <c r="B4424" s="5" t="n">
        <v>45450</v>
      </c>
      <c r="C4424" s="25" t="s">
        <v>6310</v>
      </c>
      <c r="D4424" s="25" t="s">
        <v>4</v>
      </c>
      <c r="E4424" s="25" t="s">
        <v>26</v>
      </c>
      <c r="F4424" s="2" t="s">
        <v>35</v>
      </c>
      <c r="G4424" s="25" t="s">
        <v>28</v>
      </c>
      <c r="H4424" s="25" t="n">
        <v>1</v>
      </c>
      <c r="I4424" s="25" t="s">
        <v>6943</v>
      </c>
      <c r="J4424" s="38" t="n">
        <v>13025184537</v>
      </c>
      <c r="M4424" s="1" t="str">
        <f aca="false">IF(OR(YEAR(L4424)&gt;2000,LEN(O4424)&gt;0),"Completed","Pending")</f>
        <v>Completed</v>
      </c>
      <c r="N4424" s="1" t="s">
        <v>30</v>
      </c>
      <c r="O4424" s="4" t="s">
        <v>58</v>
      </c>
      <c r="P4424" s="1" t="str">
        <f aca="false">IF(G4424="Pamplet","",E4424&amp;" - "&amp;F4424)</f>
        <v>GG - English</v>
      </c>
      <c r="Q4424" s="19" t="n">
        <f aca="false">IF(VALUE(L4424)&gt;1000,1,0)</f>
        <v>0</v>
      </c>
      <c r="R4424" s="19" t="n">
        <f aca="false">SUMIFS($Q$1:Q4423,$J$1:$J4423,J4424)+SUMIFS($Q$1:Q4423,$I$1:$I4423,I4424)</f>
        <v>0</v>
      </c>
      <c r="S4424" s="20" t="str">
        <f aca="false">IF(R4424&gt;0,"Repeat","")</f>
        <v/>
      </c>
      <c r="U4424" s="4"/>
      <c r="X4424" s="4"/>
      <c r="Y4424" s="4"/>
      <c r="Z4424" s="4"/>
    </row>
    <row r="4425" customFormat="false" ht="14.25" hidden="false" customHeight="false" outlineLevel="0" collapsed="false">
      <c r="A4425" s="51" t="n">
        <f aca="false">A4424+1</f>
        <v>4424</v>
      </c>
      <c r="B4425" s="5" t="n">
        <v>45450</v>
      </c>
      <c r="C4425" s="25" t="s">
        <v>6944</v>
      </c>
      <c r="D4425" s="25" t="s">
        <v>4</v>
      </c>
      <c r="E4425" s="25" t="s">
        <v>26</v>
      </c>
      <c r="F4425" s="2" t="s">
        <v>35</v>
      </c>
      <c r="G4425" s="25" t="s">
        <v>28</v>
      </c>
      <c r="H4425" s="25" t="n">
        <v>1</v>
      </c>
      <c r="I4425" s="25" t="s">
        <v>6945</v>
      </c>
      <c r="J4425" s="58" t="n">
        <v>15015392630</v>
      </c>
      <c r="M4425" s="1" t="str">
        <f aca="false">IF(OR(YEAR(L4425)&gt;2000,LEN(O4425)&gt;0),"Completed","Pending")</f>
        <v>Completed</v>
      </c>
      <c r="N4425" s="1" t="s">
        <v>30</v>
      </c>
      <c r="O4425" s="4" t="s">
        <v>58</v>
      </c>
      <c r="P4425" s="1" t="str">
        <f aca="false">IF(G4425="Pamplet","",E4425&amp;" - "&amp;F4425)</f>
        <v>GG - English</v>
      </c>
      <c r="Q4425" s="19" t="n">
        <f aca="false">IF(VALUE(L4425)&gt;1000,1,0)</f>
        <v>0</v>
      </c>
      <c r="R4425" s="19" t="n">
        <f aca="false">SUMIFS($Q$1:Q4424,$J$1:$J4424,J4425)+SUMIFS($Q$1:Q4424,$I$1:$I4424,I4425)</f>
        <v>0</v>
      </c>
      <c r="S4425" s="20" t="str">
        <f aca="false">IF(R4425&gt;0,"Repeat","")</f>
        <v/>
      </c>
      <c r="U4425" s="4"/>
      <c r="X4425" s="4"/>
      <c r="Y4425" s="4"/>
      <c r="Z4425" s="4"/>
    </row>
    <row r="4426" customFormat="false" ht="14.25" hidden="false" customHeight="false" outlineLevel="0" collapsed="false">
      <c r="A4426" s="51" t="n">
        <f aca="false">A4425+1</f>
        <v>4425</v>
      </c>
      <c r="B4426" s="5" t="n">
        <v>45450</v>
      </c>
      <c r="C4426" s="25" t="s">
        <v>6946</v>
      </c>
      <c r="D4426" s="25" t="s">
        <v>4</v>
      </c>
      <c r="E4426" s="25" t="s">
        <v>26</v>
      </c>
      <c r="F4426" s="2" t="s">
        <v>35</v>
      </c>
      <c r="G4426" s="25" t="s">
        <v>28</v>
      </c>
      <c r="H4426" s="25" t="n">
        <v>1</v>
      </c>
      <c r="I4426" s="25" t="s">
        <v>6947</v>
      </c>
      <c r="J4426" s="18" t="n">
        <v>12250502541789</v>
      </c>
      <c r="M4426" s="1" t="str">
        <f aca="false">IF(OR(YEAR(L4426)&gt;2000,LEN(O4426)&gt;0),"Completed","Pending")</f>
        <v>Completed</v>
      </c>
      <c r="N4426" s="1" t="s">
        <v>30</v>
      </c>
      <c r="O4426" s="4" t="s">
        <v>56</v>
      </c>
      <c r="P4426" s="1" t="str">
        <f aca="false">IF(G4426="Pamplet","",E4426&amp;" - "&amp;F4426)</f>
        <v>GG - English</v>
      </c>
      <c r="Q4426" s="19" t="n">
        <f aca="false">IF(VALUE(L4426)&gt;1000,1,0)</f>
        <v>0</v>
      </c>
      <c r="R4426" s="19" t="n">
        <f aca="false">SUMIFS($Q$1:Q4425,$J$1:$J4425,J4426)+SUMIFS($Q$1:Q4425,$I$1:$I4425,I4426)</f>
        <v>0</v>
      </c>
      <c r="S4426" s="20" t="str">
        <f aca="false">IF(R4426&gt;0,"Repeat","")</f>
        <v/>
      </c>
      <c r="U4426" s="4"/>
      <c r="X4426" s="4"/>
      <c r="Y4426" s="4"/>
      <c r="Z4426" s="4"/>
    </row>
    <row r="4427" customFormat="false" ht="14.25" hidden="false" customHeight="false" outlineLevel="0" collapsed="false">
      <c r="A4427" s="51" t="n">
        <f aca="false">A4426+1</f>
        <v>4426</v>
      </c>
      <c r="B4427" s="5" t="n">
        <v>45450</v>
      </c>
      <c r="C4427" s="25" t="s">
        <v>6948</v>
      </c>
      <c r="D4427" s="25" t="s">
        <v>4</v>
      </c>
      <c r="E4427" s="25" t="s">
        <v>26</v>
      </c>
      <c r="F4427" s="2" t="s">
        <v>27</v>
      </c>
      <c r="G4427" s="25" t="s">
        <v>28</v>
      </c>
      <c r="H4427" s="25" t="n">
        <v>1</v>
      </c>
      <c r="I4427" s="25" t="s">
        <v>6949</v>
      </c>
      <c r="J4427" s="38" t="n">
        <v>12029838785</v>
      </c>
      <c r="L4427" s="5" t="n">
        <v>45479</v>
      </c>
      <c r="M4427" s="1" t="str">
        <f aca="false">IF(OR(YEAR(L4427)&gt;2000,LEN(O4427)&gt;0),"Completed","Pending")</f>
        <v>Completed</v>
      </c>
      <c r="N4427" s="1" t="s">
        <v>30</v>
      </c>
      <c r="P4427" s="1" t="str">
        <f aca="false">IF(G4427="Pamplet","",E4427&amp;" - "&amp;F4427)</f>
        <v>GG - Hindi</v>
      </c>
      <c r="Q4427" s="19" t="n">
        <f aca="false">IF(VALUE(L4427)&gt;1000,1,0)</f>
        <v>1</v>
      </c>
      <c r="R4427" s="19" t="n">
        <f aca="false">SUMIFS($Q$1:Q4426,$J$1:$J4426,J4427)+SUMIFS($Q$1:Q4426,$I$1:$I4426,I4427)</f>
        <v>0</v>
      </c>
      <c r="S4427" s="20" t="str">
        <f aca="false">IF(R4427&gt;0,"Repeat","")</f>
        <v/>
      </c>
      <c r="U4427" s="4"/>
      <c r="X4427" s="4"/>
      <c r="Y4427" s="4"/>
      <c r="Z4427" s="4"/>
    </row>
    <row r="4428" customFormat="false" ht="14.25" hidden="false" customHeight="false" outlineLevel="0" collapsed="false">
      <c r="A4428" s="51" t="n">
        <f aca="false">A4427+1</f>
        <v>4427</v>
      </c>
      <c r="B4428" s="5" t="n">
        <v>45450</v>
      </c>
      <c r="C4428" s="25" t="s">
        <v>6950</v>
      </c>
      <c r="D4428" s="25" t="s">
        <v>4</v>
      </c>
      <c r="E4428" s="25" t="s">
        <v>26</v>
      </c>
      <c r="G4428" s="25" t="s">
        <v>28</v>
      </c>
      <c r="H4428" s="25" t="n">
        <v>1</v>
      </c>
      <c r="I4428" s="25" t="s">
        <v>4599</v>
      </c>
      <c r="J4428" s="58" t="n">
        <v>14235069770</v>
      </c>
      <c r="M4428" s="1" t="str">
        <f aca="false">IF(OR(YEAR(L4428)&gt;2000,LEN(O4428)&gt;0),"Completed","Pending")</f>
        <v>Completed</v>
      </c>
      <c r="N4428" s="1" t="s">
        <v>30</v>
      </c>
      <c r="O4428" s="4" t="s">
        <v>58</v>
      </c>
      <c r="P4428" s="1" t="str">
        <f aca="false">IF(G4428="Pamplet","",E4428&amp;" - "&amp;F4428)</f>
        <v>GG - </v>
      </c>
      <c r="Q4428" s="19" t="n">
        <f aca="false">IF(VALUE(L4428)&gt;1000,1,0)</f>
        <v>0</v>
      </c>
      <c r="R4428" s="19" t="n">
        <f aca="false">SUMIFS($Q$1:Q4427,$J$1:$J4427,J4428)+SUMIFS($Q$1:Q4427,$I$1:$I4427,I4428)</f>
        <v>0</v>
      </c>
      <c r="S4428" s="20" t="str">
        <f aca="false">IF(R4428&gt;0,"Repeat","")</f>
        <v/>
      </c>
      <c r="U4428" s="4"/>
      <c r="X4428" s="4"/>
      <c r="Y4428" s="4"/>
      <c r="Z4428" s="4"/>
    </row>
    <row r="4429" customFormat="false" ht="14.25" hidden="false" customHeight="false" outlineLevel="0" collapsed="false">
      <c r="A4429" s="51" t="n">
        <f aca="false">A4428+1</f>
        <v>4428</v>
      </c>
      <c r="B4429" s="5" t="n">
        <v>45450</v>
      </c>
      <c r="C4429" s="25" t="s">
        <v>6951</v>
      </c>
      <c r="D4429" s="25" t="s">
        <v>4</v>
      </c>
      <c r="E4429" s="25" t="s">
        <v>26</v>
      </c>
      <c r="F4429" s="2" t="s">
        <v>127</v>
      </c>
      <c r="G4429" s="25" t="s">
        <v>28</v>
      </c>
      <c r="H4429" s="25" t="n">
        <v>1</v>
      </c>
      <c r="I4429" s="25" t="s">
        <v>6952</v>
      </c>
      <c r="J4429" s="58" t="n">
        <v>12343800097</v>
      </c>
      <c r="M4429" s="1" t="str">
        <f aca="false">IF(OR(YEAR(L4429)&gt;2000,LEN(O4429)&gt;0),"Completed","Pending")</f>
        <v>Completed</v>
      </c>
      <c r="N4429" s="1" t="s">
        <v>30</v>
      </c>
      <c r="O4429" s="4" t="s">
        <v>58</v>
      </c>
      <c r="P4429" s="1" t="str">
        <f aca="false">IF(G4429="Pamplet","",E4429&amp;" - "&amp;F4429)</f>
        <v>GG - Gujrati</v>
      </c>
      <c r="Q4429" s="19" t="n">
        <f aca="false">IF(VALUE(L4429)&gt;1000,1,0)</f>
        <v>0</v>
      </c>
      <c r="R4429" s="19" t="n">
        <f aca="false">SUMIFS($Q$1:Q4428,$J$1:$J4428,J4429)+SUMIFS($Q$1:Q4428,$I$1:$I4428,I4429)</f>
        <v>0</v>
      </c>
      <c r="S4429" s="20" t="str">
        <f aca="false">IF(R4429&gt;0,"Repeat","")</f>
        <v/>
      </c>
      <c r="U4429" s="4"/>
      <c r="X4429" s="4"/>
      <c r="Y4429" s="4"/>
      <c r="Z4429" s="4"/>
    </row>
    <row r="4430" customFormat="false" ht="14.25" hidden="false" customHeight="false" outlineLevel="0" collapsed="false">
      <c r="A4430" s="51" t="n">
        <f aca="false">A4429+1</f>
        <v>4429</v>
      </c>
      <c r="B4430" s="5" t="n">
        <v>45450</v>
      </c>
      <c r="C4430" s="25" t="s">
        <v>6953</v>
      </c>
      <c r="D4430" s="25" t="s">
        <v>4</v>
      </c>
      <c r="E4430" s="25" t="s">
        <v>38</v>
      </c>
      <c r="F4430" s="2" t="s">
        <v>35</v>
      </c>
      <c r="G4430" s="25" t="s">
        <v>28</v>
      </c>
      <c r="H4430" s="25" t="n">
        <v>1</v>
      </c>
      <c r="I4430" s="25" t="s">
        <v>6954</v>
      </c>
      <c r="J4430" s="38" t="n">
        <v>18323258771</v>
      </c>
      <c r="M4430" s="1" t="str">
        <f aca="false">IF(OR(YEAR(L4430)&gt;2000,LEN(O4430)&gt;0),"Completed","Pending")</f>
        <v>Completed</v>
      </c>
      <c r="N4430" s="1" t="s">
        <v>30</v>
      </c>
      <c r="O4430" s="4" t="s">
        <v>58</v>
      </c>
      <c r="P4430" s="1" t="str">
        <f aca="false">IF(G4430="Pamplet","",E4430&amp;" - "&amp;F4430)</f>
        <v>JKR - English</v>
      </c>
      <c r="Q4430" s="19" t="n">
        <f aca="false">IF(VALUE(L4430)&gt;1000,1,0)</f>
        <v>0</v>
      </c>
      <c r="R4430" s="19" t="n">
        <f aca="false">SUMIFS($Q$1:Q4429,$J$1:$J4429,J4430)+SUMIFS($Q$1:Q4429,$I$1:$I4429,I4430)</f>
        <v>0</v>
      </c>
      <c r="S4430" s="20" t="str">
        <f aca="false">IF(R4430&gt;0,"Repeat","")</f>
        <v/>
      </c>
      <c r="U4430" s="4"/>
      <c r="X4430" s="4"/>
      <c r="Y4430" s="4"/>
      <c r="Z4430" s="4"/>
    </row>
    <row r="4431" customFormat="false" ht="14.25" hidden="false" customHeight="false" outlineLevel="0" collapsed="false">
      <c r="A4431" s="51" t="n">
        <f aca="false">A4430+1</f>
        <v>4430</v>
      </c>
      <c r="B4431" s="5" t="n">
        <v>45450</v>
      </c>
      <c r="C4431" s="25" t="s">
        <v>6955</v>
      </c>
      <c r="D4431" s="25" t="s">
        <v>4</v>
      </c>
      <c r="E4431" s="25" t="s">
        <v>26</v>
      </c>
      <c r="F4431" s="2" t="s">
        <v>72</v>
      </c>
      <c r="G4431" s="25" t="s">
        <v>28</v>
      </c>
      <c r="H4431" s="25" t="n">
        <v>1</v>
      </c>
      <c r="I4431" s="25" t="s">
        <v>6956</v>
      </c>
      <c r="J4431" s="58" t="n">
        <v>16032890938</v>
      </c>
      <c r="M4431" s="1" t="str">
        <f aca="false">IF(OR(YEAR(L4431)&gt;2000,LEN(O4431)&gt;0),"Completed","Pending")</f>
        <v>Completed</v>
      </c>
      <c r="N4431" s="1" t="s">
        <v>30</v>
      </c>
      <c r="O4431" s="4" t="s">
        <v>58</v>
      </c>
      <c r="P4431" s="1" t="str">
        <f aca="false">IF(G4431="Pamplet","",E4431&amp;" - "&amp;F4431)</f>
        <v>GG - Nepali</v>
      </c>
      <c r="Q4431" s="19" t="n">
        <f aca="false">IF(VALUE(L4431)&gt;1000,1,0)</f>
        <v>0</v>
      </c>
      <c r="R4431" s="19" t="n">
        <f aca="false">SUMIFS($Q$1:Q4430,$J$1:$J4430,J4431)+SUMIFS($Q$1:Q4430,$I$1:$I4430,I4431)</f>
        <v>0</v>
      </c>
      <c r="S4431" s="20" t="str">
        <f aca="false">IF(R4431&gt;0,"Repeat","")</f>
        <v/>
      </c>
      <c r="U4431" s="4"/>
      <c r="X4431" s="4"/>
      <c r="Y4431" s="4"/>
      <c r="Z4431" s="4"/>
    </row>
    <row r="4432" customFormat="false" ht="14.25" hidden="false" customHeight="false" outlineLevel="0" collapsed="false">
      <c r="A4432" s="51" t="n">
        <f aca="false">A4431+1</f>
        <v>4431</v>
      </c>
      <c r="B4432" s="5" t="n">
        <v>45450</v>
      </c>
      <c r="C4432" s="25" t="s">
        <v>6957</v>
      </c>
      <c r="D4432" s="25" t="s">
        <v>4</v>
      </c>
      <c r="E4432" s="25" t="s">
        <v>26</v>
      </c>
      <c r="F4432" s="2" t="s">
        <v>27</v>
      </c>
      <c r="G4432" s="25" t="s">
        <v>28</v>
      </c>
      <c r="H4432" s="25" t="n">
        <v>1</v>
      </c>
      <c r="I4432" s="25" t="s">
        <v>6958</v>
      </c>
      <c r="J4432" s="38" t="n">
        <v>17076886061</v>
      </c>
      <c r="M4432" s="1" t="str">
        <f aca="false">IF(OR(YEAR(L4432)&gt;2000,LEN(O4432)&gt;0),"Completed","Pending")</f>
        <v>Completed</v>
      </c>
      <c r="N4432" s="1" t="s">
        <v>30</v>
      </c>
      <c r="O4432" s="4" t="s">
        <v>58</v>
      </c>
      <c r="P4432" s="1" t="str">
        <f aca="false">IF(G4432="Pamplet","",E4432&amp;" - "&amp;F4432)</f>
        <v>GG - Hindi</v>
      </c>
      <c r="Q4432" s="19" t="n">
        <f aca="false">IF(VALUE(L4432)&gt;1000,1,0)</f>
        <v>0</v>
      </c>
      <c r="R4432" s="19" t="n">
        <f aca="false">SUMIFS($Q$1:Q4431,$J$1:$J4431,J4432)+SUMIFS($Q$1:Q4431,$I$1:$I4431,I4432)</f>
        <v>0</v>
      </c>
      <c r="S4432" s="20" t="str">
        <f aca="false">IF(R4432&gt;0,"Repeat","")</f>
        <v/>
      </c>
      <c r="U4432" s="4"/>
      <c r="X4432" s="4"/>
      <c r="Y4432" s="4"/>
      <c r="Z4432" s="4"/>
    </row>
    <row r="4433" customFormat="false" ht="14.25" hidden="false" customHeight="false" outlineLevel="0" collapsed="false">
      <c r="A4433" s="51" t="n">
        <f aca="false">A4432+1</f>
        <v>4432</v>
      </c>
      <c r="B4433" s="5" t="n">
        <v>45450</v>
      </c>
      <c r="C4433" s="25" t="s">
        <v>6306</v>
      </c>
      <c r="D4433" s="25" t="s">
        <v>4</v>
      </c>
      <c r="E4433" s="25" t="s">
        <v>26</v>
      </c>
      <c r="F4433" s="2" t="s">
        <v>27</v>
      </c>
      <c r="G4433" s="25" t="s">
        <v>28</v>
      </c>
      <c r="H4433" s="25" t="n">
        <v>1</v>
      </c>
      <c r="I4433" s="25" t="s">
        <v>6307</v>
      </c>
      <c r="J4433" s="38" t="n">
        <v>19165086386</v>
      </c>
      <c r="M4433" s="1" t="str">
        <f aca="false">IF(OR(YEAR(L4433)&gt;2000,LEN(O4433)&gt;0),"Completed","Pending")</f>
        <v>Completed</v>
      </c>
      <c r="N4433" s="1" t="s">
        <v>30</v>
      </c>
      <c r="O4433" s="4" t="s">
        <v>6442</v>
      </c>
      <c r="P4433" s="1" t="str">
        <f aca="false">IF(G4433="Pamplet","",E4433&amp;" - "&amp;F4433)</f>
        <v>GG - Hindi</v>
      </c>
      <c r="Q4433" s="19" t="n">
        <f aca="false">IF(VALUE(L4433)&gt;1000,1,0)</f>
        <v>0</v>
      </c>
      <c r="R4433" s="19" t="n">
        <f aca="false">SUMIFS($Q$1:Q4432,$J$1:$J4432,J4433)+SUMIFS($Q$1:Q4432,$I$1:$I4432,I4433)</f>
        <v>0</v>
      </c>
      <c r="S4433" s="20" t="str">
        <f aca="false">IF(R4433&gt;0,"Repeat","")</f>
        <v/>
      </c>
      <c r="U4433" s="4"/>
      <c r="X4433" s="4"/>
      <c r="Y4433" s="4"/>
      <c r="Z4433" s="4"/>
    </row>
    <row r="4434" customFormat="false" ht="14.25" hidden="false" customHeight="false" outlineLevel="0" collapsed="false">
      <c r="A4434" s="51" t="n">
        <f aca="false">A4433+1</f>
        <v>4433</v>
      </c>
      <c r="B4434" s="5" t="n">
        <v>45450</v>
      </c>
      <c r="C4434" s="25" t="s">
        <v>6304</v>
      </c>
      <c r="D4434" s="25" t="s">
        <v>4</v>
      </c>
      <c r="E4434" s="25" t="s">
        <v>26</v>
      </c>
      <c r="F4434" s="2" t="s">
        <v>127</v>
      </c>
      <c r="G4434" s="25" t="s">
        <v>28</v>
      </c>
      <c r="H4434" s="25" t="n">
        <v>1</v>
      </c>
      <c r="I4434" s="25" t="s">
        <v>6305</v>
      </c>
      <c r="J4434" s="38" t="n">
        <v>19512039633</v>
      </c>
      <c r="M4434" s="1" t="str">
        <f aca="false">IF(OR(YEAR(L4434)&gt;2000,LEN(O4434)&gt;0),"Completed","Pending")</f>
        <v>Completed</v>
      </c>
      <c r="N4434" s="1" t="s">
        <v>30</v>
      </c>
      <c r="O4434" s="4" t="s">
        <v>6442</v>
      </c>
      <c r="P4434" s="1" t="str">
        <f aca="false">IF(G4434="Pamplet","",E4434&amp;" - "&amp;F4434)</f>
        <v>GG - Gujrati</v>
      </c>
      <c r="Q4434" s="19" t="n">
        <f aca="false">IF(VALUE(L4434)&gt;1000,1,0)</f>
        <v>0</v>
      </c>
      <c r="R4434" s="19" t="n">
        <f aca="false">SUMIFS($Q$1:Q4433,$J$1:$J4433,J4434)+SUMIFS($Q$1:Q4433,$I$1:$I4433,I4434)</f>
        <v>1</v>
      </c>
      <c r="S4434" s="20" t="str">
        <f aca="false">IF(R4434&gt;0,"Repeat","")</f>
        <v>Repeat</v>
      </c>
      <c r="U4434" s="4"/>
      <c r="X4434" s="4"/>
      <c r="Y4434" s="4"/>
      <c r="Z4434" s="4"/>
    </row>
    <row r="4435" customFormat="false" ht="14.25" hidden="false" customHeight="false" outlineLevel="0" collapsed="false">
      <c r="A4435" s="51" t="n">
        <f aca="false">A4434+1</f>
        <v>4434</v>
      </c>
      <c r="B4435" s="5" t="n">
        <v>45450</v>
      </c>
      <c r="C4435" s="25" t="s">
        <v>6313</v>
      </c>
      <c r="D4435" s="25" t="s">
        <v>4</v>
      </c>
      <c r="E4435" s="25" t="s">
        <v>26</v>
      </c>
      <c r="F4435" s="2" t="s">
        <v>27</v>
      </c>
      <c r="G4435" s="25" t="s">
        <v>28</v>
      </c>
      <c r="H4435" s="25" t="n">
        <v>1</v>
      </c>
      <c r="I4435" s="25" t="s">
        <v>6959</v>
      </c>
      <c r="J4435" s="38" t="n">
        <v>15593715206</v>
      </c>
      <c r="M4435" s="1" t="str">
        <f aca="false">IF(OR(YEAR(L4435)&gt;2000,LEN(O4435)&gt;0),"Completed","Pending")</f>
        <v>Completed</v>
      </c>
      <c r="N4435" s="1" t="s">
        <v>30</v>
      </c>
      <c r="O4435" s="4" t="s">
        <v>58</v>
      </c>
      <c r="P4435" s="1" t="str">
        <f aca="false">IF(G4435="Pamplet","",E4435&amp;" - "&amp;F4435)</f>
        <v>GG - Hindi</v>
      </c>
      <c r="Q4435" s="19" t="n">
        <f aca="false">IF(VALUE(L4435)&gt;1000,1,0)</f>
        <v>0</v>
      </c>
      <c r="R4435" s="19" t="n">
        <f aca="false">SUMIFS($Q$1:Q4434,$J$1:$J4434,J4435)+SUMIFS($Q$1:Q4434,$I$1:$I4434,I4435)</f>
        <v>0</v>
      </c>
      <c r="S4435" s="20" t="str">
        <f aca="false">IF(R4435&gt;0,"Repeat","")</f>
        <v/>
      </c>
      <c r="U4435" s="4"/>
      <c r="X4435" s="4"/>
      <c r="Y4435" s="4"/>
      <c r="Z4435" s="4"/>
    </row>
    <row r="4436" customFormat="false" ht="14.25" hidden="false" customHeight="false" outlineLevel="0" collapsed="false">
      <c r="A4436" s="51" t="n">
        <f aca="false">A4435+1</f>
        <v>4435</v>
      </c>
      <c r="B4436" s="5" t="n">
        <v>45450</v>
      </c>
      <c r="C4436" s="25" t="s">
        <v>6308</v>
      </c>
      <c r="D4436" s="25" t="s">
        <v>4</v>
      </c>
      <c r="E4436" s="25" t="s">
        <v>26</v>
      </c>
      <c r="F4436" s="2" t="s">
        <v>127</v>
      </c>
      <c r="G4436" s="25" t="s">
        <v>28</v>
      </c>
      <c r="H4436" s="25" t="n">
        <v>1</v>
      </c>
      <c r="I4436" s="25" t="s">
        <v>6309</v>
      </c>
      <c r="J4436" s="38" t="n">
        <v>19739704072</v>
      </c>
      <c r="L4436" s="5" t="n">
        <v>45479</v>
      </c>
      <c r="M4436" s="1" t="str">
        <f aca="false">IF(OR(YEAR(L4436)&gt;2000,LEN(O4436)&gt;0),"Completed","Pending")</f>
        <v>Completed</v>
      </c>
      <c r="N4436" s="1" t="s">
        <v>30</v>
      </c>
      <c r="P4436" s="1" t="str">
        <f aca="false">IF(G4436="Pamplet","",E4436&amp;" - "&amp;F4436)</f>
        <v>GG - Gujrati</v>
      </c>
      <c r="Q4436" s="19" t="n">
        <f aca="false">IF(VALUE(L4436)&gt;1000,1,0)</f>
        <v>1</v>
      </c>
      <c r="R4436" s="19" t="n">
        <f aca="false">SUMIFS($Q$1:Q4435,$J$1:$J4435,J4436)+SUMIFS($Q$1:Q4435,$I$1:$I4435,I4436)</f>
        <v>0</v>
      </c>
      <c r="S4436" s="20" t="str">
        <f aca="false">IF(R4436&gt;0,"Repeat","")</f>
        <v/>
      </c>
      <c r="U4436" s="4"/>
      <c r="X4436" s="4"/>
      <c r="Y4436" s="4"/>
      <c r="Z4436" s="4"/>
    </row>
    <row r="4437" customFormat="false" ht="14.25" hidden="false" customHeight="false" outlineLevel="0" collapsed="false">
      <c r="A4437" s="51" t="n">
        <f aca="false">A4436+1</f>
        <v>4436</v>
      </c>
      <c r="B4437" s="5" t="n">
        <v>45450</v>
      </c>
      <c r="C4437" s="25" t="s">
        <v>1254</v>
      </c>
      <c r="D4437" s="25" t="s">
        <v>4</v>
      </c>
      <c r="E4437" s="25" t="s">
        <v>26</v>
      </c>
      <c r="F4437" s="2" t="s">
        <v>27</v>
      </c>
      <c r="G4437" s="25" t="s">
        <v>28</v>
      </c>
      <c r="H4437" s="25" t="n">
        <v>1</v>
      </c>
      <c r="I4437" s="25" t="s">
        <v>6960</v>
      </c>
      <c r="J4437" s="38" t="n">
        <v>16095321431</v>
      </c>
      <c r="M4437" s="1" t="str">
        <f aca="false">IF(OR(YEAR(L4437)&gt;2000,LEN(O4437)&gt;0),"Completed","Pending")</f>
        <v>Completed</v>
      </c>
      <c r="N4437" s="1" t="s">
        <v>30</v>
      </c>
      <c r="O4437" s="4" t="s">
        <v>58</v>
      </c>
      <c r="P4437" s="1" t="str">
        <f aca="false">IF(G4437="Pamplet","",E4437&amp;" - "&amp;F4437)</f>
        <v>GG - Hindi</v>
      </c>
      <c r="Q4437" s="19" t="n">
        <f aca="false">IF(VALUE(L4437)&gt;1000,1,0)</f>
        <v>0</v>
      </c>
      <c r="R4437" s="19" t="n">
        <f aca="false">SUMIFS($Q$1:Q4436,$J$1:$J4436,J4437)+SUMIFS($Q$1:Q4436,$I$1:$I4436,I4437)</f>
        <v>0</v>
      </c>
      <c r="S4437" s="20" t="str">
        <f aca="false">IF(R4437&gt;0,"Repeat","")</f>
        <v/>
      </c>
      <c r="U4437" s="4"/>
      <c r="X4437" s="4"/>
      <c r="Y4437" s="4"/>
      <c r="Z4437" s="4"/>
    </row>
    <row r="4438" customFormat="false" ht="14.25" hidden="false" customHeight="false" outlineLevel="0" collapsed="false">
      <c r="A4438" s="51" t="n">
        <f aca="false">A4437+1</f>
        <v>4437</v>
      </c>
      <c r="B4438" s="5" t="n">
        <v>45474</v>
      </c>
      <c r="C4438" s="25" t="s">
        <v>6961</v>
      </c>
      <c r="D4438" s="25" t="s">
        <v>4</v>
      </c>
      <c r="E4438" s="25" t="s">
        <v>26</v>
      </c>
      <c r="F4438" s="2" t="s">
        <v>72</v>
      </c>
      <c r="G4438" s="25" t="s">
        <v>28</v>
      </c>
      <c r="H4438" s="25" t="n">
        <v>1</v>
      </c>
      <c r="I4438" s="25" t="s">
        <v>6962</v>
      </c>
      <c r="J4438" s="29" t="n">
        <v>17139096420</v>
      </c>
      <c r="M4438" s="1" t="str">
        <f aca="false">IF(OR(YEAR(L4438)&gt;2000,LEN(O4438)&gt;0),"Completed","Pending")</f>
        <v>Completed</v>
      </c>
      <c r="N4438" s="1" t="s">
        <v>30</v>
      </c>
      <c r="O4438" s="4" t="s">
        <v>58</v>
      </c>
      <c r="P4438" s="1" t="str">
        <f aca="false">IF(G4438="Pamplet","",E4438&amp;" - "&amp;F4438)</f>
        <v>GG - Nepali</v>
      </c>
      <c r="Q4438" s="19" t="n">
        <f aca="false">IF(VALUE(L4438)&gt;1000,1,0)</f>
        <v>0</v>
      </c>
      <c r="R4438" s="19" t="n">
        <f aca="false">SUMIFS($Q$1:Q4437,$J$1:$J4437,J4438)+SUMIFS($Q$1:Q4437,$I$1:$I4437,I4438)</f>
        <v>0</v>
      </c>
      <c r="S4438" s="20" t="str">
        <f aca="false">IF(R4438&gt;0,"Repeat","")</f>
        <v/>
      </c>
      <c r="U4438" s="4"/>
      <c r="X4438" s="4"/>
      <c r="Y4438" s="4"/>
      <c r="Z4438" s="4"/>
    </row>
    <row r="4439" customFormat="false" ht="14.25" hidden="false" customHeight="false" outlineLevel="0" collapsed="false">
      <c r="A4439" s="51" t="n">
        <f aca="false">A4438+1</f>
        <v>4438</v>
      </c>
      <c r="B4439" s="5" t="n">
        <v>45473</v>
      </c>
      <c r="C4439" s="25" t="s">
        <v>5782</v>
      </c>
      <c r="D4439" s="25" t="s">
        <v>4</v>
      </c>
      <c r="E4439" s="25" t="s">
        <v>26</v>
      </c>
      <c r="F4439" s="2" t="s">
        <v>4493</v>
      </c>
      <c r="G4439" s="25" t="s">
        <v>213</v>
      </c>
      <c r="H4439" s="25" t="n">
        <v>12</v>
      </c>
      <c r="I4439" s="25" t="s">
        <v>6963</v>
      </c>
      <c r="J4439" s="38" t="n">
        <v>14438445156</v>
      </c>
      <c r="L4439" s="5" t="n">
        <v>45473</v>
      </c>
      <c r="M4439" s="1" t="str">
        <f aca="false">IF(OR(YEAR(L4439)&gt;2000,LEN(O4439)&gt;0),"Completed","Pending")</f>
        <v>Completed</v>
      </c>
      <c r="N4439" s="1" t="s">
        <v>2692</v>
      </c>
      <c r="P4439" s="1" t="str">
        <f aca="false">IF(G4439="Pamplet","",E4439&amp;" - "&amp;F4439)</f>
        <v>GG - Other</v>
      </c>
      <c r="Q4439" s="19" t="n">
        <f aca="false">IF(VALUE(L4439)&gt;1000,1,0)</f>
        <v>1</v>
      </c>
      <c r="R4439" s="19" t="n">
        <f aca="false">SUMIFS($Q$1:Q4438,$J$1:$J4438,J4439)+SUMIFS($Q$1:Q4438,$I$1:$I4438,I4439)</f>
        <v>13</v>
      </c>
      <c r="S4439" s="20" t="str">
        <f aca="false">IF(R4439&gt;0,"Repeat","")</f>
        <v>Repeat</v>
      </c>
      <c r="U4439" s="4"/>
      <c r="X4439" s="4"/>
      <c r="Y4439" s="4"/>
      <c r="Z4439" s="4"/>
    </row>
    <row r="4440" customFormat="false" ht="14.25" hidden="false" customHeight="false" outlineLevel="0" collapsed="false">
      <c r="A4440" s="51" t="n">
        <f aca="false">A4439+1</f>
        <v>4439</v>
      </c>
      <c r="B4440" s="5" t="n">
        <v>45487</v>
      </c>
      <c r="C4440" s="25" t="s">
        <v>5236</v>
      </c>
      <c r="D4440" s="25" t="s">
        <v>215</v>
      </c>
      <c r="E4440" s="25" t="s">
        <v>215</v>
      </c>
      <c r="F4440" s="2" t="s">
        <v>4493</v>
      </c>
      <c r="G4440" s="25" t="s">
        <v>215</v>
      </c>
      <c r="H4440" s="25" t="n">
        <v>1000</v>
      </c>
      <c r="I4440" s="25" t="s">
        <v>6964</v>
      </c>
      <c r="J4440" s="38" t="n">
        <v>12065044242</v>
      </c>
      <c r="L4440" s="5" t="n">
        <v>45488</v>
      </c>
      <c r="M4440" s="1" t="str">
        <f aca="false">IF(OR(YEAR(L4440)&gt;2000,LEN(O4440)&gt;0),"Completed","Pending")</f>
        <v>Completed</v>
      </c>
      <c r="N4440" s="1" t="s">
        <v>30</v>
      </c>
      <c r="P4440" s="1" t="str">
        <f aca="false">IF(G4440="Pamplet","",E4440&amp;" - "&amp;F4440)</f>
        <v/>
      </c>
      <c r="Q4440" s="19" t="n">
        <f aca="false">IF(VALUE(L4440)&gt;1000,1,0)</f>
        <v>1</v>
      </c>
      <c r="R4440" s="19" t="n">
        <f aca="false">SUMIFS($Q$1:Q4439,$J$1:$J4439,J4440)+SUMIFS($Q$1:Q4439,$I$1:$I4439,I4440)</f>
        <v>2</v>
      </c>
      <c r="S4440" s="20" t="str">
        <f aca="false">IF(R4440&gt;0,"Repeat","")</f>
        <v>Repeat</v>
      </c>
    </row>
    <row r="4441" customFormat="false" ht="14.25" hidden="false" customHeight="false" outlineLevel="0" collapsed="false">
      <c r="A4441" s="51" t="n">
        <f aca="false">A4440+1</f>
        <v>4440</v>
      </c>
      <c r="B4441" s="5" t="n">
        <v>45487</v>
      </c>
      <c r="C4441" s="25" t="s">
        <v>6965</v>
      </c>
      <c r="D4441" s="25" t="s">
        <v>4</v>
      </c>
      <c r="E4441" s="25" t="s">
        <v>26</v>
      </c>
      <c r="F4441" s="2" t="s">
        <v>35</v>
      </c>
      <c r="G4441" s="25" t="s">
        <v>28</v>
      </c>
      <c r="H4441" s="25" t="n">
        <v>6</v>
      </c>
      <c r="I4441" s="25" t="s">
        <v>6966</v>
      </c>
      <c r="J4441" s="18" t="n">
        <v>16159399014</v>
      </c>
      <c r="L4441" s="5" t="n">
        <v>45488</v>
      </c>
      <c r="M4441" s="1" t="str">
        <f aca="false">IF(OR(YEAR(L4441)&gt;2000,LEN(O4441)&gt;0),"Completed","Pending")</f>
        <v>Completed</v>
      </c>
      <c r="N4441" s="1" t="s">
        <v>30</v>
      </c>
      <c r="P4441" s="1" t="str">
        <f aca="false">IF(G4441="Pamplet","",E4441&amp;" - "&amp;F4441)</f>
        <v>GG - English</v>
      </c>
      <c r="Q4441" s="19" t="n">
        <f aca="false">IF(VALUE(L4441)&gt;1000,1,0)</f>
        <v>1</v>
      </c>
      <c r="R4441" s="19" t="n">
        <f aca="false">SUMIFS($Q$1:Q4440,$J$1:$J4440,J4441)+SUMIFS($Q$1:Q4440,$I$1:$I4440,I4441)</f>
        <v>3</v>
      </c>
      <c r="S4441" s="20" t="str">
        <f aca="false">IF(R4441&gt;0,"Repeat","")</f>
        <v>Repeat</v>
      </c>
    </row>
    <row r="4442" customFormat="false" ht="14.25" hidden="false" customHeight="false" outlineLevel="0" collapsed="false">
      <c r="A4442" s="51" t="n">
        <f aca="false">A4441+1</f>
        <v>4441</v>
      </c>
      <c r="B4442" s="5" t="n">
        <v>45487</v>
      </c>
      <c r="C4442" s="25" t="s">
        <v>6965</v>
      </c>
      <c r="D4442" s="25" t="s">
        <v>4</v>
      </c>
      <c r="E4442" s="25" t="s">
        <v>38</v>
      </c>
      <c r="F4442" s="2" t="s">
        <v>35</v>
      </c>
      <c r="G4442" s="25" t="s">
        <v>28</v>
      </c>
      <c r="H4442" s="25" t="n">
        <v>4</v>
      </c>
      <c r="I4442" s="25" t="s">
        <v>6966</v>
      </c>
      <c r="J4442" s="18" t="n">
        <v>16159399014</v>
      </c>
      <c r="L4442" s="5" t="n">
        <v>45488</v>
      </c>
      <c r="M4442" s="1" t="str">
        <f aca="false">IF(OR(YEAR(L4442)&gt;2000,LEN(O4442)&gt;0),"Completed","Pending")</f>
        <v>Completed</v>
      </c>
      <c r="N4442" s="1" t="s">
        <v>30</v>
      </c>
      <c r="P4442" s="1" t="str">
        <f aca="false">IF(G4442="Pamplet","",E4442&amp;" - "&amp;F4442)</f>
        <v>JKR - English</v>
      </c>
      <c r="Q4442" s="19" t="n">
        <f aca="false">IF(VALUE(L4442)&gt;1000,1,0)</f>
        <v>1</v>
      </c>
      <c r="R4442" s="19" t="n">
        <f aca="false">SUMIFS($Q$1:Q4441,$J$1:$J4441,J4442)+SUMIFS($Q$1:Q4441,$I$1:$I4441,I4442)</f>
        <v>5</v>
      </c>
      <c r="S4442" s="20" t="str">
        <f aca="false">IF(R4442&gt;0,"Repeat","")</f>
        <v>Repeat</v>
      </c>
    </row>
    <row r="4443" customFormat="false" ht="14.25" hidden="false" customHeight="false" outlineLevel="0" collapsed="false">
      <c r="A4443" s="51" t="n">
        <f aca="false">A4442+1</f>
        <v>4442</v>
      </c>
      <c r="B4443" s="5" t="n">
        <v>45488</v>
      </c>
      <c r="C4443" s="25" t="s">
        <v>6967</v>
      </c>
      <c r="D4443" s="25" t="s">
        <v>4</v>
      </c>
      <c r="E4443" s="25" t="s">
        <v>26</v>
      </c>
      <c r="F4443" s="2" t="s">
        <v>27</v>
      </c>
      <c r="G4443" s="25" t="s">
        <v>28</v>
      </c>
      <c r="H4443" s="25" t="n">
        <v>1</v>
      </c>
      <c r="I4443" s="42" t="s">
        <v>6968</v>
      </c>
      <c r="J4443" s="68" t="n">
        <v>14256833368</v>
      </c>
      <c r="M4443" s="1" t="str">
        <f aca="false">IF(OR(YEAR(L4443)&gt;2000,LEN(O4443)&gt;0),"Completed","Pending")</f>
        <v>Completed</v>
      </c>
      <c r="N4443" s="1" t="s">
        <v>30</v>
      </c>
      <c r="O4443" s="4" t="s">
        <v>58</v>
      </c>
      <c r="P4443" s="1" t="str">
        <f aca="false">IF(G4443="Pamplet","",E4443&amp;" - "&amp;F4443)</f>
        <v>GG - Hindi</v>
      </c>
      <c r="Q4443" s="19" t="n">
        <f aca="false">IF(VALUE(L4443)&gt;1000,1,0)</f>
        <v>0</v>
      </c>
      <c r="R4443" s="19" t="n">
        <f aca="false">SUMIFS($Q$1:Q4442,$J$1:$J4442,J4443)+SUMIFS($Q$1:Q4442,$I$1:$I4442,I4443)</f>
        <v>0</v>
      </c>
      <c r="S4443" s="20" t="str">
        <f aca="false">IF(R4443&gt;0,"Repeat","")</f>
        <v/>
      </c>
      <c r="U4443" s="4"/>
      <c r="X4443" s="4"/>
      <c r="Y4443" s="4"/>
      <c r="Z4443" s="4"/>
    </row>
    <row r="4444" customFormat="false" ht="14.25" hidden="false" customHeight="false" outlineLevel="0" collapsed="false">
      <c r="A4444" s="51" t="n">
        <f aca="false">A4443+1</f>
        <v>4443</v>
      </c>
      <c r="B4444" s="5" t="n">
        <v>45488</v>
      </c>
      <c r="C4444" s="25" t="s">
        <v>6969</v>
      </c>
      <c r="D4444" s="25" t="s">
        <v>4</v>
      </c>
      <c r="E4444" s="25" t="s">
        <v>26</v>
      </c>
      <c r="F4444" s="2" t="s">
        <v>35</v>
      </c>
      <c r="G4444" s="25" t="s">
        <v>28</v>
      </c>
      <c r="H4444" s="25" t="n">
        <v>1</v>
      </c>
      <c r="I4444" s="25" t="s">
        <v>6970</v>
      </c>
      <c r="J4444" s="68" t="n">
        <v>17069821679</v>
      </c>
      <c r="M4444" s="1" t="str">
        <f aca="false">IF(OR(YEAR(L4444)&gt;2000,LEN(O4444)&gt;0),"Completed","Pending")</f>
        <v>Completed</v>
      </c>
      <c r="N4444" s="1" t="s">
        <v>30</v>
      </c>
      <c r="O4444" s="4" t="s">
        <v>58</v>
      </c>
      <c r="P4444" s="1" t="str">
        <f aca="false">IF(G4444="Pamplet","",E4444&amp;" - "&amp;F4444)</f>
        <v>GG - English</v>
      </c>
      <c r="Q4444" s="19" t="n">
        <f aca="false">IF(VALUE(L4444)&gt;1000,1,0)</f>
        <v>0</v>
      </c>
      <c r="R4444" s="19" t="n">
        <f aca="false">SUMIFS($Q$1:Q4443,$J$1:$J4443,J4444)+SUMIFS($Q$1:Q4443,$I$1:$I4443,I4444)</f>
        <v>0</v>
      </c>
      <c r="S4444" s="20" t="str">
        <f aca="false">IF(R4444&gt;0,"Repeat","")</f>
        <v/>
      </c>
      <c r="U4444" s="4"/>
      <c r="X4444" s="4"/>
      <c r="Y4444" s="4"/>
      <c r="Z4444" s="4"/>
    </row>
    <row r="4445" customFormat="false" ht="14.25" hidden="false" customHeight="false" outlineLevel="0" collapsed="false">
      <c r="A4445" s="51" t="n">
        <f aca="false">A4444+1</f>
        <v>4444</v>
      </c>
      <c r="B4445" s="5" t="n">
        <v>45488</v>
      </c>
      <c r="C4445" s="25" t="s">
        <v>6971</v>
      </c>
      <c r="D4445" s="25" t="s">
        <v>4</v>
      </c>
      <c r="E4445" s="25" t="s">
        <v>26</v>
      </c>
      <c r="F4445" s="2" t="s">
        <v>35</v>
      </c>
      <c r="G4445" s="25" t="s">
        <v>28</v>
      </c>
      <c r="H4445" s="25" t="n">
        <v>1</v>
      </c>
      <c r="I4445" s="25" t="s">
        <v>6872</v>
      </c>
      <c r="J4445" s="18" t="n">
        <v>251921495713</v>
      </c>
      <c r="M4445" s="1" t="str">
        <f aca="false">IF(OR(YEAR(L4445)&gt;2000,LEN(O4445)&gt;0),"Completed","Pending")</f>
        <v>Completed</v>
      </c>
      <c r="N4445" s="1" t="s">
        <v>30</v>
      </c>
      <c r="O4445" s="4" t="s">
        <v>56</v>
      </c>
      <c r="P4445" s="1" t="str">
        <f aca="false">IF(G4445="Pamplet","",E4445&amp;" - "&amp;F4445)</f>
        <v>GG - English</v>
      </c>
      <c r="Q4445" s="19" t="n">
        <f aca="false">IF(VALUE(L4445)&gt;1000,1,0)</f>
        <v>0</v>
      </c>
      <c r="R4445" s="19" t="n">
        <f aca="false">SUMIFS($Q$1:Q4444,$J$1:$J4444,J4445)+SUMIFS($Q$1:Q4444,$I$1:$I4444,I4445)</f>
        <v>0</v>
      </c>
      <c r="S4445" s="20" t="str">
        <f aca="false">IF(R4445&gt;0,"Repeat","")</f>
        <v/>
      </c>
      <c r="U4445" s="4"/>
      <c r="X4445" s="4"/>
      <c r="Y4445" s="4"/>
      <c r="Z4445" s="4"/>
    </row>
    <row r="4446" customFormat="false" ht="14.25" hidden="false" customHeight="false" outlineLevel="0" collapsed="false">
      <c r="A4446" s="51" t="n">
        <f aca="false">A4445+1</f>
        <v>4445</v>
      </c>
      <c r="B4446" s="5" t="n">
        <v>45488</v>
      </c>
      <c r="C4446" s="25" t="s">
        <v>6972</v>
      </c>
      <c r="D4446" s="25" t="s">
        <v>4</v>
      </c>
      <c r="E4446" s="25" t="s">
        <v>26</v>
      </c>
      <c r="F4446" s="2" t="s">
        <v>35</v>
      </c>
      <c r="G4446" s="25" t="s">
        <v>28</v>
      </c>
      <c r="H4446" s="25" t="n">
        <v>1</v>
      </c>
      <c r="I4446" s="25" t="s">
        <v>6973</v>
      </c>
      <c r="J4446" s="68" t="n">
        <v>13072626633</v>
      </c>
      <c r="M4446" s="1" t="str">
        <f aca="false">IF(OR(YEAR(L4446)&gt;2000,LEN(O4446)&gt;0),"Completed","Pending")</f>
        <v>Completed</v>
      </c>
      <c r="N4446" s="1" t="s">
        <v>30</v>
      </c>
      <c r="O4446" s="4" t="s">
        <v>58</v>
      </c>
      <c r="P4446" s="1" t="str">
        <f aca="false">IF(G4446="Pamplet","",E4446&amp;" - "&amp;F4446)</f>
        <v>GG - English</v>
      </c>
      <c r="Q4446" s="19" t="n">
        <f aca="false">IF(VALUE(L4446)&gt;1000,1,0)</f>
        <v>0</v>
      </c>
      <c r="R4446" s="19" t="n">
        <f aca="false">SUMIFS($Q$1:Q4445,$J$1:$J4445,J4446)+SUMIFS($Q$1:Q4445,$I$1:$I4445,I4446)</f>
        <v>0</v>
      </c>
      <c r="S4446" s="20" t="str">
        <f aca="false">IF(R4446&gt;0,"Repeat","")</f>
        <v/>
      </c>
      <c r="U4446" s="4"/>
      <c r="X4446" s="4"/>
      <c r="Y4446" s="4"/>
      <c r="Z4446" s="4"/>
    </row>
    <row r="4447" customFormat="false" ht="14.25" hidden="false" customHeight="false" outlineLevel="0" collapsed="false">
      <c r="A4447" s="51" t="n">
        <f aca="false">A4446+1</f>
        <v>4446</v>
      </c>
      <c r="B4447" s="5" t="n">
        <v>45488</v>
      </c>
      <c r="C4447" s="25" t="s">
        <v>4497</v>
      </c>
      <c r="D4447" s="25" t="s">
        <v>4</v>
      </c>
      <c r="E4447" s="25" t="s">
        <v>38</v>
      </c>
      <c r="F4447" s="2" t="s">
        <v>35</v>
      </c>
      <c r="G4447" s="25" t="s">
        <v>28</v>
      </c>
      <c r="H4447" s="25" t="n">
        <v>1</v>
      </c>
      <c r="I4447" s="25" t="s">
        <v>6974</v>
      </c>
      <c r="J4447" s="68" t="n">
        <v>16363585391</v>
      </c>
      <c r="M4447" s="1" t="str">
        <f aca="false">IF(OR(YEAR(L4447)&gt;2000,LEN(O4447)&gt;0),"Completed","Pending")</f>
        <v>Completed</v>
      </c>
      <c r="N4447" s="1" t="s">
        <v>30</v>
      </c>
      <c r="O4447" s="4" t="s">
        <v>58</v>
      </c>
      <c r="P4447" s="1" t="str">
        <f aca="false">IF(G4447="Pamplet","",E4447&amp;" - "&amp;F4447)</f>
        <v>JKR - English</v>
      </c>
      <c r="Q4447" s="19" t="n">
        <f aca="false">IF(VALUE(L4447)&gt;1000,1,0)</f>
        <v>0</v>
      </c>
      <c r="R4447" s="19" t="n">
        <f aca="false">SUMIFS($Q$1:Q4446,$J$1:$J4446,J4447)+SUMIFS($Q$1:Q4446,$I$1:$I4446,I4447)</f>
        <v>0</v>
      </c>
      <c r="S4447" s="20" t="str">
        <f aca="false">IF(R4447&gt;0,"Repeat","")</f>
        <v/>
      </c>
      <c r="U4447" s="4"/>
      <c r="X4447" s="4"/>
      <c r="Y4447" s="4"/>
      <c r="Z4447" s="4"/>
    </row>
    <row r="4448" customFormat="false" ht="14.25" hidden="false" customHeight="false" outlineLevel="0" collapsed="false">
      <c r="A4448" s="51" t="n">
        <f aca="false">A4447+1</f>
        <v>4447</v>
      </c>
      <c r="B4448" s="5" t="n">
        <v>45488</v>
      </c>
      <c r="C4448" s="25" t="s">
        <v>4316</v>
      </c>
      <c r="D4448" s="25" t="s">
        <v>4</v>
      </c>
      <c r="E4448" s="25" t="s">
        <v>26</v>
      </c>
      <c r="F4448" s="2" t="s">
        <v>35</v>
      </c>
      <c r="G4448" s="25" t="s">
        <v>28</v>
      </c>
      <c r="H4448" s="25" t="n">
        <v>1</v>
      </c>
      <c r="I4448" s="25" t="s">
        <v>6975</v>
      </c>
      <c r="J4448" s="38" t="n">
        <v>14072422347</v>
      </c>
      <c r="M4448" s="1" t="str">
        <f aca="false">IF(OR(YEAR(L4448)&gt;2000,LEN(O4448)&gt;0),"Completed","Pending")</f>
        <v>Completed</v>
      </c>
      <c r="N4448" s="1" t="s">
        <v>30</v>
      </c>
      <c r="O4448" s="4" t="s">
        <v>58</v>
      </c>
      <c r="P4448" s="1" t="str">
        <f aca="false">IF(G4448="Pamplet","",E4448&amp;" - "&amp;F4448)</f>
        <v>GG - English</v>
      </c>
      <c r="Q4448" s="19" t="n">
        <f aca="false">IF(VALUE(L4448)&gt;1000,1,0)</f>
        <v>0</v>
      </c>
      <c r="R4448" s="19" t="n">
        <f aca="false">SUMIFS($Q$1:Q4447,$J$1:$J4447,J4448)+SUMIFS($Q$1:Q4447,$I$1:$I4447,I4448)</f>
        <v>0</v>
      </c>
      <c r="S4448" s="20" t="str">
        <f aca="false">IF(R4448&gt;0,"Repeat","")</f>
        <v/>
      </c>
      <c r="U4448" s="4"/>
      <c r="X4448" s="4"/>
      <c r="Y4448" s="4"/>
      <c r="Z4448" s="4"/>
    </row>
    <row r="4449" customFormat="false" ht="14.25" hidden="false" customHeight="false" outlineLevel="0" collapsed="false">
      <c r="A4449" s="51" t="n">
        <f aca="false">A4448+1</f>
        <v>4448</v>
      </c>
      <c r="B4449" s="5" t="n">
        <v>45488</v>
      </c>
      <c r="C4449" s="25" t="s">
        <v>121</v>
      </c>
      <c r="D4449" s="25" t="s">
        <v>4</v>
      </c>
      <c r="E4449" s="25" t="s">
        <v>26</v>
      </c>
      <c r="F4449" s="25" t="s">
        <v>127</v>
      </c>
      <c r="G4449" s="25" t="s">
        <v>28</v>
      </c>
      <c r="H4449" s="25" t="n">
        <v>1</v>
      </c>
      <c r="I4449" s="17" t="s">
        <v>123</v>
      </c>
      <c r="J4449" s="38" t="n">
        <v>17325700784</v>
      </c>
      <c r="M4449" s="1" t="str">
        <f aca="false">IF(OR(YEAR(L4449)&gt;2000,LEN(O4449)&gt;0),"Completed","Pending")</f>
        <v>Completed</v>
      </c>
      <c r="N4449" s="1" t="s">
        <v>30</v>
      </c>
      <c r="O4449" s="4" t="s">
        <v>58</v>
      </c>
      <c r="P4449" s="1" t="str">
        <f aca="false">IF(G4449="Pamplet","",E4449&amp;" - "&amp;F4449)</f>
        <v>GG - Gujrati</v>
      </c>
      <c r="Q4449" s="19" t="n">
        <f aca="false">IF(VALUE(L4449)&gt;1000,1,0)</f>
        <v>0</v>
      </c>
      <c r="R4449" s="19" t="n">
        <f aca="false">SUMIFS($Q$1:Q4448,$J$1:$J4448,J4449)+SUMIFS($Q$1:Q4448,$I$1:$I4448,I4449)</f>
        <v>5</v>
      </c>
      <c r="S4449" s="20" t="str">
        <f aca="false">IF(R4449&gt;0,"Repeat","")</f>
        <v>Repeat</v>
      </c>
      <c r="U4449" s="4"/>
      <c r="X4449" s="4"/>
      <c r="Y4449" s="4"/>
      <c r="Z4449" s="4"/>
    </row>
    <row r="4450" customFormat="false" ht="14.25" hidden="false" customHeight="false" outlineLevel="0" collapsed="false">
      <c r="A4450" s="51" t="n">
        <f aca="false">A4449+1</f>
        <v>4449</v>
      </c>
      <c r="B4450" s="5" t="n">
        <v>45488</v>
      </c>
      <c r="C4450" s="25" t="s">
        <v>6976</v>
      </c>
      <c r="D4450" s="25" t="s">
        <v>4</v>
      </c>
      <c r="E4450" s="25" t="s">
        <v>26</v>
      </c>
      <c r="F4450" s="2" t="s">
        <v>35</v>
      </c>
      <c r="G4450" s="25" t="s">
        <v>28</v>
      </c>
      <c r="H4450" s="25" t="n">
        <v>1</v>
      </c>
      <c r="I4450" s="25" t="s">
        <v>6977</v>
      </c>
      <c r="J4450" s="38" t="n">
        <v>18478630350</v>
      </c>
      <c r="L4450" s="5" t="n">
        <v>45499</v>
      </c>
      <c r="M4450" s="1" t="str">
        <f aca="false">IF(OR(YEAR(L4450)&gt;2000,LEN(O4450)&gt;0),"Completed","Pending")</f>
        <v>Completed</v>
      </c>
      <c r="N4450" s="1" t="s">
        <v>30</v>
      </c>
      <c r="P4450" s="1" t="str">
        <f aca="false">IF(G4450="Pamplet","",E4450&amp;" - "&amp;F4450)</f>
        <v>GG - English</v>
      </c>
      <c r="Q4450" s="19" t="n">
        <f aca="false">IF(VALUE(L4450)&gt;1000,1,0)</f>
        <v>1</v>
      </c>
      <c r="R4450" s="19" t="n">
        <f aca="false">SUMIFS($Q$1:Q4449,$J$1:$J4449,J4450)+SUMIFS($Q$1:Q4449,$I$1:$I4449,I4450)</f>
        <v>0</v>
      </c>
      <c r="S4450" s="20" t="str">
        <f aca="false">IF(R4450&gt;0,"Repeat","")</f>
        <v/>
      </c>
      <c r="U4450" s="4"/>
      <c r="X4450" s="4"/>
      <c r="Y4450" s="4"/>
      <c r="Z4450" s="4"/>
    </row>
    <row r="4451" customFormat="false" ht="14.25" hidden="false" customHeight="false" outlineLevel="0" collapsed="false">
      <c r="A4451" s="51" t="n">
        <f aca="false">A4450+1</f>
        <v>4450</v>
      </c>
      <c r="B4451" s="5" t="n">
        <v>45488</v>
      </c>
      <c r="C4451" s="25" t="s">
        <v>6978</v>
      </c>
      <c r="D4451" s="25" t="s">
        <v>4</v>
      </c>
      <c r="E4451" s="25" t="s">
        <v>26</v>
      </c>
      <c r="G4451" s="25" t="s">
        <v>28</v>
      </c>
      <c r="H4451" s="25" t="n">
        <v>1</v>
      </c>
      <c r="I4451" s="25" t="s">
        <v>6979</v>
      </c>
      <c r="J4451" s="68" t="n">
        <v>13475537892</v>
      </c>
      <c r="M4451" s="1" t="str">
        <f aca="false">IF(OR(YEAR(L4451)&gt;2000,LEN(O4451)&gt;0),"Completed","Pending")</f>
        <v>Completed</v>
      </c>
      <c r="N4451" s="1" t="s">
        <v>30</v>
      </c>
      <c r="O4451" s="4" t="s">
        <v>58</v>
      </c>
      <c r="P4451" s="1" t="str">
        <f aca="false">IF(G4451="Pamplet","",E4451&amp;" - "&amp;F4451)</f>
        <v>GG - </v>
      </c>
      <c r="Q4451" s="19" t="n">
        <f aca="false">IF(VALUE(L4451)&gt;1000,1,0)</f>
        <v>0</v>
      </c>
      <c r="R4451" s="19" t="n">
        <f aca="false">SUMIFS($Q$1:Q4450,$J$1:$J4450,J4451)+SUMIFS($Q$1:Q4450,$I$1:$I4450,I4451)</f>
        <v>0</v>
      </c>
      <c r="S4451" s="20" t="str">
        <f aca="false">IF(R4451&gt;0,"Repeat","")</f>
        <v/>
      </c>
      <c r="U4451" s="4"/>
      <c r="X4451" s="4"/>
      <c r="Y4451" s="4"/>
      <c r="Z4451" s="4"/>
    </row>
    <row r="4452" customFormat="false" ht="14.25" hidden="false" customHeight="false" outlineLevel="0" collapsed="false">
      <c r="A4452" s="51" t="n">
        <f aca="false">A4451+1</f>
        <v>4451</v>
      </c>
      <c r="B4452" s="5" t="n">
        <v>45488</v>
      </c>
      <c r="C4452" s="25" t="s">
        <v>6980</v>
      </c>
      <c r="D4452" s="25" t="s">
        <v>4</v>
      </c>
      <c r="E4452" s="25" t="s">
        <v>26</v>
      </c>
      <c r="F4452" s="2" t="s">
        <v>35</v>
      </c>
      <c r="G4452" s="25" t="s">
        <v>28</v>
      </c>
      <c r="H4452" s="25" t="n">
        <v>1</v>
      </c>
      <c r="I4452" s="25" t="s">
        <v>6981</v>
      </c>
      <c r="J4452" s="68" t="n">
        <v>12565190934</v>
      </c>
      <c r="M4452" s="1" t="str">
        <f aca="false">IF(OR(YEAR(L4452)&gt;2000,LEN(O4452)&gt;0),"Completed","Pending")</f>
        <v>Completed</v>
      </c>
      <c r="N4452" s="1" t="s">
        <v>30</v>
      </c>
      <c r="O4452" s="4" t="s">
        <v>58</v>
      </c>
      <c r="P4452" s="1" t="str">
        <f aca="false">IF(G4452="Pamplet","",E4452&amp;" - "&amp;F4452)</f>
        <v>GG - English</v>
      </c>
      <c r="Q4452" s="19" t="n">
        <f aca="false">IF(VALUE(L4452)&gt;1000,1,0)</f>
        <v>0</v>
      </c>
      <c r="R4452" s="19" t="n">
        <f aca="false">SUMIFS($Q$1:Q4451,$J$1:$J4451,J4452)+SUMIFS($Q$1:Q4451,$I$1:$I4451,I4452)</f>
        <v>0</v>
      </c>
      <c r="S4452" s="20" t="str">
        <f aca="false">IF(R4452&gt;0,"Repeat","")</f>
        <v/>
      </c>
      <c r="U4452" s="4"/>
      <c r="X4452" s="4"/>
      <c r="Y4452" s="4"/>
      <c r="Z4452" s="4"/>
    </row>
    <row r="4453" customFormat="false" ht="14.25" hidden="false" customHeight="false" outlineLevel="0" collapsed="false">
      <c r="A4453" s="51" t="n">
        <f aca="false">A4452+1</f>
        <v>4452</v>
      </c>
      <c r="B4453" s="5" t="n">
        <v>45488</v>
      </c>
      <c r="C4453" s="25" t="s">
        <v>6982</v>
      </c>
      <c r="D4453" s="25" t="s">
        <v>4</v>
      </c>
      <c r="E4453" s="25" t="s">
        <v>26</v>
      </c>
      <c r="F4453" s="2" t="s">
        <v>27</v>
      </c>
      <c r="G4453" s="25" t="s">
        <v>28</v>
      </c>
      <c r="H4453" s="25" t="n">
        <v>1</v>
      </c>
      <c r="I4453" s="25" t="s">
        <v>6983</v>
      </c>
      <c r="J4453" s="38" t="n">
        <v>13465130055</v>
      </c>
      <c r="L4453" s="5" t="n">
        <v>45499</v>
      </c>
      <c r="M4453" s="1" t="str">
        <f aca="false">IF(OR(YEAR(L4453)&gt;2000,LEN(O4453)&gt;0),"Completed","Pending")</f>
        <v>Completed</v>
      </c>
      <c r="N4453" s="1" t="s">
        <v>30</v>
      </c>
      <c r="P4453" s="1" t="str">
        <f aca="false">IF(G4453="Pamplet","",E4453&amp;" - "&amp;F4453)</f>
        <v>GG - Hindi</v>
      </c>
      <c r="Q4453" s="19" t="n">
        <f aca="false">IF(VALUE(L4453)&gt;1000,1,0)</f>
        <v>1</v>
      </c>
      <c r="R4453" s="19" t="n">
        <f aca="false">SUMIFS($Q$1:Q4452,$J$1:$J4452,J4453)+SUMIFS($Q$1:Q4452,$I$1:$I4452,I4453)</f>
        <v>0</v>
      </c>
      <c r="S4453" s="20" t="str">
        <f aca="false">IF(R4453&gt;0,"Repeat","")</f>
        <v/>
      </c>
      <c r="U4453" s="4"/>
      <c r="X4453" s="4"/>
      <c r="Y4453" s="4"/>
      <c r="Z4453" s="4"/>
    </row>
    <row r="4454" customFormat="false" ht="14.25" hidden="false" customHeight="false" outlineLevel="0" collapsed="false">
      <c r="A4454" s="51" t="n">
        <f aca="false">A4453+1</f>
        <v>4453</v>
      </c>
      <c r="B4454" s="5" t="n">
        <v>45488</v>
      </c>
      <c r="C4454" s="25" t="s">
        <v>6984</v>
      </c>
      <c r="D4454" s="25" t="s">
        <v>4</v>
      </c>
      <c r="E4454" s="25" t="s">
        <v>26</v>
      </c>
      <c r="F4454" s="2" t="s">
        <v>35</v>
      </c>
      <c r="G4454" s="25" t="s">
        <v>28</v>
      </c>
      <c r="H4454" s="25" t="n">
        <v>1</v>
      </c>
      <c r="I4454" s="25" t="s">
        <v>6985</v>
      </c>
      <c r="J4454" s="38" t="n">
        <v>14196103429</v>
      </c>
      <c r="M4454" s="1" t="str">
        <f aca="false">IF(OR(YEAR(L4454)&gt;2000,LEN(O4454)&gt;0),"Completed","Pending")</f>
        <v>Completed</v>
      </c>
      <c r="N4454" s="1" t="s">
        <v>30</v>
      </c>
      <c r="O4454" s="4" t="s">
        <v>58</v>
      </c>
      <c r="P4454" s="1" t="str">
        <f aca="false">IF(G4454="Pamplet","",E4454&amp;" - "&amp;F4454)</f>
        <v>GG - English</v>
      </c>
      <c r="Q4454" s="19" t="n">
        <f aca="false">IF(VALUE(L4454)&gt;1000,1,0)</f>
        <v>0</v>
      </c>
      <c r="R4454" s="19" t="n">
        <f aca="false">SUMIFS($Q$1:Q4453,$J$1:$J4453,J4454)+SUMIFS($Q$1:Q4453,$I$1:$I4453,I4454)</f>
        <v>0</v>
      </c>
      <c r="S4454" s="20" t="str">
        <f aca="false">IF(R4454&gt;0,"Repeat","")</f>
        <v/>
      </c>
      <c r="U4454" s="4"/>
      <c r="X4454" s="4"/>
      <c r="Y4454" s="4"/>
      <c r="Z4454" s="4"/>
    </row>
    <row r="4455" customFormat="false" ht="14.25" hidden="false" customHeight="false" outlineLevel="0" collapsed="false">
      <c r="A4455" s="51" t="n">
        <f aca="false">A4454+1</f>
        <v>4454</v>
      </c>
      <c r="B4455" s="5" t="n">
        <v>45488</v>
      </c>
      <c r="C4455" s="25" t="s">
        <v>6986</v>
      </c>
      <c r="D4455" s="25" t="s">
        <v>4</v>
      </c>
      <c r="E4455" s="25" t="s">
        <v>26</v>
      </c>
      <c r="F4455" s="2" t="s">
        <v>35</v>
      </c>
      <c r="G4455" s="25" t="s">
        <v>28</v>
      </c>
      <c r="H4455" s="25" t="n">
        <v>1</v>
      </c>
      <c r="I4455" s="25" t="s">
        <v>6987</v>
      </c>
      <c r="J4455" s="68" t="n">
        <v>15029180135</v>
      </c>
      <c r="M4455" s="1" t="str">
        <f aca="false">IF(OR(YEAR(L4455)&gt;2000,LEN(O4455)&gt;0),"Completed","Pending")</f>
        <v>Completed</v>
      </c>
      <c r="N4455" s="1" t="s">
        <v>30</v>
      </c>
      <c r="O4455" s="4" t="s">
        <v>58</v>
      </c>
      <c r="P4455" s="1" t="str">
        <f aca="false">IF(G4455="Pamplet","",E4455&amp;" - "&amp;F4455)</f>
        <v>GG - English</v>
      </c>
      <c r="Q4455" s="19" t="n">
        <f aca="false">IF(VALUE(L4455)&gt;1000,1,0)</f>
        <v>0</v>
      </c>
      <c r="R4455" s="19" t="n">
        <f aca="false">SUMIFS($Q$1:Q4454,$J$1:$J4454,J4455)+SUMIFS($Q$1:Q4454,$I$1:$I4454,I4455)</f>
        <v>0</v>
      </c>
      <c r="S4455" s="20" t="str">
        <f aca="false">IF(R4455&gt;0,"Repeat","")</f>
        <v/>
      </c>
      <c r="U4455" s="4"/>
      <c r="X4455" s="4"/>
      <c r="Y4455" s="4"/>
      <c r="Z4455" s="4"/>
    </row>
    <row r="4456" customFormat="false" ht="14.25" hidden="false" customHeight="false" outlineLevel="0" collapsed="false">
      <c r="A4456" s="51" t="n">
        <f aca="false">A4455+1</f>
        <v>4455</v>
      </c>
      <c r="B4456" s="5" t="n">
        <v>45488</v>
      </c>
      <c r="C4456" s="25" t="s">
        <v>6988</v>
      </c>
      <c r="D4456" s="25" t="s">
        <v>4</v>
      </c>
      <c r="E4456" s="25" t="s">
        <v>44</v>
      </c>
      <c r="F4456" s="2" t="s">
        <v>27</v>
      </c>
      <c r="G4456" s="25" t="s">
        <v>28</v>
      </c>
      <c r="H4456" s="25" t="n">
        <v>1</v>
      </c>
      <c r="I4456" s="25" t="s">
        <v>105</v>
      </c>
      <c r="J4456" s="38" t="n">
        <v>17033622845</v>
      </c>
      <c r="M4456" s="1" t="str">
        <f aca="false">IF(OR(YEAR(L4456)&gt;2000,LEN(O4456)&gt;0),"Completed","Pending")</f>
        <v>Completed</v>
      </c>
      <c r="N4456" s="1" t="s">
        <v>30</v>
      </c>
      <c r="O4456" s="4" t="s">
        <v>58</v>
      </c>
      <c r="P4456" s="1" t="str">
        <f aca="false">IF(G4456="Pamplet","",E4456&amp;" - "&amp;F4456)</f>
        <v>GTGA - Hindi</v>
      </c>
      <c r="Q4456" s="19" t="n">
        <f aca="false">IF(VALUE(L4456)&gt;1000,1,0)</f>
        <v>0</v>
      </c>
      <c r="R4456" s="19" t="n">
        <f aca="false">SUMIFS($Q$1:Q4455,$J$1:$J4455,J4456)+SUMIFS($Q$1:Q4455,$I$1:$I4455,I4456)</f>
        <v>0</v>
      </c>
      <c r="S4456" s="20" t="str">
        <f aca="false">IF(R4456&gt;0,"Repeat","")</f>
        <v/>
      </c>
      <c r="U4456" s="4"/>
      <c r="X4456" s="4"/>
      <c r="Y4456" s="4"/>
      <c r="Z4456" s="4"/>
    </row>
    <row r="4457" customFormat="false" ht="14.25" hidden="false" customHeight="false" outlineLevel="0" collapsed="false">
      <c r="A4457" s="51" t="n">
        <f aca="false">A4456+1</f>
        <v>4456</v>
      </c>
      <c r="B4457" s="5" t="n">
        <v>45488</v>
      </c>
      <c r="C4457" s="25" t="s">
        <v>6989</v>
      </c>
      <c r="D4457" s="25" t="s">
        <v>4</v>
      </c>
      <c r="E4457" s="25" t="s">
        <v>26</v>
      </c>
      <c r="G4457" s="25" t="s">
        <v>28</v>
      </c>
      <c r="H4457" s="25" t="n">
        <v>1</v>
      </c>
      <c r="I4457" s="25" t="s">
        <v>6990</v>
      </c>
      <c r="J4457" s="38" t="n">
        <v>13344405292</v>
      </c>
      <c r="M4457" s="1" t="str">
        <f aca="false">IF(OR(YEAR(L4457)&gt;2000,LEN(O4457)&gt;0),"Completed","Pending")</f>
        <v>Completed</v>
      </c>
      <c r="N4457" s="1" t="s">
        <v>30</v>
      </c>
      <c r="O4457" s="4" t="s">
        <v>58</v>
      </c>
      <c r="P4457" s="1" t="str">
        <f aca="false">IF(G4457="Pamplet","",E4457&amp;" - "&amp;F4457)</f>
        <v>GG - </v>
      </c>
      <c r="Q4457" s="19" t="n">
        <f aca="false">IF(VALUE(L4457)&gt;1000,1,0)</f>
        <v>0</v>
      </c>
      <c r="R4457" s="19" t="n">
        <f aca="false">SUMIFS($Q$1:Q4456,$J$1:$J4456,J4457)+SUMIFS($Q$1:Q4456,$I$1:$I4456,I4457)</f>
        <v>0</v>
      </c>
      <c r="S4457" s="20" t="str">
        <f aca="false">IF(R4457&gt;0,"Repeat","")</f>
        <v/>
      </c>
      <c r="U4457" s="4"/>
      <c r="X4457" s="4"/>
      <c r="Y4457" s="4"/>
      <c r="Z4457" s="4"/>
    </row>
    <row r="4458" customFormat="false" ht="14.25" hidden="false" customHeight="false" outlineLevel="0" collapsed="false">
      <c r="A4458" s="51" t="n">
        <f aca="false">A4457+1</f>
        <v>4457</v>
      </c>
      <c r="B4458" s="5" t="n">
        <v>45488</v>
      </c>
      <c r="C4458" s="25" t="s">
        <v>6991</v>
      </c>
      <c r="D4458" s="25" t="s">
        <v>4</v>
      </c>
      <c r="E4458" s="25" t="s">
        <v>26</v>
      </c>
      <c r="F4458" s="2" t="s">
        <v>72</v>
      </c>
      <c r="G4458" s="25" t="s">
        <v>28</v>
      </c>
      <c r="H4458" s="25" t="n">
        <v>1</v>
      </c>
      <c r="I4458" s="25" t="s">
        <v>6992</v>
      </c>
      <c r="J4458" s="38" t="n">
        <v>16037318478</v>
      </c>
      <c r="M4458" s="1" t="str">
        <f aca="false">IF(OR(YEAR(L4458)&gt;2000,LEN(O4458)&gt;0),"Completed","Pending")</f>
        <v>Completed</v>
      </c>
      <c r="N4458" s="1" t="s">
        <v>30</v>
      </c>
      <c r="O4458" s="4" t="s">
        <v>58</v>
      </c>
      <c r="P4458" s="1" t="str">
        <f aca="false">IF(G4458="Pamplet","",E4458&amp;" - "&amp;F4458)</f>
        <v>GG - Nepali</v>
      </c>
      <c r="Q4458" s="19" t="n">
        <f aca="false">IF(VALUE(L4458)&gt;1000,1,0)</f>
        <v>0</v>
      </c>
      <c r="R4458" s="19" t="n">
        <f aca="false">SUMIFS($Q$1:Q4457,$J$1:$J4457,J4458)+SUMIFS($Q$1:Q4457,$I$1:$I4457,I4458)</f>
        <v>0</v>
      </c>
      <c r="S4458" s="20" t="str">
        <f aca="false">IF(R4458&gt;0,"Repeat","")</f>
        <v/>
      </c>
      <c r="U4458" s="4"/>
      <c r="X4458" s="4"/>
      <c r="Y4458" s="4"/>
      <c r="Z4458" s="4"/>
    </row>
    <row r="4459" customFormat="false" ht="13.8" hidden="false" customHeight="false" outlineLevel="0" collapsed="false">
      <c r="A4459" s="51" t="n">
        <f aca="false">A4458+1</f>
        <v>4458</v>
      </c>
      <c r="B4459" s="5" t="n">
        <v>45488</v>
      </c>
      <c r="C4459" s="25" t="s">
        <v>6993</v>
      </c>
      <c r="D4459" s="25" t="s">
        <v>4</v>
      </c>
      <c r="E4459" s="25" t="s">
        <v>26</v>
      </c>
      <c r="G4459" s="25" t="s">
        <v>28</v>
      </c>
      <c r="H4459" s="25" t="n">
        <v>1</v>
      </c>
      <c r="I4459" s="25" t="s">
        <v>6994</v>
      </c>
      <c r="J4459" s="18" t="n">
        <v>19336553711</v>
      </c>
      <c r="M4459" s="1" t="str">
        <f aca="false">IF(OR(YEAR(L4459)&gt;2000,LEN(O4459)&gt;0),"Completed","Pending")</f>
        <v>Completed</v>
      </c>
      <c r="N4459" s="1" t="s">
        <v>30</v>
      </c>
      <c r="O4459" s="4" t="s">
        <v>56</v>
      </c>
      <c r="P4459" s="1" t="str">
        <f aca="false">IF(G4459="Pamplet","",E4459&amp;" - "&amp;F4459)</f>
        <v>GG - </v>
      </c>
      <c r="Q4459" s="19" t="n">
        <f aca="false">IF(VALUE(L4459)&gt;1000,1,0)</f>
        <v>0</v>
      </c>
      <c r="R4459" s="19" t="n">
        <f aca="false">SUMIFS($Q$1:Q4458,$J$1:$J4458,J4459)+SUMIFS($Q$1:Q4458,$I$1:$I4458,I4459)</f>
        <v>0</v>
      </c>
      <c r="S4459" s="20" t="str">
        <f aca="false">IF(R4459&gt;0,"Repeat","")</f>
        <v/>
      </c>
    </row>
    <row r="4460" customFormat="false" ht="14.25" hidden="false" customHeight="false" outlineLevel="0" collapsed="false">
      <c r="A4460" s="51" t="n">
        <f aca="false">A4459+1</f>
        <v>4459</v>
      </c>
      <c r="B4460" s="5" t="n">
        <v>45497</v>
      </c>
      <c r="C4460" s="25" t="s">
        <v>954</v>
      </c>
      <c r="D4460" s="25" t="s">
        <v>4</v>
      </c>
      <c r="E4460" s="25" t="s">
        <v>26</v>
      </c>
      <c r="F4460" s="2" t="s">
        <v>36</v>
      </c>
      <c r="G4460" s="25" t="s">
        <v>28</v>
      </c>
      <c r="H4460" s="25" t="n">
        <v>1</v>
      </c>
      <c r="I4460" s="25" t="s">
        <v>6995</v>
      </c>
      <c r="J4460" s="18" t="n">
        <v>18184684205</v>
      </c>
      <c r="M4460" s="1" t="str">
        <f aca="false">IF(OR(YEAR(L4460)&gt;2000,LEN(O4460)&gt;0),"Completed","Pending")</f>
        <v>Completed</v>
      </c>
      <c r="N4460" s="1" t="s">
        <v>30</v>
      </c>
      <c r="O4460" s="4" t="s">
        <v>89</v>
      </c>
      <c r="P4460" s="1" t="str">
        <f aca="false">IF(G4460="Pamplet","",E4460&amp;" - "&amp;F4460)</f>
        <v>GG - Punjabi</v>
      </c>
      <c r="Q4460" s="19" t="n">
        <f aca="false">IF(VALUE(L4460)&gt;1000,1,0)</f>
        <v>0</v>
      </c>
      <c r="R4460" s="19" t="n">
        <f aca="false">SUMIFS($Q$1:Q4459,$J$1:$J4459,J4460)+SUMIFS($Q$1:Q4459,$I$1:$I4459,I4460)</f>
        <v>0</v>
      </c>
      <c r="S4460" s="20" t="str">
        <f aca="false">IF(R4460&gt;0,"Repeat","")</f>
        <v/>
      </c>
    </row>
    <row r="4461" customFormat="false" ht="14.25" hidden="false" customHeight="false" outlineLevel="0" collapsed="false">
      <c r="A4461" s="51" t="n">
        <f aca="false">A4460+1</f>
        <v>4460</v>
      </c>
      <c r="B4461" s="5" t="n">
        <v>45497</v>
      </c>
      <c r="C4461" s="25" t="s">
        <v>6996</v>
      </c>
      <c r="D4461" s="25" t="s">
        <v>4</v>
      </c>
      <c r="E4461" s="25" t="s">
        <v>26</v>
      </c>
      <c r="F4461" s="44"/>
      <c r="G4461" s="25" t="s">
        <v>28</v>
      </c>
      <c r="H4461" s="25" t="n">
        <v>1</v>
      </c>
      <c r="I4461" s="25" t="s">
        <v>6997</v>
      </c>
      <c r="J4461" s="68" t="n">
        <v>17323314173</v>
      </c>
      <c r="M4461" s="1" t="str">
        <f aca="false">IF(OR(YEAR(L4461)&gt;2000,LEN(O4461)&gt;0),"Completed","Pending")</f>
        <v>Completed</v>
      </c>
      <c r="N4461" s="1" t="s">
        <v>30</v>
      </c>
      <c r="O4461" s="4" t="s">
        <v>58</v>
      </c>
      <c r="P4461" s="1" t="str">
        <f aca="false">IF(G4461="Pamplet","",E4461&amp;" - "&amp;F4461)</f>
        <v>GG - </v>
      </c>
      <c r="Q4461" s="19" t="n">
        <f aca="false">IF(VALUE(L4461)&gt;1000,1,0)</f>
        <v>0</v>
      </c>
      <c r="R4461" s="19" t="n">
        <f aca="false">SUMIFS($Q$1:Q4460,$J$1:$J4460,J4461)+SUMIFS($Q$1:Q4460,$I$1:$I4460,I4461)</f>
        <v>0</v>
      </c>
      <c r="S4461" s="20" t="str">
        <f aca="false">IF(R4461&gt;0,"Repeat","")</f>
        <v/>
      </c>
      <c r="U4461" s="4"/>
      <c r="X4461" s="4"/>
      <c r="Y4461" s="4"/>
      <c r="Z4461" s="4"/>
    </row>
    <row r="4462" customFormat="false" ht="14.25" hidden="false" customHeight="false" outlineLevel="0" collapsed="false">
      <c r="A4462" s="51" t="n">
        <f aca="false">A4461+1</f>
        <v>4461</v>
      </c>
      <c r="B4462" s="5" t="n">
        <v>45497</v>
      </c>
      <c r="C4462" s="25" t="s">
        <v>6998</v>
      </c>
      <c r="D4462" s="25" t="s">
        <v>4</v>
      </c>
      <c r="E4462" s="25" t="s">
        <v>26</v>
      </c>
      <c r="F4462" s="2" t="s">
        <v>35</v>
      </c>
      <c r="G4462" s="25" t="s">
        <v>28</v>
      </c>
      <c r="H4462" s="25" t="n">
        <v>1</v>
      </c>
      <c r="I4462" s="25"/>
      <c r="J4462" s="18" t="n">
        <v>1254716071112</v>
      </c>
      <c r="M4462" s="1" t="str">
        <f aca="false">IF(OR(YEAR(L4462)&gt;2000,LEN(O4462)&gt;0),"Completed","Pending")</f>
        <v>Completed</v>
      </c>
      <c r="N4462" s="1" t="s">
        <v>30</v>
      </c>
      <c r="O4462" s="4" t="s">
        <v>56</v>
      </c>
      <c r="P4462" s="1" t="str">
        <f aca="false">IF(G4462="Pamplet","",E4462&amp;" - "&amp;F4462)</f>
        <v>GG - English</v>
      </c>
      <c r="Q4462" s="19" t="n">
        <f aca="false">IF(VALUE(L4462)&gt;1000,1,0)</f>
        <v>0</v>
      </c>
      <c r="R4462" s="19" t="n">
        <f aca="false">SUMIFS($Q$1:Q4461,$J$1:$J4461,J4462)+SUMIFS($Q$1:Q4461,$I$1:$I4461,I4462)</f>
        <v>0</v>
      </c>
      <c r="S4462" s="20" t="str">
        <f aca="false">IF(R4462&gt;0,"Repeat","")</f>
        <v/>
      </c>
    </row>
    <row r="4463" customFormat="false" ht="14.25" hidden="false" customHeight="false" outlineLevel="0" collapsed="false">
      <c r="A4463" s="51" t="n">
        <f aca="false">A4462+1</f>
        <v>4462</v>
      </c>
      <c r="B4463" s="5" t="n">
        <v>45497</v>
      </c>
      <c r="C4463" s="25" t="s">
        <v>6999</v>
      </c>
      <c r="D4463" s="25" t="s">
        <v>4</v>
      </c>
      <c r="E4463" s="25" t="s">
        <v>26</v>
      </c>
      <c r="F4463" s="2" t="s">
        <v>35</v>
      </c>
      <c r="G4463" s="25" t="s">
        <v>28</v>
      </c>
      <c r="H4463" s="25" t="n">
        <v>1</v>
      </c>
      <c r="I4463" s="25"/>
      <c r="J4463" s="18" t="n">
        <v>1162625684</v>
      </c>
      <c r="M4463" s="1" t="str">
        <f aca="false">IF(OR(YEAR(L4463)&gt;2000,LEN(O4463)&gt;0),"Completed","Pending")</f>
        <v>Completed</v>
      </c>
      <c r="N4463" s="1" t="s">
        <v>30</v>
      </c>
      <c r="O4463" s="4" t="s">
        <v>56</v>
      </c>
      <c r="P4463" s="1" t="str">
        <f aca="false">IF(G4463="Pamplet","",E4463&amp;" - "&amp;F4463)</f>
        <v>GG - English</v>
      </c>
      <c r="Q4463" s="19" t="n">
        <f aca="false">IF(VALUE(L4463)&gt;1000,1,0)</f>
        <v>0</v>
      </c>
      <c r="R4463" s="19" t="n">
        <f aca="false">SUMIFS($Q$1:Q4462,$J$1:$J4462,J4463)+SUMIFS($Q$1:Q4462,$I$1:$I4462,I4463)</f>
        <v>0</v>
      </c>
      <c r="S4463" s="20" t="str">
        <f aca="false">IF(R4463&gt;0,"Repeat","")</f>
        <v/>
      </c>
    </row>
    <row r="4464" customFormat="false" ht="14.25" hidden="false" customHeight="false" outlineLevel="0" collapsed="false">
      <c r="A4464" s="51" t="n">
        <f aca="false">A4463+1</f>
        <v>4463</v>
      </c>
      <c r="B4464" s="5" t="n">
        <v>45499</v>
      </c>
      <c r="C4464" s="25" t="s">
        <v>7000</v>
      </c>
      <c r="D4464" s="25" t="s">
        <v>4</v>
      </c>
      <c r="E4464" s="25" t="s">
        <v>26</v>
      </c>
      <c r="F4464" s="2" t="s">
        <v>35</v>
      </c>
      <c r="G4464" s="25" t="s">
        <v>28</v>
      </c>
      <c r="H4464" s="25" t="n">
        <v>1</v>
      </c>
      <c r="I4464" s="25" t="s">
        <v>7001</v>
      </c>
      <c r="J4464" s="18" t="n">
        <v>18016784914</v>
      </c>
      <c r="L4464" s="5" t="n">
        <v>45499</v>
      </c>
      <c r="M4464" s="1" t="str">
        <f aca="false">IF(OR(YEAR(L4464)&gt;2000,LEN(O4464)&gt;0),"Completed","Pending")</f>
        <v>Completed</v>
      </c>
      <c r="N4464" s="1" t="s">
        <v>30</v>
      </c>
      <c r="P4464" s="1" t="str">
        <f aca="false">IF(G4464="Pamplet","",E4464&amp;" - "&amp;F4464)</f>
        <v>GG - English</v>
      </c>
      <c r="Q4464" s="19" t="n">
        <f aca="false">IF(VALUE(L4464)&gt;1000,1,0)</f>
        <v>1</v>
      </c>
      <c r="R4464" s="19" t="n">
        <f aca="false">SUMIFS($Q$1:Q4463,$J$1:$J4463,J4464)+SUMIFS($Q$1:Q4463,$I$1:$I4463,I4464)</f>
        <v>0</v>
      </c>
      <c r="S4464" s="20" t="str">
        <f aca="false">IF(R4464&gt;0,"Repeat","")</f>
        <v/>
      </c>
    </row>
    <row r="4465" customFormat="false" ht="14.25" hidden="false" customHeight="false" outlineLevel="0" collapsed="false">
      <c r="A4465" s="51" t="n">
        <f aca="false">A4464+1</f>
        <v>4464</v>
      </c>
      <c r="B4465" s="5" t="n">
        <v>45499</v>
      </c>
      <c r="C4465" s="25" t="s">
        <v>7000</v>
      </c>
      <c r="D4465" s="25" t="s">
        <v>4</v>
      </c>
      <c r="E4465" s="25" t="s">
        <v>38</v>
      </c>
      <c r="F4465" s="2" t="s">
        <v>35</v>
      </c>
      <c r="G4465" s="25" t="s">
        <v>28</v>
      </c>
      <c r="H4465" s="25" t="n">
        <v>1</v>
      </c>
      <c r="I4465" s="25" t="s">
        <v>7001</v>
      </c>
      <c r="J4465" s="18" t="n">
        <v>18016784914</v>
      </c>
      <c r="L4465" s="5" t="n">
        <v>45499</v>
      </c>
      <c r="M4465" s="1" t="str">
        <f aca="false">IF(OR(YEAR(L4465)&gt;2000,LEN(O4465)&gt;0),"Completed","Pending")</f>
        <v>Completed</v>
      </c>
      <c r="N4465" s="1" t="s">
        <v>30</v>
      </c>
      <c r="P4465" s="1" t="str">
        <f aca="false">IF(G4465="Pamplet","",E4465&amp;" - "&amp;F4465)</f>
        <v>JKR - English</v>
      </c>
      <c r="Q4465" s="19" t="n">
        <f aca="false">IF(VALUE(L4465)&gt;1000,1,0)</f>
        <v>1</v>
      </c>
      <c r="R4465" s="19" t="n">
        <f aca="false">SUMIFS($Q$1:Q4464,$J$1:$J4464,J4465)+SUMIFS($Q$1:Q4464,$I$1:$I4464,I4465)</f>
        <v>2</v>
      </c>
      <c r="S4465" s="20" t="str">
        <f aca="false">IF(R4465&gt;0,"Repeat","")</f>
        <v>Repeat</v>
      </c>
    </row>
    <row r="4466" customFormat="false" ht="14.25" hidden="false" customHeight="false" outlineLevel="0" collapsed="false">
      <c r="A4466" s="51" t="n">
        <f aca="false">A4465+1</f>
        <v>4465</v>
      </c>
      <c r="B4466" s="5" t="n">
        <v>45500</v>
      </c>
      <c r="C4466" s="25" t="s">
        <v>7002</v>
      </c>
      <c r="D4466" s="25" t="s">
        <v>4</v>
      </c>
      <c r="E4466" s="25" t="s">
        <v>26</v>
      </c>
      <c r="G4466" s="25" t="s">
        <v>28</v>
      </c>
      <c r="H4466" s="25" t="n">
        <v>1</v>
      </c>
      <c r="I4466" s="25" t="s">
        <v>1667</v>
      </c>
      <c r="J4466" s="38" t="n">
        <v>19737677218</v>
      </c>
      <c r="M4466" s="1" t="str">
        <f aca="false">IF(OR(YEAR(L4466)&gt;2000,LEN(O4466)&gt;0),"Completed","Pending")</f>
        <v>Completed</v>
      </c>
      <c r="N4466" s="1" t="s">
        <v>30</v>
      </c>
      <c r="O4466" s="4" t="s">
        <v>58</v>
      </c>
      <c r="P4466" s="1" t="str">
        <f aca="false">IF(G4466="Pamplet","",E4466&amp;" - "&amp;F4466)</f>
        <v>GG - </v>
      </c>
      <c r="Q4466" s="19" t="n">
        <f aca="false">IF(VALUE(L4466)&gt;1000,1,0)</f>
        <v>0</v>
      </c>
      <c r="R4466" s="19" t="n">
        <f aca="false">SUMIFS($Q$1:Q4465,$J$1:$J4465,J4466)+SUMIFS($Q$1:Q4465,$I$1:$I4465,I4466)</f>
        <v>2</v>
      </c>
      <c r="S4466" s="20" t="str">
        <f aca="false">IF(R4466&gt;0,"Repeat","")</f>
        <v>Repeat</v>
      </c>
      <c r="U4466" s="4"/>
      <c r="X4466" s="4"/>
      <c r="Y4466" s="4"/>
      <c r="Z4466" s="4"/>
    </row>
    <row r="4467" customFormat="false" ht="14.25" hidden="false" customHeight="false" outlineLevel="0" collapsed="false">
      <c r="A4467" s="51" t="n">
        <f aca="false">A4466+1</f>
        <v>4466</v>
      </c>
      <c r="B4467" s="5" t="n">
        <v>45500</v>
      </c>
      <c r="C4467" s="25" t="s">
        <v>2713</v>
      </c>
      <c r="D4467" s="25" t="s">
        <v>4</v>
      </c>
      <c r="E4467" s="25" t="s">
        <v>26</v>
      </c>
      <c r="F4467" s="2" t="s">
        <v>27</v>
      </c>
      <c r="G4467" s="25" t="s">
        <v>28</v>
      </c>
      <c r="H4467" s="25" t="n">
        <v>1</v>
      </c>
      <c r="I4467" s="25" t="s">
        <v>2714</v>
      </c>
      <c r="J4467" s="68" t="n">
        <v>17124415222</v>
      </c>
      <c r="M4467" s="1" t="str">
        <f aca="false">IF(OR(YEAR(L4467)&gt;2000,LEN(O4467)&gt;0),"Completed","Pending")</f>
        <v>Completed</v>
      </c>
      <c r="N4467" s="1" t="s">
        <v>30</v>
      </c>
      <c r="O4467" s="4" t="s">
        <v>58</v>
      </c>
      <c r="P4467" s="1" t="str">
        <f aca="false">IF(G4467="Pamplet","",E4467&amp;" - "&amp;F4467)</f>
        <v>GG - Hindi</v>
      </c>
      <c r="Q4467" s="19" t="n">
        <f aca="false">IF(VALUE(L4467)&gt;1000,1,0)</f>
        <v>0</v>
      </c>
      <c r="R4467" s="19" t="n">
        <f aca="false">SUMIFS($Q$1:Q4466,$J$1:$J4466,J4467)+SUMIFS($Q$1:Q4466,$I$1:$I4466,I4467)</f>
        <v>2</v>
      </c>
      <c r="S4467" s="20" t="str">
        <f aca="false">IF(R4467&gt;0,"Repeat","")</f>
        <v>Repeat</v>
      </c>
      <c r="U4467" s="4"/>
      <c r="X4467" s="4"/>
      <c r="Y4467" s="4"/>
      <c r="Z4467" s="4"/>
    </row>
    <row r="4468" customFormat="false" ht="14.25" hidden="false" customHeight="false" outlineLevel="0" collapsed="false">
      <c r="A4468" s="51" t="n">
        <f aca="false">A4467+1</f>
        <v>4467</v>
      </c>
      <c r="B4468" s="5" t="n">
        <v>45500</v>
      </c>
      <c r="C4468" s="25" t="s">
        <v>7003</v>
      </c>
      <c r="D4468" s="25" t="s">
        <v>4</v>
      </c>
      <c r="E4468" s="25" t="s">
        <v>26</v>
      </c>
      <c r="F4468" s="2" t="s">
        <v>36</v>
      </c>
      <c r="G4468" s="25" t="s">
        <v>28</v>
      </c>
      <c r="H4468" s="25" t="n">
        <v>1</v>
      </c>
      <c r="I4468" s="25" t="s">
        <v>7004</v>
      </c>
      <c r="J4468" s="38" t="n">
        <v>14405912461</v>
      </c>
      <c r="L4468" s="5" t="n">
        <v>45500</v>
      </c>
      <c r="M4468" s="1" t="str">
        <f aca="false">IF(OR(YEAR(L4468)&gt;2000,LEN(O4468)&gt;0),"Completed","Pending")</f>
        <v>Completed</v>
      </c>
      <c r="N4468" s="1" t="s">
        <v>30</v>
      </c>
      <c r="P4468" s="1" t="str">
        <f aca="false">IF(G4468="Pamplet","",E4468&amp;" - "&amp;F4468)</f>
        <v>GG - Punjabi</v>
      </c>
      <c r="Q4468" s="19" t="n">
        <f aca="false">IF(VALUE(L4468)&gt;1000,1,0)</f>
        <v>1</v>
      </c>
      <c r="R4468" s="19" t="n">
        <f aca="false">SUMIFS($Q$1:Q4467,$J$1:$J4467,J4468)+SUMIFS($Q$1:Q4467,$I$1:$I4467,I4468)</f>
        <v>0</v>
      </c>
      <c r="S4468" s="20" t="str">
        <f aca="false">IF(R4468&gt;0,"Repeat","")</f>
        <v/>
      </c>
      <c r="U4468" s="4"/>
      <c r="X4468" s="4"/>
      <c r="Y4468" s="4"/>
      <c r="Z4468" s="4"/>
    </row>
    <row r="4469" customFormat="false" ht="14.25" hidden="false" customHeight="false" outlineLevel="0" collapsed="false">
      <c r="A4469" s="51" t="n">
        <f aca="false">A4468+1</f>
        <v>4468</v>
      </c>
      <c r="B4469" s="5" t="n">
        <v>45500</v>
      </c>
      <c r="C4469" s="25" t="s">
        <v>7005</v>
      </c>
      <c r="D4469" s="25" t="s">
        <v>4</v>
      </c>
      <c r="E4469" s="25" t="s">
        <v>26</v>
      </c>
      <c r="F4469" s="2" t="s">
        <v>35</v>
      </c>
      <c r="G4469" s="25" t="s">
        <v>28</v>
      </c>
      <c r="H4469" s="25" t="n">
        <v>1</v>
      </c>
      <c r="I4469" s="25" t="s">
        <v>4136</v>
      </c>
      <c r="J4469" s="18" t="n">
        <v>12349030483428</v>
      </c>
      <c r="M4469" s="1" t="str">
        <f aca="false">IF(OR(YEAR(L4469)&gt;2000,LEN(O4469)&gt;0),"Completed","Pending")</f>
        <v>Completed</v>
      </c>
      <c r="N4469" s="1" t="s">
        <v>30</v>
      </c>
      <c r="O4469" s="4" t="s">
        <v>56</v>
      </c>
      <c r="P4469" s="1" t="str">
        <f aca="false">IF(G4469="Pamplet","",E4469&amp;" - "&amp;F4469)</f>
        <v>GG - English</v>
      </c>
      <c r="Q4469" s="19" t="n">
        <f aca="false">IF(VALUE(L4469)&gt;1000,1,0)</f>
        <v>0</v>
      </c>
      <c r="R4469" s="19" t="n">
        <f aca="false">SUMIFS($Q$1:Q4468,$J$1:$J4468,J4469)+SUMIFS($Q$1:Q4468,$I$1:$I4468,I4469)</f>
        <v>0</v>
      </c>
      <c r="S4469" s="20" t="str">
        <f aca="false">IF(R4469&gt;0,"Repeat","")</f>
        <v/>
      </c>
      <c r="U4469" s="4"/>
      <c r="X4469" s="4"/>
      <c r="Y4469" s="4"/>
      <c r="Z4469" s="4"/>
    </row>
    <row r="4470" customFormat="false" ht="14.25" hidden="false" customHeight="false" outlineLevel="0" collapsed="false">
      <c r="A4470" s="51" t="n">
        <f aca="false">A4469+1</f>
        <v>4469</v>
      </c>
      <c r="B4470" s="5" t="n">
        <v>45500</v>
      </c>
      <c r="C4470" s="25" t="s">
        <v>7006</v>
      </c>
      <c r="D4470" s="25" t="s">
        <v>4</v>
      </c>
      <c r="E4470" s="25" t="s">
        <v>26</v>
      </c>
      <c r="F4470" s="2" t="s">
        <v>35</v>
      </c>
      <c r="G4470" s="25" t="s">
        <v>28</v>
      </c>
      <c r="H4470" s="25" t="n">
        <v>1</v>
      </c>
      <c r="I4470" s="25" t="s">
        <v>7007</v>
      </c>
      <c r="J4470" s="68" t="n">
        <v>16017730053</v>
      </c>
      <c r="M4470" s="1" t="str">
        <f aca="false">IF(OR(YEAR(L4470)&gt;2000,LEN(O4470)&gt;0),"Completed","Pending")</f>
        <v>Completed</v>
      </c>
      <c r="N4470" s="1" t="s">
        <v>30</v>
      </c>
      <c r="O4470" s="4" t="s">
        <v>58</v>
      </c>
      <c r="P4470" s="1" t="str">
        <f aca="false">IF(G4470="Pamplet","",E4470&amp;" - "&amp;F4470)</f>
        <v>GG - English</v>
      </c>
      <c r="Q4470" s="19" t="n">
        <f aca="false">IF(VALUE(L4470)&gt;1000,1,0)</f>
        <v>0</v>
      </c>
      <c r="R4470" s="19" t="n">
        <f aca="false">SUMIFS($Q$1:Q4469,$J$1:$J4469,J4470)+SUMIFS($Q$1:Q4469,$I$1:$I4469,I4470)</f>
        <v>0</v>
      </c>
      <c r="S4470" s="20" t="str">
        <f aca="false">IF(R4470&gt;0,"Repeat","")</f>
        <v/>
      </c>
      <c r="U4470" s="4"/>
      <c r="X4470" s="4"/>
      <c r="Y4470" s="4"/>
      <c r="Z4470" s="4"/>
    </row>
    <row r="4471" customFormat="false" ht="14.25" hidden="false" customHeight="false" outlineLevel="0" collapsed="false">
      <c r="A4471" s="51" t="n">
        <f aca="false">A4470+1</f>
        <v>4470</v>
      </c>
      <c r="B4471" s="5" t="n">
        <v>45500</v>
      </c>
      <c r="C4471" s="25" t="s">
        <v>7008</v>
      </c>
      <c r="D4471" s="25" t="s">
        <v>4</v>
      </c>
      <c r="E4471" s="25" t="s">
        <v>26</v>
      </c>
      <c r="F4471" s="2" t="s">
        <v>27</v>
      </c>
      <c r="G4471" s="25" t="s">
        <v>28</v>
      </c>
      <c r="H4471" s="25" t="n">
        <v>1</v>
      </c>
      <c r="I4471" s="25" t="s">
        <v>7009</v>
      </c>
      <c r="J4471" s="38" t="n">
        <v>17135986170</v>
      </c>
      <c r="L4471" s="5" t="n">
        <v>45500</v>
      </c>
      <c r="M4471" s="1" t="str">
        <f aca="false">IF(OR(YEAR(L4471)&gt;2000,LEN(O4471)&gt;0),"Completed","Pending")</f>
        <v>Completed</v>
      </c>
      <c r="N4471" s="1" t="s">
        <v>30</v>
      </c>
      <c r="P4471" s="1" t="str">
        <f aca="false">IF(G4471="Pamplet","",E4471&amp;" - "&amp;F4471)</f>
        <v>GG - Hindi</v>
      </c>
      <c r="Q4471" s="19" t="n">
        <f aca="false">IF(VALUE(L4471)&gt;1000,1,0)</f>
        <v>1</v>
      </c>
      <c r="R4471" s="19" t="n">
        <f aca="false">SUMIFS($Q$1:Q4470,$J$1:$J4470,J4471)+SUMIFS($Q$1:Q4470,$I$1:$I4470,I4471)</f>
        <v>0</v>
      </c>
      <c r="S4471" s="20" t="str">
        <f aca="false">IF(R4471&gt;0,"Repeat","")</f>
        <v/>
      </c>
      <c r="U4471" s="4"/>
      <c r="X4471" s="4"/>
      <c r="Y4471" s="4"/>
      <c r="Z4471" s="4"/>
    </row>
    <row r="4472" customFormat="false" ht="14.25" hidden="false" customHeight="false" outlineLevel="0" collapsed="false">
      <c r="A4472" s="51" t="n">
        <f aca="false">A4471+1</f>
        <v>4471</v>
      </c>
      <c r="B4472" s="5" t="n">
        <v>45500</v>
      </c>
      <c r="C4472" s="25" t="s">
        <v>6633</v>
      </c>
      <c r="D4472" s="25" t="s">
        <v>4</v>
      </c>
      <c r="E4472" s="25" t="s">
        <v>26</v>
      </c>
      <c r="F4472" s="2" t="s">
        <v>27</v>
      </c>
      <c r="G4472" s="25" t="s">
        <v>28</v>
      </c>
      <c r="H4472" s="25" t="n">
        <v>1</v>
      </c>
      <c r="I4472" s="25" t="s">
        <v>7010</v>
      </c>
      <c r="J4472" s="18" t="n">
        <v>1773791638</v>
      </c>
      <c r="M4472" s="1" t="str">
        <f aca="false">IF(OR(YEAR(L4472)&gt;2000,LEN(O4472)&gt;0),"Completed","Pending")</f>
        <v>Completed</v>
      </c>
      <c r="N4472" s="1" t="s">
        <v>30</v>
      </c>
      <c r="O4472" s="4" t="s">
        <v>56</v>
      </c>
      <c r="P4472" s="1" t="str">
        <f aca="false">IF(G4472="Pamplet","",E4472&amp;" - "&amp;F4472)</f>
        <v>GG - Hindi</v>
      </c>
      <c r="Q4472" s="19" t="n">
        <f aca="false">IF(VALUE(L4472)&gt;1000,1,0)</f>
        <v>0</v>
      </c>
      <c r="R4472" s="19" t="n">
        <f aca="false">SUMIFS($Q$1:Q4471,$J$1:$J4471,J4472)+SUMIFS($Q$1:Q4471,$I$1:$I4471,I4472)</f>
        <v>0</v>
      </c>
      <c r="S4472" s="20" t="str">
        <f aca="false">IF(R4472&gt;0,"Repeat","")</f>
        <v/>
      </c>
    </row>
    <row r="4473" customFormat="false" ht="14.25" hidden="false" customHeight="false" outlineLevel="0" collapsed="false">
      <c r="A4473" s="51" t="n">
        <f aca="false">A4472+1</f>
        <v>4472</v>
      </c>
      <c r="B4473" s="5" t="n">
        <v>45500</v>
      </c>
      <c r="C4473" s="25" t="s">
        <v>7011</v>
      </c>
      <c r="D4473" s="25" t="s">
        <v>4</v>
      </c>
      <c r="E4473" s="25" t="s">
        <v>26</v>
      </c>
      <c r="F4473" s="2" t="s">
        <v>35</v>
      </c>
      <c r="G4473" s="25" t="s">
        <v>28</v>
      </c>
      <c r="H4473" s="25" t="n">
        <v>1</v>
      </c>
      <c r="I4473" s="25" t="s">
        <v>7012</v>
      </c>
      <c r="J4473" s="38" t="n">
        <v>12405488965</v>
      </c>
      <c r="M4473" s="1" t="str">
        <f aca="false">IF(OR(YEAR(L4473)&gt;2000,LEN(O4473)&gt;0),"Completed","Pending")</f>
        <v>Completed</v>
      </c>
      <c r="N4473" s="1" t="s">
        <v>30</v>
      </c>
      <c r="O4473" s="4" t="s">
        <v>58</v>
      </c>
      <c r="P4473" s="1" t="str">
        <f aca="false">IF(G4473="Pamplet","",E4473&amp;" - "&amp;F4473)</f>
        <v>GG - English</v>
      </c>
      <c r="Q4473" s="19" t="n">
        <f aca="false">IF(VALUE(L4473)&gt;1000,1,0)</f>
        <v>0</v>
      </c>
      <c r="R4473" s="19" t="n">
        <f aca="false">SUMIFS($Q$1:Q4472,$J$1:$J4472,J4473)+SUMIFS($Q$1:Q4472,$I$1:$I4472,I4473)</f>
        <v>0</v>
      </c>
      <c r="S4473" s="20" t="str">
        <f aca="false">IF(R4473&gt;0,"Repeat","")</f>
        <v/>
      </c>
      <c r="U4473" s="4"/>
      <c r="X4473" s="4"/>
      <c r="Y4473" s="4"/>
      <c r="Z4473" s="4"/>
    </row>
    <row r="4474" customFormat="false" ht="14.25" hidden="false" customHeight="false" outlineLevel="0" collapsed="false">
      <c r="A4474" s="51" t="n">
        <f aca="false">A4473+1</f>
        <v>4473</v>
      </c>
      <c r="B4474" s="5" t="n">
        <v>45500</v>
      </c>
      <c r="C4474" s="25" t="s">
        <v>7013</v>
      </c>
      <c r="D4474" s="25" t="s">
        <v>4</v>
      </c>
      <c r="E4474" s="25" t="s">
        <v>26</v>
      </c>
      <c r="F4474" s="2" t="s">
        <v>127</v>
      </c>
      <c r="G4474" s="25" t="s">
        <v>28</v>
      </c>
      <c r="H4474" s="25" t="n">
        <v>1</v>
      </c>
      <c r="I4474" s="25" t="s">
        <v>7014</v>
      </c>
      <c r="J4474" s="38" t="n">
        <v>18484596170</v>
      </c>
      <c r="M4474" s="1" t="str">
        <f aca="false">IF(OR(YEAR(L4474)&gt;2000,LEN(O4474)&gt;0),"Completed","Pending")</f>
        <v>Completed</v>
      </c>
      <c r="N4474" s="1" t="s">
        <v>30</v>
      </c>
      <c r="O4474" s="4" t="s">
        <v>58</v>
      </c>
      <c r="P4474" s="1" t="str">
        <f aca="false">IF(G4474="Pamplet","",E4474&amp;" - "&amp;F4474)</f>
        <v>GG - Gujrati</v>
      </c>
      <c r="Q4474" s="19" t="n">
        <f aca="false">IF(VALUE(L4474)&gt;1000,1,0)</f>
        <v>0</v>
      </c>
      <c r="R4474" s="19" t="n">
        <f aca="false">SUMIFS($Q$1:Q4473,$J$1:$J4473,J4474)+SUMIFS($Q$1:Q4473,$I$1:$I4473,I4474)</f>
        <v>0</v>
      </c>
      <c r="S4474" s="20" t="str">
        <f aca="false">IF(R4474&gt;0,"Repeat","")</f>
        <v/>
      </c>
      <c r="U4474" s="4"/>
      <c r="X4474" s="4"/>
      <c r="Y4474" s="4"/>
      <c r="Z4474" s="4"/>
    </row>
    <row r="4475" customFormat="false" ht="14.25" hidden="false" customHeight="false" outlineLevel="0" collapsed="false">
      <c r="A4475" s="51" t="n">
        <f aca="false">A4474+1</f>
        <v>4474</v>
      </c>
      <c r="B4475" s="5" t="n">
        <v>45500</v>
      </c>
      <c r="C4475" s="25" t="s">
        <v>7015</v>
      </c>
      <c r="D4475" s="25" t="s">
        <v>4</v>
      </c>
      <c r="E4475" s="25" t="s">
        <v>26</v>
      </c>
      <c r="F4475" s="2" t="s">
        <v>27</v>
      </c>
      <c r="G4475" s="25" t="s">
        <v>28</v>
      </c>
      <c r="H4475" s="25" t="n">
        <v>1</v>
      </c>
      <c r="I4475" s="25" t="s">
        <v>7016</v>
      </c>
      <c r="J4475" s="38" t="n">
        <v>12142500569</v>
      </c>
      <c r="M4475" s="1" t="str">
        <f aca="false">IF(OR(YEAR(L4475)&gt;2000,LEN(O4475)&gt;0),"Completed","Pending")</f>
        <v>Completed</v>
      </c>
      <c r="N4475" s="1" t="s">
        <v>30</v>
      </c>
      <c r="O4475" s="4" t="s">
        <v>58</v>
      </c>
      <c r="P4475" s="1" t="str">
        <f aca="false">IF(G4475="Pamplet","",E4475&amp;" - "&amp;F4475)</f>
        <v>GG - Hindi</v>
      </c>
      <c r="Q4475" s="19" t="n">
        <f aca="false">IF(VALUE(L4475)&gt;1000,1,0)</f>
        <v>0</v>
      </c>
      <c r="R4475" s="19" t="n">
        <f aca="false">SUMIFS($Q$1:Q4474,$J$1:$J4474,J4475)+SUMIFS($Q$1:Q4474,$I$1:$I4474,I4475)</f>
        <v>0</v>
      </c>
      <c r="S4475" s="20" t="str">
        <f aca="false">IF(R4475&gt;0,"Repeat","")</f>
        <v/>
      </c>
      <c r="U4475" s="4"/>
      <c r="X4475" s="4"/>
      <c r="Y4475" s="4"/>
      <c r="Z4475" s="4"/>
    </row>
    <row r="4476" customFormat="false" ht="14.25" hidden="false" customHeight="false" outlineLevel="0" collapsed="false">
      <c r="A4476" s="51" t="n">
        <f aca="false">A4475+1</f>
        <v>4475</v>
      </c>
      <c r="B4476" s="5" t="n">
        <v>45500</v>
      </c>
      <c r="C4476" s="25" t="s">
        <v>7017</v>
      </c>
      <c r="D4476" s="25" t="s">
        <v>4</v>
      </c>
      <c r="E4476" s="25" t="s">
        <v>26</v>
      </c>
      <c r="F4476" s="2" t="s">
        <v>27</v>
      </c>
      <c r="G4476" s="25" t="s">
        <v>28</v>
      </c>
      <c r="H4476" s="25" t="n">
        <v>1</v>
      </c>
      <c r="I4476" s="25" t="s">
        <v>7018</v>
      </c>
      <c r="J4476" s="38" t="n">
        <v>17737324495</v>
      </c>
      <c r="M4476" s="1" t="str">
        <f aca="false">IF(OR(YEAR(L4476)&gt;2000,LEN(O4476)&gt;0),"Completed","Pending")</f>
        <v>Completed</v>
      </c>
      <c r="N4476" s="1" t="s">
        <v>30</v>
      </c>
      <c r="O4476" s="4" t="s">
        <v>58</v>
      </c>
      <c r="P4476" s="1" t="str">
        <f aca="false">IF(G4476="Pamplet","",E4476&amp;" - "&amp;F4476)</f>
        <v>GG - Hindi</v>
      </c>
      <c r="Q4476" s="19" t="n">
        <f aca="false">IF(VALUE(L4476)&gt;1000,1,0)</f>
        <v>0</v>
      </c>
      <c r="R4476" s="19" t="n">
        <f aca="false">SUMIFS($Q$1:Q4475,$J$1:$J4475,J4476)+SUMIFS($Q$1:Q4475,$I$1:$I4475,I4476)</f>
        <v>0</v>
      </c>
      <c r="S4476" s="20" t="str">
        <f aca="false">IF(R4476&gt;0,"Repeat","")</f>
        <v/>
      </c>
      <c r="U4476" s="4"/>
      <c r="X4476" s="4"/>
      <c r="Y4476" s="4"/>
      <c r="Z4476" s="4"/>
    </row>
    <row r="4477" customFormat="false" ht="14.25" hidden="false" customHeight="false" outlineLevel="0" collapsed="false">
      <c r="A4477" s="51" t="n">
        <f aca="false">A4476+1</f>
        <v>4476</v>
      </c>
      <c r="B4477" s="5" t="n">
        <v>45500</v>
      </c>
      <c r="C4477" s="25" t="s">
        <v>1104</v>
      </c>
      <c r="D4477" s="25" t="s">
        <v>4</v>
      </c>
      <c r="E4477" s="25" t="s">
        <v>26</v>
      </c>
      <c r="F4477" s="2" t="s">
        <v>35</v>
      </c>
      <c r="G4477" s="25" t="s">
        <v>28</v>
      </c>
      <c r="H4477" s="25" t="n">
        <v>1</v>
      </c>
      <c r="I4477" s="25" t="s">
        <v>7019</v>
      </c>
      <c r="J4477" s="18" t="n">
        <v>12130552004559</v>
      </c>
      <c r="M4477" s="1" t="str">
        <f aca="false">IF(OR(YEAR(L4477)&gt;2000,LEN(O4477)&gt;0),"Completed","Pending")</f>
        <v>Completed</v>
      </c>
      <c r="N4477" s="1" t="s">
        <v>30</v>
      </c>
      <c r="O4477" s="4" t="s">
        <v>56</v>
      </c>
      <c r="P4477" s="1" t="str">
        <f aca="false">IF(G4477="Pamplet","",E4477&amp;" - "&amp;F4477)</f>
        <v>GG - English</v>
      </c>
      <c r="Q4477" s="19" t="n">
        <f aca="false">IF(VALUE(L4477)&gt;1000,1,0)</f>
        <v>0</v>
      </c>
      <c r="R4477" s="19" t="n">
        <f aca="false">SUMIFS($Q$1:Q4476,$J$1:$J4476,J4477)+SUMIFS($Q$1:Q4476,$I$1:$I4476,I4477)</f>
        <v>0</v>
      </c>
      <c r="S4477" s="20" t="str">
        <f aca="false">IF(R4477&gt;0,"Repeat","")</f>
        <v/>
      </c>
    </row>
    <row r="4478" customFormat="false" ht="14.25" hidden="false" customHeight="false" outlineLevel="0" collapsed="false">
      <c r="A4478" s="51" t="n">
        <f aca="false">A4477+1</f>
        <v>4477</v>
      </c>
      <c r="B4478" s="5" t="n">
        <v>45500</v>
      </c>
      <c r="C4478" s="25" t="s">
        <v>5546</v>
      </c>
      <c r="D4478" s="25" t="s">
        <v>4</v>
      </c>
      <c r="E4478" s="25" t="s">
        <v>26</v>
      </c>
      <c r="F4478" s="2" t="s">
        <v>27</v>
      </c>
      <c r="G4478" s="25" t="s">
        <v>28</v>
      </c>
      <c r="H4478" s="25" t="n">
        <v>1</v>
      </c>
      <c r="I4478" s="25" t="s">
        <v>7020</v>
      </c>
      <c r="J4478" s="66" t="n">
        <v>15034202222</v>
      </c>
      <c r="K4478" s="4" t="s">
        <v>5147</v>
      </c>
      <c r="M4478" s="1" t="str">
        <f aca="false">IF(OR(YEAR(L4478)&gt;2000,LEN(O4478)&gt;0),"Completed","Pending")</f>
        <v>Completed</v>
      </c>
      <c r="N4478" s="1" t="s">
        <v>6054</v>
      </c>
      <c r="O4478" s="4" t="s">
        <v>58</v>
      </c>
      <c r="P4478" s="1" t="str">
        <f aca="false">IF(G4478="Pamplet","",E4478&amp;" - "&amp;F4478)</f>
        <v>GG - Hindi</v>
      </c>
      <c r="Q4478" s="19" t="n">
        <f aca="false">IF(VALUE(L4478)&gt;1000,1,0)</f>
        <v>0</v>
      </c>
      <c r="R4478" s="19" t="n">
        <f aca="false">SUMIFS($Q$1:Q4477,$J$1:$J4477,J4478)+SUMIFS($Q$1:Q4477,$I$1:$I4477,I4478)</f>
        <v>0</v>
      </c>
      <c r="S4478" s="20" t="str">
        <f aca="false">IF(R4478&gt;0,"Repeat","")</f>
        <v/>
      </c>
      <c r="U4478" s="4"/>
      <c r="X4478" s="4"/>
      <c r="Y4478" s="4"/>
      <c r="Z4478" s="4"/>
    </row>
    <row r="4479" customFormat="false" ht="14.25" hidden="false" customHeight="false" outlineLevel="0" collapsed="false">
      <c r="A4479" s="51" t="n">
        <f aca="false">A4478+1</f>
        <v>4478</v>
      </c>
      <c r="B4479" s="5" t="n">
        <v>45500</v>
      </c>
      <c r="C4479" s="25" t="s">
        <v>7021</v>
      </c>
      <c r="D4479" s="25" t="s">
        <v>4</v>
      </c>
      <c r="E4479" s="25" t="s">
        <v>26</v>
      </c>
      <c r="F4479" s="2" t="s">
        <v>35</v>
      </c>
      <c r="G4479" s="25" t="s">
        <v>28</v>
      </c>
      <c r="H4479" s="25" t="n">
        <v>1</v>
      </c>
      <c r="I4479" s="25" t="s">
        <v>7022</v>
      </c>
      <c r="J4479" s="68" t="n">
        <v>17063183833</v>
      </c>
      <c r="M4479" s="1" t="str">
        <f aca="false">IF(OR(YEAR(L4479)&gt;2000,LEN(O4479)&gt;0),"Completed","Pending")</f>
        <v>Completed</v>
      </c>
      <c r="N4479" s="1" t="s">
        <v>30</v>
      </c>
      <c r="O4479" s="4" t="s">
        <v>58</v>
      </c>
      <c r="P4479" s="1" t="str">
        <f aca="false">IF(G4479="Pamplet","",E4479&amp;" - "&amp;F4479)</f>
        <v>GG - English</v>
      </c>
      <c r="Q4479" s="19" t="n">
        <f aca="false">IF(VALUE(L4479)&gt;1000,1,0)</f>
        <v>0</v>
      </c>
      <c r="R4479" s="19" t="n">
        <f aca="false">SUMIFS($Q$1:Q4478,$J$1:$J4478,J4479)+SUMIFS($Q$1:Q4478,$I$1:$I4478,I4479)</f>
        <v>0</v>
      </c>
      <c r="S4479" s="20" t="str">
        <f aca="false">IF(R4479&gt;0,"Repeat","")</f>
        <v/>
      </c>
      <c r="U4479" s="4"/>
      <c r="X4479" s="4"/>
      <c r="Y4479" s="4"/>
      <c r="Z4479" s="4"/>
    </row>
    <row r="4480" customFormat="false" ht="14.25" hidden="false" customHeight="false" outlineLevel="0" collapsed="false">
      <c r="A4480" s="51" t="n">
        <f aca="false">A4479+1</f>
        <v>4479</v>
      </c>
      <c r="B4480" s="5" t="n">
        <v>45500</v>
      </c>
      <c r="C4480" s="25" t="s">
        <v>7023</v>
      </c>
      <c r="D4480" s="25" t="s">
        <v>4</v>
      </c>
      <c r="E4480" s="25" t="s">
        <v>26</v>
      </c>
      <c r="F4480" s="2" t="s">
        <v>494</v>
      </c>
      <c r="G4480" s="25" t="s">
        <v>28</v>
      </c>
      <c r="H4480" s="25" t="n">
        <v>1</v>
      </c>
      <c r="I4480" s="25" t="s">
        <v>7024</v>
      </c>
      <c r="J4480" s="38" t="n">
        <v>17633909988</v>
      </c>
      <c r="L4480" s="5" t="n">
        <v>45507</v>
      </c>
      <c r="M4480" s="1" t="str">
        <f aca="false">IF(OR(YEAR(L4480)&gt;2000,LEN(O4480)&gt;0),"Completed","Pending")</f>
        <v>Completed</v>
      </c>
      <c r="N4480" s="1" t="s">
        <v>30</v>
      </c>
      <c r="P4480" s="1" t="str">
        <f aca="false">IF(G4480="Pamplet","",E4480&amp;" - "&amp;F4480)</f>
        <v>GG - Marathi</v>
      </c>
      <c r="Q4480" s="19" t="n">
        <f aca="false">IF(VALUE(L4480)&gt;1000,1,0)</f>
        <v>1</v>
      </c>
      <c r="R4480" s="19" t="n">
        <f aca="false">SUMIFS($Q$1:Q4479,$J$1:$J4479,J4480)+SUMIFS($Q$1:Q4479,$I$1:$I4479,I4480)</f>
        <v>0</v>
      </c>
      <c r="S4480" s="20" t="str">
        <f aca="false">IF(R4480&gt;0,"Repeat","")</f>
        <v/>
      </c>
      <c r="U4480" s="4"/>
      <c r="X4480" s="4"/>
      <c r="Y4480" s="4"/>
      <c r="Z4480" s="4"/>
    </row>
    <row r="4481" customFormat="false" ht="14.25" hidden="false" customHeight="false" outlineLevel="0" collapsed="false">
      <c r="A4481" s="51" t="n">
        <f aca="false">A4480+1</f>
        <v>4480</v>
      </c>
      <c r="B4481" s="5" t="n">
        <v>45500</v>
      </c>
      <c r="C4481" s="25" t="s">
        <v>7025</v>
      </c>
      <c r="D4481" s="25" t="s">
        <v>4</v>
      </c>
      <c r="E4481" s="25" t="s">
        <v>44</v>
      </c>
      <c r="F4481" s="2" t="s">
        <v>72</v>
      </c>
      <c r="G4481" s="25" t="s">
        <v>28</v>
      </c>
      <c r="H4481" s="25" t="n">
        <v>1</v>
      </c>
      <c r="I4481" s="25" t="s">
        <v>7026</v>
      </c>
      <c r="J4481" s="38" t="n">
        <v>13478375190</v>
      </c>
      <c r="L4481" s="5" t="n">
        <v>45507</v>
      </c>
      <c r="M4481" s="1" t="str">
        <f aca="false">IF(OR(YEAR(L4481)&gt;2000,LEN(O4481)&gt;0),"Completed","Pending")</f>
        <v>Completed</v>
      </c>
      <c r="N4481" s="1" t="s">
        <v>30</v>
      </c>
      <c r="P4481" s="1" t="str">
        <f aca="false">IF(G4481="Pamplet","",E4481&amp;" - "&amp;F4481)</f>
        <v>GTGA - Nepali</v>
      </c>
      <c r="Q4481" s="19" t="n">
        <f aca="false">IF(VALUE(L4481)&gt;1000,1,0)</f>
        <v>1</v>
      </c>
      <c r="R4481" s="19" t="n">
        <f aca="false">SUMIFS($Q$1:Q4480,$J$1:$J4480,J4481)+SUMIFS($Q$1:Q4480,$I$1:$I4480,I4481)</f>
        <v>0</v>
      </c>
      <c r="S4481" s="20" t="str">
        <f aca="false">IF(R4481&gt;0,"Repeat","")</f>
        <v/>
      </c>
      <c r="U4481" s="4"/>
      <c r="X4481" s="4"/>
      <c r="Y4481" s="4"/>
      <c r="Z4481" s="4"/>
    </row>
    <row r="4482" customFormat="false" ht="14.25" hidden="false" customHeight="false" outlineLevel="0" collapsed="false">
      <c r="A4482" s="51" t="n">
        <f aca="false">A4481+1</f>
        <v>4481</v>
      </c>
      <c r="B4482" s="5" t="n">
        <v>45500</v>
      </c>
      <c r="C4482" s="25" t="s">
        <v>7027</v>
      </c>
      <c r="D4482" s="25" t="s">
        <v>4</v>
      </c>
      <c r="E4482" s="25" t="s">
        <v>26</v>
      </c>
      <c r="F4482" s="2" t="s">
        <v>35</v>
      </c>
      <c r="G4482" s="25" t="s">
        <v>28</v>
      </c>
      <c r="H4482" s="25" t="n">
        <v>1</v>
      </c>
      <c r="I4482" s="25" t="s">
        <v>6784</v>
      </c>
      <c r="J4482" s="38" t="n">
        <v>15709741239</v>
      </c>
      <c r="M4482" s="1" t="str">
        <f aca="false">IF(OR(YEAR(L4482)&gt;2000,LEN(O4482)&gt;0),"Completed","Pending")</f>
        <v>Completed</v>
      </c>
      <c r="N4482" s="1" t="s">
        <v>30</v>
      </c>
      <c r="O4482" s="4" t="s">
        <v>58</v>
      </c>
      <c r="P4482" s="1" t="str">
        <f aca="false">IF(G4482="Pamplet","",E4482&amp;" - "&amp;F4482)</f>
        <v>GG - English</v>
      </c>
      <c r="Q4482" s="19" t="n">
        <f aca="false">IF(VALUE(L4482)&gt;1000,1,0)</f>
        <v>0</v>
      </c>
      <c r="R4482" s="19" t="n">
        <f aca="false">SUMIFS($Q$1:Q4481,$J$1:$J4481,J4482)+SUMIFS($Q$1:Q4481,$I$1:$I4481,I4482)</f>
        <v>0</v>
      </c>
      <c r="S4482" s="20" t="str">
        <f aca="false">IF(R4482&gt;0,"Repeat","")</f>
        <v/>
      </c>
      <c r="U4482" s="4"/>
      <c r="X4482" s="4"/>
      <c r="Y4482" s="4"/>
      <c r="Z4482" s="4"/>
    </row>
    <row r="4483" customFormat="false" ht="14.25" hidden="false" customHeight="false" outlineLevel="0" collapsed="false">
      <c r="A4483" s="51" t="n">
        <f aca="false">A4482+1</f>
        <v>4482</v>
      </c>
      <c r="B4483" s="5" t="n">
        <v>45500</v>
      </c>
      <c r="C4483" s="25" t="s">
        <v>7028</v>
      </c>
      <c r="D4483" s="25" t="s">
        <v>4</v>
      </c>
      <c r="E4483" s="25" t="s">
        <v>26</v>
      </c>
      <c r="F4483" s="2" t="s">
        <v>35</v>
      </c>
      <c r="G4483" s="25" t="s">
        <v>28</v>
      </c>
      <c r="H4483" s="25" t="n">
        <v>1</v>
      </c>
      <c r="I4483" s="25" t="s">
        <v>7029</v>
      </c>
      <c r="J4483" s="38" t="n">
        <v>16465001105</v>
      </c>
      <c r="L4483" s="5" t="n">
        <v>45507</v>
      </c>
      <c r="M4483" s="1" t="str">
        <f aca="false">IF(OR(YEAR(L4483)&gt;2000,LEN(O4483)&gt;0),"Completed","Pending")</f>
        <v>Completed</v>
      </c>
      <c r="N4483" s="1" t="s">
        <v>30</v>
      </c>
      <c r="P4483" s="1" t="str">
        <f aca="false">IF(G4483="Pamplet","",E4483&amp;" - "&amp;F4483)</f>
        <v>GG - English</v>
      </c>
      <c r="Q4483" s="19" t="n">
        <f aca="false">IF(VALUE(L4483)&gt;1000,1,0)</f>
        <v>1</v>
      </c>
      <c r="R4483" s="19" t="n">
        <f aca="false">SUMIFS($Q$1:Q4482,$J$1:$J4482,J4483)+SUMIFS($Q$1:Q4482,$I$1:$I4482,I4483)</f>
        <v>0</v>
      </c>
      <c r="S4483" s="20" t="str">
        <f aca="false">IF(R4483&gt;0,"Repeat","")</f>
        <v/>
      </c>
      <c r="U4483" s="4"/>
      <c r="X4483" s="4"/>
      <c r="Y4483" s="4"/>
      <c r="Z4483" s="4"/>
    </row>
    <row r="4484" customFormat="false" ht="14.25" hidden="false" customHeight="false" outlineLevel="0" collapsed="false">
      <c r="A4484" s="51" t="n">
        <f aca="false">A4483+1</f>
        <v>4483</v>
      </c>
      <c r="B4484" s="5" t="n">
        <v>45500</v>
      </c>
      <c r="C4484" s="25" t="s">
        <v>7030</v>
      </c>
      <c r="D4484" s="25" t="s">
        <v>4</v>
      </c>
      <c r="E4484" s="25" t="s">
        <v>26</v>
      </c>
      <c r="F4484" s="2" t="s">
        <v>35</v>
      </c>
      <c r="G4484" s="25" t="s">
        <v>28</v>
      </c>
      <c r="H4484" s="25" t="n">
        <v>1</v>
      </c>
      <c r="I4484" s="25" t="s">
        <v>7031</v>
      </c>
      <c r="J4484" s="18" t="n">
        <v>16406510946</v>
      </c>
      <c r="M4484" s="1" t="str">
        <f aca="false">IF(OR(YEAR(L4484)&gt;2000,LEN(O4484)&gt;0),"Completed","Pending")</f>
        <v>Completed</v>
      </c>
      <c r="N4484" s="1" t="s">
        <v>30</v>
      </c>
      <c r="O4484" s="4" t="s">
        <v>56</v>
      </c>
      <c r="P4484" s="1" t="str">
        <f aca="false">IF(G4484="Pamplet","",E4484&amp;" - "&amp;F4484)</f>
        <v>GG - English</v>
      </c>
      <c r="Q4484" s="19" t="n">
        <f aca="false">IF(VALUE(L4484)&gt;1000,1,0)</f>
        <v>0</v>
      </c>
      <c r="R4484" s="19" t="n">
        <f aca="false">SUMIFS($Q$1:Q4483,$J$1:$J4483,J4484)+SUMIFS($Q$1:Q4483,$I$1:$I4483,I4484)</f>
        <v>0</v>
      </c>
      <c r="S4484" s="20" t="str">
        <f aca="false">IF(R4484&gt;0,"Repeat","")</f>
        <v/>
      </c>
      <c r="U4484" s="4"/>
      <c r="X4484" s="4"/>
      <c r="Y4484" s="4"/>
      <c r="Z4484" s="4"/>
    </row>
    <row r="4485" customFormat="false" ht="14.25" hidden="false" customHeight="false" outlineLevel="0" collapsed="false">
      <c r="A4485" s="51" t="n">
        <f aca="false">A4484+1</f>
        <v>4484</v>
      </c>
      <c r="B4485" s="5" t="n">
        <v>45500</v>
      </c>
      <c r="C4485" s="25" t="s">
        <v>6825</v>
      </c>
      <c r="D4485" s="25" t="s">
        <v>4</v>
      </c>
      <c r="E4485" s="25" t="s">
        <v>26</v>
      </c>
      <c r="F4485" s="2" t="s">
        <v>35</v>
      </c>
      <c r="G4485" s="25" t="s">
        <v>28</v>
      </c>
      <c r="H4485" s="25" t="n">
        <v>1</v>
      </c>
      <c r="I4485" s="25" t="s">
        <v>7032</v>
      </c>
      <c r="J4485" s="68" t="n">
        <v>17406955176</v>
      </c>
      <c r="M4485" s="1" t="str">
        <f aca="false">IF(OR(YEAR(L4485)&gt;2000,LEN(O4485)&gt;0),"Completed","Pending")</f>
        <v>Completed</v>
      </c>
      <c r="N4485" s="1" t="s">
        <v>30</v>
      </c>
      <c r="O4485" s="4" t="s">
        <v>58</v>
      </c>
      <c r="P4485" s="1" t="str">
        <f aca="false">IF(G4485="Pamplet","",E4485&amp;" - "&amp;F4485)</f>
        <v>GG - English</v>
      </c>
      <c r="Q4485" s="19" t="n">
        <f aca="false">IF(VALUE(L4485)&gt;1000,1,0)</f>
        <v>0</v>
      </c>
      <c r="R4485" s="19" t="n">
        <f aca="false">SUMIFS($Q$1:Q4484,$J$1:$J4484,J4485)+SUMIFS($Q$1:Q4484,$I$1:$I4484,I4485)</f>
        <v>0</v>
      </c>
      <c r="S4485" s="20" t="str">
        <f aca="false">IF(R4485&gt;0,"Repeat","")</f>
        <v/>
      </c>
      <c r="U4485" s="4"/>
      <c r="X4485" s="4"/>
      <c r="Y4485" s="4"/>
      <c r="Z4485" s="4"/>
    </row>
    <row r="4486" customFormat="false" ht="14.25" hidden="false" customHeight="false" outlineLevel="0" collapsed="false">
      <c r="A4486" s="51" t="n">
        <f aca="false">A4485+1</f>
        <v>4485</v>
      </c>
      <c r="B4486" s="5" t="n">
        <v>45500</v>
      </c>
      <c r="C4486" s="25" t="s">
        <v>7033</v>
      </c>
      <c r="D4486" s="25" t="s">
        <v>4</v>
      </c>
      <c r="E4486" s="25" t="s">
        <v>26</v>
      </c>
      <c r="F4486" s="2" t="s">
        <v>35</v>
      </c>
      <c r="G4486" s="25" t="s">
        <v>28</v>
      </c>
      <c r="H4486" s="25" t="n">
        <v>1</v>
      </c>
      <c r="I4486" s="25" t="s">
        <v>7034</v>
      </c>
      <c r="J4486" s="68" t="n">
        <v>19852592373</v>
      </c>
      <c r="M4486" s="1" t="str">
        <f aca="false">IF(OR(YEAR(L4486)&gt;2000,LEN(O4486)&gt;0),"Completed","Pending")</f>
        <v>Completed</v>
      </c>
      <c r="N4486" s="1" t="s">
        <v>30</v>
      </c>
      <c r="O4486" s="4" t="s">
        <v>58</v>
      </c>
      <c r="P4486" s="1" t="str">
        <f aca="false">IF(G4486="Pamplet","",E4486&amp;" - "&amp;F4486)</f>
        <v>GG - English</v>
      </c>
      <c r="Q4486" s="19" t="n">
        <f aca="false">IF(VALUE(L4486)&gt;1000,1,0)</f>
        <v>0</v>
      </c>
      <c r="R4486" s="19" t="n">
        <f aca="false">SUMIFS($Q$1:Q4485,$J$1:$J4485,J4486)+SUMIFS($Q$1:Q4485,$I$1:$I4485,I4486)</f>
        <v>0</v>
      </c>
      <c r="S4486" s="20" t="str">
        <f aca="false">IF(R4486&gt;0,"Repeat","")</f>
        <v/>
      </c>
      <c r="U4486" s="4"/>
      <c r="X4486" s="4"/>
      <c r="Y4486" s="4"/>
      <c r="Z4486" s="4"/>
    </row>
    <row r="4487" customFormat="false" ht="14.25" hidden="false" customHeight="false" outlineLevel="0" collapsed="false">
      <c r="A4487" s="51" t="n">
        <f aca="false">A4486+1</f>
        <v>4486</v>
      </c>
      <c r="B4487" s="5" t="n">
        <v>45500</v>
      </c>
      <c r="C4487" s="25" t="s">
        <v>7035</v>
      </c>
      <c r="D4487" s="25" t="s">
        <v>4</v>
      </c>
      <c r="E4487" s="25" t="s">
        <v>26</v>
      </c>
      <c r="F4487" s="2" t="s">
        <v>27</v>
      </c>
      <c r="G4487" s="25" t="s">
        <v>28</v>
      </c>
      <c r="H4487" s="25" t="n">
        <v>1</v>
      </c>
      <c r="I4487" s="25" t="s">
        <v>7036</v>
      </c>
      <c r="J4487" s="38" t="n">
        <v>18454165092</v>
      </c>
      <c r="L4487" s="5" t="n">
        <v>45507</v>
      </c>
      <c r="M4487" s="1" t="str">
        <f aca="false">IF(OR(YEAR(L4487)&gt;2000,LEN(O4487)&gt;0),"Completed","Pending")</f>
        <v>Completed</v>
      </c>
      <c r="N4487" s="1" t="s">
        <v>30</v>
      </c>
      <c r="P4487" s="1" t="str">
        <f aca="false">IF(G4487="Pamplet","",E4487&amp;" - "&amp;F4487)</f>
        <v>GG - Hindi</v>
      </c>
      <c r="Q4487" s="19" t="n">
        <f aca="false">IF(VALUE(L4487)&gt;1000,1,0)</f>
        <v>1</v>
      </c>
      <c r="R4487" s="19" t="n">
        <f aca="false">SUMIFS($Q$1:Q4486,$J$1:$J4486,J4487)+SUMIFS($Q$1:Q4486,$I$1:$I4486,I4487)</f>
        <v>0</v>
      </c>
      <c r="S4487" s="20" t="str">
        <f aca="false">IF(R4487&gt;0,"Repeat","")</f>
        <v/>
      </c>
      <c r="U4487" s="4"/>
      <c r="X4487" s="4"/>
      <c r="Y4487" s="4"/>
      <c r="Z4487" s="4"/>
    </row>
    <row r="4488" customFormat="false" ht="14.25" hidden="false" customHeight="false" outlineLevel="0" collapsed="false">
      <c r="A4488" s="51" t="n">
        <f aca="false">A4487+1</f>
        <v>4487</v>
      </c>
      <c r="B4488" s="5" t="n">
        <v>45502</v>
      </c>
      <c r="C4488" s="25" t="s">
        <v>7037</v>
      </c>
      <c r="D4488" s="25" t="s">
        <v>4</v>
      </c>
      <c r="E4488" s="25" t="s">
        <v>26</v>
      </c>
      <c r="F4488" s="2" t="s">
        <v>35</v>
      </c>
      <c r="G4488" s="25" t="s">
        <v>28</v>
      </c>
      <c r="H4488" s="25" t="n">
        <v>1</v>
      </c>
      <c r="I4488" s="25" t="s">
        <v>7038</v>
      </c>
      <c r="J4488" s="66" t="n">
        <v>18628675309</v>
      </c>
      <c r="K4488" s="65" t="s">
        <v>5174</v>
      </c>
      <c r="M4488" s="1" t="str">
        <f aca="false">IF(OR(YEAR(L4488)&gt;2000,LEN(O4488)&gt;0),"Completed","Pending")</f>
        <v>Completed</v>
      </c>
      <c r="N4488" s="1" t="s">
        <v>6054</v>
      </c>
      <c r="O4488" s="4" t="s">
        <v>58</v>
      </c>
      <c r="P4488" s="1" t="str">
        <f aca="false">IF(G4488="Pamplet","",E4488&amp;" - "&amp;F4488)</f>
        <v>GG - English</v>
      </c>
      <c r="Q4488" s="19" t="n">
        <f aca="false">IF(VALUE(L4488)&gt;1000,1,0)</f>
        <v>0</v>
      </c>
      <c r="R4488" s="19" t="n">
        <f aca="false">SUMIFS($Q$1:Q4487,$J$1:$J4487,J4488)+SUMIFS($Q$1:Q4487,$I$1:$I4487,I4488)</f>
        <v>0</v>
      </c>
      <c r="S4488" s="20" t="str">
        <f aca="false">IF(R4488&gt;0,"Repeat","")</f>
        <v/>
      </c>
    </row>
    <row r="4489" customFormat="false" ht="14.25" hidden="false" customHeight="false" outlineLevel="0" collapsed="false">
      <c r="A4489" s="51" t="n">
        <f aca="false">A4488+1</f>
        <v>4488</v>
      </c>
      <c r="B4489" s="5" t="n">
        <v>45502</v>
      </c>
      <c r="C4489" s="25" t="s">
        <v>7039</v>
      </c>
      <c r="D4489" s="25" t="s">
        <v>4</v>
      </c>
      <c r="E4489" s="25" t="s">
        <v>26</v>
      </c>
      <c r="F4489" s="2" t="s">
        <v>27</v>
      </c>
      <c r="G4489" s="25" t="s">
        <v>28</v>
      </c>
      <c r="H4489" s="25" t="n">
        <v>1</v>
      </c>
      <c r="I4489" s="25" t="s">
        <v>7040</v>
      </c>
      <c r="J4489" s="38" t="n">
        <v>12243217983</v>
      </c>
      <c r="K4489" s="65"/>
      <c r="L4489" s="5" t="n">
        <v>45507</v>
      </c>
      <c r="M4489" s="1" t="str">
        <f aca="false">IF(OR(YEAR(L4489)&gt;2000,LEN(O4489)&gt;0),"Completed","Pending")</f>
        <v>Completed</v>
      </c>
      <c r="N4489" s="1" t="s">
        <v>30</v>
      </c>
      <c r="P4489" s="1" t="str">
        <f aca="false">IF(G4489="Pamplet","",E4489&amp;" - "&amp;F4489)</f>
        <v>GG - Hindi</v>
      </c>
      <c r="Q4489" s="19" t="n">
        <f aca="false">IF(VALUE(L4489)&gt;1000,1,0)</f>
        <v>1</v>
      </c>
      <c r="R4489" s="19" t="n">
        <f aca="false">SUMIFS($Q$1:Q4488,$J$1:$J4488,J4489)+SUMIFS($Q$1:Q4488,$I$1:$I4488,I4489)</f>
        <v>0</v>
      </c>
      <c r="S4489" s="20" t="str">
        <f aca="false">IF(R4489&gt;0,"Repeat","")</f>
        <v/>
      </c>
      <c r="U4489" s="4"/>
      <c r="X4489" s="4"/>
      <c r="Y4489" s="4"/>
      <c r="Z4489" s="4"/>
    </row>
    <row r="4490" customFormat="false" ht="13.8" hidden="false" customHeight="false" outlineLevel="0" collapsed="false">
      <c r="A4490" s="51" t="n">
        <f aca="false">A4489+1</f>
        <v>4489</v>
      </c>
      <c r="B4490" s="5" t="n">
        <v>45502</v>
      </c>
      <c r="C4490" s="25" t="s">
        <v>7041</v>
      </c>
      <c r="D4490" s="25" t="s">
        <v>4</v>
      </c>
      <c r="E4490" s="25" t="s">
        <v>26</v>
      </c>
      <c r="G4490" s="25" t="s">
        <v>28</v>
      </c>
      <c r="H4490" s="25" t="n">
        <v>1</v>
      </c>
      <c r="I4490" s="25" t="s">
        <v>7042</v>
      </c>
      <c r="J4490" s="18" t="n">
        <v>18929377314</v>
      </c>
      <c r="K4490" s="65"/>
      <c r="M4490" s="1" t="str">
        <f aca="false">IF(OR(YEAR(L4490)&gt;2000,LEN(O4490)&gt;0),"Completed","Pending")</f>
        <v>Completed</v>
      </c>
      <c r="N4490" s="1" t="s">
        <v>30</v>
      </c>
      <c r="O4490" s="4" t="s">
        <v>56</v>
      </c>
      <c r="P4490" s="1" t="str">
        <f aca="false">IF(G4490="Pamplet","",E4490&amp;" - "&amp;F4490)</f>
        <v>GG - </v>
      </c>
      <c r="Q4490" s="19" t="n">
        <f aca="false">IF(VALUE(L4490)&gt;1000,1,0)</f>
        <v>0</v>
      </c>
      <c r="R4490" s="19" t="n">
        <f aca="false">SUMIFS($Q$1:Q4489,$J$1:$J4489,J4490)+SUMIFS($Q$1:Q4489,$I$1:$I4489,I4490)</f>
        <v>0</v>
      </c>
      <c r="S4490" s="20" t="str">
        <f aca="false">IF(R4490&gt;0,"Repeat","")</f>
        <v/>
      </c>
    </row>
    <row r="4491" customFormat="false" ht="14.25" hidden="false" customHeight="false" outlineLevel="0" collapsed="false">
      <c r="A4491" s="51" t="n">
        <f aca="false">A4490+1</f>
        <v>4490</v>
      </c>
      <c r="B4491" s="5" t="n">
        <v>45502</v>
      </c>
      <c r="C4491" s="25" t="s">
        <v>7043</v>
      </c>
      <c r="D4491" s="25" t="s">
        <v>4</v>
      </c>
      <c r="E4491" s="25" t="s">
        <v>26</v>
      </c>
      <c r="F4491" s="2" t="s">
        <v>35</v>
      </c>
      <c r="G4491" s="25" t="s">
        <v>28</v>
      </c>
      <c r="H4491" s="25" t="n">
        <v>1</v>
      </c>
      <c r="I4491" s="25" t="s">
        <v>7044</v>
      </c>
      <c r="J4491" s="38" t="n">
        <v>19542480607</v>
      </c>
      <c r="K4491" s="65"/>
      <c r="L4491" s="5" t="n">
        <v>45507</v>
      </c>
      <c r="M4491" s="1" t="str">
        <f aca="false">IF(OR(YEAR(L4491)&gt;2000,LEN(O4491)&gt;0),"Completed","Pending")</f>
        <v>Completed</v>
      </c>
      <c r="N4491" s="1" t="s">
        <v>30</v>
      </c>
      <c r="P4491" s="1" t="str">
        <f aca="false">IF(G4491="Pamplet","",E4491&amp;" - "&amp;F4491)</f>
        <v>GG - English</v>
      </c>
      <c r="Q4491" s="19" t="n">
        <f aca="false">IF(VALUE(L4491)&gt;1000,1,0)</f>
        <v>1</v>
      </c>
      <c r="R4491" s="19" t="n">
        <f aca="false">SUMIFS($Q$1:Q4490,$J$1:$J4490,J4491)+SUMIFS($Q$1:Q4490,$I$1:$I4490,I4491)</f>
        <v>0</v>
      </c>
      <c r="S4491" s="20" t="str">
        <f aca="false">IF(R4491&gt;0,"Repeat","")</f>
        <v/>
      </c>
      <c r="U4491" s="4"/>
      <c r="X4491" s="4"/>
      <c r="Y4491" s="4"/>
      <c r="Z4491" s="4"/>
    </row>
    <row r="4492" customFormat="false" ht="13.8" hidden="false" customHeight="false" outlineLevel="0" collapsed="false">
      <c r="A4492" s="51" t="n">
        <f aca="false">A4491+1</f>
        <v>4491</v>
      </c>
      <c r="B4492" s="5" t="n">
        <v>45502</v>
      </c>
      <c r="C4492" s="25" t="s">
        <v>7045</v>
      </c>
      <c r="D4492" s="25" t="s">
        <v>4</v>
      </c>
      <c r="E4492" s="25" t="s">
        <v>26</v>
      </c>
      <c r="G4492" s="25" t="s">
        <v>28</v>
      </c>
      <c r="H4492" s="25" t="n">
        <v>1</v>
      </c>
      <c r="I4492" s="25" t="s">
        <v>7046</v>
      </c>
      <c r="J4492" s="18" t="n">
        <v>19752283923</v>
      </c>
      <c r="K4492" s="65"/>
      <c r="M4492" s="1" t="str">
        <f aca="false">IF(OR(YEAR(L4492)&gt;2000,LEN(O4492)&gt;0),"Completed","Pending")</f>
        <v>Completed</v>
      </c>
      <c r="N4492" s="1" t="s">
        <v>30</v>
      </c>
      <c r="O4492" s="4" t="s">
        <v>56</v>
      </c>
      <c r="P4492" s="1" t="str">
        <f aca="false">IF(G4492="Pamplet","",E4492&amp;" - "&amp;F4492)</f>
        <v>GG - </v>
      </c>
      <c r="Q4492" s="19" t="n">
        <f aca="false">IF(VALUE(L4492)&gt;1000,1,0)</f>
        <v>0</v>
      </c>
      <c r="R4492" s="19" t="n">
        <f aca="false">SUMIFS($Q$1:Q4491,$J$1:$J4491,J4492)+SUMIFS($Q$1:Q4491,$I$1:$I4491,I4492)</f>
        <v>0</v>
      </c>
      <c r="S4492" s="20" t="str">
        <f aca="false">IF(R4492&gt;0,"Repeat","")</f>
        <v/>
      </c>
    </row>
    <row r="4493" customFormat="false" ht="14.25" hidden="false" customHeight="false" outlineLevel="0" collapsed="false">
      <c r="A4493" s="51" t="n">
        <f aca="false">A4492+1</f>
        <v>4492</v>
      </c>
      <c r="B4493" s="5" t="n">
        <v>45502</v>
      </c>
      <c r="C4493" s="25" t="s">
        <v>7047</v>
      </c>
      <c r="D4493" s="25" t="s">
        <v>4</v>
      </c>
      <c r="E4493" s="25" t="s">
        <v>26</v>
      </c>
      <c r="F4493" s="2" t="s">
        <v>127</v>
      </c>
      <c r="G4493" s="25" t="s">
        <v>28</v>
      </c>
      <c r="H4493" s="25" t="n">
        <v>1</v>
      </c>
      <c r="I4493" s="25" t="s">
        <v>7048</v>
      </c>
      <c r="J4493" s="38" t="n">
        <v>17326191267</v>
      </c>
      <c r="K4493" s="65"/>
      <c r="L4493" s="5" t="n">
        <v>45515</v>
      </c>
      <c r="M4493" s="1" t="str">
        <f aca="false">IF(OR(YEAR(L4493)&gt;2000,LEN(O4493)&gt;0),"Completed","Pending")</f>
        <v>Completed</v>
      </c>
      <c r="N4493" s="1" t="s">
        <v>30</v>
      </c>
      <c r="P4493" s="1" t="str">
        <f aca="false">IF(G4493="Pamplet","",E4493&amp;" - "&amp;F4493)</f>
        <v>GG - Gujrati</v>
      </c>
      <c r="Q4493" s="19" t="n">
        <f aca="false">IF(VALUE(L4493)&gt;1000,1,0)</f>
        <v>1</v>
      </c>
      <c r="R4493" s="19" t="n">
        <f aca="false">SUMIFS($Q$1:Q4492,$J$1:$J4492,J4493)+SUMIFS($Q$1:Q4492,$I$1:$I4492,I4493)</f>
        <v>0</v>
      </c>
      <c r="S4493" s="20" t="str">
        <f aca="false">IF(R4493&gt;0,"Repeat","")</f>
        <v/>
      </c>
      <c r="U4493" s="4"/>
      <c r="X4493" s="4"/>
      <c r="Y4493" s="4"/>
      <c r="Z4493" s="4"/>
    </row>
    <row r="4494" customFormat="false" ht="14.25" hidden="false" customHeight="false" outlineLevel="0" collapsed="false">
      <c r="A4494" s="51" t="n">
        <f aca="false">A4493+1</f>
        <v>4493</v>
      </c>
      <c r="B4494" s="5" t="n">
        <v>45502</v>
      </c>
      <c r="C4494" s="25" t="s">
        <v>7049</v>
      </c>
      <c r="D4494" s="25" t="s">
        <v>4</v>
      </c>
      <c r="E4494" s="25" t="s">
        <v>26</v>
      </c>
      <c r="F4494" s="2" t="s">
        <v>35</v>
      </c>
      <c r="G4494" s="25" t="s">
        <v>28</v>
      </c>
      <c r="H4494" s="25" t="n">
        <v>1</v>
      </c>
      <c r="I4494" s="25"/>
      <c r="J4494" s="18" t="n">
        <v>174434918521</v>
      </c>
      <c r="K4494" s="65"/>
      <c r="M4494" s="1" t="str">
        <f aca="false">IF(OR(YEAR(L4494)&gt;2000,LEN(O4494)&gt;0),"Completed","Pending")</f>
        <v>Completed</v>
      </c>
      <c r="N4494" s="1" t="s">
        <v>30</v>
      </c>
      <c r="O4494" s="4" t="s">
        <v>56</v>
      </c>
      <c r="P4494" s="1" t="str">
        <f aca="false">IF(G4494="Pamplet","",E4494&amp;" - "&amp;F4494)</f>
        <v>GG - English</v>
      </c>
      <c r="Q4494" s="19" t="n">
        <f aca="false">IF(VALUE(L4494)&gt;1000,1,0)</f>
        <v>0</v>
      </c>
      <c r="R4494" s="19" t="n">
        <f aca="false">SUMIFS($Q$1:Q4493,$J$1:$J4493,J4494)+SUMIFS($Q$1:Q4493,$I$1:$I4493,I4494)</f>
        <v>0</v>
      </c>
      <c r="S4494" s="20" t="str">
        <f aca="false">IF(R4494&gt;0,"Repeat","")</f>
        <v/>
      </c>
    </row>
    <row r="4495" customFormat="false" ht="14.25" hidden="false" customHeight="false" outlineLevel="0" collapsed="false">
      <c r="A4495" s="51" t="n">
        <f aca="false">A4494+1</f>
        <v>4494</v>
      </c>
      <c r="B4495" s="5" t="n">
        <v>45502</v>
      </c>
      <c r="C4495" s="25" t="s">
        <v>1102</v>
      </c>
      <c r="D4495" s="25" t="s">
        <v>4</v>
      </c>
      <c r="E4495" s="25" t="s">
        <v>26</v>
      </c>
      <c r="F4495" s="2" t="s">
        <v>35</v>
      </c>
      <c r="G4495" s="25" t="s">
        <v>28</v>
      </c>
      <c r="H4495" s="25" t="n">
        <v>1</v>
      </c>
      <c r="I4495" s="25" t="s">
        <v>7050</v>
      </c>
      <c r="J4495" s="38" t="n">
        <v>18502649657</v>
      </c>
      <c r="K4495" s="65"/>
      <c r="L4495" s="5" t="n">
        <v>45515</v>
      </c>
      <c r="M4495" s="1" t="str">
        <f aca="false">IF(OR(YEAR(L4495)&gt;2000,LEN(O4495)&gt;0),"Completed","Pending")</f>
        <v>Completed</v>
      </c>
      <c r="N4495" s="1" t="s">
        <v>30</v>
      </c>
      <c r="P4495" s="1" t="str">
        <f aca="false">IF(G4495="Pamplet","",E4495&amp;" - "&amp;F4495)</f>
        <v>GG - English</v>
      </c>
      <c r="Q4495" s="19" t="n">
        <f aca="false">IF(VALUE(L4495)&gt;1000,1,0)</f>
        <v>1</v>
      </c>
      <c r="R4495" s="19" t="n">
        <f aca="false">SUMIFS($Q$1:Q4494,$J$1:$J4494,J4495)+SUMIFS($Q$1:Q4494,$I$1:$I4494,I4495)</f>
        <v>0</v>
      </c>
      <c r="S4495" s="20" t="str">
        <f aca="false">IF(R4495&gt;0,"Repeat","")</f>
        <v/>
      </c>
      <c r="U4495" s="4"/>
      <c r="X4495" s="4"/>
      <c r="Y4495" s="4"/>
      <c r="Z4495" s="4"/>
    </row>
    <row r="4496" customFormat="false" ht="14.25" hidden="false" customHeight="false" outlineLevel="0" collapsed="false">
      <c r="A4496" s="51" t="n">
        <f aca="false">A4495+1</f>
        <v>4495</v>
      </c>
      <c r="B4496" s="5" t="n">
        <v>45502</v>
      </c>
      <c r="C4496" s="25" t="s">
        <v>5293</v>
      </c>
      <c r="D4496" s="25" t="s">
        <v>4</v>
      </c>
      <c r="E4496" s="25" t="s">
        <v>26</v>
      </c>
      <c r="G4496" s="25" t="s">
        <v>28</v>
      </c>
      <c r="H4496" s="25" t="n">
        <v>1</v>
      </c>
      <c r="I4496" s="25"/>
      <c r="J4496" s="38" t="n">
        <v>19178154199</v>
      </c>
      <c r="K4496" s="65"/>
      <c r="M4496" s="1" t="str">
        <f aca="false">IF(OR(YEAR(L4496)&gt;2000,LEN(O4496)&gt;0),"Completed","Pending")</f>
        <v>Completed</v>
      </c>
      <c r="N4496" s="1" t="s">
        <v>30</v>
      </c>
      <c r="O4496" s="4" t="s">
        <v>58</v>
      </c>
      <c r="P4496" s="1" t="str">
        <f aca="false">IF(G4496="Pamplet","",E4496&amp;" - "&amp;F4496)</f>
        <v>GG - </v>
      </c>
      <c r="Q4496" s="19" t="n">
        <f aca="false">IF(VALUE(L4496)&gt;1000,1,0)</f>
        <v>0</v>
      </c>
      <c r="R4496" s="19" t="n">
        <f aca="false">SUMIFS($Q$1:Q4495,$J$1:$J4495,J4496)+SUMIFS($Q$1:Q4495,$I$1:$I4495,I4496)</f>
        <v>0</v>
      </c>
      <c r="S4496" s="20" t="str">
        <f aca="false">IF(R4496&gt;0,"Repeat","")</f>
        <v/>
      </c>
      <c r="U4496" s="4"/>
      <c r="X4496" s="4"/>
      <c r="Y4496" s="4"/>
      <c r="Z4496" s="4"/>
    </row>
    <row r="4497" customFormat="false" ht="14.25" hidden="false" customHeight="false" outlineLevel="0" collapsed="false">
      <c r="A4497" s="51" t="n">
        <f aca="false">A4496+1</f>
        <v>4496</v>
      </c>
      <c r="B4497" s="5" t="n">
        <v>45502</v>
      </c>
      <c r="C4497" s="25" t="s">
        <v>7051</v>
      </c>
      <c r="D4497" s="25" t="s">
        <v>4</v>
      </c>
      <c r="E4497" s="25" t="s">
        <v>26</v>
      </c>
      <c r="F4497" s="2" t="s">
        <v>35</v>
      </c>
      <c r="G4497" s="25" t="s">
        <v>28</v>
      </c>
      <c r="H4497" s="25" t="n">
        <v>1</v>
      </c>
      <c r="I4497" s="25" t="s">
        <v>7052</v>
      </c>
      <c r="J4497" s="18" t="n">
        <v>15926381319</v>
      </c>
      <c r="K4497" s="65"/>
      <c r="M4497" s="1" t="str">
        <f aca="false">IF(OR(YEAR(L4497)&gt;2000,LEN(O4497)&gt;0),"Completed","Pending")</f>
        <v>Completed</v>
      </c>
      <c r="N4497" s="1" t="s">
        <v>30</v>
      </c>
      <c r="O4497" s="4" t="s">
        <v>56</v>
      </c>
      <c r="P4497" s="1" t="str">
        <f aca="false">IF(G4497="Pamplet","",E4497&amp;" - "&amp;F4497)</f>
        <v>GG - English</v>
      </c>
      <c r="Q4497" s="19" t="n">
        <f aca="false">IF(VALUE(L4497)&gt;1000,1,0)</f>
        <v>0</v>
      </c>
      <c r="R4497" s="19" t="n">
        <f aca="false">SUMIFS($Q$1:Q4496,$J$1:$J4496,J4497)+SUMIFS($Q$1:Q4496,$I$1:$I4496,I4497)</f>
        <v>0</v>
      </c>
      <c r="S4497" s="20" t="str">
        <f aca="false">IF(R4497&gt;0,"Repeat","")</f>
        <v/>
      </c>
    </row>
    <row r="4498" customFormat="false" ht="14.25" hidden="false" customHeight="false" outlineLevel="0" collapsed="false">
      <c r="A4498" s="51" t="n">
        <f aca="false">A4497+1</f>
        <v>4497</v>
      </c>
      <c r="B4498" s="5" t="n">
        <v>45502</v>
      </c>
      <c r="C4498" s="25" t="s">
        <v>7053</v>
      </c>
      <c r="D4498" s="25" t="s">
        <v>4</v>
      </c>
      <c r="E4498" s="25" t="s">
        <v>26</v>
      </c>
      <c r="F4498" s="2" t="s">
        <v>27</v>
      </c>
      <c r="G4498" s="25" t="s">
        <v>28</v>
      </c>
      <c r="H4498" s="25" t="n">
        <v>1</v>
      </c>
      <c r="I4498" s="25"/>
      <c r="J4498" s="18" t="n">
        <v>19878159570</v>
      </c>
      <c r="K4498" s="65"/>
      <c r="M4498" s="1" t="str">
        <f aca="false">IF(OR(YEAR(L4498)&gt;2000,LEN(O4498)&gt;0),"Completed","Pending")</f>
        <v>Completed</v>
      </c>
      <c r="N4498" s="1" t="s">
        <v>30</v>
      </c>
      <c r="O4498" s="4" t="s">
        <v>56</v>
      </c>
      <c r="P4498" s="1" t="str">
        <f aca="false">IF(G4498="Pamplet","",E4498&amp;" - "&amp;F4498)</f>
        <v>GG - Hindi</v>
      </c>
      <c r="Q4498" s="19" t="n">
        <f aca="false">IF(VALUE(L4498)&gt;1000,1,0)</f>
        <v>0</v>
      </c>
      <c r="R4498" s="19" t="n">
        <f aca="false">SUMIFS($Q$1:Q4497,$J$1:$J4497,J4498)+SUMIFS($Q$1:Q4497,$I$1:$I4497,I4498)</f>
        <v>0</v>
      </c>
      <c r="S4498" s="20" t="str">
        <f aca="false">IF(R4498&gt;0,"Repeat","")</f>
        <v/>
      </c>
    </row>
    <row r="4499" customFormat="false" ht="14.25" hidden="false" customHeight="false" outlineLevel="0" collapsed="false">
      <c r="A4499" s="51" t="n">
        <f aca="false">A4498+1</f>
        <v>4498</v>
      </c>
      <c r="B4499" s="5" t="n">
        <v>45502</v>
      </c>
      <c r="C4499" s="25" t="s">
        <v>7054</v>
      </c>
      <c r="D4499" s="25" t="s">
        <v>4</v>
      </c>
      <c r="E4499" s="25" t="s">
        <v>26</v>
      </c>
      <c r="F4499" s="2" t="s">
        <v>27</v>
      </c>
      <c r="G4499" s="25" t="s">
        <v>28</v>
      </c>
      <c r="H4499" s="25" t="n">
        <v>1</v>
      </c>
      <c r="I4499" s="25" t="s">
        <v>7055</v>
      </c>
      <c r="J4499" s="66" t="n">
        <v>18188016151</v>
      </c>
      <c r="K4499" s="65" t="s">
        <v>5147</v>
      </c>
      <c r="M4499" s="1" t="str">
        <f aca="false">IF(OR(YEAR(L4499)&gt;2000,LEN(O4499)&gt;0),"Completed","Pending")</f>
        <v>Completed</v>
      </c>
      <c r="N4499" s="1" t="s">
        <v>6054</v>
      </c>
      <c r="O4499" s="4" t="s">
        <v>58</v>
      </c>
      <c r="P4499" s="1" t="str">
        <f aca="false">IF(G4499="Pamplet","",E4499&amp;" - "&amp;F4499)</f>
        <v>GG - Hindi</v>
      </c>
      <c r="Q4499" s="19" t="n">
        <f aca="false">IF(VALUE(L4499)&gt;1000,1,0)</f>
        <v>0</v>
      </c>
      <c r="R4499" s="19" t="n">
        <f aca="false">SUMIFS($Q$1:Q4498,$J$1:$J4498,J4499)+SUMIFS($Q$1:Q4498,$I$1:$I4498,I4499)</f>
        <v>0</v>
      </c>
      <c r="S4499" s="20" t="str">
        <f aca="false">IF(R4499&gt;0,"Repeat","")</f>
        <v/>
      </c>
    </row>
    <row r="4500" customFormat="false" ht="14.25" hidden="false" customHeight="false" outlineLevel="0" collapsed="false">
      <c r="A4500" s="51" t="n">
        <f aca="false">A4499+1</f>
        <v>4499</v>
      </c>
      <c r="B4500" s="5" t="n">
        <v>45502</v>
      </c>
      <c r="C4500" s="25" t="s">
        <v>6846</v>
      </c>
      <c r="D4500" s="25" t="s">
        <v>4</v>
      </c>
      <c r="E4500" s="25" t="s">
        <v>26</v>
      </c>
      <c r="F4500" s="2" t="s">
        <v>808</v>
      </c>
      <c r="G4500" s="25" t="s">
        <v>28</v>
      </c>
      <c r="H4500" s="25" t="n">
        <v>1</v>
      </c>
      <c r="I4500" s="25" t="s">
        <v>6847</v>
      </c>
      <c r="J4500" s="38" t="n">
        <v>19293693998</v>
      </c>
      <c r="K4500" s="65"/>
      <c r="M4500" s="1" t="str">
        <f aca="false">IF(OR(YEAR(L4500)&gt;2000,LEN(O4500)&gt;0),"Completed","Pending")</f>
        <v>Completed</v>
      </c>
      <c r="N4500" s="1" t="s">
        <v>30</v>
      </c>
      <c r="O4500" s="4" t="s">
        <v>662</v>
      </c>
      <c r="P4500" s="1" t="str">
        <f aca="false">IF(G4500="Pamplet","",E4500&amp;" - "&amp;F4500)</f>
        <v>GG - Bengali</v>
      </c>
      <c r="Q4500" s="19" t="n">
        <f aca="false">IF(VALUE(L4500)&gt;1000,1,0)</f>
        <v>0</v>
      </c>
      <c r="R4500" s="19" t="n">
        <f aca="false">SUMIFS($Q$1:Q4499,$J$1:$J4499,J4500)+SUMIFS($Q$1:Q4499,$I$1:$I4499,I4500)</f>
        <v>2</v>
      </c>
      <c r="S4500" s="20" t="str">
        <f aca="false">IF(R4500&gt;0,"Repeat","")</f>
        <v>Repeat</v>
      </c>
      <c r="U4500" s="4"/>
      <c r="X4500" s="4"/>
      <c r="Y4500" s="4"/>
      <c r="Z4500" s="4"/>
    </row>
    <row r="4501" customFormat="false" ht="14.25" hidden="false" customHeight="false" outlineLevel="0" collapsed="false">
      <c r="A4501" s="51" t="n">
        <f aca="false">A4500+1</f>
        <v>4500</v>
      </c>
      <c r="B4501" s="5" t="n">
        <v>45502</v>
      </c>
      <c r="C4501" s="25" t="s">
        <v>7056</v>
      </c>
      <c r="D4501" s="25" t="s">
        <v>4</v>
      </c>
      <c r="E4501" s="25" t="s">
        <v>26</v>
      </c>
      <c r="G4501" s="25" t="s">
        <v>28</v>
      </c>
      <c r="H4501" s="25" t="n">
        <v>1</v>
      </c>
      <c r="I4501" s="25" t="s">
        <v>7057</v>
      </c>
      <c r="J4501" s="38" t="n">
        <v>17163038679</v>
      </c>
      <c r="K4501" s="65"/>
      <c r="M4501" s="1" t="str">
        <f aca="false">IF(OR(YEAR(L4501)&gt;2000,LEN(O4501)&gt;0),"Completed","Pending")</f>
        <v>Completed</v>
      </c>
      <c r="N4501" s="1" t="s">
        <v>30</v>
      </c>
      <c r="O4501" s="4" t="s">
        <v>58</v>
      </c>
      <c r="P4501" s="1" t="str">
        <f aca="false">IF(G4501="Pamplet","",E4501&amp;" - "&amp;F4501)</f>
        <v>GG - </v>
      </c>
      <c r="Q4501" s="19" t="n">
        <f aca="false">IF(VALUE(L4501)&gt;1000,1,0)</f>
        <v>0</v>
      </c>
      <c r="R4501" s="19" t="n">
        <f aca="false">SUMIFS($Q$1:Q4500,$J$1:$J4500,J4501)+SUMIFS($Q$1:Q4500,$I$1:$I4500,I4501)</f>
        <v>0</v>
      </c>
      <c r="S4501" s="20" t="str">
        <f aca="false">IF(R4501&gt;0,"Repeat","")</f>
        <v/>
      </c>
      <c r="U4501" s="4"/>
      <c r="X4501" s="4"/>
      <c r="Y4501" s="4"/>
      <c r="Z4501" s="4"/>
    </row>
    <row r="4502" customFormat="false" ht="14.25" hidden="false" customHeight="false" outlineLevel="0" collapsed="false">
      <c r="A4502" s="51" t="n">
        <f aca="false">A4501+1</f>
        <v>4501</v>
      </c>
      <c r="B4502" s="5" t="n">
        <v>45502</v>
      </c>
      <c r="C4502" s="25" t="s">
        <v>7058</v>
      </c>
      <c r="D4502" s="25" t="s">
        <v>4</v>
      </c>
      <c r="E4502" s="25" t="s">
        <v>26</v>
      </c>
      <c r="F4502" s="2" t="s">
        <v>127</v>
      </c>
      <c r="G4502" s="25" t="s">
        <v>28</v>
      </c>
      <c r="H4502" s="25" t="n">
        <v>1</v>
      </c>
      <c r="I4502" s="25" t="s">
        <v>7059</v>
      </c>
      <c r="J4502" s="18" t="n">
        <v>19998880804</v>
      </c>
      <c r="K4502" s="65"/>
      <c r="M4502" s="1" t="str">
        <f aca="false">IF(OR(YEAR(L4502)&gt;2000,LEN(O4502)&gt;0),"Completed","Pending")</f>
        <v>Completed</v>
      </c>
      <c r="N4502" s="1" t="s">
        <v>30</v>
      </c>
      <c r="O4502" s="4" t="s">
        <v>56</v>
      </c>
      <c r="P4502" s="1" t="str">
        <f aca="false">IF(G4502="Pamplet","",E4502&amp;" - "&amp;F4502)</f>
        <v>GG - Gujrati</v>
      </c>
      <c r="Q4502" s="19" t="n">
        <f aca="false">IF(VALUE(L4502)&gt;1000,1,0)</f>
        <v>0</v>
      </c>
      <c r="R4502" s="19" t="n">
        <f aca="false">SUMIFS($Q$1:Q4501,$J$1:$J4501,J4502)+SUMIFS($Q$1:Q4501,$I$1:$I4501,I4502)</f>
        <v>0</v>
      </c>
      <c r="S4502" s="20" t="str">
        <f aca="false">IF(R4502&gt;0,"Repeat","")</f>
        <v/>
      </c>
    </row>
    <row r="4503" customFormat="false" ht="14.25" hidden="false" customHeight="false" outlineLevel="0" collapsed="false">
      <c r="A4503" s="51" t="n">
        <f aca="false">A4502+1</f>
        <v>4502</v>
      </c>
      <c r="B4503" s="5" t="n">
        <v>45502</v>
      </c>
      <c r="C4503" s="25" t="s">
        <v>7060</v>
      </c>
      <c r="D4503" s="25" t="s">
        <v>4</v>
      </c>
      <c r="E4503" s="25" t="s">
        <v>26</v>
      </c>
      <c r="F4503" s="2" t="s">
        <v>1052</v>
      </c>
      <c r="G4503" s="25" t="s">
        <v>28</v>
      </c>
      <c r="H4503" s="25" t="n">
        <v>1</v>
      </c>
      <c r="I4503" s="25"/>
      <c r="J4503" s="18" t="n">
        <v>1571328796</v>
      </c>
      <c r="K4503" s="65"/>
      <c r="M4503" s="1" t="str">
        <f aca="false">IF(OR(YEAR(L4503)&gt;2000,LEN(O4503)&gt;0),"Completed","Pending")</f>
        <v>Completed</v>
      </c>
      <c r="N4503" s="1" t="s">
        <v>30</v>
      </c>
      <c r="O4503" s="4" t="s">
        <v>56</v>
      </c>
      <c r="P4503" s="1" t="str">
        <f aca="false">IF(G4503="Pamplet","",E4503&amp;" - "&amp;F4503)</f>
        <v>GG - Telegu</v>
      </c>
      <c r="Q4503" s="19" t="n">
        <f aca="false">IF(VALUE(L4503)&gt;1000,1,0)</f>
        <v>0</v>
      </c>
      <c r="R4503" s="19" t="n">
        <f aca="false">SUMIFS($Q$1:Q4502,$J$1:$J4502,J4503)+SUMIFS($Q$1:Q4502,$I$1:$I4502,I4503)</f>
        <v>0</v>
      </c>
      <c r="S4503" s="20" t="str">
        <f aca="false">IF(R4503&gt;0,"Repeat","")</f>
        <v/>
      </c>
    </row>
    <row r="4504" customFormat="false" ht="14.25" hidden="false" customHeight="false" outlineLevel="0" collapsed="false">
      <c r="A4504" s="51" t="n">
        <f aca="false">A4503+1</f>
        <v>4503</v>
      </c>
      <c r="B4504" s="5" t="n">
        <v>45502</v>
      </c>
      <c r="C4504" s="25" t="s">
        <v>7061</v>
      </c>
      <c r="D4504" s="25" t="s">
        <v>4</v>
      </c>
      <c r="E4504" s="25" t="s">
        <v>26</v>
      </c>
      <c r="F4504" s="2" t="s">
        <v>35</v>
      </c>
      <c r="G4504" s="25" t="s">
        <v>28</v>
      </c>
      <c r="H4504" s="25" t="n">
        <v>1</v>
      </c>
      <c r="I4504" s="25"/>
      <c r="J4504" s="38" t="n">
        <v>14027507128</v>
      </c>
      <c r="K4504" s="65"/>
      <c r="M4504" s="1" t="str">
        <f aca="false">IF(OR(YEAR(L4504)&gt;2000,LEN(O4504)&gt;0),"Completed","Pending")</f>
        <v>Completed</v>
      </c>
      <c r="N4504" s="1" t="s">
        <v>30</v>
      </c>
      <c r="O4504" s="4" t="s">
        <v>58</v>
      </c>
      <c r="P4504" s="1" t="str">
        <f aca="false">IF(G4504="Pamplet","",E4504&amp;" - "&amp;F4504)</f>
        <v>GG - English</v>
      </c>
      <c r="Q4504" s="19" t="n">
        <f aca="false">IF(VALUE(L4504)&gt;1000,1,0)</f>
        <v>0</v>
      </c>
      <c r="R4504" s="19" t="n">
        <f aca="false">SUMIFS($Q$1:Q4503,$J$1:$J4503,J4504)+SUMIFS($Q$1:Q4503,$I$1:$I4503,I4504)</f>
        <v>0</v>
      </c>
      <c r="S4504" s="20" t="str">
        <f aca="false">IF(R4504&gt;0,"Repeat","")</f>
        <v/>
      </c>
      <c r="U4504" s="4"/>
      <c r="X4504" s="4"/>
      <c r="Y4504" s="4"/>
      <c r="Z4504" s="4"/>
    </row>
    <row r="4505" customFormat="false" ht="14.25" hidden="false" customHeight="false" outlineLevel="0" collapsed="false">
      <c r="A4505" s="51" t="n">
        <f aca="false">A4504+1</f>
        <v>4504</v>
      </c>
      <c r="B4505" s="5" t="n">
        <v>45503</v>
      </c>
      <c r="C4505" s="25" t="s">
        <v>5782</v>
      </c>
      <c r="D4505" s="25" t="s">
        <v>4</v>
      </c>
      <c r="E4505" s="25" t="s">
        <v>26</v>
      </c>
      <c r="F4505" s="2" t="s">
        <v>4493</v>
      </c>
      <c r="G4505" s="25" t="s">
        <v>213</v>
      </c>
      <c r="H4505" s="25" t="n">
        <v>3</v>
      </c>
      <c r="I4505" s="25" t="s">
        <v>7062</v>
      </c>
      <c r="J4505" s="18" t="n">
        <v>14438445156</v>
      </c>
      <c r="L4505" s="5" t="n">
        <v>45503</v>
      </c>
      <c r="M4505" s="1" t="str">
        <f aca="false">IF(OR(YEAR(L4505)&gt;2000,LEN(O4505)&gt;0),"Completed","Pending")</f>
        <v>Completed</v>
      </c>
      <c r="N4505" s="1" t="s">
        <v>2692</v>
      </c>
      <c r="P4505" s="1" t="str">
        <f aca="false">IF(G4505="Pamplet","",E4505&amp;" - "&amp;F4505)</f>
        <v>GG - Other</v>
      </c>
      <c r="Q4505" s="19" t="n">
        <f aca="false">IF(VALUE(L4505)&gt;1000,1,0)</f>
        <v>1</v>
      </c>
      <c r="R4505" s="19" t="n">
        <f aca="false">SUMIFS($Q$1:Q4504,$J$1:$J4504,J4505)+SUMIFS($Q$1:Q4504,$I$1:$I4504,I4505)</f>
        <v>14</v>
      </c>
      <c r="S4505" s="20" t="str">
        <f aca="false">IF(R4505&gt;0,"Repeat","")</f>
        <v>Repeat</v>
      </c>
    </row>
    <row r="4506" customFormat="false" ht="14.25" hidden="false" customHeight="false" outlineLevel="0" collapsed="false">
      <c r="A4506" s="25" t="n">
        <f aca="false">A4505+1</f>
        <v>4505</v>
      </c>
      <c r="B4506" s="5" t="n">
        <v>45505</v>
      </c>
      <c r="C4506" s="25" t="s">
        <v>5613</v>
      </c>
      <c r="D4506" s="25" t="s">
        <v>4</v>
      </c>
      <c r="E4506" s="25" t="s">
        <v>26</v>
      </c>
      <c r="F4506" s="2" t="s">
        <v>27</v>
      </c>
      <c r="G4506" s="25" t="s">
        <v>28</v>
      </c>
      <c r="H4506" s="25" t="n">
        <v>1</v>
      </c>
      <c r="I4506" s="25" t="s">
        <v>5614</v>
      </c>
      <c r="J4506" s="38" t="n">
        <v>18145721069</v>
      </c>
      <c r="L4506" s="5" t="n">
        <v>45507</v>
      </c>
      <c r="M4506" s="25" t="str">
        <f aca="false">IF(OR(YEAR(L4506)&gt;2000,LEN(O4506)&gt;0),"Completed","Pending")</f>
        <v>Completed</v>
      </c>
      <c r="N4506" s="25" t="s">
        <v>30</v>
      </c>
      <c r="P4506" s="1" t="str">
        <f aca="false">IF(G4506="Pamplet","",E4506&amp;" - "&amp;F4506)</f>
        <v>GG - Hindi</v>
      </c>
      <c r="Q4506" s="1" t="n">
        <f aca="false">IF(VALUE(L4506)&gt;1000,1,0)</f>
        <v>1</v>
      </c>
      <c r="R4506" s="19" t="n">
        <f aca="false">SUMIFS($Q$1:Q4505,$J$1:$J4505,J4506)+SUMIFS($Q$1:Q4505,$I$1:$I4505,I4506)</f>
        <v>2</v>
      </c>
      <c r="S4506" s="20" t="str">
        <f aca="false">IF(R4506&gt;0,"Repeat","")</f>
        <v>Repeat</v>
      </c>
    </row>
    <row r="4507" customFormat="false" ht="14.25" hidden="false" customHeight="false" outlineLevel="0" collapsed="false">
      <c r="A4507" s="46" t="n">
        <f aca="false">A4506+1</f>
        <v>4506</v>
      </c>
      <c r="B4507" s="5" t="n">
        <v>45505</v>
      </c>
      <c r="C4507" s="46" t="s">
        <v>5850</v>
      </c>
      <c r="D4507" s="46" t="s">
        <v>4</v>
      </c>
      <c r="E4507" s="46" t="s">
        <v>26</v>
      </c>
      <c r="F4507" s="2" t="s">
        <v>27</v>
      </c>
      <c r="G4507" s="46" t="s">
        <v>28</v>
      </c>
      <c r="H4507" s="46" t="n">
        <v>1</v>
      </c>
      <c r="I4507" s="46" t="s">
        <v>5851</v>
      </c>
      <c r="J4507" s="38" t="n">
        <v>14124991958</v>
      </c>
      <c r="L4507" s="5" t="n">
        <v>45507</v>
      </c>
      <c r="M4507" s="1" t="str">
        <f aca="false">IF(OR(YEAR(L4507)&gt;2000,LEN(O4507)&gt;0),"Completed","Pending")</f>
        <v>Completed</v>
      </c>
      <c r="N4507" s="1" t="s">
        <v>30</v>
      </c>
      <c r="P4507" s="1" t="str">
        <f aca="false">IF(G4507="Pamplet","",E4507&amp;" - "&amp;F4507)</f>
        <v>GG - Hindi</v>
      </c>
      <c r="Q4507" s="1" t="n">
        <f aca="false">IF(VALUE(L4507)&gt;1000,1,0)</f>
        <v>1</v>
      </c>
      <c r="R4507" s="19" t="n">
        <f aca="false">SUMIFS($Q$1:Q4506,$J$1:$J4506,J4507)+SUMIFS($Q$1:Q4506,$I$1:$I4506,I4507)</f>
        <v>2</v>
      </c>
      <c r="S4507" s="20" t="str">
        <f aca="false">IF(R4507&gt;0,"Repeat","")</f>
        <v>Repeat</v>
      </c>
    </row>
    <row r="4508" customFormat="false" ht="14.25" hidden="false" customHeight="false" outlineLevel="0" collapsed="false">
      <c r="A4508" s="51" t="n">
        <f aca="false">A4507+1</f>
        <v>4507</v>
      </c>
      <c r="B4508" s="5" t="n">
        <v>45505</v>
      </c>
      <c r="C4508" s="46" t="s">
        <v>6320</v>
      </c>
      <c r="D4508" s="46" t="s">
        <v>4</v>
      </c>
      <c r="E4508" s="46" t="s">
        <v>26</v>
      </c>
      <c r="F4508" s="2" t="s">
        <v>27</v>
      </c>
      <c r="G4508" s="46" t="s">
        <v>28</v>
      </c>
      <c r="H4508" s="46" t="n">
        <v>1</v>
      </c>
      <c r="I4508" s="46" t="s">
        <v>6321</v>
      </c>
      <c r="J4508" s="38" t="n">
        <v>14085690990</v>
      </c>
      <c r="L4508" s="5" t="n">
        <v>45507</v>
      </c>
      <c r="M4508" s="1" t="str">
        <f aca="false">IF(OR(YEAR(L4508)&gt;2000,LEN(O4508)&gt;0),"Completed","Pending")</f>
        <v>Completed</v>
      </c>
      <c r="N4508" s="1" t="s">
        <v>30</v>
      </c>
      <c r="P4508" s="1" t="str">
        <f aca="false">IF(G4508="Pamplet","",E4508&amp;" - "&amp;F4508)</f>
        <v>GG - Hindi</v>
      </c>
      <c r="Q4508" s="1" t="n">
        <f aca="false">IF(VALUE(L4508)&gt;1000,1,0)</f>
        <v>1</v>
      </c>
      <c r="R4508" s="19" t="n">
        <f aca="false">SUMIFS($Q$1:Q4507,$J$1:$J4507,J4508)+SUMIFS($Q$1:Q4507,$I$1:$I4507,I4508)</f>
        <v>2</v>
      </c>
      <c r="S4508" s="20" t="str">
        <f aca="false">IF(R4508&gt;0,"Repeat","")</f>
        <v>Repeat</v>
      </c>
    </row>
    <row r="4509" customFormat="false" ht="14.25" hidden="false" customHeight="false" outlineLevel="0" collapsed="false">
      <c r="A4509" s="46" t="n">
        <f aca="false">A4508+1</f>
        <v>4508</v>
      </c>
      <c r="B4509" s="5" t="n">
        <v>45507</v>
      </c>
      <c r="C4509" s="46" t="s">
        <v>5713</v>
      </c>
      <c r="D4509" s="46" t="s">
        <v>4</v>
      </c>
      <c r="E4509" s="46" t="s">
        <v>26</v>
      </c>
      <c r="F4509" s="2" t="s">
        <v>36</v>
      </c>
      <c r="G4509" s="46" t="s">
        <v>28</v>
      </c>
      <c r="H4509" s="46" t="n">
        <v>1</v>
      </c>
      <c r="I4509" s="46" t="s">
        <v>5714</v>
      </c>
      <c r="J4509" s="38" t="n">
        <v>19083398121</v>
      </c>
      <c r="L4509" s="5" t="n">
        <v>45507</v>
      </c>
      <c r="M4509" s="1" t="str">
        <f aca="false">IF(OR(YEAR(L4509)&gt;2000,LEN(O4509)&gt;0),"Completed","Pending")</f>
        <v>Completed</v>
      </c>
      <c r="N4509" s="25" t="s">
        <v>30</v>
      </c>
      <c r="P4509" s="1" t="str">
        <f aca="false">IF(G4509="Pamplet","",E4509&amp;" - "&amp;F4509)</f>
        <v>GG - Punjabi</v>
      </c>
      <c r="Q4509" s="1" t="n">
        <f aca="false">IF(VALUE(L4509)&gt;1000,1,0)</f>
        <v>1</v>
      </c>
      <c r="R4509" s="19" t="n">
        <f aca="false">SUMIFS($Q$1:Q4508,$J$1:$J4508,J4509)+SUMIFS($Q$1:Q4508,$I$1:$I4508,I4509)</f>
        <v>2</v>
      </c>
      <c r="S4509" s="20" t="str">
        <f aca="false">IF(R4509&gt;0,"Repeat","")</f>
        <v>Repeat</v>
      </c>
    </row>
    <row r="4510" customFormat="false" ht="14.25" hidden="false" customHeight="false" outlineLevel="0" collapsed="false">
      <c r="A4510" s="46" t="n">
        <f aca="false">A4509+1</f>
        <v>4509</v>
      </c>
      <c r="B4510" s="5" t="n">
        <v>45511</v>
      </c>
      <c r="C4510" s="46" t="s">
        <v>7063</v>
      </c>
      <c r="D4510" s="46" t="s">
        <v>4</v>
      </c>
      <c r="E4510" s="46" t="s">
        <v>26</v>
      </c>
      <c r="F4510" s="2" t="s">
        <v>35</v>
      </c>
      <c r="G4510" s="46" t="s">
        <v>28</v>
      </c>
      <c r="H4510" s="46" t="n">
        <v>3</v>
      </c>
      <c r="I4510" s="46" t="s">
        <v>7064</v>
      </c>
      <c r="J4510" s="38" t="n">
        <v>17029456584</v>
      </c>
      <c r="L4510" s="5" t="n">
        <v>45515</v>
      </c>
      <c r="M4510" s="1" t="str">
        <f aca="false">IF(OR(YEAR(L4510)&gt;2000,LEN(O4510)&gt;0),"Completed","Pending")</f>
        <v>Completed</v>
      </c>
      <c r="N4510" s="25" t="s">
        <v>30</v>
      </c>
      <c r="P4510" s="1" t="str">
        <f aca="false">IF(G4510="Pamplet","",E4510&amp;" - "&amp;F4510)</f>
        <v>GG - English</v>
      </c>
      <c r="Q4510" s="1" t="n">
        <f aca="false">IF(VALUE(L4510)&gt;1000,1,0)</f>
        <v>1</v>
      </c>
      <c r="R4510" s="19" t="n">
        <f aca="false">SUMIFS($Q$1:Q4509,$J$1:$J4509,J4510)+SUMIFS($Q$1:Q4509,$I$1:$I4509,I4510)</f>
        <v>10</v>
      </c>
      <c r="S4510" s="20" t="str">
        <f aca="false">IF(R4510&gt;0,"Repeat","")</f>
        <v>Repeat</v>
      </c>
    </row>
    <row r="4511" customFormat="false" ht="14.25" hidden="false" customHeight="false" outlineLevel="0" collapsed="false">
      <c r="A4511" s="46" t="n">
        <f aca="false">A4510+1</f>
        <v>4510</v>
      </c>
      <c r="B4511" s="5" t="n">
        <v>45511</v>
      </c>
      <c r="C4511" s="46" t="s">
        <v>7063</v>
      </c>
      <c r="D4511" s="46" t="s">
        <v>4</v>
      </c>
      <c r="E4511" s="46" t="s">
        <v>26</v>
      </c>
      <c r="F4511" s="2" t="s">
        <v>27</v>
      </c>
      <c r="G4511" s="46" t="s">
        <v>28</v>
      </c>
      <c r="H4511" s="46" t="n">
        <v>3</v>
      </c>
      <c r="I4511" s="46" t="s">
        <v>7064</v>
      </c>
      <c r="J4511" s="38" t="n">
        <v>17029456584</v>
      </c>
      <c r="L4511" s="5" t="n">
        <v>45515</v>
      </c>
      <c r="M4511" s="1" t="str">
        <f aca="false">IF(OR(YEAR(L4511)&gt;2000,LEN(O4511)&gt;0),"Completed","Pending")</f>
        <v>Completed</v>
      </c>
      <c r="N4511" s="25" t="s">
        <v>30</v>
      </c>
      <c r="P4511" s="1" t="str">
        <f aca="false">IF(G4511="Pamplet","",E4511&amp;" - "&amp;F4511)</f>
        <v>GG - Hindi</v>
      </c>
      <c r="Q4511" s="1" t="n">
        <f aca="false">IF(VALUE(L4511)&gt;1000,1,0)</f>
        <v>1</v>
      </c>
      <c r="R4511" s="19" t="n">
        <f aca="false">SUMIFS($Q$1:Q4510,$J$1:$J4510,J4511)+SUMIFS($Q$1:Q4510,$I$1:$I4510,I4511)</f>
        <v>12</v>
      </c>
      <c r="S4511" s="20" t="str">
        <f aca="false">IF(R4511&gt;0,"Repeat","")</f>
        <v>Repeat</v>
      </c>
    </row>
    <row r="4512" customFormat="false" ht="14.25" hidden="false" customHeight="false" outlineLevel="0" collapsed="false">
      <c r="A4512" s="46" t="n">
        <f aca="false">A4511+1</f>
        <v>4511</v>
      </c>
      <c r="B4512" s="5" t="n">
        <v>45511</v>
      </c>
      <c r="C4512" s="46" t="s">
        <v>7063</v>
      </c>
      <c r="D4512" s="46" t="s">
        <v>4</v>
      </c>
      <c r="E4512" s="46" t="s">
        <v>26</v>
      </c>
      <c r="F4512" s="2" t="s">
        <v>919</v>
      </c>
      <c r="G4512" s="46" t="s">
        <v>28</v>
      </c>
      <c r="H4512" s="46" t="n">
        <v>1</v>
      </c>
      <c r="I4512" s="46" t="s">
        <v>7064</v>
      </c>
      <c r="J4512" s="38" t="n">
        <v>17029456584</v>
      </c>
      <c r="L4512" s="5" t="n">
        <v>45515</v>
      </c>
      <c r="M4512" s="1" t="str">
        <f aca="false">IF(OR(YEAR(L4512)&gt;2000,LEN(O4512)&gt;0),"Completed","Pending")</f>
        <v>Completed</v>
      </c>
      <c r="N4512" s="25" t="s">
        <v>30</v>
      </c>
      <c r="P4512" s="1" t="str">
        <f aca="false">IF(G4512="Pamplet","",E4512&amp;" - "&amp;F4512)</f>
        <v>GG - Urdu</v>
      </c>
      <c r="Q4512" s="1" t="n">
        <f aca="false">IF(VALUE(L4512)&gt;1000,1,0)</f>
        <v>1</v>
      </c>
      <c r="R4512" s="19" t="n">
        <f aca="false">SUMIFS($Q$1:Q4511,$J$1:$J4511,J4512)+SUMIFS($Q$1:Q4511,$I$1:$I4511,I4512)</f>
        <v>14</v>
      </c>
      <c r="S4512" s="20" t="str">
        <f aca="false">IF(R4512&gt;0,"Repeat","")</f>
        <v>Repeat</v>
      </c>
    </row>
    <row r="4513" customFormat="false" ht="14.25" hidden="false" customHeight="false" outlineLevel="0" collapsed="false">
      <c r="A4513" s="46" t="n">
        <f aca="false">A4512+1</f>
        <v>4512</v>
      </c>
      <c r="B4513" s="5" t="n">
        <v>45511</v>
      </c>
      <c r="C4513" s="46" t="s">
        <v>7063</v>
      </c>
      <c r="D4513" s="46" t="s">
        <v>4</v>
      </c>
      <c r="E4513" s="46" t="s">
        <v>26</v>
      </c>
      <c r="F4513" s="2" t="s">
        <v>72</v>
      </c>
      <c r="G4513" s="46" t="s">
        <v>28</v>
      </c>
      <c r="H4513" s="46" t="n">
        <v>1</v>
      </c>
      <c r="I4513" s="46" t="s">
        <v>7064</v>
      </c>
      <c r="J4513" s="38" t="n">
        <v>17029456584</v>
      </c>
      <c r="L4513" s="5" t="n">
        <v>45515</v>
      </c>
      <c r="M4513" s="1" t="str">
        <f aca="false">IF(OR(YEAR(L4513)&gt;2000,LEN(O4513)&gt;0),"Completed","Pending")</f>
        <v>Completed</v>
      </c>
      <c r="N4513" s="25" t="s">
        <v>30</v>
      </c>
      <c r="P4513" s="1" t="str">
        <f aca="false">IF(G4513="Pamplet","",E4513&amp;" - "&amp;F4513)</f>
        <v>GG - Nepali</v>
      </c>
      <c r="Q4513" s="1" t="n">
        <f aca="false">IF(VALUE(L4513)&gt;1000,1,0)</f>
        <v>1</v>
      </c>
      <c r="R4513" s="19" t="n">
        <f aca="false">SUMIFS($Q$1:Q4512,$J$1:$J4512,J4513)+SUMIFS($Q$1:Q4512,$I$1:$I4512,I4513)</f>
        <v>16</v>
      </c>
      <c r="S4513" s="20" t="str">
        <f aca="false">IF(R4513&gt;0,"Repeat","")</f>
        <v>Repeat</v>
      </c>
    </row>
    <row r="4514" customFormat="false" ht="14.25" hidden="false" customHeight="false" outlineLevel="0" collapsed="false">
      <c r="A4514" s="46" t="n">
        <f aca="false">A4513+1</f>
        <v>4513</v>
      </c>
      <c r="B4514" s="5" t="n">
        <v>45511</v>
      </c>
      <c r="C4514" s="46" t="s">
        <v>7065</v>
      </c>
      <c r="D4514" s="46" t="s">
        <v>4</v>
      </c>
      <c r="E4514" s="46" t="s">
        <v>26</v>
      </c>
      <c r="F4514" s="2" t="s">
        <v>919</v>
      </c>
      <c r="G4514" s="46" t="s">
        <v>28</v>
      </c>
      <c r="H4514" s="46" t="n">
        <v>1</v>
      </c>
      <c r="I4514" s="46" t="s">
        <v>7066</v>
      </c>
      <c r="J4514" s="38" t="n">
        <v>17252610987</v>
      </c>
      <c r="L4514" s="5" t="n">
        <v>45515</v>
      </c>
      <c r="M4514" s="1" t="str">
        <f aca="false">IF(OR(YEAR(L4514)&gt;2000,LEN(O4514)&gt;0),"Completed","Pending")</f>
        <v>Completed</v>
      </c>
      <c r="N4514" s="25" t="s">
        <v>30</v>
      </c>
      <c r="P4514" s="1" t="str">
        <f aca="false">IF(G4514="Pamplet","",E4514&amp;" - "&amp;F4514)</f>
        <v>GG - Urdu</v>
      </c>
      <c r="Q4514" s="1" t="n">
        <f aca="false">IF(VALUE(L4514)&gt;1000,1,0)</f>
        <v>1</v>
      </c>
      <c r="R4514" s="19" t="n">
        <f aca="false">SUMIFS($Q$1:Q4513,$J$1:$J4513,J4514)+SUMIFS($Q$1:Q4513,$I$1:$I4513,I4514)</f>
        <v>0</v>
      </c>
      <c r="S4514" s="20" t="str">
        <f aca="false">IF(R4514&gt;0,"Repeat","")</f>
        <v/>
      </c>
    </row>
    <row r="4515" customFormat="false" ht="14.25" hidden="false" customHeight="false" outlineLevel="0" collapsed="false">
      <c r="A4515" s="46" t="n">
        <f aca="false">A4514+1</f>
        <v>4514</v>
      </c>
      <c r="B4515" s="5" t="n">
        <v>45511</v>
      </c>
      <c r="C4515" s="46" t="s">
        <v>7067</v>
      </c>
      <c r="D4515" s="46" t="s">
        <v>4</v>
      </c>
      <c r="E4515" s="46" t="s">
        <v>26</v>
      </c>
      <c r="F4515" s="2" t="s">
        <v>35</v>
      </c>
      <c r="G4515" s="46" t="s">
        <v>28</v>
      </c>
      <c r="H4515" s="46" t="n">
        <v>1</v>
      </c>
      <c r="I4515" s="46" t="s">
        <v>7068</v>
      </c>
      <c r="J4515" s="38" t="n">
        <v>15854353255</v>
      </c>
      <c r="L4515" s="5" t="n">
        <v>45515</v>
      </c>
      <c r="M4515" s="1" t="str">
        <f aca="false">IF(OR(YEAR(L4515)&gt;2000,LEN(O4515)&gt;0),"Completed","Pending")</f>
        <v>Completed</v>
      </c>
      <c r="N4515" s="25" t="s">
        <v>30</v>
      </c>
      <c r="P4515" s="1" t="str">
        <f aca="false">IF(G4515="Pamplet","",E4515&amp;" - "&amp;F4515)</f>
        <v>GG - English</v>
      </c>
      <c r="Q4515" s="1" t="n">
        <f aca="false">IF(VALUE(L4515)&gt;1000,1,0)</f>
        <v>1</v>
      </c>
      <c r="R4515" s="19" t="n">
        <f aca="false">SUMIFS($Q$1:Q4514,$J$1:$J4514,J4515)+SUMIFS($Q$1:Q4514,$I$1:$I4514,I4515)</f>
        <v>0</v>
      </c>
      <c r="S4515" s="20" t="str">
        <f aca="false">IF(R4515&gt;0,"Repeat","")</f>
        <v/>
      </c>
    </row>
    <row r="4516" customFormat="false" ht="14.25" hidden="false" customHeight="false" outlineLevel="0" collapsed="false">
      <c r="A4516" s="46" t="n">
        <f aca="false">A4515+1</f>
        <v>4515</v>
      </c>
      <c r="B4516" s="5" t="n">
        <v>45511</v>
      </c>
      <c r="C4516" s="25" t="s">
        <v>7063</v>
      </c>
      <c r="D4516" s="25" t="s">
        <v>215</v>
      </c>
      <c r="E4516" s="25" t="s">
        <v>4493</v>
      </c>
      <c r="F4516" s="2" t="s">
        <v>27</v>
      </c>
      <c r="G4516" s="25" t="s">
        <v>28</v>
      </c>
      <c r="H4516" s="25" t="n">
        <v>100</v>
      </c>
      <c r="I4516" s="25" t="s">
        <v>7064</v>
      </c>
      <c r="J4516" s="38" t="n">
        <v>17029456584</v>
      </c>
      <c r="L4516" s="5" t="n">
        <v>45515</v>
      </c>
      <c r="M4516" s="1" t="str">
        <f aca="false">IF(OR(YEAR(L4516)&gt;2000,LEN(O4516)&gt;0),"Completed","Pending")</f>
        <v>Completed</v>
      </c>
      <c r="N4516" s="25" t="s">
        <v>30</v>
      </c>
      <c r="P4516" s="1" t="str">
        <f aca="false">IF(G4516="Pamplet","",E4516&amp;" - "&amp;F4516)</f>
        <v>Other - Hindi</v>
      </c>
      <c r="Q4516" s="1" t="n">
        <f aca="false">IF(VALUE(L4516)&gt;1000,1,0)</f>
        <v>1</v>
      </c>
      <c r="R4516" s="19" t="n">
        <f aca="false">SUMIFS($Q$1:Q4515,$J$1:$J4515,J4516)+SUMIFS($Q$1:Q4515,$I$1:$I4515,I4516)</f>
        <v>18</v>
      </c>
      <c r="S4516" s="20" t="str">
        <f aca="false">IF(R4516&gt;0,"Repeat","")</f>
        <v>Repeat</v>
      </c>
    </row>
    <row r="4517" customFormat="false" ht="14.25" hidden="false" customHeight="false" outlineLevel="0" collapsed="false">
      <c r="A4517" s="46" t="n">
        <f aca="false">A4516+1</f>
        <v>4516</v>
      </c>
      <c r="B4517" s="5" t="n">
        <v>45520</v>
      </c>
      <c r="C4517" s="25" t="s">
        <v>7069</v>
      </c>
      <c r="D4517" s="25" t="s">
        <v>4</v>
      </c>
      <c r="E4517" s="25" t="s">
        <v>26</v>
      </c>
      <c r="F4517" s="2" t="s">
        <v>35</v>
      </c>
      <c r="G4517" s="25" t="s">
        <v>28</v>
      </c>
      <c r="H4517" s="25" t="n">
        <v>1</v>
      </c>
      <c r="I4517" s="25" t="s">
        <v>7070</v>
      </c>
      <c r="J4517" s="38" t="n">
        <v>13256178364</v>
      </c>
      <c r="M4517" s="1" t="str">
        <f aca="false">IF(OR(YEAR(L4517)&gt;2000,LEN(O4517)&gt;0),"Completed","Pending")</f>
        <v>Completed</v>
      </c>
      <c r="N4517" s="25" t="s">
        <v>30</v>
      </c>
      <c r="O4517" s="4" t="s">
        <v>58</v>
      </c>
      <c r="P4517" s="1" t="str">
        <f aca="false">IF(G4517="Pamplet","",E4517&amp;" - "&amp;F4517)</f>
        <v>GG - English</v>
      </c>
      <c r="Q4517" s="1" t="n">
        <f aca="false">IF(VALUE(L4517)&gt;1000,1,0)</f>
        <v>0</v>
      </c>
      <c r="R4517" s="19" t="n">
        <f aca="false">SUMIFS($Q$1:Q4516,$J$1:$J4516,J4517)+SUMIFS($Q$1:Q4516,$I$1:$I4516,I4517)</f>
        <v>0</v>
      </c>
      <c r="S4517" s="20" t="str">
        <f aca="false">IF(R4517&gt;0,"Repeat","")</f>
        <v/>
      </c>
      <c r="U4517" s="4"/>
      <c r="X4517" s="4"/>
      <c r="Y4517" s="4"/>
      <c r="Z4517" s="4"/>
    </row>
    <row r="4518" customFormat="false" ht="14.25" hidden="false" customHeight="false" outlineLevel="0" collapsed="false">
      <c r="A4518" s="46" t="n">
        <f aca="false">A4517+1</f>
        <v>4517</v>
      </c>
      <c r="B4518" s="5" t="n">
        <v>45520</v>
      </c>
      <c r="C4518" s="25" t="s">
        <v>7071</v>
      </c>
      <c r="D4518" s="25" t="s">
        <v>4</v>
      </c>
      <c r="E4518" s="25" t="s">
        <v>26</v>
      </c>
      <c r="F4518" s="2" t="s">
        <v>127</v>
      </c>
      <c r="G4518" s="25" t="s">
        <v>28</v>
      </c>
      <c r="H4518" s="25" t="n">
        <v>1</v>
      </c>
      <c r="I4518" s="25" t="s">
        <v>7072</v>
      </c>
      <c r="J4518" s="38" t="n">
        <v>16145849834</v>
      </c>
      <c r="L4518" s="5" t="n">
        <v>45541</v>
      </c>
      <c r="M4518" s="1" t="str">
        <f aca="false">IF(OR(YEAR(L4518)&gt;2000,LEN(O4518)&gt;0),"Completed","Pending")</f>
        <v>Completed</v>
      </c>
      <c r="N4518" s="25" t="s">
        <v>30</v>
      </c>
      <c r="P4518" s="1" t="str">
        <f aca="false">IF(G4518="Pamplet","",E4518&amp;" - "&amp;F4518)</f>
        <v>GG - Gujrati</v>
      </c>
      <c r="Q4518" s="1" t="n">
        <f aca="false">IF(VALUE(L4518)&gt;1000,1,0)</f>
        <v>1</v>
      </c>
      <c r="R4518" s="19" t="n">
        <f aca="false">SUMIFS($Q$1:Q4517,$J$1:$J4517,J4518)+SUMIFS($Q$1:Q4517,$I$1:$I4517,I4518)</f>
        <v>0</v>
      </c>
      <c r="S4518" s="20" t="str">
        <f aca="false">IF(R4518&gt;0,"Repeat","")</f>
        <v/>
      </c>
      <c r="U4518" s="4"/>
      <c r="X4518" s="4"/>
      <c r="Y4518" s="4"/>
      <c r="Z4518" s="4"/>
    </row>
    <row r="4519" customFormat="false" ht="14.25" hidden="false" customHeight="false" outlineLevel="0" collapsed="false">
      <c r="A4519" s="46" t="n">
        <f aca="false">A4518+1</f>
        <v>4518</v>
      </c>
      <c r="B4519" s="5" t="n">
        <v>45520</v>
      </c>
      <c r="C4519" s="25" t="s">
        <v>7073</v>
      </c>
      <c r="D4519" s="25" t="s">
        <v>4</v>
      </c>
      <c r="E4519" s="25" t="s">
        <v>26</v>
      </c>
      <c r="F4519" s="2" t="s">
        <v>35</v>
      </c>
      <c r="G4519" s="25" t="s">
        <v>28</v>
      </c>
      <c r="H4519" s="25" t="n">
        <v>1</v>
      </c>
      <c r="I4519" s="25" t="s">
        <v>7074</v>
      </c>
      <c r="J4519" s="38" t="n">
        <v>19123087770</v>
      </c>
      <c r="M4519" s="1" t="str">
        <f aca="false">IF(OR(YEAR(L4519)&gt;2000,LEN(O4519)&gt;0),"Completed","Pending")</f>
        <v>Completed</v>
      </c>
      <c r="N4519" s="25" t="s">
        <v>30</v>
      </c>
      <c r="O4519" s="4" t="s">
        <v>58</v>
      </c>
      <c r="P4519" s="1" t="str">
        <f aca="false">IF(G4519="Pamplet","",E4519&amp;" - "&amp;F4519)</f>
        <v>GG - English</v>
      </c>
      <c r="Q4519" s="1" t="n">
        <f aca="false">IF(VALUE(L4519)&gt;1000,1,0)</f>
        <v>0</v>
      </c>
      <c r="R4519" s="19" t="n">
        <f aca="false">SUMIFS($Q$1:Q4518,$J$1:$J4518,J4519)+SUMIFS($Q$1:Q4518,$I$1:$I4518,I4519)</f>
        <v>0</v>
      </c>
      <c r="S4519" s="20" t="str">
        <f aca="false">IF(R4519&gt;0,"Repeat","")</f>
        <v/>
      </c>
      <c r="U4519" s="4"/>
      <c r="X4519" s="4"/>
      <c r="Y4519" s="4"/>
      <c r="Z4519" s="4"/>
    </row>
    <row r="4520" customFormat="false" ht="14.25" hidden="false" customHeight="false" outlineLevel="0" collapsed="false">
      <c r="A4520" s="46" t="n">
        <f aca="false">A4519+1</f>
        <v>4519</v>
      </c>
      <c r="B4520" s="5" t="n">
        <v>45520</v>
      </c>
      <c r="C4520" s="25" t="s">
        <v>7075</v>
      </c>
      <c r="D4520" s="25" t="s">
        <v>4</v>
      </c>
      <c r="E4520" s="25" t="s">
        <v>26</v>
      </c>
      <c r="F4520" s="2" t="s">
        <v>35</v>
      </c>
      <c r="G4520" s="25" t="s">
        <v>28</v>
      </c>
      <c r="H4520" s="25" t="n">
        <v>1</v>
      </c>
      <c r="I4520" s="25" t="s">
        <v>7076</v>
      </c>
      <c r="J4520" s="38" t="n">
        <v>19125964256</v>
      </c>
      <c r="M4520" s="1" t="str">
        <f aca="false">IF(OR(YEAR(L4520)&gt;2000,LEN(O4520)&gt;0),"Completed","Pending")</f>
        <v>Completed</v>
      </c>
      <c r="N4520" s="25" t="s">
        <v>30</v>
      </c>
      <c r="O4520" s="4" t="s">
        <v>58</v>
      </c>
      <c r="P4520" s="1" t="str">
        <f aca="false">IF(G4520="Pamplet","",E4520&amp;" - "&amp;F4520)</f>
        <v>GG - English</v>
      </c>
      <c r="Q4520" s="1" t="n">
        <f aca="false">IF(VALUE(L4520)&gt;1000,1,0)</f>
        <v>0</v>
      </c>
      <c r="R4520" s="19" t="n">
        <f aca="false">SUMIFS($Q$1:Q4519,$J$1:$J4519,J4520)+SUMIFS($Q$1:Q4519,$I$1:$I4519,I4520)</f>
        <v>0</v>
      </c>
      <c r="S4520" s="20" t="str">
        <f aca="false">IF(R4520&gt;0,"Repeat","")</f>
        <v/>
      </c>
      <c r="U4520" s="4"/>
      <c r="X4520" s="4"/>
      <c r="Y4520" s="4"/>
      <c r="Z4520" s="4"/>
    </row>
    <row r="4521" customFormat="false" ht="14.25" hidden="false" customHeight="false" outlineLevel="0" collapsed="false">
      <c r="A4521" s="46" t="n">
        <f aca="false">A4520+1</f>
        <v>4520</v>
      </c>
      <c r="B4521" s="5" t="n">
        <v>45520</v>
      </c>
      <c r="C4521" s="25" t="s">
        <v>7077</v>
      </c>
      <c r="D4521" s="25" t="s">
        <v>4</v>
      </c>
      <c r="E4521" s="25" t="s">
        <v>26</v>
      </c>
      <c r="F4521" s="2" t="s">
        <v>27</v>
      </c>
      <c r="G4521" s="25" t="s">
        <v>28</v>
      </c>
      <c r="H4521" s="25" t="n">
        <v>1</v>
      </c>
      <c r="I4521" s="25" t="s">
        <v>7078</v>
      </c>
      <c r="J4521" s="66" t="n">
        <v>14256833368</v>
      </c>
      <c r="M4521" s="1" t="str">
        <f aca="false">IF(OR(YEAR(L4521)&gt;2000,LEN(O4521)&gt;0),"Completed","Pending")</f>
        <v>Completed</v>
      </c>
      <c r="N4521" s="25" t="s">
        <v>30</v>
      </c>
      <c r="O4521" s="4" t="s">
        <v>56</v>
      </c>
      <c r="P4521" s="1" t="str">
        <f aca="false">IF(G4521="Pamplet","",E4521&amp;" - "&amp;F4521)</f>
        <v>GG - Hindi</v>
      </c>
      <c r="Q4521" s="1" t="n">
        <f aca="false">IF(VALUE(L4521)&gt;1000,1,0)</f>
        <v>0</v>
      </c>
      <c r="R4521" s="19" t="n">
        <f aca="false">SUMIFS($Q$1:Q4520,$J$1:$J4520,J4521)+SUMIFS($Q$1:Q4520,$I$1:$I4520,I4521)</f>
        <v>0</v>
      </c>
      <c r="S4521" s="20" t="str">
        <f aca="false">IF(R4521&gt;0,"Repeat","")</f>
        <v/>
      </c>
      <c r="U4521" s="4"/>
      <c r="X4521" s="4"/>
      <c r="Y4521" s="4"/>
      <c r="Z4521" s="4"/>
    </row>
    <row r="4522" customFormat="false" ht="14.25" hidden="false" customHeight="false" outlineLevel="0" collapsed="false">
      <c r="A4522" s="46" t="n">
        <f aca="false">A4521+1</f>
        <v>4521</v>
      </c>
      <c r="B4522" s="5" t="n">
        <v>45520</v>
      </c>
      <c r="C4522" s="25" t="s">
        <v>7079</v>
      </c>
      <c r="D4522" s="25" t="s">
        <v>4</v>
      </c>
      <c r="E4522" s="25" t="s">
        <v>38</v>
      </c>
      <c r="F4522" s="2" t="s">
        <v>35</v>
      </c>
      <c r="G4522" s="25" t="s">
        <v>28</v>
      </c>
      <c r="H4522" s="25" t="n">
        <v>1</v>
      </c>
      <c r="I4522" s="25" t="s">
        <v>7080</v>
      </c>
      <c r="J4522" s="38" t="n">
        <v>13155696443</v>
      </c>
      <c r="L4522" s="5" t="n">
        <v>45541</v>
      </c>
      <c r="M4522" s="1" t="str">
        <f aca="false">IF(OR(YEAR(L4522)&gt;2000,LEN(O4522)&gt;0),"Completed","Pending")</f>
        <v>Completed</v>
      </c>
      <c r="N4522" s="25" t="s">
        <v>30</v>
      </c>
      <c r="P4522" s="1" t="str">
        <f aca="false">IF(G4522="Pamplet","",E4522&amp;" - "&amp;F4522)</f>
        <v>JKR - English</v>
      </c>
      <c r="Q4522" s="1" t="n">
        <f aca="false">IF(VALUE(L4522)&gt;1000,1,0)</f>
        <v>1</v>
      </c>
      <c r="R4522" s="19" t="n">
        <f aca="false">SUMIFS($Q$1:Q4521,$J$1:$J4521,J4522)+SUMIFS($Q$1:Q4521,$I$1:$I4521,I4522)</f>
        <v>0</v>
      </c>
      <c r="S4522" s="20" t="str">
        <f aca="false">IF(R4522&gt;0,"Repeat","")</f>
        <v/>
      </c>
      <c r="U4522" s="4"/>
      <c r="X4522" s="4"/>
      <c r="Y4522" s="4"/>
      <c r="Z4522" s="4"/>
    </row>
    <row r="4523" customFormat="false" ht="14.25" hidden="false" customHeight="false" outlineLevel="0" collapsed="false">
      <c r="A4523" s="46" t="n">
        <f aca="false">A4522+1</f>
        <v>4522</v>
      </c>
      <c r="B4523" s="5" t="n">
        <v>45520</v>
      </c>
      <c r="C4523" s="25" t="s">
        <v>7081</v>
      </c>
      <c r="D4523" s="25" t="s">
        <v>4</v>
      </c>
      <c r="E4523" s="25" t="s">
        <v>26</v>
      </c>
      <c r="F4523" s="2" t="s">
        <v>127</v>
      </c>
      <c r="G4523" s="25" t="s">
        <v>28</v>
      </c>
      <c r="H4523" s="25" t="n">
        <v>1</v>
      </c>
      <c r="I4523" s="25" t="s">
        <v>7082</v>
      </c>
      <c r="J4523" s="38" t="n">
        <v>17035932613</v>
      </c>
      <c r="L4523" s="5" t="n">
        <v>45541</v>
      </c>
      <c r="M4523" s="1" t="str">
        <f aca="false">IF(OR(YEAR(L4523)&gt;2000,LEN(O4523)&gt;0),"Completed","Pending")</f>
        <v>Completed</v>
      </c>
      <c r="N4523" s="25" t="s">
        <v>30</v>
      </c>
      <c r="P4523" s="1" t="str">
        <f aca="false">IF(G4523="Pamplet","",E4523&amp;" - "&amp;F4523)</f>
        <v>GG - Gujrati</v>
      </c>
      <c r="Q4523" s="1" t="n">
        <f aca="false">IF(VALUE(L4523)&gt;1000,1,0)</f>
        <v>1</v>
      </c>
      <c r="R4523" s="19" t="n">
        <f aca="false">SUMIFS($Q$1:Q4522,$J$1:$J4522,J4523)+SUMIFS($Q$1:Q4522,$I$1:$I4522,I4523)</f>
        <v>0</v>
      </c>
      <c r="S4523" s="20" t="str">
        <f aca="false">IF(R4523&gt;0,"Repeat","")</f>
        <v/>
      </c>
      <c r="U4523" s="4"/>
      <c r="X4523" s="4"/>
      <c r="Y4523" s="4"/>
      <c r="Z4523" s="4"/>
    </row>
    <row r="4524" customFormat="false" ht="14.25" hidden="false" customHeight="false" outlineLevel="0" collapsed="false">
      <c r="A4524" s="46" t="n">
        <f aca="false">A4523+1</f>
        <v>4523</v>
      </c>
      <c r="B4524" s="5" t="n">
        <v>45520</v>
      </c>
      <c r="C4524" s="25" t="s">
        <v>7083</v>
      </c>
      <c r="D4524" s="25" t="s">
        <v>4</v>
      </c>
      <c r="E4524" s="25" t="s">
        <v>26</v>
      </c>
      <c r="F4524" s="2" t="s">
        <v>35</v>
      </c>
      <c r="G4524" s="25" t="s">
        <v>28</v>
      </c>
      <c r="H4524" s="25" t="n">
        <v>1</v>
      </c>
      <c r="I4524" s="25" t="s">
        <v>7084</v>
      </c>
      <c r="J4524" s="18" t="n">
        <v>2349113596137</v>
      </c>
      <c r="M4524" s="1" t="str">
        <f aca="false">IF(OR(YEAR(L4524)&gt;2000,LEN(O4524)&gt;0),"Completed","Pending")</f>
        <v>Completed</v>
      </c>
      <c r="N4524" s="25" t="s">
        <v>30</v>
      </c>
      <c r="O4524" s="4" t="s">
        <v>56</v>
      </c>
      <c r="P4524" s="1" t="str">
        <f aca="false">IF(G4524="Pamplet","",E4524&amp;" - "&amp;F4524)</f>
        <v>GG - English</v>
      </c>
      <c r="Q4524" s="1" t="n">
        <f aca="false">IF(VALUE(L4524)&gt;1000,1,0)</f>
        <v>0</v>
      </c>
      <c r="R4524" s="19" t="n">
        <f aca="false">SUMIFS($Q$1:Q4523,$J$1:$J4523,J4524)+SUMIFS($Q$1:Q4523,$I$1:$I4523,I4524)</f>
        <v>0</v>
      </c>
      <c r="S4524" s="20" t="str">
        <f aca="false">IF(R4524&gt;0,"Repeat","")</f>
        <v/>
      </c>
      <c r="U4524" s="4"/>
      <c r="X4524" s="4"/>
      <c r="Y4524" s="4"/>
      <c r="Z4524" s="4"/>
    </row>
    <row r="4525" customFormat="false" ht="13.8" hidden="false" customHeight="false" outlineLevel="0" collapsed="false">
      <c r="A4525" s="46" t="n">
        <f aca="false">A4524+1</f>
        <v>4524</v>
      </c>
      <c r="B4525" s="5" t="n">
        <v>45529</v>
      </c>
      <c r="C4525" s="25" t="s">
        <v>7085</v>
      </c>
      <c r="D4525" s="25" t="s">
        <v>4</v>
      </c>
      <c r="E4525" s="25" t="s">
        <v>26</v>
      </c>
      <c r="G4525" s="25" t="s">
        <v>28</v>
      </c>
      <c r="H4525" s="25" t="n">
        <v>1</v>
      </c>
      <c r="I4525" s="25" t="s">
        <v>7086</v>
      </c>
      <c r="J4525" s="18" t="n">
        <v>198606864212</v>
      </c>
      <c r="M4525" s="1" t="str">
        <f aca="false">IF(OR(YEAR(L4525)&gt;2000,LEN(O4525)&gt;0),"Completed","Pending")</f>
        <v>Completed</v>
      </c>
      <c r="N4525" s="25" t="s">
        <v>30</v>
      </c>
      <c r="O4525" s="4" t="s">
        <v>56</v>
      </c>
      <c r="P4525" s="1" t="str">
        <f aca="false">IF(G4525="Pamplet","",E4525&amp;" - "&amp;F4525)</f>
        <v>GG - </v>
      </c>
      <c r="Q4525" s="1" t="n">
        <f aca="false">IF(VALUE(L4525)&gt;1000,1,0)</f>
        <v>0</v>
      </c>
      <c r="R4525" s="19" t="n">
        <f aca="false">SUMIFS($Q$1:Q4524,$J$1:$J4524,J4525)+SUMIFS($Q$1:Q4524,$I$1:$I4524,I4525)</f>
        <v>0</v>
      </c>
      <c r="S4525" s="20" t="str">
        <f aca="false">IF(R4525&gt;0,"Repeat","")</f>
        <v/>
      </c>
      <c r="U4525" s="4"/>
      <c r="X4525" s="4"/>
      <c r="Y4525" s="4"/>
      <c r="Z4525" s="4"/>
    </row>
    <row r="4526" customFormat="false" ht="14.25" hidden="false" customHeight="false" outlineLevel="0" collapsed="false">
      <c r="A4526" s="46" t="n">
        <f aca="false">A4525+1</f>
        <v>4525</v>
      </c>
      <c r="B4526" s="5" t="n">
        <v>45529</v>
      </c>
      <c r="C4526" s="25" t="s">
        <v>7087</v>
      </c>
      <c r="D4526" s="25" t="s">
        <v>4</v>
      </c>
      <c r="E4526" s="25" t="s">
        <v>26</v>
      </c>
      <c r="F4526" s="2" t="s">
        <v>127</v>
      </c>
      <c r="G4526" s="25" t="s">
        <v>28</v>
      </c>
      <c r="H4526" s="25" t="n">
        <v>1</v>
      </c>
      <c r="I4526" s="25" t="s">
        <v>7088</v>
      </c>
      <c r="J4526" s="38" t="n">
        <v>18474140571</v>
      </c>
      <c r="M4526" s="1" t="str">
        <f aca="false">IF(OR(YEAR(L4526)&gt;2000,LEN(O4526)&gt;0),"Completed","Pending")</f>
        <v>Completed</v>
      </c>
      <c r="N4526" s="25" t="s">
        <v>30</v>
      </c>
      <c r="O4526" s="4" t="s">
        <v>58</v>
      </c>
      <c r="P4526" s="1" t="str">
        <f aca="false">IF(G4526="Pamplet","",E4526&amp;" - "&amp;F4526)</f>
        <v>GG - Gujrati</v>
      </c>
      <c r="Q4526" s="1" t="n">
        <f aca="false">IF(VALUE(L4526)&gt;1000,1,0)</f>
        <v>0</v>
      </c>
      <c r="R4526" s="19" t="n">
        <f aca="false">SUMIFS($Q$1:Q4525,$J$1:$J4525,J4526)+SUMIFS($Q$1:Q4525,$I$1:$I4525,I4526)</f>
        <v>0</v>
      </c>
      <c r="S4526" s="20" t="str">
        <f aca="false">IF(R4526&gt;0,"Repeat","")</f>
        <v/>
      </c>
      <c r="U4526" s="4"/>
      <c r="X4526" s="4"/>
      <c r="Y4526" s="4"/>
      <c r="Z4526" s="4"/>
    </row>
    <row r="4527" customFormat="false" ht="14.25" hidden="false" customHeight="false" outlineLevel="0" collapsed="false">
      <c r="A4527" s="46" t="n">
        <f aca="false">A4526+1</f>
        <v>4526</v>
      </c>
      <c r="B4527" s="5" t="n">
        <v>45529</v>
      </c>
      <c r="C4527" s="25" t="s">
        <v>7089</v>
      </c>
      <c r="D4527" s="25" t="s">
        <v>4</v>
      </c>
      <c r="E4527" s="25" t="s">
        <v>38</v>
      </c>
      <c r="F4527" s="2" t="s">
        <v>35</v>
      </c>
      <c r="G4527" s="25" t="s">
        <v>28</v>
      </c>
      <c r="H4527" s="25" t="n">
        <v>1</v>
      </c>
      <c r="I4527" s="25" t="s">
        <v>7090</v>
      </c>
      <c r="J4527" s="38" t="n">
        <v>17323970015</v>
      </c>
      <c r="M4527" s="1" t="str">
        <f aca="false">IF(OR(YEAR(L4527)&gt;2000,LEN(O4527)&gt;0),"Completed","Pending")</f>
        <v>Completed</v>
      </c>
      <c r="N4527" s="25" t="s">
        <v>30</v>
      </c>
      <c r="O4527" s="4" t="s">
        <v>58</v>
      </c>
      <c r="P4527" s="1" t="str">
        <f aca="false">IF(G4527="Pamplet","",E4527&amp;" - "&amp;F4527)</f>
        <v>JKR - English</v>
      </c>
      <c r="Q4527" s="1" t="n">
        <f aca="false">IF(VALUE(L4527)&gt;1000,1,0)</f>
        <v>0</v>
      </c>
      <c r="R4527" s="19" t="n">
        <f aca="false">SUMIFS($Q$1:Q4526,$J$1:$J4526,J4527)+SUMIFS($Q$1:Q4526,$I$1:$I4526,I4527)</f>
        <v>0</v>
      </c>
      <c r="S4527" s="20" t="str">
        <f aca="false">IF(R4527&gt;0,"Repeat","")</f>
        <v/>
      </c>
      <c r="U4527" s="4"/>
      <c r="X4527" s="4"/>
      <c r="Y4527" s="4"/>
      <c r="Z4527" s="4"/>
    </row>
    <row r="4528" customFormat="false" ht="14.25" hidden="false" customHeight="false" outlineLevel="0" collapsed="false">
      <c r="A4528" s="46" t="n">
        <f aca="false">A4527+1</f>
        <v>4527</v>
      </c>
      <c r="B4528" s="5" t="n">
        <v>45529</v>
      </c>
      <c r="C4528" s="25" t="s">
        <v>7091</v>
      </c>
      <c r="D4528" s="25" t="s">
        <v>4</v>
      </c>
      <c r="E4528" s="25" t="s">
        <v>38</v>
      </c>
      <c r="F4528" s="2" t="s">
        <v>35</v>
      </c>
      <c r="G4528" s="25" t="s">
        <v>28</v>
      </c>
      <c r="H4528" s="25" t="n">
        <v>1</v>
      </c>
      <c r="I4528" s="2" t="s">
        <v>7092</v>
      </c>
      <c r="J4528" s="38" t="n">
        <v>16177755857</v>
      </c>
      <c r="L4528" s="5" t="n">
        <v>45541</v>
      </c>
      <c r="M4528" s="1" t="str">
        <f aca="false">IF(OR(YEAR(L4528)&gt;2000,LEN(O4528)&gt;0),"Completed","Pending")</f>
        <v>Completed</v>
      </c>
      <c r="N4528" s="25" t="s">
        <v>30</v>
      </c>
      <c r="P4528" s="1" t="str">
        <f aca="false">IF(G4528="Pamplet","",E4528&amp;" - "&amp;F4528)</f>
        <v>JKR - English</v>
      </c>
      <c r="Q4528" s="1" t="n">
        <f aca="false">IF(VALUE(L4528)&gt;1000,1,0)</f>
        <v>1</v>
      </c>
      <c r="R4528" s="19" t="n">
        <f aca="false">SUMIFS($Q$1:Q4527,$J$1:$J4527,J4528)+SUMIFS($Q$1:Q4527,$I$1:$I4527,I4528)</f>
        <v>0</v>
      </c>
      <c r="S4528" s="20" t="str">
        <f aca="false">IF(R4528&gt;0,"Repeat","")</f>
        <v/>
      </c>
      <c r="U4528" s="4"/>
      <c r="X4528" s="4"/>
      <c r="Y4528" s="4"/>
      <c r="Z4528" s="4"/>
    </row>
    <row r="4529" customFormat="false" ht="14.25" hidden="false" customHeight="false" outlineLevel="0" collapsed="false">
      <c r="A4529" s="46" t="n">
        <f aca="false">A4528+1</f>
        <v>4528</v>
      </c>
      <c r="B4529" s="5" t="n">
        <v>45529</v>
      </c>
      <c r="C4529" s="25" t="s">
        <v>7093</v>
      </c>
      <c r="D4529" s="25" t="s">
        <v>4</v>
      </c>
      <c r="E4529" s="25" t="s">
        <v>38</v>
      </c>
      <c r="F4529" s="2" t="s">
        <v>35</v>
      </c>
      <c r="G4529" s="25" t="s">
        <v>28</v>
      </c>
      <c r="H4529" s="25" t="n">
        <v>1</v>
      </c>
      <c r="I4529" s="25" t="s">
        <v>7094</v>
      </c>
      <c r="J4529" s="66" t="n">
        <v>17048776586</v>
      </c>
      <c r="M4529" s="1" t="str">
        <f aca="false">IF(OR(YEAR(L4529)&gt;2000,LEN(O4529)&gt;0),"Completed","Pending")</f>
        <v>Completed</v>
      </c>
      <c r="N4529" s="25" t="s">
        <v>30</v>
      </c>
      <c r="O4529" s="4" t="s">
        <v>58</v>
      </c>
      <c r="P4529" s="1" t="str">
        <f aca="false">IF(G4529="Pamplet","",E4529&amp;" - "&amp;F4529)</f>
        <v>JKR - English</v>
      </c>
      <c r="Q4529" s="1" t="n">
        <f aca="false">IF(VALUE(L4529)&gt;1000,1,0)</f>
        <v>0</v>
      </c>
      <c r="R4529" s="19" t="n">
        <f aca="false">SUMIFS($Q$1:Q4528,$J$1:$J4528,J4529)+SUMIFS($Q$1:Q4528,$I$1:$I4528,I4529)</f>
        <v>0</v>
      </c>
      <c r="S4529" s="20" t="str">
        <f aca="false">IF(R4529&gt;0,"Repeat","")</f>
        <v/>
      </c>
      <c r="U4529" s="4"/>
      <c r="X4529" s="4"/>
      <c r="Y4529" s="4"/>
      <c r="Z4529" s="4"/>
    </row>
    <row r="4530" customFormat="false" ht="14.25" hidden="false" customHeight="false" outlineLevel="0" collapsed="false">
      <c r="A4530" s="46" t="n">
        <f aca="false">A4529+1</f>
        <v>4529</v>
      </c>
      <c r="B4530" s="5" t="n">
        <v>45529</v>
      </c>
      <c r="C4530" s="25" t="s">
        <v>7095</v>
      </c>
      <c r="D4530" s="25" t="s">
        <v>4</v>
      </c>
      <c r="E4530" s="25" t="s">
        <v>38</v>
      </c>
      <c r="F4530" s="2" t="s">
        <v>35</v>
      </c>
      <c r="G4530" s="25" t="s">
        <v>28</v>
      </c>
      <c r="H4530" s="25" t="n">
        <v>1</v>
      </c>
      <c r="I4530" s="25" t="s">
        <v>7096</v>
      </c>
      <c r="J4530" s="38" t="n">
        <v>17206074965</v>
      </c>
      <c r="L4530" s="5" t="n">
        <v>45541</v>
      </c>
      <c r="M4530" s="1" t="str">
        <f aca="false">IF(OR(YEAR(L4530)&gt;2000,LEN(O4530)&gt;0),"Completed","Pending")</f>
        <v>Completed</v>
      </c>
      <c r="N4530" s="25" t="s">
        <v>30</v>
      </c>
      <c r="P4530" s="1" t="str">
        <f aca="false">IF(G4530="Pamplet","",E4530&amp;" - "&amp;F4530)</f>
        <v>JKR - English</v>
      </c>
      <c r="Q4530" s="1" t="n">
        <f aca="false">IF(VALUE(L4530)&gt;1000,1,0)</f>
        <v>1</v>
      </c>
      <c r="R4530" s="19" t="n">
        <f aca="false">SUMIFS($Q$1:Q4529,$J$1:$J4529,J4530)+SUMIFS($Q$1:Q4529,$I$1:$I4529,I4530)</f>
        <v>0</v>
      </c>
      <c r="S4530" s="20" t="str">
        <f aca="false">IF(R4530&gt;0,"Repeat","")</f>
        <v/>
      </c>
      <c r="U4530" s="4"/>
      <c r="X4530" s="4"/>
      <c r="Y4530" s="4"/>
      <c r="Z4530" s="4"/>
    </row>
    <row r="4531" customFormat="false" ht="14.25" hidden="false" customHeight="false" outlineLevel="0" collapsed="false">
      <c r="A4531" s="46" t="n">
        <f aca="false">A4530+1</f>
        <v>4530</v>
      </c>
      <c r="B4531" s="5" t="n">
        <v>45529</v>
      </c>
      <c r="C4531" s="25" t="s">
        <v>7097</v>
      </c>
      <c r="D4531" s="25" t="s">
        <v>4</v>
      </c>
      <c r="E4531" s="25" t="s">
        <v>26</v>
      </c>
      <c r="F4531" s="2" t="s">
        <v>27</v>
      </c>
      <c r="G4531" s="25" t="s">
        <v>28</v>
      </c>
      <c r="H4531" s="25" t="n">
        <v>1</v>
      </c>
      <c r="I4531" s="25" t="s">
        <v>7098</v>
      </c>
      <c r="J4531" s="38" t="n">
        <v>16788867860</v>
      </c>
      <c r="L4531" s="5" t="n">
        <v>45541</v>
      </c>
      <c r="M4531" s="1" t="str">
        <f aca="false">IF(OR(YEAR(L4531)&gt;2000,LEN(O4531)&gt;0),"Completed","Pending")</f>
        <v>Completed</v>
      </c>
      <c r="N4531" s="25" t="s">
        <v>30</v>
      </c>
      <c r="P4531" s="1" t="str">
        <f aca="false">IF(G4531="Pamplet","",E4531&amp;" - "&amp;F4531)</f>
        <v>GG - Hindi</v>
      </c>
      <c r="Q4531" s="1" t="n">
        <f aca="false">IF(VALUE(L4531)&gt;1000,1,0)</f>
        <v>1</v>
      </c>
      <c r="R4531" s="19" t="n">
        <f aca="false">SUMIFS($Q$1:Q4530,$J$1:$J4530,J4531)+SUMIFS($Q$1:Q4530,$I$1:$I4530,I4531)</f>
        <v>0</v>
      </c>
      <c r="S4531" s="20" t="str">
        <f aca="false">IF(R4531&gt;0,"Repeat","")</f>
        <v/>
      </c>
      <c r="U4531" s="4"/>
      <c r="X4531" s="4"/>
      <c r="Y4531" s="4"/>
      <c r="Z4531" s="4"/>
    </row>
    <row r="4532" customFormat="false" ht="13.8" hidden="false" customHeight="false" outlineLevel="0" collapsed="false">
      <c r="A4532" s="46" t="n">
        <f aca="false">A4531+1</f>
        <v>4531</v>
      </c>
      <c r="B4532" s="5" t="n">
        <v>45529</v>
      </c>
      <c r="C4532" s="25" t="s">
        <v>7099</v>
      </c>
      <c r="D4532" s="25" t="s">
        <v>4</v>
      </c>
      <c r="E4532" s="25" t="s">
        <v>26</v>
      </c>
      <c r="G4532" s="25" t="s">
        <v>28</v>
      </c>
      <c r="H4532" s="25" t="n">
        <v>1</v>
      </c>
      <c r="I4532" s="25" t="s">
        <v>7100</v>
      </c>
      <c r="J4532" s="18" t="n">
        <v>1254759482299</v>
      </c>
      <c r="M4532" s="1" t="str">
        <f aca="false">IF(OR(YEAR(L4532)&gt;2000,LEN(O4532)&gt;0),"Completed","Pending")</f>
        <v>Completed</v>
      </c>
      <c r="N4532" s="25" t="s">
        <v>30</v>
      </c>
      <c r="O4532" s="4" t="s">
        <v>56</v>
      </c>
      <c r="P4532" s="1" t="str">
        <f aca="false">IF(G4532="Pamplet","",E4532&amp;" - "&amp;F4532)</f>
        <v>GG - </v>
      </c>
      <c r="Q4532" s="1" t="n">
        <f aca="false">IF(VALUE(L4532)&gt;1000,1,0)</f>
        <v>0</v>
      </c>
      <c r="R4532" s="19" t="n">
        <f aca="false">SUMIFS($Q$1:Q4531,$J$1:$J4531,J4532)+SUMIFS($Q$1:Q4531,$I$1:$I4531,I4532)</f>
        <v>0</v>
      </c>
      <c r="S4532" s="20" t="str">
        <f aca="false">IF(R4532&gt;0,"Repeat","")</f>
        <v/>
      </c>
      <c r="U4532" s="4"/>
      <c r="X4532" s="4"/>
      <c r="Y4532" s="4"/>
      <c r="Z4532" s="4"/>
    </row>
    <row r="4533" customFormat="false" ht="14.25" hidden="false" customHeight="false" outlineLevel="0" collapsed="false">
      <c r="A4533" s="46" t="n">
        <f aca="false">A4532+1</f>
        <v>4532</v>
      </c>
      <c r="B4533" s="5" t="n">
        <v>45529</v>
      </c>
      <c r="C4533" s="25" t="s">
        <v>7101</v>
      </c>
      <c r="D4533" s="25" t="s">
        <v>4</v>
      </c>
      <c r="E4533" s="25" t="s">
        <v>38</v>
      </c>
      <c r="F4533" s="2" t="s">
        <v>35</v>
      </c>
      <c r="G4533" s="25" t="s">
        <v>28</v>
      </c>
      <c r="H4533" s="25" t="n">
        <v>1</v>
      </c>
      <c r="I4533" s="25" t="s">
        <v>7102</v>
      </c>
      <c r="J4533" s="66" t="n">
        <v>12693387163</v>
      </c>
      <c r="M4533" s="1" t="str">
        <f aca="false">IF(OR(YEAR(L4533)&gt;2000,LEN(O4533)&gt;0),"Completed","Pending")</f>
        <v>Completed</v>
      </c>
      <c r="N4533" s="25" t="s">
        <v>30</v>
      </c>
      <c r="O4533" s="4" t="s">
        <v>58</v>
      </c>
      <c r="P4533" s="1" t="str">
        <f aca="false">IF(G4533="Pamplet","",E4533&amp;" - "&amp;F4533)</f>
        <v>JKR - English</v>
      </c>
      <c r="Q4533" s="1" t="n">
        <f aca="false">IF(VALUE(L4533)&gt;1000,1,0)</f>
        <v>0</v>
      </c>
      <c r="R4533" s="19" t="n">
        <f aca="false">SUMIFS($Q$1:Q4532,$J$1:$J4532,J4533)+SUMIFS($Q$1:Q4532,$I$1:$I4532,I4533)</f>
        <v>0</v>
      </c>
      <c r="S4533" s="20" t="str">
        <f aca="false">IF(R4533&gt;0,"Repeat","")</f>
        <v/>
      </c>
      <c r="U4533" s="4"/>
      <c r="X4533" s="4"/>
      <c r="Y4533" s="4"/>
      <c r="Z4533" s="4"/>
    </row>
    <row r="4534" customFormat="false" ht="14.25" hidden="false" customHeight="false" outlineLevel="0" collapsed="false">
      <c r="A4534" s="46" t="n">
        <f aca="false">A4533+1</f>
        <v>4533</v>
      </c>
      <c r="B4534" s="5" t="n">
        <v>45529</v>
      </c>
      <c r="C4534" s="25" t="s">
        <v>7103</v>
      </c>
      <c r="D4534" s="25" t="s">
        <v>4</v>
      </c>
      <c r="E4534" s="25" t="s">
        <v>38</v>
      </c>
      <c r="F4534" s="2" t="s">
        <v>35</v>
      </c>
      <c r="G4534" s="25" t="s">
        <v>28</v>
      </c>
      <c r="H4534" s="25" t="n">
        <v>1</v>
      </c>
      <c r="I4534" s="25" t="s">
        <v>7104</v>
      </c>
      <c r="J4534" s="38" t="n">
        <v>12032854633</v>
      </c>
      <c r="M4534" s="1" t="str">
        <f aca="false">IF(OR(YEAR(L4534)&gt;2000,LEN(O4534)&gt;0),"Completed","Pending")</f>
        <v>Completed</v>
      </c>
      <c r="N4534" s="25" t="s">
        <v>30</v>
      </c>
      <c r="O4534" s="4" t="s">
        <v>58</v>
      </c>
      <c r="P4534" s="1" t="str">
        <f aca="false">IF(G4534="Pamplet","",E4534&amp;" - "&amp;F4534)</f>
        <v>JKR - English</v>
      </c>
      <c r="Q4534" s="1" t="n">
        <f aca="false">IF(VALUE(L4534)&gt;1000,1,0)</f>
        <v>0</v>
      </c>
      <c r="R4534" s="19" t="n">
        <f aca="false">SUMIFS($Q$1:Q4533,$J$1:$J4533,J4534)+SUMIFS($Q$1:Q4533,$I$1:$I4533,I4534)</f>
        <v>0</v>
      </c>
      <c r="S4534" s="20" t="str">
        <f aca="false">IF(R4534&gt;0,"Repeat","")</f>
        <v/>
      </c>
      <c r="U4534" s="4"/>
      <c r="X4534" s="4"/>
      <c r="Y4534" s="4"/>
      <c r="Z4534" s="4"/>
    </row>
    <row r="4535" customFormat="false" ht="14.25" hidden="false" customHeight="false" outlineLevel="0" collapsed="false">
      <c r="A4535" s="46" t="n">
        <f aca="false">A4534+1</f>
        <v>4534</v>
      </c>
      <c r="B4535" s="5" t="n">
        <v>45529</v>
      </c>
      <c r="C4535" s="25" t="s">
        <v>7105</v>
      </c>
      <c r="D4535" s="25" t="s">
        <v>4</v>
      </c>
      <c r="E4535" s="25" t="s">
        <v>26</v>
      </c>
      <c r="F4535" s="2" t="s">
        <v>35</v>
      </c>
      <c r="G4535" s="25" t="s">
        <v>28</v>
      </c>
      <c r="H4535" s="25" t="n">
        <v>1</v>
      </c>
      <c r="I4535" s="25" t="s">
        <v>7106</v>
      </c>
      <c r="J4535" s="38" t="n">
        <v>13124807039</v>
      </c>
      <c r="M4535" s="1" t="str">
        <f aca="false">IF(OR(YEAR(L4535)&gt;2000,LEN(O4535)&gt;0),"Completed","Pending")</f>
        <v>Completed</v>
      </c>
      <c r="N4535" s="25" t="s">
        <v>30</v>
      </c>
      <c r="O4535" s="4" t="s">
        <v>58</v>
      </c>
      <c r="P4535" s="1" t="str">
        <f aca="false">IF(G4535="Pamplet","",E4535&amp;" - "&amp;F4535)</f>
        <v>GG - English</v>
      </c>
      <c r="Q4535" s="1" t="n">
        <f aca="false">IF(VALUE(L4535)&gt;1000,1,0)</f>
        <v>0</v>
      </c>
      <c r="R4535" s="19" t="n">
        <f aca="false">SUMIFS($Q$1:Q4534,$J$1:$J4534,J4535)+SUMIFS($Q$1:Q4534,$I$1:$I4534,I4535)</f>
        <v>0</v>
      </c>
      <c r="S4535" s="20" t="str">
        <f aca="false">IF(R4535&gt;0,"Repeat","")</f>
        <v/>
      </c>
      <c r="U4535" s="4"/>
      <c r="X4535" s="4"/>
      <c r="Y4535" s="4"/>
      <c r="Z4535" s="4"/>
    </row>
    <row r="4536" customFormat="false" ht="14.25" hidden="false" customHeight="false" outlineLevel="0" collapsed="false">
      <c r="A4536" s="46" t="n">
        <f aca="false">A4535+1</f>
        <v>4535</v>
      </c>
      <c r="B4536" s="5" t="n">
        <v>45529</v>
      </c>
      <c r="C4536" s="25" t="s">
        <v>5047</v>
      </c>
      <c r="D4536" s="25" t="s">
        <v>4</v>
      </c>
      <c r="E4536" s="25" t="s">
        <v>38</v>
      </c>
      <c r="F4536" s="2" t="s">
        <v>127</v>
      </c>
      <c r="G4536" s="25" t="s">
        <v>28</v>
      </c>
      <c r="H4536" s="25" t="n">
        <v>1</v>
      </c>
      <c r="I4536" s="25" t="s">
        <v>2381</v>
      </c>
      <c r="J4536" s="38" t="n">
        <v>14076806797</v>
      </c>
      <c r="M4536" s="1" t="str">
        <f aca="false">IF(OR(YEAR(L4536)&gt;2000,LEN(O4536)&gt;0),"Completed","Pending")</f>
        <v>Completed</v>
      </c>
      <c r="N4536" s="25" t="s">
        <v>30</v>
      </c>
      <c r="O4536" s="4" t="s">
        <v>58</v>
      </c>
      <c r="P4536" s="1" t="str">
        <f aca="false">IF(G4536="Pamplet","",E4536&amp;" - "&amp;F4536)</f>
        <v>JKR - Gujrati</v>
      </c>
      <c r="Q4536" s="1" t="n">
        <f aca="false">IF(VALUE(L4536)&gt;1000,1,0)</f>
        <v>0</v>
      </c>
      <c r="R4536" s="19" t="n">
        <f aca="false">SUMIFS($Q$1:Q4535,$J$1:$J4535,J4536)+SUMIFS($Q$1:Q4535,$I$1:$I4535,I4536)</f>
        <v>1</v>
      </c>
      <c r="S4536" s="20" t="str">
        <f aca="false">IF(R4536&gt;0,"Repeat","")</f>
        <v>Repeat</v>
      </c>
      <c r="U4536" s="4"/>
      <c r="X4536" s="4"/>
      <c r="Y4536" s="4"/>
      <c r="Z4536" s="4"/>
    </row>
    <row r="4537" customFormat="false" ht="14.25" hidden="false" customHeight="false" outlineLevel="0" collapsed="false">
      <c r="A4537" s="46" t="n">
        <f aca="false">A4536+1</f>
        <v>4536</v>
      </c>
      <c r="B4537" s="5" t="n">
        <v>45529</v>
      </c>
      <c r="C4537" s="25" t="s">
        <v>7107</v>
      </c>
      <c r="D4537" s="25" t="s">
        <v>4</v>
      </c>
      <c r="E4537" s="25" t="s">
        <v>26</v>
      </c>
      <c r="F4537" s="2" t="s">
        <v>35</v>
      </c>
      <c r="G4537" s="25" t="s">
        <v>28</v>
      </c>
      <c r="H4537" s="25" t="n">
        <v>1</v>
      </c>
      <c r="I4537" s="25" t="s">
        <v>7108</v>
      </c>
      <c r="J4537" s="66" t="n">
        <v>15015392630</v>
      </c>
      <c r="L4537" s="5" t="n">
        <v>45566</v>
      </c>
      <c r="M4537" s="1" t="str">
        <f aca="false">IF(OR(YEAR(L4537)&gt;2000,LEN(O4537)&gt;0),"Completed","Pending")</f>
        <v>Completed</v>
      </c>
      <c r="N4537" s="25" t="s">
        <v>30</v>
      </c>
      <c r="P4537" s="1" t="str">
        <f aca="false">IF(G4537="Pamplet","",E4537&amp;" - "&amp;F4537)</f>
        <v>GG - English</v>
      </c>
      <c r="Q4537" s="1" t="n">
        <f aca="false">IF(VALUE(L4537)&gt;1000,1,0)</f>
        <v>1</v>
      </c>
      <c r="R4537" s="19" t="n">
        <f aca="false">SUMIFS($Q$1:Q4536,$J$1:$J4536,J4537)+SUMIFS($Q$1:Q4536,$I$1:$I4536,I4537)</f>
        <v>0</v>
      </c>
      <c r="S4537" s="20" t="str">
        <f aca="false">IF(R4537&gt;0,"Repeat","")</f>
        <v/>
      </c>
      <c r="U4537" s="4"/>
      <c r="X4537" s="4"/>
      <c r="Y4537" s="4"/>
      <c r="Z4537" s="4"/>
    </row>
    <row r="4538" customFormat="false" ht="14.25" hidden="false" customHeight="false" outlineLevel="0" collapsed="false">
      <c r="A4538" s="46" t="n">
        <f aca="false">A4537+1</f>
        <v>4537</v>
      </c>
      <c r="B4538" s="5" t="n">
        <v>45529</v>
      </c>
      <c r="C4538" s="25" t="s">
        <v>7109</v>
      </c>
      <c r="D4538" s="25" t="s">
        <v>4</v>
      </c>
      <c r="E4538" s="25" t="s">
        <v>38</v>
      </c>
      <c r="F4538" s="2" t="s">
        <v>35</v>
      </c>
      <c r="G4538" s="25" t="s">
        <v>28</v>
      </c>
      <c r="H4538" s="25" t="n">
        <v>1</v>
      </c>
      <c r="I4538" s="25" t="s">
        <v>7110</v>
      </c>
      <c r="J4538" s="38" t="n">
        <v>15044349767</v>
      </c>
      <c r="M4538" s="1" t="str">
        <f aca="false">IF(OR(YEAR(L4538)&gt;2000,LEN(O4538)&gt;0),"Completed","Pending")</f>
        <v>Completed</v>
      </c>
      <c r="N4538" s="25" t="s">
        <v>30</v>
      </c>
      <c r="O4538" s="4" t="s">
        <v>58</v>
      </c>
      <c r="P4538" s="1" t="str">
        <f aca="false">IF(G4538="Pamplet","",E4538&amp;" - "&amp;F4538)</f>
        <v>JKR - English</v>
      </c>
      <c r="Q4538" s="1" t="n">
        <f aca="false">IF(VALUE(L4538)&gt;1000,1,0)</f>
        <v>0</v>
      </c>
      <c r="R4538" s="19" t="n">
        <f aca="false">SUMIFS($Q$1:Q4537,$J$1:$J4537,J4538)+SUMIFS($Q$1:Q4537,$I$1:$I4537,I4538)</f>
        <v>0</v>
      </c>
      <c r="S4538" s="20" t="str">
        <f aca="false">IF(R4538&gt;0,"Repeat","")</f>
        <v/>
      </c>
      <c r="U4538" s="4"/>
      <c r="X4538" s="4"/>
      <c r="Y4538" s="4"/>
      <c r="Z4538" s="4"/>
    </row>
    <row r="4539" customFormat="false" ht="14.25" hidden="false" customHeight="false" outlineLevel="0" collapsed="false">
      <c r="A4539" s="46" t="n">
        <f aca="false">A4538+1</f>
        <v>4538</v>
      </c>
      <c r="B4539" s="5" t="n">
        <v>45529</v>
      </c>
      <c r="C4539" s="25" t="s">
        <v>7111</v>
      </c>
      <c r="D4539" s="25" t="s">
        <v>4</v>
      </c>
      <c r="E4539" s="25" t="s">
        <v>26</v>
      </c>
      <c r="F4539" s="2" t="s">
        <v>72</v>
      </c>
      <c r="G4539" s="25" t="s">
        <v>28</v>
      </c>
      <c r="H4539" s="25" t="n">
        <v>1</v>
      </c>
      <c r="I4539" s="25"/>
      <c r="J4539" s="66" t="n">
        <v>15108601391</v>
      </c>
      <c r="M4539" s="1" t="str">
        <f aca="false">IF(OR(YEAR(L4539)&gt;2000,LEN(O4539)&gt;0),"Completed","Pending")</f>
        <v>Completed</v>
      </c>
      <c r="N4539" s="25" t="s">
        <v>30</v>
      </c>
      <c r="O4539" s="4" t="s">
        <v>58</v>
      </c>
      <c r="P4539" s="1" t="str">
        <f aca="false">IF(G4539="Pamplet","",E4539&amp;" - "&amp;F4539)</f>
        <v>GG - Nepali</v>
      </c>
      <c r="Q4539" s="1" t="n">
        <f aca="false">IF(VALUE(L4539)&gt;1000,1,0)</f>
        <v>0</v>
      </c>
      <c r="R4539" s="19" t="n">
        <f aca="false">SUMIFS($Q$1:Q4538,$J$1:$J4538,J4539)+SUMIFS($Q$1:Q4538,$I$1:$I4538,I4539)</f>
        <v>0</v>
      </c>
      <c r="S4539" s="20" t="str">
        <f aca="false">IF(R4539&gt;0,"Repeat","")</f>
        <v/>
      </c>
      <c r="U4539" s="4"/>
      <c r="X4539" s="4"/>
      <c r="Y4539" s="4"/>
      <c r="Z4539" s="4"/>
    </row>
    <row r="4540" customFormat="false" ht="14.25" hidden="false" customHeight="false" outlineLevel="0" collapsed="false">
      <c r="A4540" s="46" t="n">
        <f aca="false">A4539+1</f>
        <v>4539</v>
      </c>
      <c r="B4540" s="5" t="n">
        <v>45529</v>
      </c>
      <c r="C4540" s="25" t="s">
        <v>7112</v>
      </c>
      <c r="D4540" s="25" t="s">
        <v>4</v>
      </c>
      <c r="E4540" s="25" t="s">
        <v>26</v>
      </c>
      <c r="F4540" s="2" t="s">
        <v>27</v>
      </c>
      <c r="G4540" s="25" t="s">
        <v>28</v>
      </c>
      <c r="H4540" s="25" t="n">
        <v>1</v>
      </c>
      <c r="I4540" s="25" t="s">
        <v>7113</v>
      </c>
      <c r="J4540" s="38" t="n">
        <v>17033893444</v>
      </c>
      <c r="M4540" s="1" t="str">
        <f aca="false">IF(OR(YEAR(L4540)&gt;2000,LEN(O4540)&gt;0),"Completed","Pending")</f>
        <v>Completed</v>
      </c>
      <c r="N4540" s="25" t="s">
        <v>30</v>
      </c>
      <c r="O4540" s="4" t="s">
        <v>58</v>
      </c>
      <c r="P4540" s="1" t="str">
        <f aca="false">IF(G4540="Pamplet","",E4540&amp;" - "&amp;F4540)</f>
        <v>GG - Hindi</v>
      </c>
      <c r="Q4540" s="1" t="n">
        <f aca="false">IF(VALUE(L4540)&gt;1000,1,0)</f>
        <v>0</v>
      </c>
      <c r="R4540" s="19" t="n">
        <f aca="false">SUMIFS($Q$1:Q4539,$J$1:$J4539,J4540)+SUMIFS($Q$1:Q4539,$I$1:$I4539,I4540)</f>
        <v>0</v>
      </c>
      <c r="S4540" s="20" t="str">
        <f aca="false">IF(R4540&gt;0,"Repeat","")</f>
        <v/>
      </c>
      <c r="U4540" s="4"/>
      <c r="X4540" s="4"/>
      <c r="Y4540" s="4"/>
      <c r="Z4540" s="4"/>
    </row>
    <row r="4541" customFormat="false" ht="14.25" hidden="false" customHeight="false" outlineLevel="0" collapsed="false">
      <c r="A4541" s="46" t="n">
        <f aca="false">A4540+1</f>
        <v>4540</v>
      </c>
      <c r="B4541" s="5" t="n">
        <v>45529</v>
      </c>
      <c r="C4541" s="25" t="s">
        <v>7114</v>
      </c>
      <c r="D4541" s="25" t="s">
        <v>4</v>
      </c>
      <c r="E4541" s="25" t="s">
        <v>26</v>
      </c>
      <c r="F4541" s="2" t="s">
        <v>127</v>
      </c>
      <c r="G4541" s="25" t="s">
        <v>28</v>
      </c>
      <c r="H4541" s="25" t="n">
        <v>1</v>
      </c>
      <c r="I4541" s="25" t="s">
        <v>7115</v>
      </c>
      <c r="J4541" s="38" t="n">
        <v>19045370904</v>
      </c>
      <c r="M4541" s="1" t="str">
        <f aca="false">IF(OR(YEAR(L4541)&gt;2000,LEN(O4541)&gt;0),"Completed","Pending")</f>
        <v>Completed</v>
      </c>
      <c r="N4541" s="25" t="s">
        <v>30</v>
      </c>
      <c r="O4541" s="4" t="s">
        <v>58</v>
      </c>
      <c r="P4541" s="1" t="str">
        <f aca="false">IF(G4541="Pamplet","",E4541&amp;" - "&amp;F4541)</f>
        <v>GG - Gujrati</v>
      </c>
      <c r="Q4541" s="1" t="n">
        <f aca="false">IF(VALUE(L4541)&gt;1000,1,0)</f>
        <v>0</v>
      </c>
      <c r="R4541" s="19" t="n">
        <f aca="false">SUMIFS($Q$1:Q4540,$J$1:$J4540,J4541)+SUMIFS($Q$1:Q4540,$I$1:$I4540,I4541)</f>
        <v>0</v>
      </c>
      <c r="S4541" s="20" t="str">
        <f aca="false">IF(R4541&gt;0,"Repeat","")</f>
        <v/>
      </c>
      <c r="U4541" s="4"/>
      <c r="X4541" s="4"/>
      <c r="Y4541" s="4"/>
      <c r="Z4541" s="4"/>
    </row>
    <row r="4542" customFormat="false" ht="14.25" hidden="false" customHeight="false" outlineLevel="0" collapsed="false">
      <c r="A4542" s="46" t="n">
        <f aca="false">A4541+1</f>
        <v>4541</v>
      </c>
      <c r="B4542" s="5" t="n">
        <v>45529</v>
      </c>
      <c r="C4542" s="25" t="s">
        <v>7116</v>
      </c>
      <c r="D4542" s="25" t="s">
        <v>4</v>
      </c>
      <c r="E4542" s="25" t="s">
        <v>26</v>
      </c>
      <c r="F4542" s="2" t="s">
        <v>35</v>
      </c>
      <c r="G4542" s="25" t="s">
        <v>28</v>
      </c>
      <c r="H4542" s="25" t="n">
        <v>1</v>
      </c>
      <c r="I4542" s="25" t="s">
        <v>7117</v>
      </c>
      <c r="J4542" s="38" t="n">
        <v>19122548774</v>
      </c>
      <c r="M4542" s="1" t="str">
        <f aca="false">IF(OR(YEAR(L4542)&gt;2000,LEN(O4542)&gt;0),"Completed","Pending")</f>
        <v>Completed</v>
      </c>
      <c r="N4542" s="25" t="s">
        <v>30</v>
      </c>
      <c r="O4542" s="4" t="s">
        <v>58</v>
      </c>
      <c r="P4542" s="1" t="str">
        <f aca="false">IF(G4542="Pamplet","",E4542&amp;" - "&amp;F4542)</f>
        <v>GG - English</v>
      </c>
      <c r="Q4542" s="1" t="n">
        <f aca="false">IF(VALUE(L4542)&gt;1000,1,0)</f>
        <v>0</v>
      </c>
      <c r="R4542" s="19" t="n">
        <f aca="false">SUMIFS($Q$1:Q4541,$J$1:$J4541,J4542)+SUMIFS($Q$1:Q4541,$I$1:$I4541,I4542)</f>
        <v>0</v>
      </c>
      <c r="S4542" s="20" t="str">
        <f aca="false">IF(R4542&gt;0,"Repeat","")</f>
        <v/>
      </c>
      <c r="U4542" s="4"/>
      <c r="X4542" s="4"/>
      <c r="Y4542" s="4"/>
      <c r="Z4542" s="4"/>
    </row>
    <row r="4543" customFormat="false" ht="14.25" hidden="false" customHeight="false" outlineLevel="0" collapsed="false">
      <c r="A4543" s="46" t="n">
        <f aca="false">A4542+1</f>
        <v>4542</v>
      </c>
      <c r="B4543" s="5" t="n">
        <v>45529</v>
      </c>
      <c r="C4543" s="25" t="s">
        <v>7118</v>
      </c>
      <c r="D4543" s="25" t="s">
        <v>4</v>
      </c>
      <c r="E4543" s="25" t="s">
        <v>26</v>
      </c>
      <c r="F4543" s="2" t="s">
        <v>27</v>
      </c>
      <c r="G4543" s="25" t="s">
        <v>28</v>
      </c>
      <c r="H4543" s="25" t="n">
        <v>1</v>
      </c>
      <c r="I4543" s="25" t="s">
        <v>7119</v>
      </c>
      <c r="J4543" s="38" t="n">
        <v>19125711508</v>
      </c>
      <c r="L4543" s="5" t="n">
        <v>45564</v>
      </c>
      <c r="M4543" s="1" t="str">
        <f aca="false">IF(OR(YEAR(L4543)&gt;2000,LEN(O4543)&gt;0),"Completed","Pending")</f>
        <v>Completed</v>
      </c>
      <c r="N4543" s="25" t="s">
        <v>30</v>
      </c>
      <c r="P4543" s="1" t="str">
        <f aca="false">IF(G4543="Pamplet","",E4543&amp;" - "&amp;F4543)</f>
        <v>GG - Hindi</v>
      </c>
      <c r="Q4543" s="1" t="n">
        <f aca="false">IF(VALUE(L4543)&gt;1000,1,0)</f>
        <v>1</v>
      </c>
      <c r="R4543" s="19" t="n">
        <f aca="false">SUMIFS($Q$1:Q4542,$J$1:$J4542,J4543)+SUMIFS($Q$1:Q4542,$I$1:$I4542,I4543)</f>
        <v>0</v>
      </c>
      <c r="S4543" s="20" t="str">
        <f aca="false">IF(R4543&gt;0,"Repeat","")</f>
        <v/>
      </c>
      <c r="U4543" s="4"/>
      <c r="X4543" s="4"/>
      <c r="Y4543" s="4"/>
      <c r="Z4543" s="4"/>
    </row>
    <row r="4544" customFormat="false" ht="14.25" hidden="false" customHeight="false" outlineLevel="0" collapsed="false">
      <c r="A4544" s="46" t="n">
        <f aca="false">A4543+1</f>
        <v>4543</v>
      </c>
      <c r="B4544" s="5" t="n">
        <v>45529</v>
      </c>
      <c r="C4544" s="25" t="s">
        <v>7120</v>
      </c>
      <c r="D4544" s="25" t="s">
        <v>4</v>
      </c>
      <c r="E4544" s="25" t="s">
        <v>26</v>
      </c>
      <c r="F4544" s="2" t="s">
        <v>35</v>
      </c>
      <c r="G4544" s="25" t="s">
        <v>28</v>
      </c>
      <c r="H4544" s="25" t="n">
        <v>1</v>
      </c>
      <c r="I4544" s="25" t="s">
        <v>7121</v>
      </c>
      <c r="J4544" s="38" t="n">
        <v>19194280201</v>
      </c>
      <c r="M4544" s="1" t="str">
        <f aca="false">IF(OR(YEAR(L4544)&gt;2000,LEN(O4544)&gt;0),"Completed","Pending")</f>
        <v>Completed</v>
      </c>
      <c r="N4544" s="25" t="s">
        <v>30</v>
      </c>
      <c r="O4544" s="4" t="s">
        <v>58</v>
      </c>
      <c r="P4544" s="1" t="str">
        <f aca="false">IF(G4544="Pamplet","",E4544&amp;" - "&amp;F4544)</f>
        <v>GG - English</v>
      </c>
      <c r="Q4544" s="1" t="n">
        <f aca="false">IF(VALUE(L4544)&gt;1000,1,0)</f>
        <v>0</v>
      </c>
      <c r="R4544" s="19" t="n">
        <f aca="false">SUMIFS($Q$1:Q4543,$J$1:$J4543,J4544)+SUMIFS($Q$1:Q4543,$I$1:$I4543,I4544)</f>
        <v>0</v>
      </c>
      <c r="S4544" s="20" t="str">
        <f aca="false">IF(R4544&gt;0,"Repeat","")</f>
        <v/>
      </c>
      <c r="U4544" s="4"/>
      <c r="X4544" s="4"/>
      <c r="Y4544" s="4"/>
      <c r="Z4544" s="4"/>
    </row>
    <row r="4545" customFormat="false" ht="14.25" hidden="false" customHeight="false" outlineLevel="0" collapsed="false">
      <c r="A4545" s="46" t="n">
        <f aca="false">A4544+1</f>
        <v>4544</v>
      </c>
      <c r="B4545" s="5" t="n">
        <v>45529</v>
      </c>
      <c r="C4545" s="25" t="s">
        <v>7122</v>
      </c>
      <c r="D4545" s="25" t="s">
        <v>4</v>
      </c>
      <c r="E4545" s="25" t="s">
        <v>38</v>
      </c>
      <c r="F4545" s="2" t="s">
        <v>35</v>
      </c>
      <c r="G4545" s="25" t="s">
        <v>28</v>
      </c>
      <c r="H4545" s="25" t="n">
        <v>1</v>
      </c>
      <c r="I4545" s="25" t="s">
        <v>7123</v>
      </c>
      <c r="J4545" s="66" t="n">
        <v>19565231592</v>
      </c>
      <c r="M4545" s="1" t="str">
        <f aca="false">IF(OR(YEAR(L4545)&gt;2000,LEN(O4545)&gt;0),"Completed","Pending")</f>
        <v>Completed</v>
      </c>
      <c r="N4545" s="25" t="s">
        <v>30</v>
      </c>
      <c r="O4545" s="4" t="s">
        <v>58</v>
      </c>
      <c r="P4545" s="1" t="str">
        <f aca="false">IF(G4545="Pamplet","",E4545&amp;" - "&amp;F4545)</f>
        <v>JKR - English</v>
      </c>
      <c r="Q4545" s="1" t="n">
        <f aca="false">IF(VALUE(L4545)&gt;1000,1,0)</f>
        <v>0</v>
      </c>
      <c r="R4545" s="19" t="n">
        <f aca="false">SUMIFS($Q$1:Q4544,$J$1:$J4544,J4545)+SUMIFS($Q$1:Q4544,$I$1:$I4544,I4545)</f>
        <v>0</v>
      </c>
      <c r="S4545" s="20" t="str">
        <f aca="false">IF(R4545&gt;0,"Repeat","")</f>
        <v/>
      </c>
      <c r="U4545" s="4"/>
      <c r="X4545" s="4"/>
      <c r="Y4545" s="4"/>
      <c r="Z4545" s="4"/>
    </row>
    <row r="4546" customFormat="false" ht="14.25" hidden="false" customHeight="false" outlineLevel="0" collapsed="false">
      <c r="A4546" s="46" t="n">
        <f aca="false">A4545+1</f>
        <v>4545</v>
      </c>
      <c r="B4546" s="5" t="n">
        <v>45529</v>
      </c>
      <c r="C4546" s="25" t="s">
        <v>7124</v>
      </c>
      <c r="D4546" s="25" t="s">
        <v>4</v>
      </c>
      <c r="E4546" s="25" t="s">
        <v>26</v>
      </c>
      <c r="F4546" s="2" t="s">
        <v>35</v>
      </c>
      <c r="G4546" s="25" t="s">
        <v>28</v>
      </c>
      <c r="H4546" s="25" t="n">
        <v>1</v>
      </c>
      <c r="I4546" s="25" t="s">
        <v>7125</v>
      </c>
      <c r="J4546" s="18" t="n">
        <v>19708409107</v>
      </c>
      <c r="K4546" s="4" t="s">
        <v>5147</v>
      </c>
      <c r="M4546" s="1" t="str">
        <f aca="false">IF(OR(YEAR(L4546)&gt;2000,LEN(O4546)&gt;0),"Completed","Pending")</f>
        <v>Completed</v>
      </c>
      <c r="N4546" s="25" t="s">
        <v>30</v>
      </c>
      <c r="O4546" s="4" t="s">
        <v>58</v>
      </c>
      <c r="P4546" s="1" t="str">
        <f aca="false">IF(G4546="Pamplet","",E4546&amp;" - "&amp;F4546)</f>
        <v>GG - English</v>
      </c>
      <c r="Q4546" s="1" t="n">
        <f aca="false">IF(VALUE(L4546)&gt;1000,1,0)</f>
        <v>0</v>
      </c>
      <c r="R4546" s="19" t="n">
        <f aca="false">SUMIFS($Q$1:Q4545,$J$1:$J4545,J4546)+SUMIFS($Q$1:Q4545,$I$1:$I4545,I4546)</f>
        <v>0</v>
      </c>
      <c r="S4546" s="20" t="str">
        <f aca="false">IF(R4546&gt;0,"Repeat","")</f>
        <v/>
      </c>
      <c r="U4546" s="4"/>
      <c r="X4546" s="4"/>
      <c r="Y4546" s="4"/>
      <c r="Z4546" s="4"/>
    </row>
    <row r="4547" customFormat="false" ht="14.25" hidden="false" customHeight="false" outlineLevel="0" collapsed="false">
      <c r="A4547" s="46" t="n">
        <f aca="false">A4546+1</f>
        <v>4546</v>
      </c>
      <c r="B4547" s="5" t="n">
        <v>45529</v>
      </c>
      <c r="C4547" s="25" t="s">
        <v>7126</v>
      </c>
      <c r="D4547" s="25" t="s">
        <v>4</v>
      </c>
      <c r="E4547" s="25" t="s">
        <v>38</v>
      </c>
      <c r="F4547" s="2" t="s">
        <v>35</v>
      </c>
      <c r="G4547" s="25" t="s">
        <v>28</v>
      </c>
      <c r="H4547" s="25" t="n">
        <v>1</v>
      </c>
      <c r="I4547" s="25" t="s">
        <v>7127</v>
      </c>
      <c r="J4547" s="66" t="n">
        <v>14044938335</v>
      </c>
      <c r="M4547" s="1" t="str">
        <f aca="false">IF(OR(YEAR(L4547)&gt;2000,LEN(O4547)&gt;0),"Completed","Pending")</f>
        <v>Completed</v>
      </c>
      <c r="N4547" s="25" t="s">
        <v>30</v>
      </c>
      <c r="O4547" s="4" t="s">
        <v>58</v>
      </c>
      <c r="P4547" s="1" t="str">
        <f aca="false">IF(G4547="Pamplet","",E4547&amp;" - "&amp;F4547)</f>
        <v>JKR - English</v>
      </c>
      <c r="Q4547" s="1" t="n">
        <f aca="false">IF(VALUE(L4547)&gt;1000,1,0)</f>
        <v>0</v>
      </c>
      <c r="R4547" s="19" t="n">
        <f aca="false">SUMIFS($Q$1:Q4546,$J$1:$J4546,J4547)+SUMIFS($Q$1:Q4546,$I$1:$I4546,I4547)</f>
        <v>0</v>
      </c>
      <c r="S4547" s="20" t="str">
        <f aca="false">IF(R4547&gt;0,"Repeat","")</f>
        <v/>
      </c>
      <c r="U4547" s="4"/>
      <c r="X4547" s="4"/>
      <c r="Y4547" s="4"/>
      <c r="Z4547" s="4"/>
    </row>
    <row r="4548" customFormat="false" ht="14.25" hidden="false" customHeight="false" outlineLevel="0" collapsed="false">
      <c r="A4548" s="46" t="n">
        <f aca="false">A4547+1</f>
        <v>4547</v>
      </c>
      <c r="B4548" s="5" t="n">
        <v>45529</v>
      </c>
      <c r="C4548" s="25" t="s">
        <v>7128</v>
      </c>
      <c r="D4548" s="25" t="s">
        <v>4</v>
      </c>
      <c r="E4548" s="25" t="s">
        <v>26</v>
      </c>
      <c r="F4548" s="2" t="s">
        <v>27</v>
      </c>
      <c r="G4548" s="25" t="s">
        <v>28</v>
      </c>
      <c r="H4548" s="25" t="n">
        <v>1</v>
      </c>
      <c r="I4548" s="25" t="s">
        <v>7129</v>
      </c>
      <c r="J4548" s="66" t="n">
        <v>14803729888</v>
      </c>
      <c r="K4548" s="4" t="s">
        <v>5147</v>
      </c>
      <c r="M4548" s="1" t="str">
        <f aca="false">IF(OR(YEAR(L4548)&gt;2000,LEN(O4548)&gt;0),"Completed","Pending")</f>
        <v>Completed</v>
      </c>
      <c r="N4548" s="25" t="s">
        <v>6054</v>
      </c>
      <c r="O4548" s="4" t="s">
        <v>56</v>
      </c>
      <c r="P4548" s="1" t="str">
        <f aca="false">IF(G4548="Pamplet","",E4548&amp;" - "&amp;F4548)</f>
        <v>GG - Hindi</v>
      </c>
      <c r="Q4548" s="1" t="n">
        <f aca="false">IF(VALUE(L4548)&gt;1000,1,0)</f>
        <v>0</v>
      </c>
      <c r="R4548" s="19" t="n">
        <f aca="false">SUMIFS($Q$1:Q4547,$J$1:$J4547,J4548)+SUMIFS($Q$1:Q4547,$I$1:$I4547,I4548)</f>
        <v>0</v>
      </c>
      <c r="S4548" s="20" t="str">
        <f aca="false">IF(R4548&gt;0,"Repeat","")</f>
        <v/>
      </c>
      <c r="U4548" s="4"/>
      <c r="X4548" s="4"/>
      <c r="Y4548" s="4"/>
      <c r="Z4548" s="4"/>
    </row>
    <row r="4549" customFormat="false" ht="14.25" hidden="false" customHeight="false" outlineLevel="0" collapsed="false">
      <c r="A4549" s="46" t="n">
        <f aca="false">A4548+1</f>
        <v>4548</v>
      </c>
      <c r="B4549" s="5" t="n">
        <v>45529</v>
      </c>
      <c r="C4549" s="25" t="s">
        <v>7130</v>
      </c>
      <c r="D4549" s="25" t="s">
        <v>4</v>
      </c>
      <c r="E4549" s="25" t="s">
        <v>38</v>
      </c>
      <c r="F4549" s="2" t="s">
        <v>35</v>
      </c>
      <c r="G4549" s="25" t="s">
        <v>28</v>
      </c>
      <c r="H4549" s="25" t="n">
        <v>1</v>
      </c>
      <c r="I4549" s="25" t="s">
        <v>7131</v>
      </c>
      <c r="J4549" s="38" t="n">
        <v>15164128131</v>
      </c>
      <c r="M4549" s="1" t="str">
        <f aca="false">IF(OR(YEAR(L4549)&gt;2000,LEN(O4549)&gt;0),"Completed","Pending")</f>
        <v>Completed</v>
      </c>
      <c r="N4549" s="25" t="s">
        <v>30</v>
      </c>
      <c r="O4549" s="4" t="s">
        <v>58</v>
      </c>
      <c r="P4549" s="1" t="str">
        <f aca="false">IF(G4549="Pamplet","",E4549&amp;" - "&amp;F4549)</f>
        <v>JKR - English</v>
      </c>
      <c r="Q4549" s="1" t="n">
        <f aca="false">IF(VALUE(L4549)&gt;1000,1,0)</f>
        <v>0</v>
      </c>
      <c r="R4549" s="19" t="n">
        <f aca="false">SUMIFS($Q$1:Q4548,$J$1:$J4548,J4549)+SUMIFS($Q$1:Q4548,$I$1:$I4548,I4549)</f>
        <v>0</v>
      </c>
      <c r="S4549" s="20" t="str">
        <f aca="false">IF(R4549&gt;0,"Repeat","")</f>
        <v/>
      </c>
      <c r="U4549" s="4"/>
      <c r="X4549" s="4"/>
      <c r="Y4549" s="4"/>
      <c r="Z4549" s="4"/>
    </row>
    <row r="4550" customFormat="false" ht="14.25" hidden="false" customHeight="false" outlineLevel="0" collapsed="false">
      <c r="A4550" s="46" t="n">
        <f aca="false">A4549+1</f>
        <v>4549</v>
      </c>
      <c r="B4550" s="5" t="n">
        <v>45529</v>
      </c>
      <c r="C4550" s="25" t="s">
        <v>7132</v>
      </c>
      <c r="D4550" s="25" t="s">
        <v>4</v>
      </c>
      <c r="E4550" s="25" t="s">
        <v>26</v>
      </c>
      <c r="F4550" s="2" t="s">
        <v>35</v>
      </c>
      <c r="G4550" s="25" t="s">
        <v>28</v>
      </c>
      <c r="H4550" s="25" t="n">
        <v>1</v>
      </c>
      <c r="I4550" s="25" t="s">
        <v>7133</v>
      </c>
      <c r="J4550" s="66" t="n">
        <v>18127780274</v>
      </c>
      <c r="M4550" s="1" t="str">
        <f aca="false">IF(OR(YEAR(L4550)&gt;2000,LEN(O4550)&gt;0),"Completed","Pending")</f>
        <v>Completed</v>
      </c>
      <c r="N4550" s="25" t="s">
        <v>30</v>
      </c>
      <c r="O4550" s="4" t="s">
        <v>58</v>
      </c>
      <c r="P4550" s="1" t="str">
        <f aca="false">IF(G4550="Pamplet","",E4550&amp;" - "&amp;F4550)</f>
        <v>GG - English</v>
      </c>
      <c r="Q4550" s="1" t="n">
        <f aca="false">IF(VALUE(L4550)&gt;1000,1,0)</f>
        <v>0</v>
      </c>
      <c r="R4550" s="19" t="n">
        <f aca="false">SUMIFS($Q$1:Q4549,$J$1:$J4549,J4550)+SUMIFS($Q$1:Q4549,$I$1:$I4549,I4550)</f>
        <v>0</v>
      </c>
      <c r="S4550" s="20" t="str">
        <f aca="false">IF(R4550&gt;0,"Repeat","")</f>
        <v/>
      </c>
      <c r="U4550" s="4"/>
      <c r="X4550" s="4"/>
      <c r="Y4550" s="4"/>
      <c r="Z4550" s="4"/>
    </row>
    <row r="4551" customFormat="false" ht="14.25" hidden="false" customHeight="false" outlineLevel="0" collapsed="false">
      <c r="A4551" s="46" t="n">
        <f aca="false">A4550+1</f>
        <v>4550</v>
      </c>
      <c r="B4551" s="5" t="n">
        <v>45529</v>
      </c>
      <c r="C4551" s="25" t="s">
        <v>7134</v>
      </c>
      <c r="D4551" s="25" t="s">
        <v>4</v>
      </c>
      <c r="E4551" s="25" t="s">
        <v>26</v>
      </c>
      <c r="F4551" s="2" t="s">
        <v>35</v>
      </c>
      <c r="G4551" s="25" t="s">
        <v>28</v>
      </c>
      <c r="H4551" s="25" t="n">
        <v>1</v>
      </c>
      <c r="I4551" s="25" t="s">
        <v>7135</v>
      </c>
      <c r="J4551" s="38" t="n">
        <v>16232261948</v>
      </c>
      <c r="M4551" s="1" t="str">
        <f aca="false">IF(OR(YEAR(L4551)&gt;2000,LEN(O4551)&gt;0),"Completed","Pending")</f>
        <v>Completed</v>
      </c>
      <c r="N4551" s="25" t="s">
        <v>30</v>
      </c>
      <c r="O4551" s="4" t="s">
        <v>58</v>
      </c>
      <c r="P4551" s="1" t="str">
        <f aca="false">IF(G4551="Pamplet","",E4551&amp;" - "&amp;F4551)</f>
        <v>GG - English</v>
      </c>
      <c r="Q4551" s="1" t="n">
        <f aca="false">IF(VALUE(L4551)&gt;1000,1,0)</f>
        <v>0</v>
      </c>
      <c r="R4551" s="19" t="n">
        <f aca="false">SUMIFS($Q$1:Q4550,$J$1:$J4550,J4551)+SUMIFS($Q$1:Q4550,$I$1:$I4550,I4551)</f>
        <v>0</v>
      </c>
      <c r="S4551" s="20" t="str">
        <f aca="false">IF(R4551&gt;0,"Repeat","")</f>
        <v/>
      </c>
      <c r="U4551" s="4"/>
      <c r="X4551" s="4"/>
      <c r="Y4551" s="4"/>
      <c r="Z4551" s="4"/>
    </row>
    <row r="4552" customFormat="false" ht="14.25" hidden="false" customHeight="false" outlineLevel="0" collapsed="false">
      <c r="A4552" s="46" t="n">
        <f aca="false">A4551+1</f>
        <v>4551</v>
      </c>
      <c r="B4552" s="5" t="n">
        <v>45529</v>
      </c>
      <c r="C4552" s="25" t="s">
        <v>7136</v>
      </c>
      <c r="D4552" s="25" t="s">
        <v>4</v>
      </c>
      <c r="E4552" s="25" t="s">
        <v>26</v>
      </c>
      <c r="F4552" s="2" t="s">
        <v>35</v>
      </c>
      <c r="G4552" s="25" t="s">
        <v>28</v>
      </c>
      <c r="H4552" s="25" t="n">
        <v>1</v>
      </c>
      <c r="I4552" s="25" t="s">
        <v>7137</v>
      </c>
      <c r="J4552" s="66" t="n">
        <v>17242212788</v>
      </c>
      <c r="M4552" s="1" t="str">
        <f aca="false">IF(OR(YEAR(L4552)&gt;2000,LEN(O4552)&gt;0),"Completed","Pending")</f>
        <v>Completed</v>
      </c>
      <c r="N4552" s="25" t="s">
        <v>30</v>
      </c>
      <c r="O4552" s="4" t="s">
        <v>58</v>
      </c>
      <c r="P4552" s="1" t="str">
        <f aca="false">IF(G4552="Pamplet","",E4552&amp;" - "&amp;F4552)</f>
        <v>GG - English</v>
      </c>
      <c r="Q4552" s="1" t="n">
        <f aca="false">IF(VALUE(L4552)&gt;1000,1,0)</f>
        <v>0</v>
      </c>
      <c r="R4552" s="19" t="n">
        <f aca="false">SUMIFS($Q$1:Q4551,$J$1:$J4551,J4552)+SUMIFS($Q$1:Q4551,$I$1:$I4551,I4552)</f>
        <v>0</v>
      </c>
      <c r="S4552" s="20" t="str">
        <f aca="false">IF(R4552&gt;0,"Repeat","")</f>
        <v/>
      </c>
      <c r="U4552" s="4"/>
      <c r="X4552" s="4"/>
      <c r="Y4552" s="4"/>
      <c r="Z4552" s="4"/>
    </row>
    <row r="4553" customFormat="false" ht="14.25" hidden="false" customHeight="false" outlineLevel="0" collapsed="false">
      <c r="A4553" s="46" t="n">
        <f aca="false">A4552+1</f>
        <v>4552</v>
      </c>
      <c r="B4553" s="5" t="n">
        <v>45529</v>
      </c>
      <c r="C4553" s="25" t="s">
        <v>7138</v>
      </c>
      <c r="D4553" s="25" t="s">
        <v>4</v>
      </c>
      <c r="E4553" s="25" t="s">
        <v>26</v>
      </c>
      <c r="F4553" s="2" t="s">
        <v>127</v>
      </c>
      <c r="G4553" s="25" t="s">
        <v>28</v>
      </c>
      <c r="H4553" s="25" t="n">
        <v>1</v>
      </c>
      <c r="I4553" s="25" t="s">
        <v>7139</v>
      </c>
      <c r="J4553" s="66" t="n">
        <v>12343800097</v>
      </c>
      <c r="M4553" s="1" t="str">
        <f aca="false">IF(OR(YEAR(L4553)&gt;2000,LEN(O4553)&gt;0),"Completed","Pending")</f>
        <v>Completed</v>
      </c>
      <c r="N4553" s="25" t="s">
        <v>30</v>
      </c>
      <c r="O4553" s="4" t="s">
        <v>58</v>
      </c>
      <c r="P4553" s="1" t="str">
        <f aca="false">IF(G4553="Pamplet","",E4553&amp;" - "&amp;F4553)</f>
        <v>GG - Gujrati</v>
      </c>
      <c r="Q4553" s="1" t="n">
        <f aca="false">IF(VALUE(L4553)&gt;1000,1,0)</f>
        <v>0</v>
      </c>
      <c r="R4553" s="19" t="n">
        <f aca="false">SUMIFS($Q$1:Q4552,$J$1:$J4552,J4553)+SUMIFS($Q$1:Q4552,$I$1:$I4552,I4553)</f>
        <v>0</v>
      </c>
      <c r="S4553" s="20" t="str">
        <f aca="false">IF(R4553&gt;0,"Repeat","")</f>
        <v/>
      </c>
      <c r="U4553" s="4"/>
      <c r="X4553" s="4"/>
      <c r="Y4553" s="4"/>
      <c r="Z4553" s="4"/>
    </row>
    <row r="4554" customFormat="false" ht="14.25" hidden="false" customHeight="false" outlineLevel="0" collapsed="false">
      <c r="A4554" s="46" t="n">
        <f aca="false">A4553+1</f>
        <v>4553</v>
      </c>
      <c r="B4554" s="5" t="n">
        <v>45529</v>
      </c>
      <c r="C4554" s="25" t="s">
        <v>7140</v>
      </c>
      <c r="D4554" s="25" t="s">
        <v>4</v>
      </c>
      <c r="E4554" s="25" t="s">
        <v>26</v>
      </c>
      <c r="F4554" s="2" t="s">
        <v>27</v>
      </c>
      <c r="G4554" s="25" t="s">
        <v>28</v>
      </c>
      <c r="H4554" s="25" t="n">
        <v>1</v>
      </c>
      <c r="I4554" s="25" t="s">
        <v>7141</v>
      </c>
      <c r="J4554" s="38" t="n">
        <v>15167280790</v>
      </c>
      <c r="L4554" s="5" t="n">
        <v>45564</v>
      </c>
      <c r="M4554" s="1" t="str">
        <f aca="false">IF(OR(YEAR(L4554)&gt;2000,LEN(O4554)&gt;0),"Completed","Pending")</f>
        <v>Completed</v>
      </c>
      <c r="N4554" s="25" t="s">
        <v>30</v>
      </c>
      <c r="P4554" s="1" t="str">
        <f aca="false">IF(G4554="Pamplet","",E4554&amp;" - "&amp;F4554)</f>
        <v>GG - Hindi</v>
      </c>
      <c r="Q4554" s="1" t="n">
        <f aca="false">IF(VALUE(L4554)&gt;1000,1,0)</f>
        <v>1</v>
      </c>
      <c r="R4554" s="19" t="n">
        <f aca="false">SUMIFS($Q$1:Q4553,$J$1:$J4553,J4554)+SUMIFS($Q$1:Q4553,$I$1:$I4553,I4554)</f>
        <v>0</v>
      </c>
      <c r="S4554" s="20" t="str">
        <f aca="false">IF(R4554&gt;0,"Repeat","")</f>
        <v/>
      </c>
      <c r="U4554" s="4"/>
      <c r="X4554" s="4"/>
      <c r="Y4554" s="4"/>
      <c r="Z4554" s="4"/>
    </row>
    <row r="4555" customFormat="false" ht="14.25" hidden="false" customHeight="false" outlineLevel="0" collapsed="false">
      <c r="A4555" s="46" t="n">
        <f aca="false">A4554+1</f>
        <v>4554</v>
      </c>
      <c r="B4555" s="5" t="n">
        <v>45529</v>
      </c>
      <c r="C4555" s="25" t="s">
        <v>7142</v>
      </c>
      <c r="D4555" s="25" t="s">
        <v>4</v>
      </c>
      <c r="E4555" s="25" t="s">
        <v>26</v>
      </c>
      <c r="F4555" s="2" t="s">
        <v>27</v>
      </c>
      <c r="G4555" s="25" t="s">
        <v>28</v>
      </c>
      <c r="H4555" s="25" t="n">
        <v>1</v>
      </c>
      <c r="I4555" s="25" t="s">
        <v>7143</v>
      </c>
      <c r="J4555" s="38" t="n">
        <v>17165298527</v>
      </c>
      <c r="M4555" s="1" t="str">
        <f aca="false">IF(OR(YEAR(L4555)&gt;2000,LEN(O4555)&gt;0),"Completed","Pending")</f>
        <v>Completed</v>
      </c>
      <c r="N4555" s="25" t="s">
        <v>30</v>
      </c>
      <c r="O4555" s="4" t="s">
        <v>58</v>
      </c>
      <c r="P4555" s="1" t="str">
        <f aca="false">IF(G4555="Pamplet","",E4555&amp;" - "&amp;F4555)</f>
        <v>GG - Hindi</v>
      </c>
      <c r="Q4555" s="1" t="n">
        <f aca="false">IF(VALUE(L4555)&gt;1000,1,0)</f>
        <v>0</v>
      </c>
      <c r="R4555" s="19" t="n">
        <f aca="false">SUMIFS($Q$1:Q4554,$J$1:$J4554,J4555)+SUMIFS($Q$1:Q4554,$I$1:$I4554,I4555)</f>
        <v>0</v>
      </c>
      <c r="S4555" s="20" t="str">
        <f aca="false">IF(R4555&gt;0,"Repeat","")</f>
        <v/>
      </c>
      <c r="U4555" s="4"/>
      <c r="X4555" s="4"/>
      <c r="Y4555" s="4"/>
      <c r="Z4555" s="4"/>
    </row>
    <row r="4556" customFormat="false" ht="14.25" hidden="false" customHeight="false" outlineLevel="0" collapsed="false">
      <c r="A4556" s="46" t="n">
        <f aca="false">A4555+1</f>
        <v>4555</v>
      </c>
      <c r="B4556" s="5" t="n">
        <v>45529</v>
      </c>
      <c r="C4556" s="25" t="s">
        <v>7144</v>
      </c>
      <c r="D4556" s="25" t="s">
        <v>4</v>
      </c>
      <c r="E4556" s="25" t="s">
        <v>26</v>
      </c>
      <c r="F4556" s="2" t="s">
        <v>27</v>
      </c>
      <c r="G4556" s="25" t="s">
        <v>28</v>
      </c>
      <c r="H4556" s="25" t="n">
        <v>1</v>
      </c>
      <c r="I4556" s="17" t="s">
        <v>2645</v>
      </c>
      <c r="J4556" s="38" t="n">
        <v>19172914056</v>
      </c>
      <c r="M4556" s="1" t="str">
        <f aca="false">IF(OR(YEAR(L4556)&gt;2000,LEN(O4556)&gt;0),"Completed","Pending")</f>
        <v>Completed</v>
      </c>
      <c r="N4556" s="25" t="s">
        <v>30</v>
      </c>
      <c r="O4556" s="4" t="s">
        <v>58</v>
      </c>
      <c r="P4556" s="1" t="str">
        <f aca="false">IF(G4556="Pamplet","",E4556&amp;" - "&amp;F4556)</f>
        <v>GG - Hindi</v>
      </c>
      <c r="Q4556" s="1" t="n">
        <f aca="false">IF(VALUE(L4556)&gt;1000,1,0)</f>
        <v>0</v>
      </c>
      <c r="R4556" s="19" t="n">
        <f aca="false">SUMIFS($Q$1:Q4555,$J$1:$J4555,J4556)+SUMIFS($Q$1:Q4555,$I$1:$I4555,I4556)</f>
        <v>2</v>
      </c>
      <c r="S4556" s="20" t="str">
        <f aca="false">IF(R4556&gt;0,"Repeat","")</f>
        <v>Repeat</v>
      </c>
      <c r="U4556" s="4"/>
      <c r="X4556" s="4"/>
      <c r="Y4556" s="4"/>
      <c r="Z4556" s="4"/>
    </row>
    <row r="4557" customFormat="false" ht="14.25" hidden="false" customHeight="false" outlineLevel="0" collapsed="false">
      <c r="A4557" s="46" t="n">
        <f aca="false">A4556+1</f>
        <v>4556</v>
      </c>
      <c r="B4557" s="5" t="n">
        <v>45529</v>
      </c>
      <c r="C4557" s="25" t="s">
        <v>7145</v>
      </c>
      <c r="D4557" s="25" t="s">
        <v>4</v>
      </c>
      <c r="E4557" s="25" t="s">
        <v>26</v>
      </c>
      <c r="F4557" s="2" t="s">
        <v>808</v>
      </c>
      <c r="G4557" s="25" t="s">
        <v>28</v>
      </c>
      <c r="H4557" s="25" t="n">
        <v>1</v>
      </c>
      <c r="I4557" s="25" t="s">
        <v>7146</v>
      </c>
      <c r="J4557" s="38" t="n">
        <v>16464214674</v>
      </c>
      <c r="M4557" s="1" t="str">
        <f aca="false">IF(OR(YEAR(L4557)&gt;2000,LEN(O4557)&gt;0),"Completed","Pending")</f>
        <v>Completed</v>
      </c>
      <c r="N4557" s="25" t="s">
        <v>30</v>
      </c>
      <c r="O4557" s="4" t="s">
        <v>58</v>
      </c>
      <c r="P4557" s="1" t="str">
        <f aca="false">IF(G4557="Pamplet","",E4557&amp;" - "&amp;F4557)</f>
        <v>GG - Bengali</v>
      </c>
      <c r="Q4557" s="1" t="n">
        <f aca="false">IF(VALUE(L4557)&gt;1000,1,0)</f>
        <v>0</v>
      </c>
      <c r="R4557" s="19" t="n">
        <f aca="false">SUMIFS($Q$1:Q4556,$J$1:$J4556,J4557)+SUMIFS($Q$1:Q4556,$I$1:$I4556,I4557)</f>
        <v>0</v>
      </c>
      <c r="S4557" s="20" t="str">
        <f aca="false">IF(R4557&gt;0,"Repeat","")</f>
        <v/>
      </c>
      <c r="U4557" s="4"/>
      <c r="X4557" s="4"/>
      <c r="Y4557" s="4"/>
      <c r="Z4557" s="4"/>
    </row>
    <row r="4558" customFormat="false" ht="14.25" hidden="false" customHeight="false" outlineLevel="0" collapsed="false">
      <c r="A4558" s="46" t="n">
        <f aca="false">A4557+1</f>
        <v>4557</v>
      </c>
      <c r="B4558" s="5" t="n">
        <v>45529</v>
      </c>
      <c r="C4558" s="25" t="s">
        <v>7147</v>
      </c>
      <c r="D4558" s="25" t="s">
        <v>4</v>
      </c>
      <c r="E4558" s="25" t="s">
        <v>26</v>
      </c>
      <c r="G4558" s="25" t="s">
        <v>28</v>
      </c>
      <c r="H4558" s="25" t="n">
        <v>1</v>
      </c>
      <c r="I4558" s="25" t="s">
        <v>7148</v>
      </c>
      <c r="J4558" s="66" t="n">
        <v>18125817959</v>
      </c>
      <c r="M4558" s="1" t="str">
        <f aca="false">IF(OR(YEAR(L4558)&gt;2000,LEN(O4558)&gt;0),"Completed","Pending")</f>
        <v>Completed</v>
      </c>
      <c r="N4558" s="25" t="s">
        <v>30</v>
      </c>
      <c r="O4558" s="4" t="s">
        <v>58</v>
      </c>
      <c r="P4558" s="1" t="str">
        <f aca="false">IF(G4558="Pamplet","",E4558&amp;" - "&amp;F4558)</f>
        <v>GG - </v>
      </c>
      <c r="Q4558" s="1" t="n">
        <f aca="false">IF(VALUE(L4558)&gt;1000,1,0)</f>
        <v>0</v>
      </c>
      <c r="R4558" s="19" t="n">
        <f aca="false">SUMIFS($Q$1:Q4557,$J$1:$J4557,J4558)+SUMIFS($Q$1:Q4557,$I$1:$I4557,I4558)</f>
        <v>0</v>
      </c>
      <c r="S4558" s="20" t="str">
        <f aca="false">IF(R4558&gt;0,"Repeat","")</f>
        <v/>
      </c>
      <c r="U4558" s="4"/>
      <c r="X4558" s="4"/>
      <c r="Y4558" s="4"/>
      <c r="Z4558" s="4"/>
    </row>
    <row r="4559" customFormat="false" ht="14.25" hidden="false" customHeight="false" outlineLevel="0" collapsed="false">
      <c r="A4559" s="46" t="n">
        <f aca="false">A4558+1</f>
        <v>4558</v>
      </c>
      <c r="B4559" s="5" t="n">
        <v>45529</v>
      </c>
      <c r="C4559" s="25" t="s">
        <v>7149</v>
      </c>
      <c r="D4559" s="25" t="s">
        <v>4</v>
      </c>
      <c r="E4559" s="25" t="s">
        <v>26</v>
      </c>
      <c r="F4559" s="2" t="s">
        <v>36</v>
      </c>
      <c r="G4559" s="25" t="s">
        <v>28</v>
      </c>
      <c r="H4559" s="25" t="n">
        <v>1</v>
      </c>
      <c r="I4559" s="25" t="s">
        <v>7150</v>
      </c>
      <c r="J4559" s="38" t="n">
        <v>15304154805</v>
      </c>
      <c r="L4559" s="5" t="n">
        <v>45564</v>
      </c>
      <c r="M4559" s="1" t="str">
        <f aca="false">IF(OR(YEAR(L4559)&gt;2000,LEN(O4559)&gt;0),"Completed","Pending")</f>
        <v>Completed</v>
      </c>
      <c r="N4559" s="25" t="s">
        <v>30</v>
      </c>
      <c r="P4559" s="1" t="str">
        <f aca="false">IF(G4559="Pamplet","",E4559&amp;" - "&amp;F4559)</f>
        <v>GG - Punjabi</v>
      </c>
      <c r="Q4559" s="1" t="n">
        <f aca="false">IF(VALUE(L4559)&gt;1000,1,0)</f>
        <v>1</v>
      </c>
      <c r="R4559" s="19" t="n">
        <f aca="false">SUMIFS($Q$1:Q4558,$J$1:$J4558,J4559)+SUMIFS($Q$1:Q4558,$I$1:$I4558,I4559)</f>
        <v>0</v>
      </c>
      <c r="S4559" s="20" t="str">
        <f aca="false">IF(R4559&gt;0,"Repeat","")</f>
        <v/>
      </c>
      <c r="U4559" s="4"/>
      <c r="X4559" s="4"/>
      <c r="Y4559" s="4"/>
      <c r="Z4559" s="4"/>
    </row>
    <row r="4560" customFormat="false" ht="14.25" hidden="false" customHeight="false" outlineLevel="0" collapsed="false">
      <c r="A4560" s="46" t="n">
        <f aca="false">A4559+1</f>
        <v>4559</v>
      </c>
      <c r="B4560" s="5" t="n">
        <v>45529</v>
      </c>
      <c r="C4560" s="25" t="s">
        <v>7151</v>
      </c>
      <c r="D4560" s="25" t="s">
        <v>4</v>
      </c>
      <c r="E4560" s="25" t="s">
        <v>26</v>
      </c>
      <c r="G4560" s="25" t="s">
        <v>28</v>
      </c>
      <c r="H4560" s="25" t="n">
        <v>1</v>
      </c>
      <c r="I4560" s="25" t="s">
        <v>7152</v>
      </c>
      <c r="J4560" s="38" t="n">
        <v>13473690885</v>
      </c>
      <c r="M4560" s="1" t="str">
        <f aca="false">IF(OR(YEAR(L4560)&gt;2000,LEN(O4560)&gt;0),"Completed","Pending")</f>
        <v>Completed</v>
      </c>
      <c r="N4560" s="25" t="s">
        <v>30</v>
      </c>
      <c r="O4560" s="4" t="s">
        <v>58</v>
      </c>
      <c r="P4560" s="1" t="str">
        <f aca="false">IF(G4560="Pamplet","",E4560&amp;" - "&amp;F4560)</f>
        <v>GG - </v>
      </c>
      <c r="Q4560" s="1" t="n">
        <f aca="false">IF(VALUE(L4560)&gt;1000,1,0)</f>
        <v>0</v>
      </c>
      <c r="R4560" s="19" t="n">
        <f aca="false">SUMIFS($Q$1:Q4559,$J$1:$J4559,J4560)+SUMIFS($Q$1:Q4559,$I$1:$I4559,I4560)</f>
        <v>0</v>
      </c>
      <c r="S4560" s="20" t="str">
        <f aca="false">IF(R4560&gt;0,"Repeat","")</f>
        <v/>
      </c>
      <c r="U4560" s="4"/>
      <c r="X4560" s="4"/>
      <c r="Y4560" s="4"/>
      <c r="Z4560" s="4"/>
    </row>
    <row r="4561" customFormat="false" ht="14.25" hidden="false" customHeight="false" outlineLevel="0" collapsed="false">
      <c r="A4561" s="46" t="n">
        <f aca="false">A4560+1</f>
        <v>4560</v>
      </c>
      <c r="B4561" s="5" t="n">
        <v>45529</v>
      </c>
      <c r="C4561" s="25" t="s">
        <v>7153</v>
      </c>
      <c r="D4561" s="25" t="s">
        <v>4</v>
      </c>
      <c r="E4561" s="25" t="s">
        <v>26</v>
      </c>
      <c r="G4561" s="25" t="s">
        <v>28</v>
      </c>
      <c r="H4561" s="25" t="n">
        <v>1</v>
      </c>
      <c r="I4561" s="25" t="s">
        <v>6872</v>
      </c>
      <c r="J4561" s="66" t="n">
        <v>18659847441</v>
      </c>
      <c r="K4561" s="4" t="s">
        <v>5174</v>
      </c>
      <c r="M4561" s="1" t="str">
        <f aca="false">IF(OR(YEAR(L4561)&gt;2000,LEN(O4561)&gt;0),"Completed","Pending")</f>
        <v>Completed</v>
      </c>
      <c r="N4561" s="25" t="s">
        <v>6054</v>
      </c>
      <c r="O4561" s="4" t="s">
        <v>56</v>
      </c>
      <c r="P4561" s="1" t="str">
        <f aca="false">IF(G4561="Pamplet","",E4561&amp;" - "&amp;F4561)</f>
        <v>GG - </v>
      </c>
      <c r="Q4561" s="1" t="n">
        <f aca="false">IF(VALUE(L4561)&gt;1000,1,0)</f>
        <v>0</v>
      </c>
      <c r="R4561" s="19" t="n">
        <f aca="false">SUMIFS($Q$1:Q4560,$J$1:$J4560,J4561)+SUMIFS($Q$1:Q4560,$I$1:$I4560,I4561)</f>
        <v>0</v>
      </c>
      <c r="S4561" s="20" t="str">
        <f aca="false">IF(R4561&gt;0,"Repeat","")</f>
        <v/>
      </c>
      <c r="U4561" s="4"/>
      <c r="X4561" s="4"/>
      <c r="Y4561" s="4"/>
      <c r="Z4561" s="4"/>
    </row>
    <row r="4562" customFormat="false" ht="14.25" hidden="false" customHeight="false" outlineLevel="0" collapsed="false">
      <c r="A4562" s="46" t="n">
        <f aca="false">A4561+1</f>
        <v>4561</v>
      </c>
      <c r="B4562" s="5" t="n">
        <v>45529</v>
      </c>
      <c r="C4562" s="25" t="s">
        <v>7154</v>
      </c>
      <c r="D4562" s="25" t="s">
        <v>4</v>
      </c>
      <c r="E4562" s="25" t="s">
        <v>26</v>
      </c>
      <c r="F4562" s="2" t="s">
        <v>35</v>
      </c>
      <c r="G4562" s="25" t="s">
        <v>28</v>
      </c>
      <c r="H4562" s="25" t="n">
        <v>1</v>
      </c>
      <c r="I4562" s="25" t="s">
        <v>7155</v>
      </c>
      <c r="J4562" s="38" t="n">
        <v>19733422607</v>
      </c>
      <c r="M4562" s="1" t="str">
        <f aca="false">IF(OR(YEAR(L4562)&gt;2000,LEN(O4562)&gt;0),"Completed","Pending")</f>
        <v>Completed</v>
      </c>
      <c r="N4562" s="25" t="s">
        <v>30</v>
      </c>
      <c r="O4562" s="4" t="s">
        <v>58</v>
      </c>
      <c r="P4562" s="1" t="str">
        <f aca="false">IF(G4562="Pamplet","",E4562&amp;" - "&amp;F4562)</f>
        <v>GG - English</v>
      </c>
      <c r="Q4562" s="1" t="n">
        <f aca="false">IF(VALUE(L4562)&gt;1000,1,0)</f>
        <v>0</v>
      </c>
      <c r="R4562" s="19" t="n">
        <f aca="false">SUMIFS($Q$1:Q4561,$J$1:$J4561,J4562)+SUMIFS($Q$1:Q4561,$I$1:$I4561,I4562)</f>
        <v>0</v>
      </c>
      <c r="S4562" s="20" t="str">
        <f aca="false">IF(R4562&gt;0,"Repeat","")</f>
        <v/>
      </c>
      <c r="U4562" s="4"/>
      <c r="X4562" s="4"/>
      <c r="Y4562" s="4"/>
      <c r="Z4562" s="4"/>
    </row>
    <row r="4563" customFormat="false" ht="14.25" hidden="false" customHeight="false" outlineLevel="0" collapsed="false">
      <c r="A4563" s="46" t="n">
        <f aca="false">A4562+1</f>
        <v>4562</v>
      </c>
      <c r="B4563" s="5" t="n">
        <v>45529</v>
      </c>
      <c r="C4563" s="25" t="s">
        <v>7156</v>
      </c>
      <c r="D4563" s="25" t="s">
        <v>4</v>
      </c>
      <c r="E4563" s="25" t="s">
        <v>38</v>
      </c>
      <c r="F4563" s="2" t="s">
        <v>127</v>
      </c>
      <c r="G4563" s="25" t="s">
        <v>28</v>
      </c>
      <c r="H4563" s="25" t="n">
        <v>1</v>
      </c>
      <c r="I4563" s="25" t="s">
        <v>6480</v>
      </c>
      <c r="J4563" s="18" t="n">
        <v>12566550374</v>
      </c>
      <c r="M4563" s="1" t="str">
        <f aca="false">IF(OR(YEAR(L4563)&gt;2000,LEN(O4563)&gt;0),"Completed","Pending")</f>
        <v>Completed</v>
      </c>
      <c r="N4563" s="25" t="s">
        <v>30</v>
      </c>
      <c r="O4563" s="4" t="s">
        <v>89</v>
      </c>
      <c r="P4563" s="1" t="str">
        <f aca="false">IF(G4563="Pamplet","",E4563&amp;" - "&amp;F4563)</f>
        <v>JKR - Gujrati</v>
      </c>
      <c r="Q4563" s="1" t="n">
        <f aca="false">IF(VALUE(L4563)&gt;1000,1,0)</f>
        <v>0</v>
      </c>
      <c r="R4563" s="19" t="n">
        <f aca="false">SUMIFS($Q$1:Q4562,$J$1:$J4562,J4563)+SUMIFS($Q$1:Q4562,$I$1:$I4562,I4563)</f>
        <v>1</v>
      </c>
      <c r="S4563" s="20" t="str">
        <f aca="false">IF(R4563&gt;0,"Repeat","")</f>
        <v>Repeat</v>
      </c>
      <c r="U4563" s="4"/>
      <c r="X4563" s="4"/>
      <c r="Y4563" s="4"/>
      <c r="Z4563" s="4"/>
    </row>
    <row r="4564" customFormat="false" ht="14.25" hidden="false" customHeight="false" outlineLevel="0" collapsed="false">
      <c r="A4564" s="46" t="n">
        <f aca="false">A4563+1</f>
        <v>4563</v>
      </c>
      <c r="B4564" s="5" t="n">
        <v>45529</v>
      </c>
      <c r="C4564" s="25" t="s">
        <v>7157</v>
      </c>
      <c r="D4564" s="25" t="s">
        <v>4</v>
      </c>
      <c r="E4564" s="25" t="s">
        <v>26</v>
      </c>
      <c r="F4564" s="2" t="s">
        <v>27</v>
      </c>
      <c r="G4564" s="25" t="s">
        <v>28</v>
      </c>
      <c r="H4564" s="25" t="n">
        <v>1</v>
      </c>
      <c r="I4564" s="25" t="s">
        <v>7158</v>
      </c>
      <c r="J4564" s="38" t="n">
        <v>12093609001</v>
      </c>
      <c r="M4564" s="1" t="str">
        <f aca="false">IF(OR(YEAR(L4564)&gt;2000,LEN(O4564)&gt;0),"Completed","Pending")</f>
        <v>Completed</v>
      </c>
      <c r="N4564" s="25" t="s">
        <v>30</v>
      </c>
      <c r="O4564" s="4" t="s">
        <v>58</v>
      </c>
      <c r="P4564" s="1" t="str">
        <f aca="false">IF(G4564="Pamplet","",E4564&amp;" - "&amp;F4564)</f>
        <v>GG - Hindi</v>
      </c>
      <c r="Q4564" s="1" t="n">
        <f aca="false">IF(VALUE(L4564)&gt;1000,1,0)</f>
        <v>0</v>
      </c>
      <c r="R4564" s="19" t="n">
        <f aca="false">SUMIFS($Q$1:Q4563,$J$1:$J4563,J4564)+SUMIFS($Q$1:Q4563,$I$1:$I4563,I4564)</f>
        <v>0</v>
      </c>
      <c r="S4564" s="20" t="str">
        <f aca="false">IF(R4564&gt;0,"Repeat","")</f>
        <v/>
      </c>
      <c r="U4564" s="4"/>
      <c r="X4564" s="4"/>
      <c r="Y4564" s="4"/>
      <c r="Z4564" s="4"/>
    </row>
    <row r="4565" customFormat="false" ht="14.25" hidden="false" customHeight="false" outlineLevel="0" collapsed="false">
      <c r="A4565" s="46" t="n">
        <f aca="false">A4564+1</f>
        <v>4564</v>
      </c>
      <c r="B4565" s="5" t="n">
        <v>45529</v>
      </c>
      <c r="C4565" s="25" t="s">
        <v>3270</v>
      </c>
      <c r="D4565" s="25" t="s">
        <v>4</v>
      </c>
      <c r="E4565" s="25" t="s">
        <v>26</v>
      </c>
      <c r="F4565" s="2" t="s">
        <v>127</v>
      </c>
      <c r="G4565" s="25" t="s">
        <v>28</v>
      </c>
      <c r="H4565" s="25" t="n">
        <v>1</v>
      </c>
      <c r="I4565" s="25" t="s">
        <v>7159</v>
      </c>
      <c r="J4565" s="38" t="n">
        <v>17172096536</v>
      </c>
      <c r="L4565" s="5" t="n">
        <v>45564</v>
      </c>
      <c r="M4565" s="1" t="str">
        <f aca="false">IF(OR(YEAR(L4565)&gt;2000,LEN(O4565)&gt;0),"Completed","Pending")</f>
        <v>Completed</v>
      </c>
      <c r="N4565" s="25" t="s">
        <v>30</v>
      </c>
      <c r="P4565" s="1" t="str">
        <f aca="false">IF(G4565="Pamplet","",E4565&amp;" - "&amp;F4565)</f>
        <v>GG - Gujrati</v>
      </c>
      <c r="Q4565" s="1" t="n">
        <f aca="false">IF(VALUE(L4565)&gt;1000,1,0)</f>
        <v>1</v>
      </c>
      <c r="R4565" s="19" t="n">
        <f aca="false">SUMIFS($Q$1:Q4564,$J$1:$J4564,J4565)+SUMIFS($Q$1:Q4564,$I$1:$I4564,I4565)</f>
        <v>1</v>
      </c>
      <c r="S4565" s="20" t="str">
        <f aca="false">IF(R4565&gt;0,"Repeat","")</f>
        <v>Repeat</v>
      </c>
      <c r="U4565" s="4"/>
      <c r="X4565" s="4"/>
      <c r="Y4565" s="4"/>
      <c r="Z4565" s="4"/>
    </row>
    <row r="4566" customFormat="false" ht="14.25" hidden="false" customHeight="false" outlineLevel="0" collapsed="false">
      <c r="A4566" s="46" t="n">
        <f aca="false">A4565+1</f>
        <v>4565</v>
      </c>
      <c r="B4566" s="5" t="n">
        <v>45529</v>
      </c>
      <c r="C4566" s="25" t="s">
        <v>7160</v>
      </c>
      <c r="D4566" s="25" t="s">
        <v>4</v>
      </c>
      <c r="E4566" s="25" t="s">
        <v>26</v>
      </c>
      <c r="F4566" s="2" t="s">
        <v>35</v>
      </c>
      <c r="G4566" s="25" t="s">
        <v>28</v>
      </c>
      <c r="H4566" s="25" t="n">
        <v>1</v>
      </c>
      <c r="I4566" s="25" t="s">
        <v>7161</v>
      </c>
      <c r="J4566" s="38" t="n">
        <v>18325778357</v>
      </c>
      <c r="M4566" s="1" t="str">
        <f aca="false">IF(OR(YEAR(L4566)&gt;2000,LEN(O4566)&gt;0),"Completed","Pending")</f>
        <v>Completed</v>
      </c>
      <c r="N4566" s="25" t="s">
        <v>30</v>
      </c>
      <c r="O4566" s="4" t="s">
        <v>58</v>
      </c>
      <c r="P4566" s="1" t="str">
        <f aca="false">IF(G4566="Pamplet","",E4566&amp;" - "&amp;F4566)</f>
        <v>GG - English</v>
      </c>
      <c r="Q4566" s="1" t="n">
        <f aca="false">IF(VALUE(L4566)&gt;1000,1,0)</f>
        <v>0</v>
      </c>
      <c r="R4566" s="19" t="n">
        <f aca="false">SUMIFS($Q$1:Q4565,$J$1:$J4565,J4566)+SUMIFS($Q$1:Q4565,$I$1:$I4565,I4566)</f>
        <v>0</v>
      </c>
      <c r="S4566" s="20" t="str">
        <f aca="false">IF(R4566&gt;0,"Repeat","")</f>
        <v/>
      </c>
      <c r="U4566" s="4"/>
      <c r="X4566" s="4"/>
      <c r="Y4566" s="4"/>
      <c r="Z4566" s="4"/>
    </row>
    <row r="4567" customFormat="false" ht="14.25" hidden="false" customHeight="false" outlineLevel="0" collapsed="false">
      <c r="A4567" s="46" t="n">
        <f aca="false">A4566+1</f>
        <v>4566</v>
      </c>
      <c r="B4567" s="5" t="n">
        <v>45529</v>
      </c>
      <c r="C4567" s="25" t="s">
        <v>7162</v>
      </c>
      <c r="D4567" s="25" t="s">
        <v>4</v>
      </c>
      <c r="E4567" s="25" t="s">
        <v>38</v>
      </c>
      <c r="F4567" s="2" t="s">
        <v>35</v>
      </c>
      <c r="G4567" s="25" t="s">
        <v>28</v>
      </c>
      <c r="H4567" s="25" t="n">
        <v>1</v>
      </c>
      <c r="I4567" s="25"/>
      <c r="J4567" s="18" t="n">
        <v>13197947836</v>
      </c>
      <c r="M4567" s="1" t="str">
        <f aca="false">IF(OR(YEAR(L4567)&gt;2000,LEN(O4567)&gt;0),"Completed","Pending")</f>
        <v>Completed</v>
      </c>
      <c r="N4567" s="25" t="s">
        <v>30</v>
      </c>
      <c r="O4567" s="4" t="s">
        <v>56</v>
      </c>
      <c r="P4567" s="1" t="str">
        <f aca="false">IF(G4567="Pamplet","",E4567&amp;" - "&amp;F4567)</f>
        <v>JKR - English</v>
      </c>
      <c r="Q4567" s="1" t="n">
        <f aca="false">IF(VALUE(L4567)&gt;1000,1,0)</f>
        <v>0</v>
      </c>
      <c r="R4567" s="19" t="n">
        <f aca="false">SUMIFS($Q$1:Q4566,$J$1:$J4566,J4567)+SUMIFS($Q$1:Q4566,$I$1:$I4566,I4567)</f>
        <v>0</v>
      </c>
      <c r="S4567" s="20" t="str">
        <f aca="false">IF(R4567&gt;0,"Repeat","")</f>
        <v/>
      </c>
      <c r="U4567" s="4"/>
      <c r="X4567" s="4"/>
      <c r="Y4567" s="4"/>
      <c r="Z4567" s="4"/>
    </row>
    <row r="4568" customFormat="false" ht="14.25" hidden="false" customHeight="false" outlineLevel="0" collapsed="false">
      <c r="A4568" s="46" t="n">
        <f aca="false">A4567+1</f>
        <v>4567</v>
      </c>
      <c r="B4568" s="5" t="n">
        <v>45529</v>
      </c>
      <c r="C4568" s="25" t="s">
        <v>7163</v>
      </c>
      <c r="D4568" s="25" t="s">
        <v>4</v>
      </c>
      <c r="E4568" s="25" t="s">
        <v>26</v>
      </c>
      <c r="F4568" s="2" t="s">
        <v>35</v>
      </c>
      <c r="G4568" s="25" t="s">
        <v>28</v>
      </c>
      <c r="H4568" s="25" t="n">
        <v>1</v>
      </c>
      <c r="I4568" s="25" t="s">
        <v>7164</v>
      </c>
      <c r="J4568" s="38" t="n">
        <v>12063278220</v>
      </c>
      <c r="M4568" s="1" t="str">
        <f aca="false">IF(OR(YEAR(L4568)&gt;2000,LEN(O4568)&gt;0),"Completed","Pending")</f>
        <v>Completed</v>
      </c>
      <c r="N4568" s="25" t="s">
        <v>30</v>
      </c>
      <c r="O4568" s="4" t="s">
        <v>58</v>
      </c>
      <c r="P4568" s="1" t="str">
        <f aca="false">IF(G4568="Pamplet","",E4568&amp;" - "&amp;F4568)</f>
        <v>GG - English</v>
      </c>
      <c r="Q4568" s="1" t="n">
        <f aca="false">IF(VALUE(L4568)&gt;1000,1,0)</f>
        <v>0</v>
      </c>
      <c r="R4568" s="19" t="n">
        <f aca="false">SUMIFS($Q$1:Q4567,$J$1:$J4567,J4568)+SUMIFS($Q$1:Q4567,$I$1:$I4567,I4568)</f>
        <v>0</v>
      </c>
      <c r="S4568" s="20" t="str">
        <f aca="false">IF(R4568&gt;0,"Repeat","")</f>
        <v/>
      </c>
      <c r="U4568" s="4"/>
      <c r="X4568" s="4"/>
      <c r="Y4568" s="4"/>
      <c r="Z4568" s="4"/>
    </row>
    <row r="4569" customFormat="false" ht="14.25" hidden="false" customHeight="false" outlineLevel="0" collapsed="false">
      <c r="A4569" s="46" t="n">
        <f aca="false">A4568+1</f>
        <v>4568</v>
      </c>
      <c r="B4569" s="5" t="n">
        <v>45529</v>
      </c>
      <c r="C4569" s="25" t="s">
        <v>7165</v>
      </c>
      <c r="D4569" s="25" t="s">
        <v>4</v>
      </c>
      <c r="E4569" s="25" t="s">
        <v>26</v>
      </c>
      <c r="F4569" s="2" t="s">
        <v>27</v>
      </c>
      <c r="G4569" s="25" t="s">
        <v>28</v>
      </c>
      <c r="H4569" s="25" t="n">
        <v>1</v>
      </c>
      <c r="I4569" s="25" t="s">
        <v>7166</v>
      </c>
      <c r="J4569" s="38" t="n">
        <v>12818180613</v>
      </c>
      <c r="L4569" s="5" t="n">
        <v>45564</v>
      </c>
      <c r="M4569" s="1" t="str">
        <f aca="false">IF(OR(YEAR(L4569)&gt;2000,LEN(O4569)&gt;0),"Completed","Pending")</f>
        <v>Completed</v>
      </c>
      <c r="N4569" s="25" t="s">
        <v>30</v>
      </c>
      <c r="P4569" s="1" t="str">
        <f aca="false">IF(G4569="Pamplet","",E4569&amp;" - "&amp;F4569)</f>
        <v>GG - Hindi</v>
      </c>
      <c r="Q4569" s="1" t="n">
        <f aca="false">IF(VALUE(L4569)&gt;1000,1,0)</f>
        <v>1</v>
      </c>
      <c r="R4569" s="19" t="n">
        <f aca="false">SUMIFS($Q$1:Q4568,$J$1:$J4568,J4569)+SUMIFS($Q$1:Q4568,$I$1:$I4568,I4569)</f>
        <v>0</v>
      </c>
      <c r="S4569" s="20" t="str">
        <f aca="false">IF(R4569&gt;0,"Repeat","")</f>
        <v/>
      </c>
      <c r="U4569" s="4"/>
      <c r="X4569" s="4"/>
      <c r="Y4569" s="4"/>
      <c r="Z4569" s="4"/>
    </row>
    <row r="4570" customFormat="false" ht="14.25" hidden="false" customHeight="false" outlineLevel="0" collapsed="false">
      <c r="A4570" s="46" t="n">
        <f aca="false">A4569+1</f>
        <v>4569</v>
      </c>
      <c r="B4570" s="5" t="n">
        <v>45529</v>
      </c>
      <c r="C4570" s="25" t="s">
        <v>7167</v>
      </c>
      <c r="D4570" s="25" t="s">
        <v>4</v>
      </c>
      <c r="E4570" s="25" t="s">
        <v>26</v>
      </c>
      <c r="F4570" s="2" t="s">
        <v>35</v>
      </c>
      <c r="G4570" s="25" t="s">
        <v>28</v>
      </c>
      <c r="H4570" s="25" t="n">
        <v>1</v>
      </c>
      <c r="I4570" s="25" t="s">
        <v>6872</v>
      </c>
      <c r="J4570" s="38" t="n">
        <v>18653075105</v>
      </c>
      <c r="M4570" s="1" t="str">
        <f aca="false">IF(OR(YEAR(L4570)&gt;2000,LEN(O4570)&gt;0),"Completed","Pending")</f>
        <v>Completed</v>
      </c>
      <c r="N4570" s="25" t="s">
        <v>30</v>
      </c>
      <c r="O4570" s="4" t="s">
        <v>58</v>
      </c>
      <c r="P4570" s="1" t="str">
        <f aca="false">IF(G4570="Pamplet","",E4570&amp;" - "&amp;F4570)</f>
        <v>GG - English</v>
      </c>
      <c r="Q4570" s="1" t="n">
        <f aca="false">IF(VALUE(L4570)&gt;1000,1,0)</f>
        <v>0</v>
      </c>
      <c r="R4570" s="19" t="n">
        <f aca="false">SUMIFS($Q$1:Q4569,$J$1:$J4569,J4570)+SUMIFS($Q$1:Q4569,$I$1:$I4569,I4570)</f>
        <v>0</v>
      </c>
      <c r="S4570" s="20" t="str">
        <f aca="false">IF(R4570&gt;0,"Repeat","")</f>
        <v/>
      </c>
      <c r="U4570" s="4"/>
      <c r="X4570" s="4"/>
      <c r="Y4570" s="4"/>
      <c r="Z4570" s="4"/>
    </row>
    <row r="4571" customFormat="false" ht="14.25" hidden="false" customHeight="false" outlineLevel="0" collapsed="false">
      <c r="A4571" s="46" t="n">
        <f aca="false">A4570+1</f>
        <v>4570</v>
      </c>
      <c r="B4571" s="5" t="n">
        <v>45529</v>
      </c>
      <c r="C4571" s="25" t="s">
        <v>7168</v>
      </c>
      <c r="D4571" s="25" t="s">
        <v>4</v>
      </c>
      <c r="E4571" s="25" t="s">
        <v>26</v>
      </c>
      <c r="G4571" s="25" t="s">
        <v>28</v>
      </c>
      <c r="H4571" s="25" t="n">
        <v>1</v>
      </c>
      <c r="I4571" s="25" t="s">
        <v>7169</v>
      </c>
      <c r="J4571" s="66" t="n">
        <v>18604442929</v>
      </c>
      <c r="M4571" s="1" t="str">
        <f aca="false">IF(OR(YEAR(L4571)&gt;2000,LEN(O4571)&gt;0),"Completed","Pending")</f>
        <v>Completed</v>
      </c>
      <c r="N4571" s="25" t="s">
        <v>30</v>
      </c>
      <c r="O4571" s="4" t="s">
        <v>58</v>
      </c>
      <c r="P4571" s="1" t="str">
        <f aca="false">IF(G4571="Pamplet","",E4571&amp;" - "&amp;F4571)</f>
        <v>GG - </v>
      </c>
      <c r="Q4571" s="1" t="n">
        <f aca="false">IF(VALUE(L4571)&gt;1000,1,0)</f>
        <v>0</v>
      </c>
      <c r="R4571" s="19" t="n">
        <f aca="false">SUMIFS($Q$1:Q4570,$J$1:$J4570,J4571)+SUMIFS($Q$1:Q4570,$I$1:$I4570,I4571)</f>
        <v>0</v>
      </c>
      <c r="S4571" s="20" t="str">
        <f aca="false">IF(R4571&gt;0,"Repeat","")</f>
        <v/>
      </c>
      <c r="U4571" s="4"/>
      <c r="X4571" s="4"/>
      <c r="Y4571" s="4"/>
      <c r="Z4571" s="4"/>
    </row>
    <row r="4572" customFormat="false" ht="14.25" hidden="false" customHeight="false" outlineLevel="0" collapsed="false">
      <c r="A4572" s="46" t="n">
        <f aca="false">A4571+1</f>
        <v>4571</v>
      </c>
      <c r="B4572" s="5" t="n">
        <v>45529</v>
      </c>
      <c r="C4572" s="25" t="s">
        <v>7170</v>
      </c>
      <c r="D4572" s="25" t="s">
        <v>4</v>
      </c>
      <c r="E4572" s="25" t="s">
        <v>38</v>
      </c>
      <c r="F4572" s="2" t="s">
        <v>35</v>
      </c>
      <c r="G4572" s="25" t="s">
        <v>28</v>
      </c>
      <c r="H4572" s="25" t="n">
        <v>1</v>
      </c>
      <c r="I4572" s="25" t="s">
        <v>7171</v>
      </c>
      <c r="J4572" s="66" t="n">
        <v>12702830341</v>
      </c>
      <c r="M4572" s="1" t="str">
        <f aca="false">IF(OR(YEAR(L4572)&gt;2000,LEN(O4572)&gt;0),"Completed","Pending")</f>
        <v>Completed</v>
      </c>
      <c r="N4572" s="25" t="s">
        <v>30</v>
      </c>
      <c r="O4572" s="4" t="s">
        <v>58</v>
      </c>
      <c r="P4572" s="1" t="str">
        <f aca="false">IF(G4572="Pamplet","",E4572&amp;" - "&amp;F4572)</f>
        <v>JKR - English</v>
      </c>
      <c r="Q4572" s="1" t="n">
        <f aca="false">IF(VALUE(L4572)&gt;1000,1,0)</f>
        <v>0</v>
      </c>
      <c r="R4572" s="19" t="n">
        <f aca="false">SUMIFS($Q$1:Q4571,$J$1:$J4571,J4572)+SUMIFS($Q$1:Q4571,$I$1:$I4571,I4572)</f>
        <v>0</v>
      </c>
      <c r="S4572" s="20" t="str">
        <f aca="false">IF(R4572&gt;0,"Repeat","")</f>
        <v/>
      </c>
      <c r="U4572" s="4"/>
      <c r="X4572" s="4"/>
      <c r="Y4572" s="4"/>
      <c r="Z4572" s="4"/>
    </row>
    <row r="4573" customFormat="false" ht="14.25" hidden="false" customHeight="false" outlineLevel="0" collapsed="false">
      <c r="A4573" s="46" t="n">
        <f aca="false">A4572+1</f>
        <v>4572</v>
      </c>
      <c r="B4573" s="5" t="n">
        <v>45529</v>
      </c>
      <c r="C4573" s="25" t="s">
        <v>7172</v>
      </c>
      <c r="D4573" s="25" t="s">
        <v>4</v>
      </c>
      <c r="E4573" s="25" t="s">
        <v>38</v>
      </c>
      <c r="F4573" s="2" t="s">
        <v>35</v>
      </c>
      <c r="G4573" s="25" t="s">
        <v>28</v>
      </c>
      <c r="H4573" s="25" t="n">
        <v>1</v>
      </c>
      <c r="I4573" s="25" t="s">
        <v>7173</v>
      </c>
      <c r="J4573" s="66" t="n">
        <v>14237909004</v>
      </c>
      <c r="L4573" s="5" t="n">
        <v>45566</v>
      </c>
      <c r="M4573" s="1" t="str">
        <f aca="false">IF(OR(YEAR(L4573)&gt;2000,LEN(O4573)&gt;0),"Completed","Pending")</f>
        <v>Completed</v>
      </c>
      <c r="N4573" s="25" t="s">
        <v>30</v>
      </c>
      <c r="P4573" s="1" t="str">
        <f aca="false">IF(G4573="Pamplet","",E4573&amp;" - "&amp;F4573)</f>
        <v>JKR - English</v>
      </c>
      <c r="Q4573" s="1" t="n">
        <f aca="false">IF(VALUE(L4573)&gt;1000,1,0)</f>
        <v>1</v>
      </c>
      <c r="R4573" s="19" t="n">
        <f aca="false">SUMIFS($Q$1:Q4572,$J$1:$J4572,J4573)+SUMIFS($Q$1:Q4572,$I$1:$I4572,I4573)</f>
        <v>0</v>
      </c>
      <c r="S4573" s="20" t="str">
        <f aca="false">IF(R4573&gt;0,"Repeat","")</f>
        <v/>
      </c>
      <c r="U4573" s="4"/>
      <c r="X4573" s="4"/>
      <c r="Y4573" s="4"/>
      <c r="Z4573" s="4"/>
    </row>
    <row r="4574" customFormat="false" ht="14.25" hidden="false" customHeight="false" outlineLevel="0" collapsed="false">
      <c r="A4574" s="46" t="n">
        <f aca="false">A4573+1</f>
        <v>4573</v>
      </c>
      <c r="B4574" s="5" t="n">
        <v>45535</v>
      </c>
      <c r="C4574" s="25" t="s">
        <v>5782</v>
      </c>
      <c r="D4574" s="25" t="s">
        <v>4</v>
      </c>
      <c r="E4574" s="25" t="s">
        <v>26</v>
      </c>
      <c r="F4574" s="2" t="s">
        <v>4493</v>
      </c>
      <c r="G4574" s="25" t="s">
        <v>213</v>
      </c>
      <c r="H4574" s="25" t="n">
        <v>2</v>
      </c>
      <c r="I4574" s="25" t="s">
        <v>6779</v>
      </c>
      <c r="J4574" s="38" t="n">
        <v>14438445156</v>
      </c>
      <c r="L4574" s="5" t="n">
        <v>45535</v>
      </c>
      <c r="M4574" s="1" t="str">
        <f aca="false">IF(OR(YEAR(L4574)&gt;2000,LEN(O4574)&gt;0),"Completed","Pending")</f>
        <v>Completed</v>
      </c>
      <c r="N4574" s="25" t="s">
        <v>2692</v>
      </c>
      <c r="P4574" s="1" t="str">
        <f aca="false">IF(G4574="Pamplet","",E4574&amp;" - "&amp;F4574)</f>
        <v>GG - Other</v>
      </c>
      <c r="Q4574" s="1" t="n">
        <f aca="false">IF(VALUE(L4574)&gt;1000,1,0)</f>
        <v>1</v>
      </c>
      <c r="R4574" s="19" t="n">
        <f aca="false">SUMIFS($Q$1:Q4573,$J$1:$J4573,J4574)+SUMIFS($Q$1:Q4573,$I$1:$I4573,I4574)</f>
        <v>16</v>
      </c>
      <c r="S4574" s="20" t="str">
        <f aca="false">IF(R4574&gt;0,"Repeat","")</f>
        <v>Repeat</v>
      </c>
      <c r="U4574" s="4"/>
      <c r="X4574" s="4"/>
      <c r="Y4574" s="4"/>
      <c r="Z4574" s="4"/>
    </row>
    <row r="4575" customFormat="false" ht="14.25" hidden="false" customHeight="false" outlineLevel="0" collapsed="false">
      <c r="A4575" s="46" t="n">
        <f aca="false">A4574+1</f>
        <v>4574</v>
      </c>
      <c r="B4575" s="5" t="n">
        <v>45535</v>
      </c>
      <c r="C4575" s="25" t="s">
        <v>5363</v>
      </c>
      <c r="D4575" s="25" t="s">
        <v>4</v>
      </c>
      <c r="E4575" s="25" t="s">
        <v>38</v>
      </c>
      <c r="F4575" s="2" t="s">
        <v>27</v>
      </c>
      <c r="G4575" s="25" t="s">
        <v>28</v>
      </c>
      <c r="H4575" s="25" t="n">
        <v>1</v>
      </c>
      <c r="I4575" s="25" t="s">
        <v>7174</v>
      </c>
      <c r="J4575" s="38" t="n">
        <v>19132541052</v>
      </c>
      <c r="L4575" s="5" t="n">
        <v>45535</v>
      </c>
      <c r="M4575" s="1" t="str">
        <f aca="false">IF(OR(YEAR(L4575)&gt;2000,LEN(O4575)&gt;0),"Completed","Pending")</f>
        <v>Completed</v>
      </c>
      <c r="N4575" s="25" t="s">
        <v>6054</v>
      </c>
      <c r="P4575" s="1" t="str">
        <f aca="false">IF(G4575="Pamplet","",E4575&amp;" - "&amp;F4575)</f>
        <v>JKR - Hindi</v>
      </c>
      <c r="Q4575" s="1" t="n">
        <f aca="false">IF(VALUE(L4575)&gt;1000,1,0)</f>
        <v>1</v>
      </c>
      <c r="R4575" s="19" t="n">
        <f aca="false">SUMIFS($Q$1:Q4574,$J$1:$J4574,J4575)+SUMIFS($Q$1:Q4574,$I$1:$I4574,I4575)</f>
        <v>1</v>
      </c>
      <c r="S4575" s="20" t="str">
        <f aca="false">IF(R4575&gt;0,"Repeat","")</f>
        <v>Repeat</v>
      </c>
      <c r="U4575" s="4"/>
      <c r="X4575" s="4"/>
      <c r="Y4575" s="4"/>
      <c r="Z4575" s="4"/>
    </row>
    <row r="4576" customFormat="false" ht="14.25" hidden="false" customHeight="false" outlineLevel="0" collapsed="false">
      <c r="A4576" s="46" t="n">
        <f aca="false">A4575+1</f>
        <v>4575</v>
      </c>
      <c r="B4576" s="5" t="n">
        <v>45535</v>
      </c>
      <c r="C4576" s="25" t="s">
        <v>7175</v>
      </c>
      <c r="D4576" s="25" t="s">
        <v>4</v>
      </c>
      <c r="E4576" s="25" t="s">
        <v>38</v>
      </c>
      <c r="F4576" s="2" t="s">
        <v>27</v>
      </c>
      <c r="G4576" s="25" t="s">
        <v>28</v>
      </c>
      <c r="H4576" s="25" t="n">
        <v>1</v>
      </c>
      <c r="I4576" s="25" t="s">
        <v>4167</v>
      </c>
      <c r="J4576" s="38" t="n">
        <v>19082440321</v>
      </c>
      <c r="L4576" s="5" t="n">
        <v>45535</v>
      </c>
      <c r="M4576" s="1" t="str">
        <f aca="false">IF(OR(YEAR(L4576)&gt;2000,LEN(O4576)&gt;0),"Completed","Pending")</f>
        <v>Completed</v>
      </c>
      <c r="N4576" s="25" t="s">
        <v>6054</v>
      </c>
      <c r="P4576" s="1" t="str">
        <f aca="false">IF(G4576="Pamplet","",E4576&amp;" - "&amp;F4576)</f>
        <v>JKR - Hindi</v>
      </c>
      <c r="Q4576" s="1" t="n">
        <f aca="false">IF(VALUE(L4576)&gt;1000,1,0)</f>
        <v>1</v>
      </c>
      <c r="R4576" s="19" t="n">
        <f aca="false">SUMIFS($Q$1:Q4575,$J$1:$J4575,J4576)+SUMIFS($Q$1:Q4575,$I$1:$I4575,I4576)</f>
        <v>2</v>
      </c>
      <c r="S4576" s="20" t="str">
        <f aca="false">IF(R4576&gt;0,"Repeat","")</f>
        <v>Repeat</v>
      </c>
    </row>
    <row r="4577" customFormat="false" ht="13.8" hidden="false" customHeight="false" outlineLevel="0" collapsed="false">
      <c r="A4577" s="46" t="n">
        <f aca="false">A4576+1</f>
        <v>4576</v>
      </c>
      <c r="B4577" s="5" t="n">
        <v>45536</v>
      </c>
      <c r="C4577" s="25" t="s">
        <v>7176</v>
      </c>
      <c r="D4577" s="25" t="s">
        <v>4</v>
      </c>
      <c r="E4577" s="25" t="s">
        <v>26</v>
      </c>
      <c r="G4577" s="25" t="s">
        <v>28</v>
      </c>
      <c r="H4577" s="25" t="n">
        <v>1</v>
      </c>
      <c r="I4577" s="25"/>
      <c r="J4577" s="18" t="n">
        <v>14129236980</v>
      </c>
      <c r="M4577" s="1" t="str">
        <f aca="false">IF(OR(YEAR(L4577)&gt;2000,LEN(O4577)&gt;0),"Completed","Pending")</f>
        <v>Completed</v>
      </c>
      <c r="N4577" s="25" t="s">
        <v>2692</v>
      </c>
      <c r="O4577" s="4" t="s">
        <v>58</v>
      </c>
      <c r="P4577" s="1" t="str">
        <f aca="false">IF(G4577="Pamplet","",E4577&amp;" - "&amp;F4577)</f>
        <v>GG - </v>
      </c>
      <c r="Q4577" s="1" t="n">
        <f aca="false">IF(VALUE(L4577)&gt;1000,1,0)</f>
        <v>0</v>
      </c>
      <c r="R4577" s="19" t="n">
        <f aca="false">SUMIFS($Q$1:Q4576,$J$1:$J4576,J4577)+SUMIFS($Q$1:Q4576,$I$1:$I4576,I4577)</f>
        <v>0</v>
      </c>
      <c r="S4577" s="20" t="str">
        <f aca="false">IF(R4577&gt;0,"Repeat","")</f>
        <v/>
      </c>
    </row>
    <row r="4578" customFormat="false" ht="14.25" hidden="false" customHeight="false" outlineLevel="0" collapsed="false">
      <c r="A4578" s="51" t="n">
        <f aca="false">A4577+1</f>
        <v>4577</v>
      </c>
      <c r="B4578" s="5" t="n">
        <v>45541</v>
      </c>
      <c r="C4578" s="25" t="s">
        <v>6984</v>
      </c>
      <c r="D4578" s="25" t="s">
        <v>4</v>
      </c>
      <c r="E4578" s="25" t="s">
        <v>26</v>
      </c>
      <c r="F4578" s="2" t="s">
        <v>35</v>
      </c>
      <c r="G4578" s="25" t="s">
        <v>28</v>
      </c>
      <c r="H4578" s="25" t="n">
        <v>1</v>
      </c>
      <c r="I4578" s="25" t="s">
        <v>6985</v>
      </c>
      <c r="J4578" s="38" t="n">
        <v>14196103429</v>
      </c>
      <c r="M4578" s="1" t="str">
        <f aca="false">IF(OR(YEAR(L4578)&gt;2000,LEN(O4578)&gt;0),"Completed","Pending")</f>
        <v>Completed</v>
      </c>
      <c r="N4578" s="25" t="s">
        <v>30</v>
      </c>
      <c r="O4578" s="4" t="s">
        <v>1155</v>
      </c>
      <c r="P4578" s="1" t="str">
        <f aca="false">IF(G4578="Pamplet","",E4578&amp;" - "&amp;F4578)</f>
        <v>GG - English</v>
      </c>
      <c r="Q4578" s="19" t="n">
        <f aca="false">IF(VALUE(L4578)&gt;1000,1,0)</f>
        <v>0</v>
      </c>
      <c r="R4578" s="19" t="n">
        <f aca="false">SUMIFS($Q$1:Q4577,$J$1:$J4577,J4578)+SUMIFS($Q$1:Q4577,$I$1:$I4577,I4578)</f>
        <v>0</v>
      </c>
      <c r="S4578" s="20" t="str">
        <f aca="false">IF(R4578&gt;0,"Repeat","")</f>
        <v/>
      </c>
    </row>
    <row r="4579" customFormat="false" ht="14.25" hidden="false" customHeight="false" outlineLevel="0" collapsed="false">
      <c r="A4579" s="51" t="n">
        <f aca="false">A4578+1</f>
        <v>4578</v>
      </c>
      <c r="B4579" s="5" t="n">
        <v>45542</v>
      </c>
      <c r="C4579" s="25" t="s">
        <v>6780</v>
      </c>
      <c r="D4579" s="25" t="s">
        <v>4</v>
      </c>
      <c r="E4579" s="25" t="s">
        <v>26</v>
      </c>
      <c r="F4579" s="2" t="s">
        <v>27</v>
      </c>
      <c r="G4579" s="25" t="s">
        <v>213</v>
      </c>
      <c r="H4579" s="25" t="n">
        <v>3</v>
      </c>
      <c r="I4579" s="25"/>
      <c r="J4579" s="18" t="n">
        <v>17033895664</v>
      </c>
      <c r="L4579" s="5" t="n">
        <v>45542</v>
      </c>
      <c r="M4579" s="25" t="str">
        <f aca="false">IF(OR(YEAR(L4579)&gt;2000,LEN(O4579)&gt;0),"Completed","Pending")</f>
        <v>Completed</v>
      </c>
      <c r="N4579" s="46" t="s">
        <v>30</v>
      </c>
      <c r="P4579" s="1" t="str">
        <f aca="false">IF(G4579="Pamplet","",E4579&amp;" - "&amp;F4579)</f>
        <v>GG - Hindi</v>
      </c>
      <c r="Q4579" s="19" t="n">
        <f aca="false">IF(VALUE(L4579)&gt;1000,1,0)</f>
        <v>1</v>
      </c>
      <c r="R4579" s="19" t="n">
        <f aca="false">SUMIFS($Q$1:Q4578,$J$1:$J4578,J4579)+SUMIFS($Q$1:Q4578,$I$1:$I4578,I4579)</f>
        <v>4</v>
      </c>
      <c r="S4579" s="20" t="str">
        <f aca="false">IF(R4579&gt;0,"Repeat","")</f>
        <v>Repeat</v>
      </c>
    </row>
    <row r="4580" customFormat="false" ht="14.25" hidden="false" customHeight="false" outlineLevel="0" collapsed="false">
      <c r="A4580" s="51" t="n">
        <f aca="false">A4579+1</f>
        <v>4579</v>
      </c>
      <c r="B4580" s="5" t="n">
        <v>45542</v>
      </c>
      <c r="C4580" s="25" t="s">
        <v>6780</v>
      </c>
      <c r="D4580" s="25" t="s">
        <v>4</v>
      </c>
      <c r="E4580" s="25" t="s">
        <v>26</v>
      </c>
      <c r="F4580" s="2" t="s">
        <v>72</v>
      </c>
      <c r="G4580" s="25" t="s">
        <v>213</v>
      </c>
      <c r="H4580" s="25" t="n">
        <v>2</v>
      </c>
      <c r="I4580" s="25"/>
      <c r="J4580" s="18" t="n">
        <v>17033895664</v>
      </c>
      <c r="L4580" s="5" t="n">
        <v>45542</v>
      </c>
      <c r="M4580" s="25" t="str">
        <f aca="false">IF(OR(YEAR(L4580)&gt;2000,LEN(O4580)&gt;0),"Completed","Pending")</f>
        <v>Completed</v>
      </c>
      <c r="N4580" s="46" t="s">
        <v>30</v>
      </c>
      <c r="P4580" s="1" t="str">
        <f aca="false">IF(G4580="Pamplet","",E4580&amp;" - "&amp;F4580)</f>
        <v>GG - Nepali</v>
      </c>
      <c r="Q4580" s="19" t="n">
        <f aca="false">IF(VALUE(L4580)&gt;1000,1,0)</f>
        <v>1</v>
      </c>
      <c r="R4580" s="19" t="n">
        <f aca="false">SUMIFS($Q$1:Q4579,$J$1:$J4579,J4580)+SUMIFS($Q$1:Q4579,$I$1:$I4579,I4580)</f>
        <v>5</v>
      </c>
      <c r="S4580" s="20" t="str">
        <f aca="false">IF(R4580&gt;0,"Repeat","")</f>
        <v>Repeat</v>
      </c>
    </row>
    <row r="4581" customFormat="false" ht="14.25" hidden="false" customHeight="false" outlineLevel="0" collapsed="false">
      <c r="A4581" s="51" t="n">
        <f aca="false">A4580+1</f>
        <v>4580</v>
      </c>
      <c r="B4581" s="5" t="n">
        <v>45543</v>
      </c>
      <c r="C4581" s="46" t="s">
        <v>7177</v>
      </c>
      <c r="D4581" s="46" t="s">
        <v>4</v>
      </c>
      <c r="E4581" s="46" t="s">
        <v>26</v>
      </c>
      <c r="F4581" s="2" t="s">
        <v>35</v>
      </c>
      <c r="G4581" s="46" t="s">
        <v>213</v>
      </c>
      <c r="H4581" s="46" t="n">
        <v>1</v>
      </c>
      <c r="I4581" s="46" t="s">
        <v>7178</v>
      </c>
      <c r="J4581" s="18" t="n">
        <v>13364774634</v>
      </c>
      <c r="L4581" s="5" t="n">
        <v>45543</v>
      </c>
      <c r="M4581" s="46" t="str">
        <f aca="false">IF(OR(YEAR(L4581)&gt;2000,LEN(O4581)&gt;0),"Completed","Pending")</f>
        <v>Completed</v>
      </c>
      <c r="N4581" s="25" t="s">
        <v>30</v>
      </c>
      <c r="P4581" s="1" t="str">
        <f aca="false">IF(G4581="Pamplet","",E4581&amp;" - "&amp;F4581)</f>
        <v>GG - English</v>
      </c>
      <c r="Q4581" s="19" t="n">
        <f aca="false">IF(VALUE(L4581)&gt;1000,1,0)</f>
        <v>1</v>
      </c>
      <c r="R4581" s="19" t="n">
        <f aca="false">SUMIFS($Q$1:Q4580,$J$1:$J4580,J4581)+SUMIFS($Q$1:Q4580,$I$1:$I4580,I4581)</f>
        <v>0</v>
      </c>
      <c r="S4581" s="20" t="str">
        <f aca="false">IF(R4581&gt;0,"Repeat","")</f>
        <v/>
      </c>
    </row>
    <row r="4582" customFormat="false" ht="14.25" hidden="false" customHeight="false" outlineLevel="0" collapsed="false">
      <c r="A4582" s="51" t="n">
        <f aca="false">A4581+1</f>
        <v>4581</v>
      </c>
      <c r="B4582" s="5" t="n">
        <v>45544</v>
      </c>
      <c r="C4582" s="46" t="s">
        <v>7179</v>
      </c>
      <c r="D4582" s="46" t="s">
        <v>4</v>
      </c>
      <c r="E4582" s="46" t="s">
        <v>38</v>
      </c>
      <c r="F4582" s="2" t="s">
        <v>35</v>
      </c>
      <c r="G4582" s="46" t="s">
        <v>213</v>
      </c>
      <c r="H4582" s="46" t="n">
        <v>1</v>
      </c>
      <c r="I4582" s="46" t="s">
        <v>7180</v>
      </c>
      <c r="J4582" s="18" t="n">
        <v>12034172431</v>
      </c>
      <c r="L4582" s="5" t="n">
        <v>45544</v>
      </c>
      <c r="M4582" s="46" t="str">
        <f aca="false">IF(OR(YEAR(L4582)&gt;2000,LEN(O4582)&gt;0),"Completed","Pending")</f>
        <v>Completed</v>
      </c>
      <c r="N4582" s="25" t="s">
        <v>30</v>
      </c>
      <c r="P4582" s="1" t="str">
        <f aca="false">IF(G4582="Pamplet","",E4582&amp;" - "&amp;F4582)</f>
        <v>JKR - English</v>
      </c>
      <c r="Q4582" s="19" t="n">
        <f aca="false">IF(VALUE(L4582)&gt;1000,1,0)</f>
        <v>1</v>
      </c>
      <c r="R4582" s="19" t="n">
        <f aca="false">SUMIFS($Q$1:Q4581,$J$1:$J4581,J4582)+SUMIFS($Q$1:Q4581,$I$1:$I4581,I4582)</f>
        <v>0</v>
      </c>
      <c r="S4582" s="20" t="str">
        <f aca="false">IF(R4582&gt;0,"Repeat","")</f>
        <v/>
      </c>
    </row>
    <row r="4583" customFormat="false" ht="14.25" hidden="false" customHeight="false" outlineLevel="0" collapsed="false">
      <c r="A4583" s="51" t="n">
        <f aca="false">A4582+1</f>
        <v>4582</v>
      </c>
      <c r="B4583" s="5" t="n">
        <v>45550</v>
      </c>
      <c r="C4583" s="46" t="s">
        <v>7181</v>
      </c>
      <c r="D4583" s="46" t="s">
        <v>4</v>
      </c>
      <c r="E4583" s="46" t="s">
        <v>26</v>
      </c>
      <c r="F4583" s="2" t="s">
        <v>7182</v>
      </c>
      <c r="G4583" s="46" t="s">
        <v>28</v>
      </c>
      <c r="H4583" s="46" t="n">
        <v>1</v>
      </c>
      <c r="I4583" s="46" t="s">
        <v>7183</v>
      </c>
      <c r="J4583" s="1" t="n">
        <v>92727281221</v>
      </c>
      <c r="M4583" s="1" t="str">
        <f aca="false">IF(OR(YEAR(L4583)&gt;2000,LEN(O4583)&gt;0),"Completed","Pending")</f>
        <v>Completed</v>
      </c>
      <c r="N4583" s="25" t="s">
        <v>30</v>
      </c>
      <c r="O4583" s="4" t="s">
        <v>56</v>
      </c>
      <c r="P4583" s="1" t="str">
        <f aca="false">IF(G4583="Pamplet","",E4583&amp;" - "&amp;F4583)</f>
        <v>GG -  Gujarati </v>
      </c>
      <c r="Q4583" s="19" t="n">
        <f aca="false">IF(VALUE(L4583)&gt;1000,1,0)</f>
        <v>0</v>
      </c>
      <c r="R4583" s="19" t="n">
        <f aca="false">SUMIFS($Q$1:Q4582,$J$1:$J4582,J4583)+SUMIFS($Q$1:Q4582,$I$1:$I4582,I4583)</f>
        <v>0</v>
      </c>
      <c r="S4583" s="20" t="str">
        <f aca="false">IF(R4583&gt;0,"Repeat","")</f>
        <v/>
      </c>
    </row>
    <row r="4584" customFormat="false" ht="14.25" hidden="false" customHeight="false" outlineLevel="0" collapsed="false">
      <c r="A4584" s="51" t="n">
        <f aca="false">A4583+1</f>
        <v>4583</v>
      </c>
      <c r="B4584" s="5" t="n">
        <v>45550</v>
      </c>
      <c r="C4584" s="46" t="s">
        <v>7184</v>
      </c>
      <c r="D4584" s="46" t="s">
        <v>4</v>
      </c>
      <c r="E4584" s="46" t="s">
        <v>44</v>
      </c>
      <c r="F4584" s="2" t="s">
        <v>7182</v>
      </c>
      <c r="G4584" s="46" t="s">
        <v>28</v>
      </c>
      <c r="H4584" s="46" t="n">
        <v>1</v>
      </c>
      <c r="I4584" s="46" t="s">
        <v>7185</v>
      </c>
      <c r="J4584" s="39" t="n">
        <v>15404256231</v>
      </c>
      <c r="M4584" s="1" t="str">
        <f aca="false">IF(OR(YEAR(L4584)&gt;2000,LEN(O4584)&gt;0),"Completed","Pending")</f>
        <v>Completed</v>
      </c>
      <c r="N4584" s="25" t="s">
        <v>30</v>
      </c>
      <c r="O4584" s="4" t="s">
        <v>58</v>
      </c>
      <c r="P4584" s="1" t="str">
        <f aca="false">IF(G4584="Pamplet","",E4584&amp;" - "&amp;F4584)</f>
        <v>GTGA -  Gujarati </v>
      </c>
      <c r="Q4584" s="19" t="n">
        <f aca="false">IF(VALUE(L4584)&gt;1000,1,0)</f>
        <v>0</v>
      </c>
      <c r="R4584" s="19" t="n">
        <f aca="false">SUMIFS($Q$1:Q4583,$J$1:$J4583,J4584)+SUMIFS($Q$1:Q4583,$I$1:$I4583,I4584)</f>
        <v>0</v>
      </c>
      <c r="S4584" s="20" t="str">
        <f aca="false">IF(R4584&gt;0,"Repeat","")</f>
        <v/>
      </c>
      <c r="U4584" s="4"/>
      <c r="X4584" s="4"/>
      <c r="Y4584" s="4"/>
      <c r="Z4584" s="4"/>
    </row>
    <row r="4585" customFormat="false" ht="14.25" hidden="false" customHeight="false" outlineLevel="0" collapsed="false">
      <c r="A4585" s="51" t="n">
        <f aca="false">A4584+1</f>
        <v>4584</v>
      </c>
      <c r="B4585" s="5" t="n">
        <v>45550</v>
      </c>
      <c r="C4585" s="46" t="s">
        <v>7186</v>
      </c>
      <c r="D4585" s="46" t="s">
        <v>4</v>
      </c>
      <c r="E4585" s="46" t="s">
        <v>7187</v>
      </c>
      <c r="F4585" s="2" t="s">
        <v>7188</v>
      </c>
      <c r="G4585" s="46" t="s">
        <v>28</v>
      </c>
      <c r="H4585" s="46" t="n">
        <v>1</v>
      </c>
      <c r="I4585" s="46" t="s">
        <v>7189</v>
      </c>
      <c r="J4585" s="39" t="n">
        <v>14045107905</v>
      </c>
      <c r="M4585" s="1" t="str">
        <f aca="false">IF(OR(YEAR(L4585)&gt;2000,LEN(O4585)&gt;0),"Completed","Pending")</f>
        <v>Completed</v>
      </c>
      <c r="N4585" s="25" t="s">
        <v>30</v>
      </c>
      <c r="O4585" s="4" t="s">
        <v>58</v>
      </c>
      <c r="P4585" s="1" t="str">
        <f aca="false">IF(G4585="Pamplet","",E4585&amp;" - "&amp;F4585)</f>
        <v> GTGA  -  Nepali </v>
      </c>
      <c r="Q4585" s="19" t="n">
        <f aca="false">IF(VALUE(L4585)&gt;1000,1,0)</f>
        <v>0</v>
      </c>
      <c r="R4585" s="19" t="n">
        <f aca="false">SUMIFS($Q$1:Q4584,$J$1:$J4584,J4585)+SUMIFS($Q$1:Q4584,$I$1:$I4584,I4585)</f>
        <v>0</v>
      </c>
      <c r="S4585" s="20" t="str">
        <f aca="false">IF(R4585&gt;0,"Repeat","")</f>
        <v/>
      </c>
      <c r="U4585" s="4"/>
      <c r="X4585" s="4"/>
      <c r="Y4585" s="4"/>
      <c r="Z4585" s="4"/>
    </row>
    <row r="4586" customFormat="false" ht="14.25" hidden="false" customHeight="false" outlineLevel="0" collapsed="false">
      <c r="A4586" s="51" t="n">
        <f aca="false">A4585+1</f>
        <v>4585</v>
      </c>
      <c r="B4586" s="5" t="n">
        <v>45550</v>
      </c>
      <c r="C4586" s="46" t="s">
        <v>7190</v>
      </c>
      <c r="D4586" s="46" t="s">
        <v>4</v>
      </c>
      <c r="E4586" s="46" t="s">
        <v>26</v>
      </c>
      <c r="G4586" s="46" t="s">
        <v>28</v>
      </c>
      <c r="H4586" s="46" t="n">
        <v>1</v>
      </c>
      <c r="I4586" s="46" t="s">
        <v>7191</v>
      </c>
      <c r="J4586" s="39" t="n">
        <v>17037989911</v>
      </c>
      <c r="M4586" s="1" t="str">
        <f aca="false">IF(OR(YEAR(L4586)&gt;2000,LEN(O4586)&gt;0),"Completed","Pending")</f>
        <v>Completed</v>
      </c>
      <c r="N4586" s="25" t="s">
        <v>30</v>
      </c>
      <c r="O4586" s="4" t="s">
        <v>58</v>
      </c>
      <c r="P4586" s="1" t="str">
        <f aca="false">IF(G4586="Pamplet","",E4586&amp;" - "&amp;F4586)</f>
        <v>GG - </v>
      </c>
      <c r="Q4586" s="19" t="n">
        <f aca="false">IF(VALUE(L4586)&gt;1000,1,0)</f>
        <v>0</v>
      </c>
      <c r="R4586" s="19" t="n">
        <f aca="false">SUMIFS($Q$1:Q4585,$J$1:$J4585,J4586)+SUMIFS($Q$1:Q4585,$I$1:$I4585,I4586)</f>
        <v>0</v>
      </c>
      <c r="S4586" s="20" t="str">
        <f aca="false">IF(R4586&gt;0,"Repeat","")</f>
        <v/>
      </c>
      <c r="U4586" s="4"/>
      <c r="X4586" s="4"/>
      <c r="Y4586" s="4"/>
      <c r="Z4586" s="4"/>
    </row>
    <row r="4587" customFormat="false" ht="14.25" hidden="false" customHeight="false" outlineLevel="0" collapsed="false">
      <c r="A4587" s="51" t="n">
        <f aca="false">A4586+1</f>
        <v>4586</v>
      </c>
      <c r="B4587" s="5" t="n">
        <v>45550</v>
      </c>
      <c r="C4587" s="46" t="s">
        <v>7192</v>
      </c>
      <c r="D4587" s="46" t="s">
        <v>4</v>
      </c>
      <c r="E4587" s="46" t="s">
        <v>26</v>
      </c>
      <c r="F4587" s="2" t="s">
        <v>7182</v>
      </c>
      <c r="G4587" s="46" t="s">
        <v>28</v>
      </c>
      <c r="H4587" s="46" t="n">
        <v>1</v>
      </c>
      <c r="I4587" s="46" t="s">
        <v>7193</v>
      </c>
      <c r="J4587" s="1" t="n">
        <v>95558257229</v>
      </c>
      <c r="M4587" s="1" t="str">
        <f aca="false">IF(OR(YEAR(L4587)&gt;2000,LEN(O4587)&gt;0),"Completed","Pending")</f>
        <v>Completed</v>
      </c>
      <c r="N4587" s="25" t="s">
        <v>30</v>
      </c>
      <c r="O4587" s="4" t="s">
        <v>56</v>
      </c>
      <c r="P4587" s="1" t="str">
        <f aca="false">IF(G4587="Pamplet","",E4587&amp;" - "&amp;F4587)</f>
        <v>GG -  Gujarati </v>
      </c>
      <c r="Q4587" s="19" t="n">
        <f aca="false">IF(VALUE(L4587)&gt;1000,1,0)</f>
        <v>0</v>
      </c>
      <c r="R4587" s="19" t="n">
        <f aca="false">SUMIFS($Q$1:Q4586,$J$1:$J4586,J4587)+SUMIFS($Q$1:Q4586,$I$1:$I4586,I4587)</f>
        <v>0</v>
      </c>
      <c r="S4587" s="20" t="str">
        <f aca="false">IF(R4587&gt;0,"Repeat","")</f>
        <v/>
      </c>
    </row>
    <row r="4588" customFormat="false" ht="14.25" hidden="false" customHeight="false" outlineLevel="0" collapsed="false">
      <c r="A4588" s="51" t="n">
        <f aca="false">A4587+1</f>
        <v>4587</v>
      </c>
      <c r="B4588" s="5" t="n">
        <v>45550</v>
      </c>
      <c r="C4588" s="46" t="s">
        <v>7194</v>
      </c>
      <c r="D4588" s="46" t="s">
        <v>4</v>
      </c>
      <c r="E4588" s="46" t="s">
        <v>26</v>
      </c>
      <c r="F4588" s="2" t="s">
        <v>35</v>
      </c>
      <c r="G4588" s="46" t="s">
        <v>28</v>
      </c>
      <c r="H4588" s="46" t="n">
        <v>1</v>
      </c>
      <c r="I4588" s="46" t="s">
        <v>7195</v>
      </c>
      <c r="J4588" s="69" t="n">
        <v>18285715092</v>
      </c>
      <c r="M4588" s="1" t="str">
        <f aca="false">IF(OR(YEAR(L4588)&gt;2000,LEN(O4588)&gt;0),"Completed","Pending")</f>
        <v>Completed</v>
      </c>
      <c r="N4588" s="25" t="s">
        <v>30</v>
      </c>
      <c r="O4588" s="4" t="s">
        <v>58</v>
      </c>
      <c r="P4588" s="1" t="str">
        <f aca="false">IF(G4588="Pamplet","",E4588&amp;" - "&amp;F4588)</f>
        <v>GG - English</v>
      </c>
      <c r="Q4588" s="19" t="n">
        <f aca="false">IF(VALUE(L4588)&gt;1000,1,0)</f>
        <v>0</v>
      </c>
      <c r="R4588" s="19" t="n">
        <f aca="false">SUMIFS($Q$1:Q4587,$J$1:$J4587,J4588)+SUMIFS($Q$1:Q4587,$I$1:$I4587,I4588)</f>
        <v>0</v>
      </c>
      <c r="S4588" s="20" t="str">
        <f aca="false">IF(R4588&gt;0,"Repeat","")</f>
        <v/>
      </c>
      <c r="U4588" s="4"/>
      <c r="X4588" s="4"/>
      <c r="Y4588" s="4"/>
      <c r="Z4588" s="4"/>
    </row>
    <row r="4589" customFormat="false" ht="13.8" hidden="false" customHeight="false" outlineLevel="0" collapsed="false">
      <c r="A4589" s="51" t="n">
        <f aca="false">A4588+1</f>
        <v>4588</v>
      </c>
      <c r="B4589" s="5" t="n">
        <v>45550</v>
      </c>
      <c r="C4589" s="46" t="s">
        <v>1104</v>
      </c>
      <c r="D4589" s="46" t="s">
        <v>4</v>
      </c>
      <c r="E4589" s="46"/>
      <c r="G4589" s="46" t="s">
        <v>28</v>
      </c>
      <c r="H4589" s="46" t="n">
        <v>1</v>
      </c>
      <c r="I4589" s="46" t="s">
        <v>7196</v>
      </c>
      <c r="J4589" s="1" t="n">
        <v>115168082951355</v>
      </c>
      <c r="M4589" s="1" t="str">
        <f aca="false">IF(OR(YEAR(L4589)&gt;2000,LEN(O4589)&gt;0),"Completed","Pending")</f>
        <v>Completed</v>
      </c>
      <c r="N4589" s="25" t="s">
        <v>30</v>
      </c>
      <c r="O4589" s="4" t="s">
        <v>56</v>
      </c>
      <c r="P4589" s="1" t="str">
        <f aca="false">IF(G4589="Pamplet","",E4589&amp;" - "&amp;F4589)</f>
        <v> - </v>
      </c>
      <c r="Q4589" s="19" t="n">
        <f aca="false">IF(VALUE(L4589)&gt;1000,1,0)</f>
        <v>0</v>
      </c>
      <c r="R4589" s="19" t="n">
        <f aca="false">SUMIFS($Q$1:Q4588,$J$1:$J4588,J4589)+SUMIFS($Q$1:Q4588,$I$1:$I4588,I4589)</f>
        <v>0</v>
      </c>
      <c r="S4589" s="20" t="str">
        <f aca="false">IF(R4589&gt;0,"Repeat","")</f>
        <v/>
      </c>
    </row>
    <row r="4590" customFormat="false" ht="14.25" hidden="false" customHeight="false" outlineLevel="0" collapsed="false">
      <c r="A4590" s="51" t="n">
        <f aca="false">A4589+1</f>
        <v>4589</v>
      </c>
      <c r="B4590" s="5" t="n">
        <v>45550</v>
      </c>
      <c r="C4590" s="46" t="s">
        <v>7197</v>
      </c>
      <c r="D4590" s="46" t="s">
        <v>4</v>
      </c>
      <c r="E4590" s="46" t="s">
        <v>26</v>
      </c>
      <c r="F4590" s="2" t="s">
        <v>35</v>
      </c>
      <c r="G4590" s="46" t="s">
        <v>28</v>
      </c>
      <c r="H4590" s="46" t="n">
        <v>1</v>
      </c>
      <c r="I4590" s="46" t="s">
        <v>7198</v>
      </c>
      <c r="J4590" s="69" t="n">
        <v>12569249115</v>
      </c>
      <c r="M4590" s="1" t="str">
        <f aca="false">IF(OR(YEAR(L4590)&gt;2000,LEN(O4590)&gt;0),"Completed","Pending")</f>
        <v>Completed</v>
      </c>
      <c r="N4590" s="25" t="s">
        <v>30</v>
      </c>
      <c r="O4590" s="4" t="s">
        <v>58</v>
      </c>
      <c r="P4590" s="1" t="str">
        <f aca="false">IF(G4590="Pamplet","",E4590&amp;" - "&amp;F4590)</f>
        <v>GG - English</v>
      </c>
      <c r="Q4590" s="19" t="n">
        <f aca="false">IF(VALUE(L4590)&gt;1000,1,0)</f>
        <v>0</v>
      </c>
      <c r="R4590" s="19" t="n">
        <f aca="false">SUMIFS($Q$1:Q4589,$J$1:$J4589,J4590)+SUMIFS($Q$1:Q4589,$I$1:$I4589,I4590)</f>
        <v>0</v>
      </c>
      <c r="S4590" s="20" t="str">
        <f aca="false">IF(R4590&gt;0,"Repeat","")</f>
        <v/>
      </c>
      <c r="U4590" s="4"/>
      <c r="X4590" s="4"/>
      <c r="Y4590" s="4"/>
      <c r="Z4590" s="4"/>
    </row>
    <row r="4591" customFormat="false" ht="14.25" hidden="false" customHeight="false" outlineLevel="0" collapsed="false">
      <c r="A4591" s="51" t="n">
        <f aca="false">A4590+1</f>
        <v>4590</v>
      </c>
      <c r="B4591" s="5" t="n">
        <v>45550</v>
      </c>
      <c r="C4591" s="46" t="s">
        <v>7199</v>
      </c>
      <c r="D4591" s="46" t="s">
        <v>4</v>
      </c>
      <c r="E4591" s="46" t="s">
        <v>26</v>
      </c>
      <c r="F4591" s="2" t="s">
        <v>35</v>
      </c>
      <c r="G4591" s="46" t="s">
        <v>28</v>
      </c>
      <c r="H4591" s="46" t="n">
        <v>1</v>
      </c>
      <c r="I4591" s="46" t="s">
        <v>7200</v>
      </c>
      <c r="J4591" s="39" t="n">
        <v>17064737949</v>
      </c>
      <c r="M4591" s="1" t="str">
        <f aca="false">IF(OR(YEAR(L4591)&gt;2000,LEN(O4591)&gt;0),"Completed","Pending")</f>
        <v>Completed</v>
      </c>
      <c r="N4591" s="25" t="s">
        <v>30</v>
      </c>
      <c r="O4591" s="4" t="s">
        <v>58</v>
      </c>
      <c r="P4591" s="1" t="str">
        <f aca="false">IF(G4591="Pamplet","",E4591&amp;" - "&amp;F4591)</f>
        <v>GG - English</v>
      </c>
      <c r="Q4591" s="19" t="n">
        <f aca="false">IF(VALUE(L4591)&gt;1000,1,0)</f>
        <v>0</v>
      </c>
      <c r="R4591" s="19" t="n">
        <f aca="false">SUMIFS($Q$1:Q4590,$J$1:$J4590,J4591)+SUMIFS($Q$1:Q4590,$I$1:$I4590,I4591)</f>
        <v>0</v>
      </c>
      <c r="S4591" s="20" t="str">
        <f aca="false">IF(R4591&gt;0,"Repeat","")</f>
        <v/>
      </c>
      <c r="U4591" s="4"/>
      <c r="X4591" s="4"/>
      <c r="Y4591" s="4"/>
      <c r="Z4591" s="4"/>
    </row>
    <row r="4592" customFormat="false" ht="14.25" hidden="false" customHeight="false" outlineLevel="0" collapsed="false">
      <c r="A4592" s="51" t="n">
        <f aca="false">A4591+1</f>
        <v>4591</v>
      </c>
      <c r="B4592" s="5" t="n">
        <v>45550</v>
      </c>
      <c r="C4592" s="46" t="s">
        <v>7201</v>
      </c>
      <c r="D4592" s="46" t="s">
        <v>4</v>
      </c>
      <c r="E4592" s="46" t="s">
        <v>38</v>
      </c>
      <c r="F4592" s="2" t="s">
        <v>35</v>
      </c>
      <c r="G4592" s="46" t="s">
        <v>28</v>
      </c>
      <c r="H4592" s="46" t="n">
        <v>1</v>
      </c>
      <c r="I4592" s="46" t="s">
        <v>7202</v>
      </c>
      <c r="J4592" s="39" t="n">
        <v>19183707549</v>
      </c>
      <c r="M4592" s="1" t="str">
        <f aca="false">IF(OR(YEAR(L4592)&gt;2000,LEN(O4592)&gt;0),"Completed","Pending")</f>
        <v>Completed</v>
      </c>
      <c r="N4592" s="25" t="s">
        <v>30</v>
      </c>
      <c r="O4592" s="4" t="s">
        <v>58</v>
      </c>
      <c r="P4592" s="1" t="str">
        <f aca="false">IF(G4592="Pamplet","",E4592&amp;" - "&amp;F4592)</f>
        <v>JKR - English</v>
      </c>
      <c r="Q4592" s="19" t="n">
        <f aca="false">IF(VALUE(L4592)&gt;1000,1,0)</f>
        <v>0</v>
      </c>
      <c r="R4592" s="19" t="n">
        <f aca="false">SUMIFS($Q$1:Q4591,$J$1:$J4591,J4592)+SUMIFS($Q$1:Q4591,$I$1:$I4591,I4592)</f>
        <v>0</v>
      </c>
      <c r="S4592" s="20" t="str">
        <f aca="false">IF(R4592&gt;0,"Repeat","")</f>
        <v/>
      </c>
      <c r="U4592" s="4"/>
      <c r="X4592" s="4"/>
      <c r="Y4592" s="4"/>
      <c r="Z4592" s="4"/>
    </row>
    <row r="4593" customFormat="false" ht="14.25" hidden="false" customHeight="false" outlineLevel="0" collapsed="false">
      <c r="A4593" s="51" t="n">
        <f aca="false">A4592+1</f>
        <v>4592</v>
      </c>
      <c r="B4593" s="5" t="n">
        <v>45550</v>
      </c>
      <c r="C4593" s="46" t="s">
        <v>7203</v>
      </c>
      <c r="D4593" s="46" t="s">
        <v>4</v>
      </c>
      <c r="E4593" s="46" t="s">
        <v>7204</v>
      </c>
      <c r="F4593" s="2" t="s">
        <v>35</v>
      </c>
      <c r="G4593" s="46" t="s">
        <v>28</v>
      </c>
      <c r="H4593" s="46" t="n">
        <v>1</v>
      </c>
      <c r="I4593" s="46" t="s">
        <v>7205</v>
      </c>
      <c r="J4593" s="69" t="n">
        <v>19807773116</v>
      </c>
      <c r="M4593" s="1" t="str">
        <f aca="false">IF(OR(YEAR(L4593)&gt;2000,LEN(O4593)&gt;0),"Completed","Pending")</f>
        <v>Completed</v>
      </c>
      <c r="N4593" s="25" t="s">
        <v>30</v>
      </c>
      <c r="O4593" s="4" t="s">
        <v>89</v>
      </c>
      <c r="P4593" s="1" t="str">
        <f aca="false">IF(G4593="Pamplet","",E4593&amp;" - "&amp;F4593)</f>
        <v> GG  - English</v>
      </c>
      <c r="Q4593" s="19" t="n">
        <f aca="false">IF(VALUE(L4593)&gt;1000,1,0)</f>
        <v>0</v>
      </c>
      <c r="R4593" s="19" t="n">
        <f aca="false">SUMIFS($Q$1:Q4592,$J$1:$J4592,J4593)+SUMIFS($Q$1:Q4592,$I$1:$I4592,I4593)</f>
        <v>0</v>
      </c>
      <c r="S4593" s="20" t="str">
        <f aca="false">IF(R4593&gt;0,"Repeat","")</f>
        <v/>
      </c>
      <c r="U4593" s="4"/>
      <c r="X4593" s="4"/>
      <c r="Y4593" s="4"/>
      <c r="Z4593" s="4"/>
    </row>
    <row r="4594" customFormat="false" ht="14.25" hidden="false" customHeight="false" outlineLevel="0" collapsed="false">
      <c r="A4594" s="51" t="n">
        <f aca="false">A4593+1</f>
        <v>4593</v>
      </c>
      <c r="B4594" s="5" t="n">
        <v>45550</v>
      </c>
      <c r="C4594" s="46" t="s">
        <v>7206</v>
      </c>
      <c r="D4594" s="46" t="s">
        <v>4</v>
      </c>
      <c r="E4594" s="46" t="s">
        <v>7204</v>
      </c>
      <c r="F4594" s="2" t="s">
        <v>35</v>
      </c>
      <c r="G4594" s="46" t="s">
        <v>28</v>
      </c>
      <c r="H4594" s="46" t="n">
        <v>1</v>
      </c>
      <c r="I4594" s="46" t="s">
        <v>7207</v>
      </c>
      <c r="J4594" s="69" t="n">
        <v>13613197675</v>
      </c>
      <c r="M4594" s="1" t="str">
        <f aca="false">IF(OR(YEAR(L4594)&gt;2000,LEN(O4594)&gt;0),"Completed","Pending")</f>
        <v>Completed</v>
      </c>
      <c r="N4594" s="25" t="s">
        <v>30</v>
      </c>
      <c r="O4594" s="4" t="s">
        <v>58</v>
      </c>
      <c r="P4594" s="1" t="str">
        <f aca="false">IF(G4594="Pamplet","",E4594&amp;" - "&amp;F4594)</f>
        <v> GG  - English</v>
      </c>
      <c r="Q4594" s="19" t="n">
        <f aca="false">IF(VALUE(L4594)&gt;1000,1,0)</f>
        <v>0</v>
      </c>
      <c r="R4594" s="19" t="n">
        <f aca="false">SUMIFS($Q$1:Q4593,$J$1:$J4593,J4594)+SUMIFS($Q$1:Q4593,$I$1:$I4593,I4594)</f>
        <v>0</v>
      </c>
      <c r="S4594" s="20" t="str">
        <f aca="false">IF(R4594&gt;0,"Repeat","")</f>
        <v/>
      </c>
      <c r="U4594" s="4"/>
      <c r="X4594" s="4"/>
      <c r="Y4594" s="4"/>
      <c r="Z4594" s="4"/>
    </row>
    <row r="4595" customFormat="false" ht="14.25" hidden="false" customHeight="false" outlineLevel="0" collapsed="false">
      <c r="A4595" s="51" t="n">
        <f aca="false">A4594+1</f>
        <v>4594</v>
      </c>
      <c r="B4595" s="5" t="n">
        <v>45550</v>
      </c>
      <c r="C4595" s="46" t="s">
        <v>7208</v>
      </c>
      <c r="D4595" s="46" t="s">
        <v>4</v>
      </c>
      <c r="E4595" s="46" t="s">
        <v>7204</v>
      </c>
      <c r="F4595" s="2" t="s">
        <v>7182</v>
      </c>
      <c r="G4595" s="46" t="s">
        <v>28</v>
      </c>
      <c r="H4595" s="46" t="n">
        <v>1</v>
      </c>
      <c r="I4595" s="46" t="s">
        <v>7209</v>
      </c>
      <c r="J4595" s="39" t="n">
        <v>14042343680</v>
      </c>
      <c r="M4595" s="1" t="str">
        <f aca="false">IF(OR(YEAR(L4595)&gt;2000,LEN(O4595)&gt;0),"Completed","Pending")</f>
        <v>Completed</v>
      </c>
      <c r="N4595" s="25" t="s">
        <v>30</v>
      </c>
      <c r="O4595" s="4" t="s">
        <v>58</v>
      </c>
      <c r="P4595" s="1" t="str">
        <f aca="false">IF(G4595="Pamplet","",E4595&amp;" - "&amp;F4595)</f>
        <v> GG  -  Gujarati </v>
      </c>
      <c r="Q4595" s="19" t="n">
        <f aca="false">IF(VALUE(L4595)&gt;1000,1,0)</f>
        <v>0</v>
      </c>
      <c r="R4595" s="19" t="n">
        <f aca="false">SUMIFS($Q$1:Q4594,$J$1:$J4594,J4595)+SUMIFS($Q$1:Q4594,$I$1:$I4594,I4595)</f>
        <v>0</v>
      </c>
      <c r="S4595" s="20" t="str">
        <f aca="false">IF(R4595&gt;0,"Repeat","")</f>
        <v/>
      </c>
      <c r="U4595" s="4"/>
      <c r="X4595" s="4"/>
      <c r="Y4595" s="4"/>
      <c r="Z4595" s="4"/>
    </row>
    <row r="4596" customFormat="false" ht="14.25" hidden="false" customHeight="false" outlineLevel="0" collapsed="false">
      <c r="A4596" s="51" t="n">
        <f aca="false">A4595+1</f>
        <v>4595</v>
      </c>
      <c r="B4596" s="5" t="n">
        <v>45550</v>
      </c>
      <c r="C4596" s="46" t="s">
        <v>7210</v>
      </c>
      <c r="D4596" s="46" t="s">
        <v>4</v>
      </c>
      <c r="E4596" s="46" t="s">
        <v>38</v>
      </c>
      <c r="F4596" s="2" t="s">
        <v>35</v>
      </c>
      <c r="G4596" s="46" t="s">
        <v>28</v>
      </c>
      <c r="H4596" s="46" t="n">
        <v>1</v>
      </c>
      <c r="I4596" s="46" t="s">
        <v>7211</v>
      </c>
      <c r="J4596" s="39" t="n">
        <v>15037249285</v>
      </c>
      <c r="M4596" s="1" t="str">
        <f aca="false">IF(OR(YEAR(L4596)&gt;2000,LEN(O4596)&gt;0),"Completed","Pending")</f>
        <v>Completed</v>
      </c>
      <c r="N4596" s="25" t="s">
        <v>30</v>
      </c>
      <c r="O4596" s="4" t="s">
        <v>58</v>
      </c>
      <c r="P4596" s="1" t="str">
        <f aca="false">IF(G4596="Pamplet","",E4596&amp;" - "&amp;F4596)</f>
        <v>JKR - English</v>
      </c>
      <c r="Q4596" s="19" t="n">
        <f aca="false">IF(VALUE(L4596)&gt;1000,1,0)</f>
        <v>0</v>
      </c>
      <c r="R4596" s="19" t="n">
        <f aca="false">SUMIFS($Q$1:Q4595,$J$1:$J4595,J4596)+SUMIFS($Q$1:Q4595,$I$1:$I4595,I4596)</f>
        <v>0</v>
      </c>
      <c r="S4596" s="20" t="str">
        <f aca="false">IF(R4596&gt;0,"Repeat","")</f>
        <v/>
      </c>
      <c r="U4596" s="4"/>
      <c r="X4596" s="4"/>
      <c r="Y4596" s="4"/>
      <c r="Z4596" s="4"/>
    </row>
    <row r="4597" customFormat="false" ht="14.25" hidden="false" customHeight="false" outlineLevel="0" collapsed="false">
      <c r="A4597" s="51" t="n">
        <f aca="false">A4596+1</f>
        <v>4596</v>
      </c>
      <c r="B4597" s="5" t="n">
        <v>45550</v>
      </c>
      <c r="C4597" s="46" t="s">
        <v>7212</v>
      </c>
      <c r="D4597" s="46" t="s">
        <v>4</v>
      </c>
      <c r="E4597" s="46" t="s">
        <v>38</v>
      </c>
      <c r="F4597" s="2" t="s">
        <v>35</v>
      </c>
      <c r="G4597" s="46" t="s">
        <v>28</v>
      </c>
      <c r="H4597" s="46" t="n">
        <v>1</v>
      </c>
      <c r="I4597" s="46" t="s">
        <v>7213</v>
      </c>
      <c r="J4597" s="1" t="n">
        <v>1108127382637</v>
      </c>
      <c r="M4597" s="1" t="str">
        <f aca="false">IF(OR(YEAR(L4597)&gt;2000,LEN(O4597)&gt;0),"Completed","Pending")</f>
        <v>Completed</v>
      </c>
      <c r="N4597" s="25" t="s">
        <v>30</v>
      </c>
      <c r="O4597" s="4" t="s">
        <v>56</v>
      </c>
      <c r="P4597" s="1" t="str">
        <f aca="false">IF(G4597="Pamplet","",E4597&amp;" - "&amp;F4597)</f>
        <v>JKR - English</v>
      </c>
      <c r="Q4597" s="19" t="n">
        <f aca="false">IF(VALUE(L4597)&gt;1000,1,0)</f>
        <v>0</v>
      </c>
      <c r="R4597" s="19" t="n">
        <f aca="false">SUMIFS($Q$1:Q4596,$J$1:$J4596,J4597)+SUMIFS($Q$1:Q4596,$I$1:$I4596,I4597)</f>
        <v>0</v>
      </c>
      <c r="S4597" s="20" t="str">
        <f aca="false">IF(R4597&gt;0,"Repeat","")</f>
        <v/>
      </c>
    </row>
    <row r="4598" customFormat="false" ht="14.25" hidden="false" customHeight="false" outlineLevel="0" collapsed="false">
      <c r="A4598" s="51" t="n">
        <f aca="false">A4597+1</f>
        <v>4597</v>
      </c>
      <c r="B4598" s="5" t="n">
        <v>45550</v>
      </c>
      <c r="C4598" s="46" t="s">
        <v>7214</v>
      </c>
      <c r="D4598" s="46" t="s">
        <v>4</v>
      </c>
      <c r="E4598" s="46" t="s">
        <v>26</v>
      </c>
      <c r="F4598" s="2" t="s">
        <v>35</v>
      </c>
      <c r="G4598" s="46" t="s">
        <v>28</v>
      </c>
      <c r="H4598" s="46" t="n">
        <v>1</v>
      </c>
      <c r="I4598" s="46" t="s">
        <v>7215</v>
      </c>
      <c r="J4598" s="39" t="n">
        <v>16093507000</v>
      </c>
      <c r="M4598" s="1" t="str">
        <f aca="false">IF(OR(YEAR(L4598)&gt;2000,LEN(O4598)&gt;0),"Completed","Pending")</f>
        <v>Completed</v>
      </c>
      <c r="N4598" s="25" t="s">
        <v>30</v>
      </c>
      <c r="O4598" s="4" t="s">
        <v>58</v>
      </c>
      <c r="P4598" s="1" t="str">
        <f aca="false">IF(G4598="Pamplet","",E4598&amp;" - "&amp;F4598)</f>
        <v>GG - English</v>
      </c>
      <c r="Q4598" s="19" t="n">
        <f aca="false">IF(VALUE(L4598)&gt;1000,1,0)</f>
        <v>0</v>
      </c>
      <c r="R4598" s="19" t="n">
        <f aca="false">SUMIFS($Q$1:Q4597,$J$1:$J4597,J4598)+SUMIFS($Q$1:Q4597,$I$1:$I4597,I4598)</f>
        <v>0</v>
      </c>
      <c r="S4598" s="20" t="str">
        <f aca="false">IF(R4598&gt;0,"Repeat","")</f>
        <v/>
      </c>
      <c r="U4598" s="4"/>
      <c r="X4598" s="4"/>
      <c r="Y4598" s="4"/>
      <c r="Z4598" s="4"/>
    </row>
    <row r="4599" customFormat="false" ht="14.25" hidden="false" customHeight="false" outlineLevel="0" collapsed="false">
      <c r="A4599" s="51" t="n">
        <f aca="false">A4598+1</f>
        <v>4598</v>
      </c>
      <c r="B4599" s="5" t="n">
        <v>45550</v>
      </c>
      <c r="C4599" s="46" t="s">
        <v>7216</v>
      </c>
      <c r="D4599" s="46" t="s">
        <v>4</v>
      </c>
      <c r="E4599" s="46" t="s">
        <v>26</v>
      </c>
      <c r="F4599" s="2" t="s">
        <v>35</v>
      </c>
      <c r="G4599" s="46" t="s">
        <v>28</v>
      </c>
      <c r="H4599" s="46" t="n">
        <v>1</v>
      </c>
      <c r="I4599" s="46" t="s">
        <v>7217</v>
      </c>
      <c r="J4599" s="39" t="n">
        <v>19452433200</v>
      </c>
      <c r="M4599" s="1" t="str">
        <f aca="false">IF(OR(YEAR(L4599)&gt;2000,LEN(O4599)&gt;0),"Completed","Pending")</f>
        <v>Completed</v>
      </c>
      <c r="N4599" s="25" t="s">
        <v>30</v>
      </c>
      <c r="O4599" s="4" t="s">
        <v>58</v>
      </c>
      <c r="P4599" s="1" t="str">
        <f aca="false">IF(G4599="Pamplet","",E4599&amp;" - "&amp;F4599)</f>
        <v>GG - English</v>
      </c>
      <c r="Q4599" s="19" t="n">
        <f aca="false">IF(VALUE(L4599)&gt;1000,1,0)</f>
        <v>0</v>
      </c>
      <c r="R4599" s="19" t="n">
        <f aca="false">SUMIFS($Q$1:Q4598,$J$1:$J4598,J4599)+SUMIFS($Q$1:Q4598,$I$1:$I4598,I4599)</f>
        <v>0</v>
      </c>
      <c r="S4599" s="20" t="str">
        <f aca="false">IF(R4599&gt;0,"Repeat","")</f>
        <v/>
      </c>
      <c r="U4599" s="4"/>
      <c r="X4599" s="4"/>
      <c r="Y4599" s="4"/>
      <c r="Z4599" s="4"/>
    </row>
    <row r="4600" customFormat="false" ht="14.25" hidden="false" customHeight="false" outlineLevel="0" collapsed="false">
      <c r="A4600" s="51" t="n">
        <f aca="false">A4599+1</f>
        <v>4599</v>
      </c>
      <c r="B4600" s="5" t="n">
        <v>45550</v>
      </c>
      <c r="C4600" s="46" t="s">
        <v>7218</v>
      </c>
      <c r="D4600" s="46" t="s">
        <v>4</v>
      </c>
      <c r="E4600" s="46" t="s">
        <v>38</v>
      </c>
      <c r="F4600" s="2" t="s">
        <v>35</v>
      </c>
      <c r="G4600" s="46" t="s">
        <v>28</v>
      </c>
      <c r="H4600" s="46" t="n">
        <v>1</v>
      </c>
      <c r="I4600" s="46" t="s">
        <v>7219</v>
      </c>
      <c r="J4600" s="69" t="n">
        <v>16018376620</v>
      </c>
      <c r="M4600" s="1" t="str">
        <f aca="false">IF(OR(YEAR(L4600)&gt;2000,LEN(O4600)&gt;0),"Completed","Pending")</f>
        <v>Completed</v>
      </c>
      <c r="N4600" s="25" t="s">
        <v>30</v>
      </c>
      <c r="O4600" s="4" t="s">
        <v>58</v>
      </c>
      <c r="P4600" s="1" t="str">
        <f aca="false">IF(G4600="Pamplet","",E4600&amp;" - "&amp;F4600)</f>
        <v>JKR - English</v>
      </c>
      <c r="Q4600" s="19" t="n">
        <f aca="false">IF(VALUE(L4600)&gt;1000,1,0)</f>
        <v>0</v>
      </c>
      <c r="R4600" s="19" t="n">
        <f aca="false">SUMIFS($Q$1:Q4599,$J$1:$J4599,J4600)+SUMIFS($Q$1:Q4599,$I$1:$I4599,I4600)</f>
        <v>0</v>
      </c>
      <c r="S4600" s="20" t="str">
        <f aca="false">IF(R4600&gt;0,"Repeat","")</f>
        <v/>
      </c>
      <c r="U4600" s="4"/>
      <c r="X4600" s="4"/>
      <c r="Y4600" s="4"/>
      <c r="Z4600" s="4"/>
    </row>
    <row r="4601" customFormat="false" ht="14.25" hidden="false" customHeight="false" outlineLevel="0" collapsed="false">
      <c r="A4601" s="51" t="n">
        <f aca="false">A4600+1</f>
        <v>4600</v>
      </c>
      <c r="B4601" s="5" t="n">
        <v>45550</v>
      </c>
      <c r="C4601" s="46" t="s">
        <v>7220</v>
      </c>
      <c r="D4601" s="46" t="s">
        <v>4</v>
      </c>
      <c r="E4601" s="46" t="s">
        <v>26</v>
      </c>
      <c r="F4601" s="2" t="s">
        <v>7182</v>
      </c>
      <c r="G4601" s="46" t="s">
        <v>28</v>
      </c>
      <c r="H4601" s="46" t="n">
        <v>1</v>
      </c>
      <c r="I4601" s="46" t="s">
        <v>7221</v>
      </c>
      <c r="J4601" s="39" t="n">
        <v>17862870617</v>
      </c>
      <c r="M4601" s="1" t="str">
        <f aca="false">IF(OR(YEAR(L4601)&gt;2000,LEN(O4601)&gt;0),"Completed","Pending")</f>
        <v>Completed</v>
      </c>
      <c r="N4601" s="25" t="s">
        <v>30</v>
      </c>
      <c r="O4601" s="4" t="s">
        <v>58</v>
      </c>
      <c r="P4601" s="1" t="str">
        <f aca="false">IF(G4601="Pamplet","",E4601&amp;" - "&amp;F4601)</f>
        <v>GG -  Gujarati </v>
      </c>
      <c r="Q4601" s="19" t="n">
        <f aca="false">IF(VALUE(L4601)&gt;1000,1,0)</f>
        <v>0</v>
      </c>
      <c r="R4601" s="19" t="n">
        <f aca="false">SUMIFS($Q$1:Q4600,$J$1:$J4600,J4601)+SUMIFS($Q$1:Q4600,$I$1:$I4600,I4601)</f>
        <v>0</v>
      </c>
      <c r="S4601" s="20" t="str">
        <f aca="false">IF(R4601&gt;0,"Repeat","")</f>
        <v/>
      </c>
      <c r="U4601" s="4"/>
      <c r="X4601" s="4"/>
      <c r="Y4601" s="4"/>
      <c r="Z4601" s="4"/>
    </row>
    <row r="4602" customFormat="false" ht="14.25" hidden="false" customHeight="false" outlineLevel="0" collapsed="false">
      <c r="A4602" s="51" t="n">
        <f aca="false">A4601+1</f>
        <v>4601</v>
      </c>
      <c r="B4602" s="5" t="n">
        <v>45550</v>
      </c>
      <c r="C4602" s="46" t="s">
        <v>7222</v>
      </c>
      <c r="D4602" s="46" t="s">
        <v>4</v>
      </c>
      <c r="E4602" s="46" t="s">
        <v>26</v>
      </c>
      <c r="F4602" s="2" t="s">
        <v>7223</v>
      </c>
      <c r="G4602" s="46" t="s">
        <v>28</v>
      </c>
      <c r="H4602" s="46" t="n">
        <v>1</v>
      </c>
      <c r="I4602" s="46" t="s">
        <v>7224</v>
      </c>
      <c r="J4602" s="39" t="n">
        <v>13364022722</v>
      </c>
      <c r="M4602" s="1" t="str">
        <f aca="false">IF(OR(YEAR(L4602)&gt;2000,LEN(O4602)&gt;0),"Completed","Pending")</f>
        <v>Completed</v>
      </c>
      <c r="N4602" s="25" t="s">
        <v>30</v>
      </c>
      <c r="O4602" s="4" t="s">
        <v>58</v>
      </c>
      <c r="P4602" s="1" t="str">
        <f aca="false">IF(G4602="Pamplet","",E4602&amp;" - "&amp;F4602)</f>
        <v>GG -  Hindi </v>
      </c>
      <c r="Q4602" s="19" t="n">
        <f aca="false">IF(VALUE(L4602)&gt;1000,1,0)</f>
        <v>0</v>
      </c>
      <c r="R4602" s="19" t="n">
        <f aca="false">SUMIFS($Q$1:Q4601,$J$1:$J4601,J4602)+SUMIFS($Q$1:Q4601,$I$1:$I4601,I4602)</f>
        <v>0</v>
      </c>
      <c r="S4602" s="20" t="str">
        <f aca="false">IF(R4602&gt;0,"Repeat","")</f>
        <v/>
      </c>
      <c r="U4602" s="4"/>
      <c r="X4602" s="4"/>
      <c r="Y4602" s="4"/>
      <c r="Z4602" s="4"/>
    </row>
    <row r="4603" customFormat="false" ht="14.25" hidden="false" customHeight="false" outlineLevel="0" collapsed="false">
      <c r="A4603" s="51" t="n">
        <f aca="false">A4602+1</f>
        <v>4602</v>
      </c>
      <c r="B4603" s="5" t="n">
        <v>45550</v>
      </c>
      <c r="C4603" s="46" t="s">
        <v>7225</v>
      </c>
      <c r="D4603" s="46" t="s">
        <v>4</v>
      </c>
      <c r="E4603" s="46" t="s">
        <v>26</v>
      </c>
      <c r="F4603" s="2" t="s">
        <v>7223</v>
      </c>
      <c r="G4603" s="46" t="s">
        <v>28</v>
      </c>
      <c r="H4603" s="46" t="n">
        <v>1</v>
      </c>
      <c r="I4603" s="46" t="s">
        <v>7226</v>
      </c>
      <c r="J4603" s="1" t="n">
        <v>19022150364</v>
      </c>
      <c r="M4603" s="1" t="str">
        <f aca="false">IF(OR(YEAR(L4603)&gt;2000,LEN(O4603)&gt;0),"Completed","Pending")</f>
        <v>Completed</v>
      </c>
      <c r="N4603" s="25" t="s">
        <v>30</v>
      </c>
      <c r="O4603" s="4" t="s">
        <v>56</v>
      </c>
      <c r="P4603" s="1" t="str">
        <f aca="false">IF(G4603="Pamplet","",E4603&amp;" - "&amp;F4603)</f>
        <v>GG -  Hindi </v>
      </c>
      <c r="Q4603" s="19" t="n">
        <f aca="false">IF(VALUE(L4603)&gt;1000,1,0)</f>
        <v>0</v>
      </c>
      <c r="R4603" s="19" t="n">
        <f aca="false">SUMIFS($Q$1:Q4602,$J$1:$J4602,J4603)+SUMIFS($Q$1:Q4602,$I$1:$I4602,I4603)</f>
        <v>0</v>
      </c>
      <c r="S4603" s="20" t="str">
        <f aca="false">IF(R4603&gt;0,"Repeat","")</f>
        <v/>
      </c>
    </row>
    <row r="4604" customFormat="false" ht="14.25" hidden="false" customHeight="false" outlineLevel="0" collapsed="false">
      <c r="A4604" s="51" t="n">
        <f aca="false">A4603+1</f>
        <v>4603</v>
      </c>
      <c r="B4604" s="5" t="n">
        <v>45550</v>
      </c>
      <c r="C4604" s="46" t="s">
        <v>7227</v>
      </c>
      <c r="D4604" s="46" t="s">
        <v>4</v>
      </c>
      <c r="E4604" s="46" t="s">
        <v>26</v>
      </c>
      <c r="F4604" s="2" t="s">
        <v>35</v>
      </c>
      <c r="G4604" s="46" t="s">
        <v>28</v>
      </c>
      <c r="H4604" s="46" t="n">
        <v>1</v>
      </c>
      <c r="I4604" s="46" t="s">
        <v>7228</v>
      </c>
      <c r="J4604" s="69" t="n">
        <v>19293237089</v>
      </c>
      <c r="M4604" s="1" t="str">
        <f aca="false">IF(OR(YEAR(L4604)&gt;2000,LEN(O4604)&gt;0),"Completed","Pending")</f>
        <v>Completed</v>
      </c>
      <c r="N4604" s="25" t="s">
        <v>30</v>
      </c>
      <c r="O4604" s="4" t="s">
        <v>58</v>
      </c>
      <c r="P4604" s="1" t="str">
        <f aca="false">IF(G4604="Pamplet","",E4604&amp;" - "&amp;F4604)</f>
        <v>GG - English</v>
      </c>
      <c r="Q4604" s="19" t="n">
        <f aca="false">IF(VALUE(L4604)&gt;1000,1,0)</f>
        <v>0</v>
      </c>
      <c r="R4604" s="19" t="n">
        <f aca="false">SUMIFS($Q$1:Q4603,$J$1:$J4603,J4604)+SUMIFS($Q$1:Q4603,$I$1:$I4603,I4604)</f>
        <v>0</v>
      </c>
      <c r="S4604" s="20" t="str">
        <f aca="false">IF(R4604&gt;0,"Repeat","")</f>
        <v/>
      </c>
      <c r="U4604" s="4"/>
      <c r="X4604" s="4"/>
      <c r="Y4604" s="4"/>
      <c r="Z4604" s="4"/>
    </row>
    <row r="4605" customFormat="false" ht="14.25" hidden="false" customHeight="false" outlineLevel="0" collapsed="false">
      <c r="A4605" s="51" t="n">
        <f aca="false">A4604+1</f>
        <v>4604</v>
      </c>
      <c r="B4605" s="5" t="n">
        <v>45550</v>
      </c>
      <c r="C4605" s="46" t="s">
        <v>7229</v>
      </c>
      <c r="D4605" s="46" t="s">
        <v>4</v>
      </c>
      <c r="E4605" s="46" t="s">
        <v>26</v>
      </c>
      <c r="F4605" s="2" t="s">
        <v>7223</v>
      </c>
      <c r="G4605" s="46" t="s">
        <v>28</v>
      </c>
      <c r="H4605" s="46" t="n">
        <v>1</v>
      </c>
      <c r="I4605" s="46" t="s">
        <v>7230</v>
      </c>
      <c r="J4605" s="1" t="n">
        <v>1984096610</v>
      </c>
      <c r="M4605" s="1" t="str">
        <f aca="false">IF(OR(YEAR(L4605)&gt;2000,LEN(O4605)&gt;0),"Completed","Pending")</f>
        <v>Completed</v>
      </c>
      <c r="N4605" s="25" t="s">
        <v>30</v>
      </c>
      <c r="O4605" s="4" t="s">
        <v>56</v>
      </c>
      <c r="P4605" s="1" t="str">
        <f aca="false">IF(G4605="Pamplet","",E4605&amp;" - "&amp;F4605)</f>
        <v>GG -  Hindi </v>
      </c>
      <c r="Q4605" s="19" t="n">
        <f aca="false">IF(VALUE(L4605)&gt;1000,1,0)</f>
        <v>0</v>
      </c>
      <c r="R4605" s="19" t="n">
        <f aca="false">SUMIFS($Q$1:Q4604,$J$1:$J4604,J4605)+SUMIFS($Q$1:Q4604,$I$1:$I4604,I4605)</f>
        <v>0</v>
      </c>
      <c r="S4605" s="20" t="str">
        <f aca="false">IF(R4605&gt;0,"Repeat","")</f>
        <v/>
      </c>
    </row>
    <row r="4606" customFormat="false" ht="14.25" hidden="false" customHeight="false" outlineLevel="0" collapsed="false">
      <c r="A4606" s="51" t="n">
        <f aca="false">A4605+1</f>
        <v>4605</v>
      </c>
      <c r="B4606" s="5" t="n">
        <v>45550</v>
      </c>
      <c r="C4606" s="46" t="s">
        <v>7231</v>
      </c>
      <c r="D4606" s="46" t="s">
        <v>4</v>
      </c>
      <c r="E4606" s="46" t="s">
        <v>26</v>
      </c>
      <c r="F4606" s="2" t="s">
        <v>7223</v>
      </c>
      <c r="G4606" s="46" t="s">
        <v>28</v>
      </c>
      <c r="H4606" s="46" t="n">
        <v>1</v>
      </c>
      <c r="I4606" s="46" t="s">
        <v>7232</v>
      </c>
      <c r="J4606" s="1"/>
      <c r="M4606" s="1" t="str">
        <f aca="false">IF(OR(YEAR(L4606)&gt;2000,LEN(O4606)&gt;0),"Completed","Pending")</f>
        <v>Completed</v>
      </c>
      <c r="N4606" s="25" t="s">
        <v>30</v>
      </c>
      <c r="O4606" s="4" t="s">
        <v>56</v>
      </c>
      <c r="P4606" s="1" t="str">
        <f aca="false">IF(G4606="Pamplet","",E4606&amp;" - "&amp;F4606)</f>
        <v>GG -  Hindi </v>
      </c>
      <c r="Q4606" s="19" t="n">
        <f aca="false">IF(VALUE(L4606)&gt;1000,1,0)</f>
        <v>0</v>
      </c>
      <c r="R4606" s="19" t="n">
        <f aca="false">SUMIFS($Q$1:Q4605,$J$1:$J4605,J4606)+SUMIFS($Q$1:Q4605,$I$1:$I4605,I4606)</f>
        <v>0</v>
      </c>
      <c r="S4606" s="20" t="str">
        <f aca="false">IF(R4606&gt;0,"Repeat","")</f>
        <v/>
      </c>
    </row>
    <row r="4607" customFormat="false" ht="14.25" hidden="false" customHeight="false" outlineLevel="0" collapsed="false">
      <c r="A4607" s="51" t="n">
        <f aca="false">A4606+1</f>
        <v>4606</v>
      </c>
      <c r="B4607" s="5" t="n">
        <v>45550</v>
      </c>
      <c r="C4607" s="46" t="s">
        <v>7233</v>
      </c>
      <c r="D4607" s="46" t="s">
        <v>4</v>
      </c>
      <c r="E4607" s="46" t="s">
        <v>38</v>
      </c>
      <c r="F4607" s="2" t="s">
        <v>35</v>
      </c>
      <c r="G4607" s="46" t="s">
        <v>28</v>
      </c>
      <c r="H4607" s="46" t="n">
        <v>1</v>
      </c>
      <c r="I4607" s="46" t="s">
        <v>7234</v>
      </c>
      <c r="J4607" s="69" t="n">
        <v>12065319240</v>
      </c>
      <c r="M4607" s="1" t="str">
        <f aca="false">IF(OR(YEAR(L4607)&gt;2000,LEN(O4607)&gt;0),"Completed","Pending")</f>
        <v>Completed</v>
      </c>
      <c r="N4607" s="25" t="s">
        <v>30</v>
      </c>
      <c r="O4607" s="4" t="s">
        <v>58</v>
      </c>
      <c r="P4607" s="1" t="str">
        <f aca="false">IF(G4607="Pamplet","",E4607&amp;" - "&amp;F4607)</f>
        <v>JKR - English</v>
      </c>
      <c r="Q4607" s="19" t="n">
        <f aca="false">IF(VALUE(L4607)&gt;1000,1,0)</f>
        <v>0</v>
      </c>
      <c r="R4607" s="19" t="n">
        <f aca="false">SUMIFS($Q$1:Q4606,$J$1:$J4606,J4607)+SUMIFS($Q$1:Q4606,$I$1:$I4606,I4607)</f>
        <v>0</v>
      </c>
      <c r="S4607" s="20" t="str">
        <f aca="false">IF(R4607&gt;0,"Repeat","")</f>
        <v/>
      </c>
      <c r="U4607" s="4"/>
      <c r="X4607" s="4"/>
      <c r="Y4607" s="4"/>
      <c r="Z4607" s="4"/>
    </row>
    <row r="4608" customFormat="false" ht="14.25" hidden="false" customHeight="false" outlineLevel="0" collapsed="false">
      <c r="A4608" s="51" t="n">
        <f aca="false">A4607+1</f>
        <v>4607</v>
      </c>
      <c r="B4608" s="5" t="n">
        <v>45550</v>
      </c>
      <c r="C4608" s="46" t="s">
        <v>7235</v>
      </c>
      <c r="D4608" s="46" t="s">
        <v>4</v>
      </c>
      <c r="E4608" s="46" t="s">
        <v>26</v>
      </c>
      <c r="F4608" s="2" t="s">
        <v>7236</v>
      </c>
      <c r="G4608" s="46" t="s">
        <v>28</v>
      </c>
      <c r="H4608" s="46" t="n">
        <v>1</v>
      </c>
      <c r="I4608" s="46" t="s">
        <v>7237</v>
      </c>
      <c r="J4608" s="39" t="n">
        <v>13475955647</v>
      </c>
      <c r="M4608" s="1" t="str">
        <f aca="false">IF(OR(YEAR(L4608)&gt;2000,LEN(O4608)&gt;0),"Completed","Pending")</f>
        <v>Completed</v>
      </c>
      <c r="N4608" s="25" t="s">
        <v>30</v>
      </c>
      <c r="O4608" s="4" t="s">
        <v>58</v>
      </c>
      <c r="P4608" s="1" t="str">
        <f aca="false">IF(G4608="Pamplet","",E4608&amp;" - "&amp;F4608)</f>
        <v>GG -  Punjabi </v>
      </c>
      <c r="Q4608" s="19" t="n">
        <f aca="false">IF(VALUE(L4608)&gt;1000,1,0)</f>
        <v>0</v>
      </c>
      <c r="R4608" s="19" t="n">
        <f aca="false">SUMIFS($Q$1:Q4607,$J$1:$J4607,J4608)+SUMIFS($Q$1:Q4607,$I$1:$I4607,I4608)</f>
        <v>0</v>
      </c>
      <c r="S4608" s="20" t="str">
        <f aca="false">IF(R4608&gt;0,"Repeat","")</f>
        <v/>
      </c>
      <c r="U4608" s="4"/>
      <c r="X4608" s="4"/>
      <c r="Y4608" s="4"/>
      <c r="Z4608" s="4"/>
    </row>
    <row r="4609" customFormat="false" ht="14.25" hidden="false" customHeight="false" outlineLevel="0" collapsed="false">
      <c r="A4609" s="51" t="n">
        <f aca="false">A4608+1</f>
        <v>4608</v>
      </c>
      <c r="B4609" s="5" t="n">
        <v>45550</v>
      </c>
      <c r="C4609" s="46" t="s">
        <v>7238</v>
      </c>
      <c r="D4609" s="46" t="s">
        <v>4</v>
      </c>
      <c r="E4609" s="46" t="s">
        <v>26</v>
      </c>
      <c r="F4609" s="2" t="s">
        <v>35</v>
      </c>
      <c r="G4609" s="46" t="s">
        <v>28</v>
      </c>
      <c r="H4609" s="46" t="n">
        <v>1</v>
      </c>
      <c r="I4609" s="46" t="s">
        <v>7239</v>
      </c>
      <c r="J4609" s="39" t="n">
        <v>16092388701</v>
      </c>
      <c r="M4609" s="1" t="str">
        <f aca="false">IF(OR(YEAR(L4609)&gt;2000,LEN(O4609)&gt;0),"Completed","Pending")</f>
        <v>Completed</v>
      </c>
      <c r="N4609" s="25" t="s">
        <v>30</v>
      </c>
      <c r="O4609" s="4" t="s">
        <v>58</v>
      </c>
      <c r="P4609" s="1" t="str">
        <f aca="false">IF(G4609="Pamplet","",E4609&amp;" - "&amp;F4609)</f>
        <v>GG - English</v>
      </c>
      <c r="Q4609" s="19" t="n">
        <f aca="false">IF(VALUE(L4609)&gt;1000,1,0)</f>
        <v>0</v>
      </c>
      <c r="R4609" s="19" t="n">
        <f aca="false">SUMIFS($Q$1:Q4608,$J$1:$J4608,J4609)+SUMIFS($Q$1:Q4608,$I$1:$I4608,I4609)</f>
        <v>0</v>
      </c>
      <c r="S4609" s="20" t="str">
        <f aca="false">IF(R4609&gt;0,"Repeat","")</f>
        <v/>
      </c>
      <c r="U4609" s="4"/>
      <c r="X4609" s="4"/>
      <c r="Y4609" s="4"/>
      <c r="Z4609" s="4"/>
    </row>
    <row r="4610" customFormat="false" ht="14.25" hidden="false" customHeight="false" outlineLevel="0" collapsed="false">
      <c r="A4610" s="51" t="n">
        <f aca="false">A4609+1</f>
        <v>4609</v>
      </c>
      <c r="B4610" s="5" t="n">
        <v>45550</v>
      </c>
      <c r="C4610" s="46" t="s">
        <v>7238</v>
      </c>
      <c r="D4610" s="46" t="s">
        <v>4</v>
      </c>
      <c r="E4610" s="46" t="s">
        <v>26</v>
      </c>
      <c r="F4610" s="2" t="s">
        <v>7182</v>
      </c>
      <c r="G4610" s="46" t="s">
        <v>28</v>
      </c>
      <c r="H4610" s="46" t="n">
        <v>1</v>
      </c>
      <c r="I4610" s="46" t="s">
        <v>7239</v>
      </c>
      <c r="J4610" s="39" t="n">
        <v>16092388701</v>
      </c>
      <c r="M4610" s="1" t="str">
        <f aca="false">IF(OR(YEAR(L4610)&gt;2000,LEN(O4610)&gt;0),"Completed","Pending")</f>
        <v>Completed</v>
      </c>
      <c r="N4610" s="25" t="s">
        <v>30</v>
      </c>
      <c r="O4610" s="4" t="s">
        <v>662</v>
      </c>
      <c r="P4610" s="1" t="str">
        <f aca="false">IF(G4610="Pamplet","",E4610&amp;" - "&amp;F4610)</f>
        <v>GG -  Gujarati </v>
      </c>
      <c r="Q4610" s="19" t="n">
        <f aca="false">IF(VALUE(L4610)&gt;1000,1,0)</f>
        <v>0</v>
      </c>
      <c r="R4610" s="19" t="n">
        <f aca="false">SUMIFS($Q$1:Q4609,$J$1:$J4609,J4610)+SUMIFS($Q$1:Q4609,$I$1:$I4609,I4610)</f>
        <v>0</v>
      </c>
      <c r="S4610" s="20" t="str">
        <f aca="false">IF(R4610&gt;0,"Repeat","")</f>
        <v/>
      </c>
      <c r="U4610" s="4"/>
      <c r="X4610" s="4"/>
      <c r="Y4610" s="4"/>
      <c r="Z4610" s="4"/>
    </row>
    <row r="4611" customFormat="false" ht="14.25" hidden="false" customHeight="false" outlineLevel="0" collapsed="false">
      <c r="A4611" s="51" t="n">
        <f aca="false">A4610+1</f>
        <v>4610</v>
      </c>
      <c r="B4611" s="5" t="n">
        <v>45550</v>
      </c>
      <c r="C4611" s="46" t="s">
        <v>7240</v>
      </c>
      <c r="D4611" s="46" t="s">
        <v>4</v>
      </c>
      <c r="E4611" s="46" t="s">
        <v>26</v>
      </c>
      <c r="F4611" s="2" t="s">
        <v>7236</v>
      </c>
      <c r="G4611" s="46" t="s">
        <v>28</v>
      </c>
      <c r="H4611" s="46" t="n">
        <v>1</v>
      </c>
      <c r="I4611" s="46" t="s">
        <v>7241</v>
      </c>
      <c r="J4611" s="39" t="n">
        <v>15742864230</v>
      </c>
      <c r="M4611" s="1" t="str">
        <f aca="false">IF(OR(YEAR(L4611)&gt;2000,LEN(O4611)&gt;0),"Completed","Pending")</f>
        <v>Completed</v>
      </c>
      <c r="N4611" s="25" t="s">
        <v>30</v>
      </c>
      <c r="O4611" s="4" t="s">
        <v>58</v>
      </c>
      <c r="P4611" s="1" t="str">
        <f aca="false">IF(G4611="Pamplet","",E4611&amp;" - "&amp;F4611)</f>
        <v>GG -  Punjabi </v>
      </c>
      <c r="Q4611" s="19" t="n">
        <f aca="false">IF(VALUE(L4611)&gt;1000,1,0)</f>
        <v>0</v>
      </c>
      <c r="R4611" s="19" t="n">
        <f aca="false">SUMIFS($Q$1:Q4610,$J$1:$J4610,J4611)+SUMIFS($Q$1:Q4610,$I$1:$I4610,I4611)</f>
        <v>0</v>
      </c>
      <c r="S4611" s="20" t="str">
        <f aca="false">IF(R4611&gt;0,"Repeat","")</f>
        <v/>
      </c>
      <c r="U4611" s="4"/>
      <c r="X4611" s="4"/>
      <c r="Y4611" s="4"/>
      <c r="Z4611" s="4"/>
    </row>
    <row r="4612" customFormat="false" ht="14.25" hidden="false" customHeight="false" outlineLevel="0" collapsed="false">
      <c r="A4612" s="51" t="n">
        <f aca="false">A4611+1</f>
        <v>4611</v>
      </c>
      <c r="B4612" s="5" t="n">
        <v>45550</v>
      </c>
      <c r="C4612" s="46" t="s">
        <v>7242</v>
      </c>
      <c r="D4612" s="46" t="s">
        <v>4</v>
      </c>
      <c r="E4612" s="46" t="s">
        <v>26</v>
      </c>
      <c r="F4612" s="2" t="s">
        <v>35</v>
      </c>
      <c r="G4612" s="46" t="s">
        <v>28</v>
      </c>
      <c r="H4612" s="46" t="n">
        <v>1</v>
      </c>
      <c r="I4612" s="46" t="s">
        <v>7243</v>
      </c>
      <c r="J4612" s="1" t="n">
        <v>11788148215</v>
      </c>
      <c r="M4612" s="1" t="str">
        <f aca="false">IF(OR(YEAR(L4612)&gt;2000,LEN(O4612)&gt;0),"Completed","Pending")</f>
        <v>Completed</v>
      </c>
      <c r="N4612" s="25" t="s">
        <v>30</v>
      </c>
      <c r="O4612" s="4" t="s">
        <v>56</v>
      </c>
      <c r="P4612" s="1" t="str">
        <f aca="false">IF(G4612="Pamplet","",E4612&amp;" - "&amp;F4612)</f>
        <v>GG - English</v>
      </c>
      <c r="Q4612" s="19" t="n">
        <f aca="false">IF(VALUE(L4612)&gt;1000,1,0)</f>
        <v>0</v>
      </c>
      <c r="R4612" s="19" t="n">
        <f aca="false">SUMIFS($Q$1:Q4611,$J$1:$J4611,J4612)+SUMIFS($Q$1:Q4611,$I$1:$I4611,I4612)</f>
        <v>0</v>
      </c>
      <c r="S4612" s="20" t="str">
        <f aca="false">IF(R4612&gt;0,"Repeat","")</f>
        <v/>
      </c>
    </row>
    <row r="4613" customFormat="false" ht="14.25" hidden="false" customHeight="false" outlineLevel="0" collapsed="false">
      <c r="A4613" s="51" t="n">
        <f aca="false">A4612+1</f>
        <v>4612</v>
      </c>
      <c r="B4613" s="5" t="n">
        <v>45550</v>
      </c>
      <c r="C4613" s="46" t="s">
        <v>6967</v>
      </c>
      <c r="D4613" s="46" t="s">
        <v>4</v>
      </c>
      <c r="E4613" s="46" t="s">
        <v>26</v>
      </c>
      <c r="F4613" s="2" t="s">
        <v>7223</v>
      </c>
      <c r="G4613" s="46" t="s">
        <v>28</v>
      </c>
      <c r="H4613" s="46" t="n">
        <v>1</v>
      </c>
      <c r="I4613" s="46" t="s">
        <v>7244</v>
      </c>
      <c r="J4613" s="39" t="n">
        <v>14256833368</v>
      </c>
      <c r="L4613" s="5" t="n">
        <v>45564</v>
      </c>
      <c r="M4613" s="1" t="str">
        <f aca="false">IF(OR(YEAR(L4613)&gt;2000,LEN(O4613)&gt;0),"Completed","Pending")</f>
        <v>Completed</v>
      </c>
      <c r="N4613" s="25" t="s">
        <v>30</v>
      </c>
      <c r="P4613" s="1" t="str">
        <f aca="false">IF(G4613="Pamplet","",E4613&amp;" - "&amp;F4613)</f>
        <v>GG -  Hindi </v>
      </c>
      <c r="Q4613" s="19" t="n">
        <f aca="false">IF(VALUE(L4613)&gt;1000,1,0)</f>
        <v>1</v>
      </c>
      <c r="R4613" s="19" t="n">
        <f aca="false">SUMIFS($Q$1:Q4612,$J$1:$J4612,J4613)+SUMIFS($Q$1:Q4612,$I$1:$I4612,I4613)</f>
        <v>0</v>
      </c>
      <c r="S4613" s="20" t="str">
        <f aca="false">IF(R4613&gt;0,"Repeat","")</f>
        <v/>
      </c>
      <c r="U4613" s="4"/>
      <c r="X4613" s="4"/>
      <c r="Y4613" s="4"/>
      <c r="Z4613" s="4"/>
    </row>
    <row r="4614" customFormat="false" ht="14.25" hidden="false" customHeight="false" outlineLevel="0" collapsed="false">
      <c r="A4614" s="51" t="n">
        <f aca="false">A4613+1</f>
        <v>4613</v>
      </c>
      <c r="B4614" s="5" t="n">
        <v>45550</v>
      </c>
      <c r="C4614" s="46" t="s">
        <v>7245</v>
      </c>
      <c r="D4614" s="46" t="s">
        <v>4</v>
      </c>
      <c r="E4614" s="46" t="s">
        <v>26</v>
      </c>
      <c r="F4614" s="2" t="s">
        <v>35</v>
      </c>
      <c r="G4614" s="46" t="s">
        <v>28</v>
      </c>
      <c r="H4614" s="46" t="n">
        <v>1</v>
      </c>
      <c r="I4614" s="46" t="s">
        <v>7246</v>
      </c>
      <c r="J4614" s="1" t="n">
        <v>1252634460814</v>
      </c>
      <c r="M4614" s="1" t="str">
        <f aca="false">IF(OR(YEAR(L4614)&gt;2000,LEN(O4614)&gt;0),"Completed","Pending")</f>
        <v>Completed</v>
      </c>
      <c r="N4614" s="25" t="s">
        <v>30</v>
      </c>
      <c r="O4614" s="4" t="s">
        <v>56</v>
      </c>
      <c r="P4614" s="1" t="str">
        <f aca="false">IF(G4614="Pamplet","",E4614&amp;" - "&amp;F4614)</f>
        <v>GG - English</v>
      </c>
      <c r="Q4614" s="19" t="n">
        <f aca="false">IF(VALUE(L4614)&gt;1000,1,0)</f>
        <v>0</v>
      </c>
      <c r="R4614" s="19" t="n">
        <f aca="false">SUMIFS($Q$1:Q4613,$J$1:$J4613,J4614)+SUMIFS($Q$1:Q4613,$I$1:$I4613,I4614)</f>
        <v>0</v>
      </c>
      <c r="S4614" s="20" t="str">
        <f aca="false">IF(R4614&gt;0,"Repeat","")</f>
        <v/>
      </c>
    </row>
    <row r="4615" customFormat="false" ht="14.25" hidden="false" customHeight="false" outlineLevel="0" collapsed="false">
      <c r="A4615" s="51" t="n">
        <f aca="false">A4614+1</f>
        <v>4614</v>
      </c>
      <c r="B4615" s="5" t="n">
        <v>45550</v>
      </c>
      <c r="C4615" s="46" t="s">
        <v>6971</v>
      </c>
      <c r="D4615" s="46" t="s">
        <v>4</v>
      </c>
      <c r="E4615" s="46" t="s">
        <v>26</v>
      </c>
      <c r="F4615" s="2" t="s">
        <v>35</v>
      </c>
      <c r="G4615" s="46" t="s">
        <v>28</v>
      </c>
      <c r="H4615" s="46" t="n">
        <v>1</v>
      </c>
      <c r="I4615" s="46" t="s">
        <v>7247</v>
      </c>
      <c r="J4615" s="1" t="n">
        <v>1251921495713</v>
      </c>
      <c r="M4615" s="1" t="str">
        <f aca="false">IF(OR(YEAR(L4615)&gt;2000,LEN(O4615)&gt;0),"Completed","Pending")</f>
        <v>Completed</v>
      </c>
      <c r="N4615" s="25" t="s">
        <v>30</v>
      </c>
      <c r="O4615" s="4" t="s">
        <v>56</v>
      </c>
      <c r="P4615" s="1" t="str">
        <f aca="false">IF(G4615="Pamplet","",E4615&amp;" - "&amp;F4615)</f>
        <v>GG - English</v>
      </c>
      <c r="Q4615" s="19" t="n">
        <f aca="false">IF(VALUE(L4615)&gt;1000,1,0)</f>
        <v>0</v>
      </c>
      <c r="R4615" s="19" t="n">
        <f aca="false">SUMIFS($Q$1:Q4614,$J$1:$J4614,J4615)+SUMIFS($Q$1:Q4614,$I$1:$I4614,I4615)</f>
        <v>0</v>
      </c>
      <c r="S4615" s="20" t="str">
        <f aca="false">IF(R4615&gt;0,"Repeat","")</f>
        <v/>
      </c>
    </row>
    <row r="4616" customFormat="false" ht="14.25" hidden="false" customHeight="false" outlineLevel="0" collapsed="false">
      <c r="A4616" s="51" t="n">
        <f aca="false">A4615+1</f>
        <v>4615</v>
      </c>
      <c r="B4616" s="5" t="n">
        <v>45550</v>
      </c>
      <c r="C4616" s="46" t="s">
        <v>7248</v>
      </c>
      <c r="D4616" s="46" t="s">
        <v>4</v>
      </c>
      <c r="E4616" s="46" t="s">
        <v>26</v>
      </c>
      <c r="F4616" s="2" t="s">
        <v>35</v>
      </c>
      <c r="G4616" s="46" t="s">
        <v>28</v>
      </c>
      <c r="H4616" s="46" t="n">
        <v>1</v>
      </c>
      <c r="I4616" s="46" t="s">
        <v>7249</v>
      </c>
      <c r="J4616" s="1" t="n">
        <v>16642454211</v>
      </c>
      <c r="M4616" s="1" t="str">
        <f aca="false">IF(OR(YEAR(L4616)&gt;2000,LEN(O4616)&gt;0),"Completed","Pending")</f>
        <v>Completed</v>
      </c>
      <c r="N4616" s="25" t="s">
        <v>30</v>
      </c>
      <c r="O4616" s="4" t="s">
        <v>56</v>
      </c>
      <c r="P4616" s="1" t="str">
        <f aca="false">IF(G4616="Pamplet","",E4616&amp;" - "&amp;F4616)</f>
        <v>GG - English</v>
      </c>
      <c r="Q4616" s="19" t="n">
        <f aca="false">IF(VALUE(L4616)&gt;1000,1,0)</f>
        <v>0</v>
      </c>
      <c r="R4616" s="19" t="n">
        <f aca="false">SUMIFS($Q$1:Q4615,$J$1:$J4615,J4616)+SUMIFS($Q$1:Q4615,$I$1:$I4615,I4616)</f>
        <v>0</v>
      </c>
      <c r="S4616" s="20" t="str">
        <f aca="false">IF(R4616&gt;0,"Repeat","")</f>
        <v/>
      </c>
    </row>
    <row r="4617" customFormat="false" ht="14.25" hidden="false" customHeight="false" outlineLevel="0" collapsed="false">
      <c r="A4617" s="51" t="n">
        <f aca="false">A4616+1</f>
        <v>4616</v>
      </c>
      <c r="B4617" s="5" t="n">
        <v>45550</v>
      </c>
      <c r="C4617" s="46" t="s">
        <v>7250</v>
      </c>
      <c r="D4617" s="46" t="s">
        <v>4</v>
      </c>
      <c r="E4617" s="46" t="s">
        <v>26</v>
      </c>
      <c r="F4617" s="2" t="s">
        <v>35</v>
      </c>
      <c r="G4617" s="46" t="s">
        <v>28</v>
      </c>
      <c r="H4617" s="46" t="n">
        <v>1</v>
      </c>
      <c r="I4617" s="46" t="s">
        <v>7251</v>
      </c>
      <c r="J4617" s="1" t="n">
        <v>50949183681</v>
      </c>
      <c r="M4617" s="1" t="str">
        <f aca="false">IF(OR(YEAR(L4617)&gt;2000,LEN(O4617)&gt;0),"Completed","Pending")</f>
        <v>Completed</v>
      </c>
      <c r="N4617" s="25" t="s">
        <v>30</v>
      </c>
      <c r="O4617" s="4" t="s">
        <v>56</v>
      </c>
      <c r="P4617" s="1" t="str">
        <f aca="false">IF(G4617="Pamplet","",E4617&amp;" - "&amp;F4617)</f>
        <v>GG - English</v>
      </c>
      <c r="Q4617" s="19" t="n">
        <f aca="false">IF(VALUE(L4617)&gt;1000,1,0)</f>
        <v>0</v>
      </c>
      <c r="R4617" s="19" t="n">
        <f aca="false">SUMIFS($Q$1:Q4616,$J$1:$J4616,J4617)+SUMIFS($Q$1:Q4616,$I$1:$I4616,I4617)</f>
        <v>0</v>
      </c>
      <c r="S4617" s="20" t="str">
        <f aca="false">IF(R4617&gt;0,"Repeat","")</f>
        <v/>
      </c>
    </row>
    <row r="4618" customFormat="false" ht="14.25" hidden="false" customHeight="false" outlineLevel="0" collapsed="false">
      <c r="A4618" s="51" t="n">
        <f aca="false">A4617+1</f>
        <v>4617</v>
      </c>
      <c r="B4618" s="5" t="n">
        <v>45550</v>
      </c>
      <c r="C4618" s="46" t="s">
        <v>7252</v>
      </c>
      <c r="D4618" s="46" t="s">
        <v>4</v>
      </c>
      <c r="E4618" s="46" t="s">
        <v>26</v>
      </c>
      <c r="F4618" s="2" t="s">
        <v>35</v>
      </c>
      <c r="G4618" s="46" t="s">
        <v>28</v>
      </c>
      <c r="H4618" s="46" t="n">
        <v>1</v>
      </c>
      <c r="I4618" s="46" t="s">
        <v>7253</v>
      </c>
      <c r="J4618" s="69" t="n">
        <v>13365291737</v>
      </c>
      <c r="M4618" s="1" t="str">
        <f aca="false">IF(OR(YEAR(L4618)&gt;2000,LEN(O4618)&gt;0),"Completed","Pending")</f>
        <v>Completed</v>
      </c>
      <c r="N4618" s="25" t="s">
        <v>30</v>
      </c>
      <c r="O4618" s="4" t="s">
        <v>58</v>
      </c>
      <c r="P4618" s="1" t="str">
        <f aca="false">IF(G4618="Pamplet","",E4618&amp;" - "&amp;F4618)</f>
        <v>GG - English</v>
      </c>
      <c r="Q4618" s="19" t="n">
        <f aca="false">IF(VALUE(L4618)&gt;1000,1,0)</f>
        <v>0</v>
      </c>
      <c r="R4618" s="19" t="n">
        <f aca="false">SUMIFS($Q$1:Q4617,$J$1:$J4617,J4618)+SUMIFS($Q$1:Q4617,$I$1:$I4617,I4618)</f>
        <v>0</v>
      </c>
      <c r="S4618" s="20" t="str">
        <f aca="false">IF(R4618&gt;0,"Repeat","")</f>
        <v/>
      </c>
      <c r="U4618" s="4"/>
      <c r="X4618" s="4"/>
      <c r="Y4618" s="4"/>
      <c r="Z4618" s="4"/>
    </row>
    <row r="4619" customFormat="false" ht="14.25" hidden="false" customHeight="false" outlineLevel="0" collapsed="false">
      <c r="A4619" s="51" t="n">
        <f aca="false">A4618+1</f>
        <v>4618</v>
      </c>
      <c r="B4619" s="5" t="n">
        <v>45550</v>
      </c>
      <c r="C4619" s="46" t="s">
        <v>7254</v>
      </c>
      <c r="D4619" s="46" t="s">
        <v>4</v>
      </c>
      <c r="E4619" s="46" t="s">
        <v>26</v>
      </c>
      <c r="F4619" s="2" t="s">
        <v>27</v>
      </c>
      <c r="G4619" s="46" t="s">
        <v>28</v>
      </c>
      <c r="H4619" s="46" t="n">
        <v>1</v>
      </c>
      <c r="I4619" s="46" t="s">
        <v>7255</v>
      </c>
      <c r="J4619" s="39" t="n">
        <v>18047146811</v>
      </c>
      <c r="M4619" s="1" t="str">
        <f aca="false">IF(OR(YEAR(L4619)&gt;2000,LEN(O4619)&gt;0),"Completed","Pending")</f>
        <v>Completed</v>
      </c>
      <c r="N4619" s="25" t="s">
        <v>30</v>
      </c>
      <c r="O4619" s="4" t="s">
        <v>58</v>
      </c>
      <c r="P4619" s="1" t="str">
        <f aca="false">IF(G4619="Pamplet","",E4619&amp;" - "&amp;F4619)</f>
        <v>GG - Hindi</v>
      </c>
      <c r="Q4619" s="19" t="n">
        <f aca="false">IF(VALUE(L4619)&gt;1000,1,0)</f>
        <v>0</v>
      </c>
      <c r="R4619" s="19" t="n">
        <f aca="false">SUMIFS($Q$1:Q4618,$J$1:$J4618,J4619)+SUMIFS($Q$1:Q4618,$I$1:$I4618,I4619)</f>
        <v>0</v>
      </c>
      <c r="S4619" s="20" t="str">
        <f aca="false">IF(R4619&gt;0,"Repeat","")</f>
        <v/>
      </c>
      <c r="U4619" s="4"/>
      <c r="X4619" s="4"/>
      <c r="Y4619" s="4"/>
      <c r="Z4619" s="4"/>
    </row>
    <row r="4620" customFormat="false" ht="14.25" hidden="false" customHeight="false" outlineLevel="0" collapsed="false">
      <c r="A4620" s="51" t="n">
        <f aca="false">A4619+1</f>
        <v>4619</v>
      </c>
      <c r="B4620" s="5" t="n">
        <v>45550</v>
      </c>
      <c r="C4620" s="46" t="s">
        <v>7256</v>
      </c>
      <c r="D4620" s="46" t="s">
        <v>4</v>
      </c>
      <c r="E4620" s="46" t="s">
        <v>26</v>
      </c>
      <c r="F4620" s="2" t="s">
        <v>808</v>
      </c>
      <c r="G4620" s="46" t="s">
        <v>28</v>
      </c>
      <c r="H4620" s="46" t="n">
        <v>1</v>
      </c>
      <c r="I4620" s="46" t="s">
        <v>7257</v>
      </c>
      <c r="J4620" s="39" t="n">
        <v>17862042020</v>
      </c>
      <c r="L4620" s="5" t="n">
        <v>45618</v>
      </c>
      <c r="M4620" s="1" t="str">
        <f aca="false">IF(OR(YEAR(L4620)&gt;2000,LEN(O4620)&gt;0),"Completed","Pending")</f>
        <v>Completed</v>
      </c>
      <c r="N4620" s="25" t="s">
        <v>30</v>
      </c>
      <c r="P4620" s="1" t="str">
        <f aca="false">IF(G4620="Pamplet","",E4620&amp;" - "&amp;F4620)</f>
        <v>GG - Bengali</v>
      </c>
      <c r="Q4620" s="19" t="n">
        <f aca="false">IF(VALUE(L4620)&gt;1000,1,0)</f>
        <v>1</v>
      </c>
      <c r="R4620" s="19" t="n">
        <f aca="false">SUMIFS($Q$1:Q4619,$J$1:$J4619,J4620)+SUMIFS($Q$1:Q4619,$I$1:$I4619,I4620)</f>
        <v>0</v>
      </c>
      <c r="S4620" s="20" t="str">
        <f aca="false">IF(R4620&gt;0,"Repeat","")</f>
        <v/>
      </c>
      <c r="U4620" s="4"/>
      <c r="X4620" s="4"/>
      <c r="Y4620" s="4"/>
      <c r="Z4620" s="4"/>
    </row>
    <row r="4621" customFormat="false" ht="14.25" hidden="false" customHeight="false" outlineLevel="0" collapsed="false">
      <c r="A4621" s="51" t="n">
        <f aca="false">A4620+1</f>
        <v>4620</v>
      </c>
      <c r="B4621" s="5" t="n">
        <v>45550</v>
      </c>
      <c r="C4621" s="46" t="s">
        <v>7258</v>
      </c>
      <c r="D4621" s="46" t="s">
        <v>4</v>
      </c>
      <c r="E4621" s="46" t="s">
        <v>26</v>
      </c>
      <c r="F4621" s="2" t="s">
        <v>35</v>
      </c>
      <c r="G4621" s="46" t="s">
        <v>28</v>
      </c>
      <c r="H4621" s="46" t="n">
        <v>1</v>
      </c>
      <c r="I4621" s="46" t="s">
        <v>7259</v>
      </c>
      <c r="J4621" s="39" t="n">
        <v>14804531667</v>
      </c>
      <c r="M4621" s="1" t="str">
        <f aca="false">IF(OR(YEAR(L4621)&gt;2000,LEN(O4621)&gt;0),"Completed","Pending")</f>
        <v>Completed</v>
      </c>
      <c r="N4621" s="25" t="s">
        <v>30</v>
      </c>
      <c r="O4621" s="4" t="s">
        <v>58</v>
      </c>
      <c r="P4621" s="1" t="str">
        <f aca="false">IF(G4621="Pamplet","",E4621&amp;" - "&amp;F4621)</f>
        <v>GG - English</v>
      </c>
      <c r="Q4621" s="19" t="n">
        <f aca="false">IF(VALUE(L4621)&gt;1000,1,0)</f>
        <v>0</v>
      </c>
      <c r="R4621" s="19" t="n">
        <f aca="false">SUMIFS($Q$1:Q4620,$J$1:$J4620,J4621)+SUMIFS($Q$1:Q4620,$I$1:$I4620,I4621)</f>
        <v>0</v>
      </c>
      <c r="S4621" s="20" t="str">
        <f aca="false">IF(R4621&gt;0,"Repeat","")</f>
        <v/>
      </c>
      <c r="U4621" s="4"/>
      <c r="X4621" s="4"/>
      <c r="Y4621" s="4"/>
      <c r="Z4621" s="4"/>
    </row>
    <row r="4622" customFormat="false" ht="14.25" hidden="false" customHeight="false" outlineLevel="0" collapsed="false">
      <c r="A4622" s="51" t="n">
        <f aca="false">A4621+1</f>
        <v>4621</v>
      </c>
      <c r="B4622" s="5" t="n">
        <v>45550</v>
      </c>
      <c r="C4622" s="46" t="s">
        <v>7260</v>
      </c>
      <c r="D4622" s="46" t="s">
        <v>4</v>
      </c>
      <c r="E4622" s="46" t="s">
        <v>26</v>
      </c>
      <c r="F4622" s="2" t="s">
        <v>35</v>
      </c>
      <c r="G4622" s="46" t="s">
        <v>28</v>
      </c>
      <c r="H4622" s="46" t="n">
        <v>1</v>
      </c>
      <c r="I4622" s="46" t="s">
        <v>7261</v>
      </c>
      <c r="J4622" s="39" t="n">
        <v>12512645971</v>
      </c>
      <c r="M4622" s="1" t="str">
        <f aca="false">IF(OR(YEAR(L4622)&gt;2000,LEN(O4622)&gt;0),"Completed","Pending")</f>
        <v>Completed</v>
      </c>
      <c r="N4622" s="25" t="s">
        <v>30</v>
      </c>
      <c r="O4622" s="4" t="s">
        <v>58</v>
      </c>
      <c r="P4622" s="1" t="str">
        <f aca="false">IF(G4622="Pamplet","",E4622&amp;" - "&amp;F4622)</f>
        <v>GG - English</v>
      </c>
      <c r="Q4622" s="19" t="n">
        <f aca="false">IF(VALUE(L4622)&gt;1000,1,0)</f>
        <v>0</v>
      </c>
      <c r="R4622" s="19" t="n">
        <f aca="false">SUMIFS($Q$1:Q4621,$J$1:$J4621,J4622)+SUMIFS($Q$1:Q4621,$I$1:$I4621,I4622)</f>
        <v>0</v>
      </c>
      <c r="S4622" s="20" t="str">
        <f aca="false">IF(R4622&gt;0,"Repeat","")</f>
        <v/>
      </c>
      <c r="U4622" s="4"/>
      <c r="X4622" s="4"/>
      <c r="Y4622" s="4"/>
      <c r="Z4622" s="4"/>
    </row>
    <row r="4623" customFormat="false" ht="14.25" hidden="false" customHeight="false" outlineLevel="0" collapsed="false">
      <c r="A4623" s="51" t="n">
        <f aca="false">A4622+1</f>
        <v>4622</v>
      </c>
      <c r="B4623" s="5" t="n">
        <v>45550</v>
      </c>
      <c r="C4623" s="46" t="s">
        <v>7262</v>
      </c>
      <c r="D4623" s="46" t="s">
        <v>4</v>
      </c>
      <c r="E4623" s="46" t="s">
        <v>26</v>
      </c>
      <c r="F4623" s="2" t="s">
        <v>127</v>
      </c>
      <c r="G4623" s="46" t="s">
        <v>28</v>
      </c>
      <c r="H4623" s="46" t="n">
        <v>1</v>
      </c>
      <c r="I4623" s="46" t="s">
        <v>7263</v>
      </c>
      <c r="J4623" s="39" t="n">
        <v>15042769959</v>
      </c>
      <c r="L4623" s="5" t="n">
        <v>45564</v>
      </c>
      <c r="M4623" s="1" t="str">
        <f aca="false">IF(OR(YEAR(L4623)&gt;2000,LEN(O4623)&gt;0),"Completed","Pending")</f>
        <v>Completed</v>
      </c>
      <c r="N4623" s="25" t="s">
        <v>30</v>
      </c>
      <c r="P4623" s="1" t="str">
        <f aca="false">IF(G4623="Pamplet","",E4623&amp;" - "&amp;F4623)</f>
        <v>GG - Gujrati</v>
      </c>
      <c r="Q4623" s="19" t="n">
        <f aca="false">IF(VALUE(L4623)&gt;1000,1,0)</f>
        <v>1</v>
      </c>
      <c r="R4623" s="19" t="n">
        <f aca="false">SUMIFS($Q$1:Q4622,$J$1:$J4622,J4623)+SUMIFS($Q$1:Q4622,$I$1:$I4622,I4623)</f>
        <v>0</v>
      </c>
      <c r="S4623" s="20" t="str">
        <f aca="false">IF(R4623&gt;0,"Repeat","")</f>
        <v/>
      </c>
      <c r="U4623" s="4"/>
      <c r="X4623" s="4"/>
      <c r="Y4623" s="4"/>
      <c r="Z4623" s="4"/>
    </row>
    <row r="4624" customFormat="false" ht="14.25" hidden="false" customHeight="false" outlineLevel="0" collapsed="false">
      <c r="A4624" s="51" t="n">
        <f aca="false">A4623+1</f>
        <v>4623</v>
      </c>
      <c r="B4624" s="5" t="n">
        <v>45550</v>
      </c>
      <c r="C4624" s="46" t="s">
        <v>7264</v>
      </c>
      <c r="D4624" s="46" t="s">
        <v>4</v>
      </c>
      <c r="E4624" s="46" t="s">
        <v>26</v>
      </c>
      <c r="G4624" s="46" t="s">
        <v>28</v>
      </c>
      <c r="H4624" s="46" t="n">
        <v>1</v>
      </c>
      <c r="I4624" s="46" t="s">
        <v>7265</v>
      </c>
      <c r="J4624" s="69" t="n">
        <v>17347237536</v>
      </c>
      <c r="M4624" s="1" t="str">
        <f aca="false">IF(OR(YEAR(L4624)&gt;2000,LEN(O4624)&gt;0),"Completed","Pending")</f>
        <v>Completed</v>
      </c>
      <c r="N4624" s="25" t="s">
        <v>30</v>
      </c>
      <c r="O4624" s="4" t="s">
        <v>58</v>
      </c>
      <c r="P4624" s="1" t="str">
        <f aca="false">IF(G4624="Pamplet","",E4624&amp;" - "&amp;F4624)</f>
        <v>GG - </v>
      </c>
      <c r="Q4624" s="19" t="n">
        <f aca="false">IF(VALUE(L4624)&gt;1000,1,0)</f>
        <v>0</v>
      </c>
      <c r="R4624" s="19" t="n">
        <f aca="false">SUMIFS($Q$1:Q4623,$J$1:$J4623,J4624)+SUMIFS($Q$1:Q4623,$I$1:$I4623,I4624)</f>
        <v>0</v>
      </c>
      <c r="S4624" s="20" t="str">
        <f aca="false">IF(R4624&gt;0,"Repeat","")</f>
        <v/>
      </c>
      <c r="U4624" s="4"/>
      <c r="X4624" s="4"/>
      <c r="Y4624" s="4"/>
      <c r="Z4624" s="4"/>
    </row>
    <row r="4625" customFormat="false" ht="14.25" hidden="false" customHeight="false" outlineLevel="0" collapsed="false">
      <c r="A4625" s="51" t="n">
        <f aca="false">A4624+1</f>
        <v>4624</v>
      </c>
      <c r="B4625" s="5" t="n">
        <v>45550</v>
      </c>
      <c r="C4625" s="46" t="s">
        <v>7266</v>
      </c>
      <c r="D4625" s="46" t="s">
        <v>4</v>
      </c>
      <c r="E4625" s="46" t="s">
        <v>7187</v>
      </c>
      <c r="G4625" s="46" t="s">
        <v>28</v>
      </c>
      <c r="H4625" s="46" t="n">
        <v>1</v>
      </c>
      <c r="I4625" s="46" t="s">
        <v>7267</v>
      </c>
      <c r="J4625" s="39" t="n">
        <v>17572562144</v>
      </c>
      <c r="M4625" s="1" t="str">
        <f aca="false">IF(OR(YEAR(L4625)&gt;2000,LEN(O4625)&gt;0),"Completed","Pending")</f>
        <v>Completed</v>
      </c>
      <c r="N4625" s="25" t="s">
        <v>30</v>
      </c>
      <c r="O4625" s="4" t="s">
        <v>58</v>
      </c>
      <c r="P4625" s="1" t="str">
        <f aca="false">IF(G4625="Pamplet","",E4625&amp;" - "&amp;F4625)</f>
        <v> GTGA  - </v>
      </c>
      <c r="Q4625" s="19" t="n">
        <f aca="false">IF(VALUE(L4625)&gt;1000,1,0)</f>
        <v>0</v>
      </c>
      <c r="R4625" s="19" t="n">
        <f aca="false">SUMIFS($Q$1:Q4624,$J$1:$J4624,J4625)+SUMIFS($Q$1:Q4624,$I$1:$I4624,I4625)</f>
        <v>0</v>
      </c>
      <c r="S4625" s="20" t="str">
        <f aca="false">IF(R4625&gt;0,"Repeat","")</f>
        <v/>
      </c>
      <c r="U4625" s="4"/>
      <c r="X4625" s="4"/>
      <c r="Y4625" s="4"/>
      <c r="Z4625" s="4"/>
    </row>
    <row r="4626" customFormat="false" ht="14.25" hidden="false" customHeight="false" outlineLevel="0" collapsed="false">
      <c r="A4626" s="51" t="n">
        <f aca="false">A4625+1</f>
        <v>4625</v>
      </c>
      <c r="B4626" s="5" t="n">
        <v>45550</v>
      </c>
      <c r="C4626" s="46" t="s">
        <v>7268</v>
      </c>
      <c r="D4626" s="46" t="s">
        <v>4</v>
      </c>
      <c r="E4626" s="46" t="s">
        <v>38</v>
      </c>
      <c r="F4626" s="2" t="s">
        <v>7269</v>
      </c>
      <c r="G4626" s="46" t="s">
        <v>28</v>
      </c>
      <c r="H4626" s="46" t="n">
        <v>1</v>
      </c>
      <c r="I4626" s="46" t="s">
        <v>7270</v>
      </c>
      <c r="J4626" s="1" t="n">
        <v>17894686658</v>
      </c>
      <c r="M4626" s="1" t="str">
        <f aca="false">IF(OR(YEAR(L4626)&gt;2000,LEN(O4626)&gt;0),"Completed","Pending")</f>
        <v>Completed</v>
      </c>
      <c r="N4626" s="25" t="s">
        <v>30</v>
      </c>
      <c r="O4626" s="4" t="s">
        <v>56</v>
      </c>
      <c r="P4626" s="1" t="str">
        <f aca="false">IF(G4626="Pamplet","",E4626&amp;" - "&amp;F4626)</f>
        <v>JKR -  Bengali </v>
      </c>
      <c r="Q4626" s="19" t="n">
        <f aca="false">IF(VALUE(L4626)&gt;1000,1,0)</f>
        <v>0</v>
      </c>
      <c r="R4626" s="19" t="n">
        <f aca="false">SUMIFS($Q$1:Q4625,$J$1:$J4625,J4626)+SUMIFS($Q$1:Q4625,$I$1:$I4625,I4626)</f>
        <v>0</v>
      </c>
      <c r="S4626" s="20" t="str">
        <f aca="false">IF(R4626&gt;0,"Repeat","")</f>
        <v/>
      </c>
    </row>
    <row r="4627" customFormat="false" ht="14.25" hidden="false" customHeight="false" outlineLevel="0" collapsed="false">
      <c r="A4627" s="51" t="n">
        <f aca="false">A4626+1</f>
        <v>4626</v>
      </c>
      <c r="B4627" s="5" t="n">
        <v>45550</v>
      </c>
      <c r="C4627" s="46" t="s">
        <v>7271</v>
      </c>
      <c r="D4627" s="46" t="s">
        <v>4</v>
      </c>
      <c r="E4627" s="46" t="s">
        <v>26</v>
      </c>
      <c r="F4627" s="2" t="s">
        <v>7182</v>
      </c>
      <c r="G4627" s="46" t="s">
        <v>28</v>
      </c>
      <c r="H4627" s="46" t="n">
        <v>1</v>
      </c>
      <c r="I4627" s="46" t="s">
        <v>7272</v>
      </c>
      <c r="J4627" s="1" t="n">
        <v>19586322580</v>
      </c>
      <c r="M4627" s="1" t="str">
        <f aca="false">IF(OR(YEAR(L4627)&gt;2000,LEN(O4627)&gt;0),"Completed","Pending")</f>
        <v>Completed</v>
      </c>
      <c r="N4627" s="25" t="s">
        <v>30</v>
      </c>
      <c r="O4627" s="4" t="s">
        <v>56</v>
      </c>
      <c r="P4627" s="1" t="str">
        <f aca="false">IF(G4627="Pamplet","",E4627&amp;" - "&amp;F4627)</f>
        <v>GG -  Gujarati </v>
      </c>
      <c r="Q4627" s="19" t="n">
        <f aca="false">IF(VALUE(L4627)&gt;1000,1,0)</f>
        <v>0</v>
      </c>
      <c r="R4627" s="19" t="n">
        <f aca="false">SUMIFS($Q$1:Q4626,$J$1:$J4626,J4627)+SUMIFS($Q$1:Q4626,$I$1:$I4626,I4627)</f>
        <v>0</v>
      </c>
      <c r="S4627" s="20" t="str">
        <f aca="false">IF(R4627&gt;0,"Repeat","")</f>
        <v/>
      </c>
    </row>
    <row r="4628" customFormat="false" ht="14.25" hidden="false" customHeight="false" outlineLevel="0" collapsed="false">
      <c r="A4628" s="51" t="n">
        <f aca="false">A4627+1</f>
        <v>4627</v>
      </c>
      <c r="B4628" s="5" t="n">
        <v>45550</v>
      </c>
      <c r="C4628" s="46" t="s">
        <v>7273</v>
      </c>
      <c r="D4628" s="46" t="s">
        <v>4</v>
      </c>
      <c r="E4628" s="46" t="s">
        <v>26</v>
      </c>
      <c r="F4628" s="2" t="s">
        <v>35</v>
      </c>
      <c r="G4628" s="46" t="s">
        <v>28</v>
      </c>
      <c r="H4628" s="46" t="n">
        <v>1</v>
      </c>
      <c r="I4628" s="46" t="s">
        <v>7274</v>
      </c>
      <c r="J4628" s="39" t="n">
        <v>14804531667</v>
      </c>
      <c r="M4628" s="1" t="str">
        <f aca="false">IF(OR(YEAR(L4628)&gt;2000,LEN(O4628)&gt;0),"Completed","Pending")</f>
        <v>Completed</v>
      </c>
      <c r="N4628" s="25" t="s">
        <v>30</v>
      </c>
      <c r="O4628" s="4" t="s">
        <v>58</v>
      </c>
      <c r="P4628" s="1" t="str">
        <f aca="false">IF(G4628="Pamplet","",E4628&amp;" - "&amp;F4628)</f>
        <v>GG - English</v>
      </c>
      <c r="Q4628" s="19" t="n">
        <f aca="false">IF(VALUE(L4628)&gt;1000,1,0)</f>
        <v>0</v>
      </c>
      <c r="R4628" s="19" t="n">
        <f aca="false">SUMIFS($Q$1:Q4627,$J$1:$J4627,J4628)+SUMIFS($Q$1:Q4627,$I$1:$I4627,I4628)</f>
        <v>0</v>
      </c>
      <c r="S4628" s="20" t="str">
        <f aca="false">IF(R4628&gt;0,"Repeat","")</f>
        <v/>
      </c>
      <c r="U4628" s="4"/>
      <c r="X4628" s="4"/>
      <c r="Y4628" s="4"/>
      <c r="Z4628" s="4"/>
    </row>
    <row r="4629" customFormat="false" ht="14.25" hidden="false" customHeight="false" outlineLevel="0" collapsed="false">
      <c r="A4629" s="51" t="n">
        <f aca="false">A4628+1</f>
        <v>4628</v>
      </c>
      <c r="B4629" s="5" t="n">
        <v>45550</v>
      </c>
      <c r="C4629" s="46" t="s">
        <v>7275</v>
      </c>
      <c r="D4629" s="46" t="s">
        <v>4</v>
      </c>
      <c r="E4629" s="46" t="s">
        <v>26</v>
      </c>
      <c r="G4629" s="46" t="s">
        <v>28</v>
      </c>
      <c r="H4629" s="46" t="n">
        <v>1</v>
      </c>
      <c r="I4629" s="46" t="s">
        <v>7265</v>
      </c>
      <c r="J4629" s="69" t="n">
        <v>17347237536</v>
      </c>
      <c r="M4629" s="1" t="str">
        <f aca="false">IF(OR(YEAR(L4629)&gt;2000,LEN(O4629)&gt;0),"Completed","Pending")</f>
        <v>Completed</v>
      </c>
      <c r="N4629" s="25" t="s">
        <v>30</v>
      </c>
      <c r="O4629" s="4" t="s">
        <v>58</v>
      </c>
      <c r="P4629" s="1" t="str">
        <f aca="false">IF(G4629="Pamplet","",E4629&amp;" - "&amp;F4629)</f>
        <v>GG - </v>
      </c>
      <c r="Q4629" s="19" t="n">
        <f aca="false">IF(VALUE(L4629)&gt;1000,1,0)</f>
        <v>0</v>
      </c>
      <c r="R4629" s="19" t="n">
        <f aca="false">SUMIFS($Q$1:Q4628,$J$1:$J4628,J4629)+SUMIFS($Q$1:Q4628,$I$1:$I4628,I4629)</f>
        <v>0</v>
      </c>
      <c r="S4629" s="20" t="str">
        <f aca="false">IF(R4629&gt;0,"Repeat","")</f>
        <v/>
      </c>
      <c r="U4629" s="4"/>
      <c r="X4629" s="4"/>
      <c r="Y4629" s="4"/>
      <c r="Z4629" s="4"/>
    </row>
    <row r="4630" customFormat="false" ht="14.25" hidden="false" customHeight="false" outlineLevel="0" collapsed="false">
      <c r="A4630" s="51" t="n">
        <f aca="false">A4629+1</f>
        <v>4629</v>
      </c>
      <c r="B4630" s="5" t="n">
        <v>45550</v>
      </c>
      <c r="C4630" s="46" t="s">
        <v>7276</v>
      </c>
      <c r="D4630" s="46" t="s">
        <v>4</v>
      </c>
      <c r="E4630" s="46" t="s">
        <v>26</v>
      </c>
      <c r="F4630" s="2" t="s">
        <v>35</v>
      </c>
      <c r="G4630" s="46" t="s">
        <v>28</v>
      </c>
      <c r="H4630" s="46" t="n">
        <v>1</v>
      </c>
      <c r="I4630" s="46" t="s">
        <v>7277</v>
      </c>
      <c r="J4630" s="1" t="n">
        <v>19426265333</v>
      </c>
      <c r="M4630" s="1" t="str">
        <f aca="false">IF(OR(YEAR(L4630)&gt;2000,LEN(O4630)&gt;0),"Completed","Pending")</f>
        <v>Completed</v>
      </c>
      <c r="N4630" s="25" t="s">
        <v>30</v>
      </c>
      <c r="O4630" s="4" t="s">
        <v>56</v>
      </c>
      <c r="P4630" s="1" t="str">
        <f aca="false">IF(G4630="Pamplet","",E4630&amp;" - "&amp;F4630)</f>
        <v>GG - English</v>
      </c>
      <c r="Q4630" s="19" t="n">
        <f aca="false">IF(VALUE(L4630)&gt;1000,1,0)</f>
        <v>0</v>
      </c>
      <c r="R4630" s="19" t="n">
        <f aca="false">SUMIFS($Q$1:Q4629,$J$1:$J4629,J4630)+SUMIFS($Q$1:Q4629,$I$1:$I4629,I4630)</f>
        <v>0</v>
      </c>
      <c r="S4630" s="20" t="str">
        <f aca="false">IF(R4630&gt;0,"Repeat","")</f>
        <v/>
      </c>
    </row>
    <row r="4631" customFormat="false" ht="14.25" hidden="false" customHeight="false" outlineLevel="0" collapsed="false">
      <c r="A4631" s="51" t="n">
        <f aca="false">A4630+1</f>
        <v>4630</v>
      </c>
      <c r="B4631" s="5" t="n">
        <v>45550</v>
      </c>
      <c r="C4631" s="46" t="s">
        <v>7278</v>
      </c>
      <c r="D4631" s="46" t="s">
        <v>4</v>
      </c>
      <c r="E4631" s="46" t="s">
        <v>26</v>
      </c>
      <c r="F4631" s="2" t="s">
        <v>72</v>
      </c>
      <c r="G4631" s="46" t="s">
        <v>28</v>
      </c>
      <c r="H4631" s="46" t="n">
        <v>1</v>
      </c>
      <c r="I4631" s="46" t="s">
        <v>7279</v>
      </c>
      <c r="J4631" s="39" t="n">
        <v>12487612790</v>
      </c>
      <c r="L4631" s="5" t="n">
        <v>45564</v>
      </c>
      <c r="M4631" s="1" t="str">
        <f aca="false">IF(OR(YEAR(L4631)&gt;2000,LEN(O4631)&gt;0),"Completed","Pending")</f>
        <v>Completed</v>
      </c>
      <c r="N4631" s="25" t="s">
        <v>30</v>
      </c>
      <c r="P4631" s="1" t="str">
        <f aca="false">IF(G4631="Pamplet","",E4631&amp;" - "&amp;F4631)</f>
        <v>GG - Nepali</v>
      </c>
      <c r="Q4631" s="19" t="n">
        <f aca="false">IF(VALUE(L4631)&gt;1000,1,0)</f>
        <v>1</v>
      </c>
      <c r="R4631" s="19" t="n">
        <f aca="false">SUMIFS($Q$1:Q4630,$J$1:$J4630,J4631)+SUMIFS($Q$1:Q4630,$I$1:$I4630,I4631)</f>
        <v>0</v>
      </c>
      <c r="S4631" s="20" t="str">
        <f aca="false">IF(R4631&gt;0,"Repeat","")</f>
        <v/>
      </c>
      <c r="U4631" s="4"/>
      <c r="X4631" s="4"/>
      <c r="Y4631" s="4"/>
      <c r="Z4631" s="4"/>
    </row>
    <row r="4632" customFormat="false" ht="14.25" hidden="false" customHeight="false" outlineLevel="0" collapsed="false">
      <c r="A4632" s="51" t="n">
        <f aca="false">A4631+1</f>
        <v>4631</v>
      </c>
      <c r="B4632" s="5" t="n">
        <v>45550</v>
      </c>
      <c r="C4632" s="46" t="s">
        <v>4938</v>
      </c>
      <c r="D4632" s="46" t="s">
        <v>4</v>
      </c>
      <c r="E4632" s="46" t="s">
        <v>26</v>
      </c>
      <c r="F4632" s="2" t="s">
        <v>127</v>
      </c>
      <c r="G4632" s="46" t="s">
        <v>28</v>
      </c>
      <c r="H4632" s="46" t="n">
        <v>1</v>
      </c>
      <c r="I4632" s="46" t="s">
        <v>7280</v>
      </c>
      <c r="J4632" s="39" t="n">
        <v>14077495083</v>
      </c>
      <c r="L4632" s="5" t="n">
        <v>45564</v>
      </c>
      <c r="M4632" s="1" t="str">
        <f aca="false">IF(OR(YEAR(L4632)&gt;2000,LEN(O4632)&gt;0),"Completed","Pending")</f>
        <v>Completed</v>
      </c>
      <c r="N4632" s="25" t="s">
        <v>30</v>
      </c>
      <c r="P4632" s="1" t="str">
        <f aca="false">IF(G4632="Pamplet","",E4632&amp;" - "&amp;F4632)</f>
        <v>GG - Gujrati</v>
      </c>
      <c r="Q4632" s="19" t="n">
        <f aca="false">IF(VALUE(L4632)&gt;1000,1,0)</f>
        <v>1</v>
      </c>
      <c r="R4632" s="19" t="n">
        <f aca="false">SUMIFS($Q$1:Q4631,$J$1:$J4631,J4632)+SUMIFS($Q$1:Q4631,$I$1:$I4631,I4632)</f>
        <v>0</v>
      </c>
      <c r="S4632" s="20" t="str">
        <f aca="false">IF(R4632&gt;0,"Repeat","")</f>
        <v/>
      </c>
      <c r="U4632" s="4"/>
      <c r="X4632" s="4"/>
      <c r="Y4632" s="4"/>
      <c r="Z4632" s="4"/>
    </row>
    <row r="4633" customFormat="false" ht="14.25" hidden="false" customHeight="false" outlineLevel="0" collapsed="false">
      <c r="A4633" s="51" t="n">
        <f aca="false">A4632+1</f>
        <v>4632</v>
      </c>
      <c r="B4633" s="5" t="n">
        <v>45550</v>
      </c>
      <c r="C4633" s="46" t="s">
        <v>7281</v>
      </c>
      <c r="D4633" s="46" t="s">
        <v>4</v>
      </c>
      <c r="E4633" s="46"/>
      <c r="G4633" s="46" t="s">
        <v>28</v>
      </c>
      <c r="H4633" s="46" t="n">
        <v>1</v>
      </c>
      <c r="I4633" s="46" t="s">
        <v>7282</v>
      </c>
      <c r="J4633" s="39" t="n">
        <v>15042769959</v>
      </c>
      <c r="M4633" s="1" t="str">
        <f aca="false">IF(OR(YEAR(L4633)&gt;2000,LEN(O4633)&gt;0),"Completed","Pending")</f>
        <v>Completed</v>
      </c>
      <c r="N4633" s="25" t="s">
        <v>30</v>
      </c>
      <c r="O4633" s="4" t="s">
        <v>662</v>
      </c>
      <c r="P4633" s="1" t="str">
        <f aca="false">IF(G4633="Pamplet","",E4633&amp;" - "&amp;F4633)</f>
        <v> - </v>
      </c>
      <c r="Q4633" s="19" t="n">
        <f aca="false">IF(VALUE(L4633)&gt;1000,1,0)</f>
        <v>0</v>
      </c>
      <c r="R4633" s="19" t="n">
        <f aca="false">SUMIFS($Q$1:Q4632,$J$1:$J4632,J4633)+SUMIFS($Q$1:Q4632,$I$1:$I4632,I4633)</f>
        <v>1</v>
      </c>
      <c r="S4633" s="20" t="str">
        <f aca="false">IF(R4633&gt;0,"Repeat","")</f>
        <v>Repeat</v>
      </c>
      <c r="U4633" s="4"/>
      <c r="X4633" s="4"/>
      <c r="Y4633" s="4"/>
      <c r="Z4633" s="4"/>
    </row>
    <row r="4634" customFormat="false" ht="14.25" hidden="false" customHeight="false" outlineLevel="0" collapsed="false">
      <c r="A4634" s="51" t="n">
        <f aca="false">A4633+1</f>
        <v>4633</v>
      </c>
      <c r="B4634" s="5" t="n">
        <v>45550</v>
      </c>
      <c r="C4634" s="46" t="s">
        <v>7283</v>
      </c>
      <c r="D4634" s="46" t="s">
        <v>4</v>
      </c>
      <c r="E4634" s="46" t="s">
        <v>26</v>
      </c>
      <c r="F4634" s="2" t="s">
        <v>35</v>
      </c>
      <c r="G4634" s="46" t="s">
        <v>28</v>
      </c>
      <c r="H4634" s="46" t="n">
        <v>1</v>
      </c>
      <c r="I4634" s="46" t="s">
        <v>7284</v>
      </c>
      <c r="J4634" s="1" t="n">
        <v>19024382303</v>
      </c>
      <c r="M4634" s="1" t="str">
        <f aca="false">IF(OR(YEAR(L4634)&gt;2000,LEN(O4634)&gt;0),"Completed","Pending")</f>
        <v>Completed</v>
      </c>
      <c r="N4634" s="25" t="s">
        <v>30</v>
      </c>
      <c r="O4634" s="4" t="s">
        <v>56</v>
      </c>
      <c r="P4634" s="1" t="str">
        <f aca="false">IF(G4634="Pamplet","",E4634&amp;" - "&amp;F4634)</f>
        <v>GG - English</v>
      </c>
      <c r="Q4634" s="19" t="n">
        <f aca="false">IF(VALUE(L4634)&gt;1000,1,0)</f>
        <v>0</v>
      </c>
      <c r="R4634" s="19" t="n">
        <f aca="false">SUMIFS($Q$1:Q4633,$J$1:$J4633,J4634)+SUMIFS($Q$1:Q4633,$I$1:$I4633,I4634)</f>
        <v>0</v>
      </c>
      <c r="S4634" s="20" t="str">
        <f aca="false">IF(R4634&gt;0,"Repeat","")</f>
        <v/>
      </c>
    </row>
    <row r="4635" customFormat="false" ht="13.8" hidden="false" customHeight="false" outlineLevel="0" collapsed="false">
      <c r="A4635" s="51" t="n">
        <f aca="false">A4634+1</f>
        <v>4634</v>
      </c>
      <c r="B4635" s="5" t="n">
        <v>45550</v>
      </c>
      <c r="C4635" s="46" t="s">
        <v>7285</v>
      </c>
      <c r="D4635" s="46" t="s">
        <v>4</v>
      </c>
      <c r="E4635" s="46" t="s">
        <v>26</v>
      </c>
      <c r="G4635" s="46" t="s">
        <v>28</v>
      </c>
      <c r="H4635" s="46" t="n">
        <v>1</v>
      </c>
      <c r="I4635" s="46" t="s">
        <v>7286</v>
      </c>
      <c r="J4635" s="1" t="n">
        <v>18643278679</v>
      </c>
      <c r="K4635" s="4" t="s">
        <v>5174</v>
      </c>
      <c r="M4635" s="1" t="str">
        <f aca="false">IF(OR(YEAR(L4635)&gt;2000,LEN(O4635)&gt;0),"Completed","Pending")</f>
        <v>Completed</v>
      </c>
      <c r="N4635" s="25" t="s">
        <v>30</v>
      </c>
      <c r="O4635" s="4" t="s">
        <v>58</v>
      </c>
      <c r="P4635" s="1" t="str">
        <f aca="false">IF(G4635="Pamplet","",E4635&amp;" - "&amp;F4635)</f>
        <v>GG - </v>
      </c>
      <c r="Q4635" s="19" t="n">
        <f aca="false">IF(VALUE(L4635)&gt;1000,1,0)</f>
        <v>0</v>
      </c>
      <c r="R4635" s="19" t="n">
        <f aca="false">SUMIFS($Q$1:Q4634,$J$1:$J4634,J4635)+SUMIFS($Q$1:Q4634,$I$1:$I4634,I4635)</f>
        <v>0</v>
      </c>
      <c r="S4635" s="20" t="str">
        <f aca="false">IF(R4635&gt;0,"Repeat","")</f>
        <v/>
      </c>
      <c r="U4635" s="4"/>
      <c r="X4635" s="4"/>
      <c r="Y4635" s="4"/>
      <c r="Z4635" s="4"/>
    </row>
    <row r="4636" customFormat="false" ht="14.25" hidden="false" customHeight="false" outlineLevel="0" collapsed="false">
      <c r="A4636" s="51" t="n">
        <f aca="false">A4635+1</f>
        <v>4635</v>
      </c>
      <c r="B4636" s="5" t="n">
        <v>45550</v>
      </c>
      <c r="C4636" s="46" t="s">
        <v>7287</v>
      </c>
      <c r="D4636" s="46" t="s">
        <v>4</v>
      </c>
      <c r="E4636" s="46" t="s">
        <v>38</v>
      </c>
      <c r="F4636" s="2" t="s">
        <v>35</v>
      </c>
      <c r="G4636" s="46" t="s">
        <v>28</v>
      </c>
      <c r="H4636" s="46" t="n">
        <v>1</v>
      </c>
      <c r="I4636" s="46" t="s">
        <v>7288</v>
      </c>
      <c r="J4636" s="39" t="n">
        <v>17187220623</v>
      </c>
      <c r="M4636" s="1" t="str">
        <f aca="false">IF(OR(YEAR(L4636)&gt;2000,LEN(O4636)&gt;0),"Completed","Pending")</f>
        <v>Completed</v>
      </c>
      <c r="N4636" s="25" t="s">
        <v>30</v>
      </c>
      <c r="O4636" s="4" t="s">
        <v>58</v>
      </c>
      <c r="P4636" s="1" t="str">
        <f aca="false">IF(G4636="Pamplet","",E4636&amp;" - "&amp;F4636)</f>
        <v>JKR - English</v>
      </c>
      <c r="Q4636" s="19" t="n">
        <f aca="false">IF(VALUE(L4636)&gt;1000,1,0)</f>
        <v>0</v>
      </c>
      <c r="R4636" s="19" t="n">
        <f aca="false">SUMIFS($Q$1:Q4635,$J$1:$J4635,J4636)+SUMIFS($Q$1:Q4635,$I$1:$I4635,I4636)</f>
        <v>0</v>
      </c>
      <c r="S4636" s="20" t="str">
        <f aca="false">IF(R4636&gt;0,"Repeat","")</f>
        <v/>
      </c>
      <c r="U4636" s="4"/>
      <c r="X4636" s="4"/>
      <c r="Y4636" s="4"/>
      <c r="Z4636" s="4"/>
    </row>
    <row r="4637" customFormat="false" ht="14.25" hidden="false" customHeight="false" outlineLevel="0" collapsed="false">
      <c r="A4637" s="51" t="n">
        <f aca="false">A4636+1</f>
        <v>4636</v>
      </c>
      <c r="B4637" s="5" t="n">
        <v>45550</v>
      </c>
      <c r="C4637" s="46" t="s">
        <v>7289</v>
      </c>
      <c r="D4637" s="46" t="s">
        <v>4</v>
      </c>
      <c r="E4637" s="46" t="s">
        <v>26</v>
      </c>
      <c r="G4637" s="46" t="s">
        <v>28</v>
      </c>
      <c r="H4637" s="46" t="n">
        <v>1</v>
      </c>
      <c r="I4637" s="46" t="s">
        <v>7290</v>
      </c>
      <c r="J4637" s="69" t="n">
        <v>19176863400</v>
      </c>
      <c r="M4637" s="1" t="str">
        <f aca="false">IF(OR(YEAR(L4637)&gt;2000,LEN(O4637)&gt;0),"Completed","Pending")</f>
        <v>Completed</v>
      </c>
      <c r="N4637" s="25" t="s">
        <v>30</v>
      </c>
      <c r="O4637" s="4" t="s">
        <v>58</v>
      </c>
      <c r="P4637" s="1" t="str">
        <f aca="false">IF(G4637="Pamplet","",E4637&amp;" - "&amp;F4637)</f>
        <v>GG - </v>
      </c>
      <c r="Q4637" s="19" t="n">
        <f aca="false">IF(VALUE(L4637)&gt;1000,1,0)</f>
        <v>0</v>
      </c>
      <c r="R4637" s="19" t="n">
        <f aca="false">SUMIFS($Q$1:Q4636,$J$1:$J4636,J4637)+SUMIFS($Q$1:Q4636,$I$1:$I4636,I4637)</f>
        <v>0</v>
      </c>
      <c r="S4637" s="20" t="str">
        <f aca="false">IF(R4637&gt;0,"Repeat","")</f>
        <v/>
      </c>
      <c r="U4637" s="4"/>
      <c r="X4637" s="4"/>
      <c r="Y4637" s="4"/>
      <c r="Z4637" s="4"/>
    </row>
    <row r="4638" customFormat="false" ht="14.25" hidden="false" customHeight="false" outlineLevel="0" collapsed="false">
      <c r="A4638" s="51" t="n">
        <f aca="false">A4637+1</f>
        <v>4637</v>
      </c>
      <c r="B4638" s="5" t="n">
        <v>45550</v>
      </c>
      <c r="C4638" s="46" t="s">
        <v>7291</v>
      </c>
      <c r="D4638" s="46" t="s">
        <v>4</v>
      </c>
      <c r="E4638" s="46" t="s">
        <v>26</v>
      </c>
      <c r="F4638" s="2" t="s">
        <v>7292</v>
      </c>
      <c r="G4638" s="46" t="s">
        <v>28</v>
      </c>
      <c r="H4638" s="46" t="n">
        <v>1</v>
      </c>
      <c r="I4638" s="46" t="s">
        <v>7293</v>
      </c>
      <c r="J4638" s="1" t="n">
        <v>12873942923</v>
      </c>
      <c r="M4638" s="1" t="str">
        <f aca="false">IF(OR(YEAR(L4638)&gt;2000,LEN(O4638)&gt;0),"Completed","Pending")</f>
        <v>Completed</v>
      </c>
      <c r="N4638" s="25" t="s">
        <v>30</v>
      </c>
      <c r="O4638" s="4" t="s">
        <v>56</v>
      </c>
      <c r="P4638" s="1" t="str">
        <f aca="false">IF(G4638="Pamplet","",E4638&amp;" - "&amp;F4638)</f>
        <v>GG - Tamil</v>
      </c>
      <c r="Q4638" s="19" t="n">
        <f aca="false">IF(VALUE(L4638)&gt;1000,1,0)</f>
        <v>0</v>
      </c>
      <c r="R4638" s="19" t="n">
        <f aca="false">SUMIFS($Q$1:Q4637,$J$1:$J4637,J4638)+SUMIFS($Q$1:Q4637,$I$1:$I4637,I4638)</f>
        <v>0</v>
      </c>
      <c r="S4638" s="20" t="str">
        <f aca="false">IF(R4638&gt;0,"Repeat","")</f>
        <v/>
      </c>
    </row>
    <row r="4639" customFormat="false" ht="14.25" hidden="false" customHeight="false" outlineLevel="0" collapsed="false">
      <c r="A4639" s="51" t="n">
        <f aca="false">A4638+1</f>
        <v>4638</v>
      </c>
      <c r="B4639" s="5" t="n">
        <v>45550</v>
      </c>
      <c r="C4639" s="46" t="s">
        <v>7294</v>
      </c>
      <c r="D4639" s="46" t="s">
        <v>4</v>
      </c>
      <c r="E4639" s="46" t="s">
        <v>26</v>
      </c>
      <c r="G4639" s="46" t="s">
        <v>28</v>
      </c>
      <c r="H4639" s="46" t="n">
        <v>1</v>
      </c>
      <c r="I4639" s="46" t="s">
        <v>7295</v>
      </c>
      <c r="J4639" s="39" t="n">
        <v>16145565851</v>
      </c>
      <c r="M4639" s="1" t="str">
        <f aca="false">IF(OR(YEAR(L4639)&gt;2000,LEN(O4639)&gt;0),"Completed","Pending")</f>
        <v>Completed</v>
      </c>
      <c r="N4639" s="25" t="s">
        <v>30</v>
      </c>
      <c r="O4639" s="4" t="s">
        <v>58</v>
      </c>
      <c r="P4639" s="1" t="str">
        <f aca="false">IF(G4639="Pamplet","",E4639&amp;" - "&amp;F4639)</f>
        <v>GG - </v>
      </c>
      <c r="Q4639" s="19" t="n">
        <f aca="false">IF(VALUE(L4639)&gt;1000,1,0)</f>
        <v>0</v>
      </c>
      <c r="R4639" s="19" t="n">
        <f aca="false">SUMIFS($Q$1:Q4638,$J$1:$J4638,J4639)+SUMIFS($Q$1:Q4638,$I$1:$I4638,I4639)</f>
        <v>0</v>
      </c>
      <c r="S4639" s="20" t="str">
        <f aca="false">IF(R4639&gt;0,"Repeat","")</f>
        <v/>
      </c>
      <c r="U4639" s="4"/>
      <c r="X4639" s="4"/>
      <c r="Y4639" s="4"/>
      <c r="Z4639" s="4"/>
    </row>
    <row r="4640" customFormat="false" ht="14.25" hidden="false" customHeight="false" outlineLevel="0" collapsed="false">
      <c r="A4640" s="51" t="n">
        <f aca="false">A4639+1</f>
        <v>4639</v>
      </c>
      <c r="B4640" s="5" t="n">
        <v>45550</v>
      </c>
      <c r="C4640" s="46" t="s">
        <v>7296</v>
      </c>
      <c r="D4640" s="46" t="s">
        <v>4</v>
      </c>
      <c r="E4640" s="46" t="s">
        <v>26</v>
      </c>
      <c r="F4640" s="2" t="s">
        <v>35</v>
      </c>
      <c r="G4640" s="46" t="s">
        <v>28</v>
      </c>
      <c r="H4640" s="46" t="n">
        <v>1</v>
      </c>
      <c r="I4640" s="46" t="s">
        <v>7297</v>
      </c>
      <c r="J4640" s="1" t="n">
        <v>19418521536</v>
      </c>
      <c r="M4640" s="1" t="str">
        <f aca="false">IF(OR(YEAR(L4640)&gt;2000,LEN(O4640)&gt;0),"Completed","Pending")</f>
        <v>Completed</v>
      </c>
      <c r="N4640" s="25" t="s">
        <v>30</v>
      </c>
      <c r="O4640" s="4" t="s">
        <v>56</v>
      </c>
      <c r="P4640" s="1" t="str">
        <f aca="false">IF(G4640="Pamplet","",E4640&amp;" - "&amp;F4640)</f>
        <v>GG - English</v>
      </c>
      <c r="Q4640" s="19" t="n">
        <f aca="false">IF(VALUE(L4640)&gt;1000,1,0)</f>
        <v>0</v>
      </c>
      <c r="R4640" s="19" t="n">
        <f aca="false">SUMIFS($Q$1:Q4639,$J$1:$J4639,J4640)+SUMIFS($Q$1:Q4639,$I$1:$I4639,I4640)</f>
        <v>0</v>
      </c>
      <c r="S4640" s="20" t="str">
        <f aca="false">IF(R4640&gt;0,"Repeat","")</f>
        <v/>
      </c>
      <c r="U4640" s="4"/>
      <c r="X4640" s="4"/>
      <c r="Y4640" s="4"/>
      <c r="Z4640" s="4"/>
    </row>
    <row r="4641" customFormat="false" ht="14.25" hidden="false" customHeight="false" outlineLevel="0" collapsed="false">
      <c r="A4641" s="51" t="n">
        <f aca="false">A4640+1</f>
        <v>4640</v>
      </c>
      <c r="B4641" s="5" t="n">
        <v>45550</v>
      </c>
      <c r="C4641" s="46" t="s">
        <v>7298</v>
      </c>
      <c r="D4641" s="46" t="s">
        <v>4</v>
      </c>
      <c r="E4641" s="46" t="s">
        <v>26</v>
      </c>
      <c r="F4641" s="2" t="s">
        <v>7299</v>
      </c>
      <c r="G4641" s="46" t="s">
        <v>28</v>
      </c>
      <c r="H4641" s="46" t="n">
        <v>1</v>
      </c>
      <c r="I4641" s="46" t="s">
        <v>7300</v>
      </c>
      <c r="J4641" s="1" t="n">
        <v>17050420911</v>
      </c>
      <c r="M4641" s="1" t="str">
        <f aca="false">IF(OR(YEAR(L4641)&gt;2000,LEN(O4641)&gt;0),"Completed","Pending")</f>
        <v>Completed</v>
      </c>
      <c r="N4641" s="25" t="s">
        <v>30</v>
      </c>
      <c r="O4641" s="4" t="s">
        <v>56</v>
      </c>
      <c r="P4641" s="1" t="str">
        <f aca="false">IF(G4641="Pamplet","",E4641&amp;" - "&amp;F4641)</f>
        <v>GG -  Malayalam </v>
      </c>
      <c r="Q4641" s="19" t="n">
        <f aca="false">IF(VALUE(L4641)&gt;1000,1,0)</f>
        <v>0</v>
      </c>
      <c r="R4641" s="19" t="n">
        <f aca="false">SUMIFS($Q$1:Q4640,$J$1:$J4640,J4641)+SUMIFS($Q$1:Q4640,$I$1:$I4640,I4641)</f>
        <v>0</v>
      </c>
      <c r="S4641" s="20" t="str">
        <f aca="false">IF(R4641&gt;0,"Repeat","")</f>
        <v/>
      </c>
    </row>
    <row r="4642" customFormat="false" ht="14.25" hidden="false" customHeight="false" outlineLevel="0" collapsed="false">
      <c r="A4642" s="51" t="n">
        <f aca="false">A4641+1</f>
        <v>4641</v>
      </c>
      <c r="B4642" s="5" t="n">
        <v>45550</v>
      </c>
      <c r="C4642" s="46" t="s">
        <v>7301</v>
      </c>
      <c r="D4642" s="46" t="s">
        <v>4</v>
      </c>
      <c r="E4642" s="46" t="s">
        <v>26</v>
      </c>
      <c r="F4642" s="2" t="s">
        <v>7182</v>
      </c>
      <c r="G4642" s="46" t="s">
        <v>28</v>
      </c>
      <c r="H4642" s="46" t="n">
        <v>1</v>
      </c>
      <c r="I4642" s="46" t="s">
        <v>7302</v>
      </c>
      <c r="J4642" s="69" t="n">
        <v>17244339573</v>
      </c>
      <c r="M4642" s="1" t="str">
        <f aca="false">IF(OR(YEAR(L4642)&gt;2000,LEN(O4642)&gt;0),"Completed","Pending")</f>
        <v>Completed</v>
      </c>
      <c r="N4642" s="25" t="s">
        <v>30</v>
      </c>
      <c r="O4642" s="4" t="s">
        <v>58</v>
      </c>
      <c r="P4642" s="1" t="str">
        <f aca="false">IF(G4642="Pamplet","",E4642&amp;" - "&amp;F4642)</f>
        <v>GG -  Gujarati </v>
      </c>
      <c r="Q4642" s="19" t="n">
        <f aca="false">IF(VALUE(L4642)&gt;1000,1,0)</f>
        <v>0</v>
      </c>
      <c r="R4642" s="19" t="n">
        <f aca="false">SUMIFS($Q$1:Q4641,$J$1:$J4641,J4642)+SUMIFS($Q$1:Q4641,$I$1:$I4641,I4642)</f>
        <v>0</v>
      </c>
      <c r="S4642" s="20" t="str">
        <f aca="false">IF(R4642&gt;0,"Repeat","")</f>
        <v/>
      </c>
      <c r="U4642" s="4"/>
      <c r="X4642" s="4"/>
      <c r="Y4642" s="4"/>
      <c r="Z4642" s="4"/>
    </row>
    <row r="4643" customFormat="false" ht="14.25" hidden="false" customHeight="false" outlineLevel="0" collapsed="false">
      <c r="A4643" s="51" t="n">
        <f aca="false">A4642+1</f>
        <v>4642</v>
      </c>
      <c r="B4643" s="5" t="n">
        <v>45550</v>
      </c>
      <c r="C4643" s="46" t="s">
        <v>7303</v>
      </c>
      <c r="D4643" s="46" t="s">
        <v>4</v>
      </c>
      <c r="E4643" s="46" t="s">
        <v>26</v>
      </c>
      <c r="F4643" s="2" t="s">
        <v>7304</v>
      </c>
      <c r="G4643" s="46" t="s">
        <v>28</v>
      </c>
      <c r="H4643" s="46" t="n">
        <v>1</v>
      </c>
      <c r="I4643" s="46" t="s">
        <v>7305</v>
      </c>
      <c r="J4643" s="1" t="n">
        <v>18000133472</v>
      </c>
      <c r="M4643" s="1" t="str">
        <f aca="false">IF(OR(YEAR(L4643)&gt;2000,LEN(O4643)&gt;0),"Completed","Pending")</f>
        <v>Completed</v>
      </c>
      <c r="N4643" s="25" t="s">
        <v>30</v>
      </c>
      <c r="O4643" s="4" t="s">
        <v>56</v>
      </c>
      <c r="P4643" s="1" t="str">
        <f aca="false">IF(G4643="Pamplet","",E4643&amp;" - "&amp;F4643)</f>
        <v>GG -  Hindi     </v>
      </c>
      <c r="Q4643" s="19" t="n">
        <f aca="false">IF(VALUE(L4643)&gt;1000,1,0)</f>
        <v>0</v>
      </c>
      <c r="R4643" s="19" t="n">
        <f aca="false">SUMIFS($Q$1:Q4642,$J$1:$J4642,J4643)+SUMIFS($Q$1:Q4642,$I$1:$I4642,I4643)</f>
        <v>0</v>
      </c>
      <c r="S4643" s="20" t="str">
        <f aca="false">IF(R4643&gt;0,"Repeat","")</f>
        <v/>
      </c>
    </row>
    <row r="4644" customFormat="false" ht="14.25" hidden="false" customHeight="false" outlineLevel="0" collapsed="false">
      <c r="A4644" s="51" t="n">
        <f aca="false">A4643+1</f>
        <v>4643</v>
      </c>
      <c r="B4644" s="5" t="n">
        <v>45550</v>
      </c>
      <c r="C4644" s="46" t="s">
        <v>7306</v>
      </c>
      <c r="D4644" s="46" t="s">
        <v>4</v>
      </c>
      <c r="E4644" s="46" t="s">
        <v>44</v>
      </c>
      <c r="F4644" s="2" t="s">
        <v>72</v>
      </c>
      <c r="G4644" s="46" t="s">
        <v>28</v>
      </c>
      <c r="H4644" s="46" t="n">
        <v>1</v>
      </c>
      <c r="I4644" s="46" t="s">
        <v>7307</v>
      </c>
      <c r="J4644" s="69" t="n">
        <v>17194192541</v>
      </c>
      <c r="L4644" s="5" t="n">
        <v>45566</v>
      </c>
      <c r="M4644" s="1" t="str">
        <f aca="false">IF(OR(YEAR(L4644)&gt;2000,LEN(O4644)&gt;0),"Completed","Pending")</f>
        <v>Completed</v>
      </c>
      <c r="N4644" s="25" t="s">
        <v>30</v>
      </c>
      <c r="P4644" s="1" t="str">
        <f aca="false">IF(G4644="Pamplet","",E4644&amp;" - "&amp;F4644)</f>
        <v>GTGA - Nepali</v>
      </c>
      <c r="Q4644" s="19" t="n">
        <f aca="false">IF(VALUE(L4644)&gt;1000,1,0)</f>
        <v>1</v>
      </c>
      <c r="R4644" s="19" t="n">
        <f aca="false">SUMIFS($Q$1:Q4643,$J$1:$J4643,J4644)+SUMIFS($Q$1:Q4643,$I$1:$I4643,I4644)</f>
        <v>0</v>
      </c>
      <c r="S4644" s="20" t="str">
        <f aca="false">IF(R4644&gt;0,"Repeat","")</f>
        <v/>
      </c>
      <c r="U4644" s="4"/>
      <c r="X4644" s="4"/>
      <c r="Y4644" s="4"/>
      <c r="Z4644" s="4"/>
    </row>
    <row r="4645" customFormat="false" ht="14.25" hidden="false" customHeight="false" outlineLevel="0" collapsed="false">
      <c r="A4645" s="51" t="n">
        <f aca="false">A4644+1</f>
        <v>4644</v>
      </c>
      <c r="B4645" s="5" t="n">
        <v>45550</v>
      </c>
      <c r="C4645" s="46" t="s">
        <v>7308</v>
      </c>
      <c r="D4645" s="46" t="s">
        <v>4</v>
      </c>
      <c r="E4645" s="46"/>
      <c r="F4645" s="2" t="s">
        <v>35</v>
      </c>
      <c r="G4645" s="46" t="s">
        <v>28</v>
      </c>
      <c r="H4645" s="46" t="n">
        <v>1</v>
      </c>
      <c r="I4645" s="46" t="s">
        <v>7309</v>
      </c>
      <c r="J4645" s="1" t="n">
        <v>171038628675309</v>
      </c>
      <c r="M4645" s="1" t="str">
        <f aca="false">IF(OR(YEAR(L4645)&gt;2000,LEN(O4645)&gt;0),"Completed","Pending")</f>
        <v>Completed</v>
      </c>
      <c r="N4645" s="25" t="s">
        <v>30</v>
      </c>
      <c r="O4645" s="4" t="s">
        <v>56</v>
      </c>
      <c r="P4645" s="1" t="str">
        <f aca="false">IF(G4645="Pamplet","",E4645&amp;" - "&amp;F4645)</f>
        <v> - English</v>
      </c>
      <c r="Q4645" s="19" t="n">
        <f aca="false">IF(VALUE(L4645)&gt;1000,1,0)</f>
        <v>0</v>
      </c>
      <c r="R4645" s="19" t="n">
        <f aca="false">SUMIFS($Q$1:Q4644,$J$1:$J4644,J4645)+SUMIFS($Q$1:Q4644,$I$1:$I4644,I4645)</f>
        <v>0</v>
      </c>
      <c r="S4645" s="20" t="str">
        <f aca="false">IF(R4645&gt;0,"Repeat","")</f>
        <v/>
      </c>
    </row>
    <row r="4646" customFormat="false" ht="14.25" hidden="false" customHeight="false" outlineLevel="0" collapsed="false">
      <c r="A4646" s="51" t="n">
        <f aca="false">A4645+1</f>
        <v>4645</v>
      </c>
      <c r="B4646" s="5" t="n">
        <v>45550</v>
      </c>
      <c r="C4646" s="46" t="s">
        <v>7049</v>
      </c>
      <c r="D4646" s="46" t="s">
        <v>4</v>
      </c>
      <c r="E4646" s="46" t="s">
        <v>26</v>
      </c>
      <c r="F4646" s="2" t="s">
        <v>35</v>
      </c>
      <c r="G4646" s="46" t="s">
        <v>28</v>
      </c>
      <c r="H4646" s="46" t="n">
        <v>1</v>
      </c>
      <c r="I4646" s="46" t="s">
        <v>7310</v>
      </c>
      <c r="J4646" s="1" t="n">
        <v>74434918521</v>
      </c>
      <c r="M4646" s="1" t="str">
        <f aca="false">IF(OR(YEAR(L4646)&gt;2000,LEN(O4646)&gt;0),"Completed","Pending")</f>
        <v>Completed</v>
      </c>
      <c r="N4646" s="25" t="s">
        <v>30</v>
      </c>
      <c r="O4646" s="4" t="s">
        <v>56</v>
      </c>
      <c r="P4646" s="1" t="str">
        <f aca="false">IF(G4646="Pamplet","",E4646&amp;" - "&amp;F4646)</f>
        <v>GG - English</v>
      </c>
      <c r="Q4646" s="19" t="n">
        <f aca="false">IF(VALUE(L4646)&gt;1000,1,0)</f>
        <v>0</v>
      </c>
      <c r="R4646" s="19" t="n">
        <f aca="false">SUMIFS($Q$1:Q4645,$J$1:$J4645,J4646)+SUMIFS($Q$1:Q4645,$I$1:$I4645,I4646)</f>
        <v>0</v>
      </c>
      <c r="S4646" s="20" t="str">
        <f aca="false">IF(R4646&gt;0,"Repeat","")</f>
        <v/>
      </c>
    </row>
    <row r="4647" customFormat="false" ht="14.25" hidden="false" customHeight="false" outlineLevel="0" collapsed="false">
      <c r="A4647" s="51" t="n">
        <f aca="false">A4646+1</f>
        <v>4646</v>
      </c>
      <c r="B4647" s="5" t="n">
        <v>45550</v>
      </c>
      <c r="C4647" s="46" t="s">
        <v>7311</v>
      </c>
      <c r="D4647" s="46" t="s">
        <v>4</v>
      </c>
      <c r="E4647" s="46" t="s">
        <v>26</v>
      </c>
      <c r="G4647" s="46" t="s">
        <v>28</v>
      </c>
      <c r="H4647" s="46" t="n">
        <v>1</v>
      </c>
      <c r="I4647" s="46" t="s">
        <v>7312</v>
      </c>
      <c r="J4647" s="69" t="n">
        <v>18452198203</v>
      </c>
      <c r="M4647" s="1" t="str">
        <f aca="false">IF(OR(YEAR(L4647)&gt;2000,LEN(O4647)&gt;0),"Completed","Pending")</f>
        <v>Completed</v>
      </c>
      <c r="N4647" s="25" t="s">
        <v>30</v>
      </c>
      <c r="O4647" s="4" t="s">
        <v>58</v>
      </c>
      <c r="P4647" s="1" t="str">
        <f aca="false">IF(G4647="Pamplet","",E4647&amp;" - "&amp;F4647)</f>
        <v>GG - </v>
      </c>
      <c r="Q4647" s="19" t="n">
        <f aca="false">IF(VALUE(L4647)&gt;1000,1,0)</f>
        <v>0</v>
      </c>
      <c r="R4647" s="19" t="n">
        <f aca="false">SUMIFS($Q$1:Q4646,$J$1:$J4646,J4647)+SUMIFS($Q$1:Q4646,$I$1:$I4646,I4647)</f>
        <v>0</v>
      </c>
      <c r="S4647" s="20" t="str">
        <f aca="false">IF(R4647&gt;0,"Repeat","")</f>
        <v/>
      </c>
      <c r="U4647" s="4"/>
      <c r="X4647" s="4"/>
      <c r="Y4647" s="4"/>
      <c r="Z4647" s="4"/>
    </row>
    <row r="4648" customFormat="false" ht="14.25" hidden="false" customHeight="false" outlineLevel="0" collapsed="false">
      <c r="A4648" s="51" t="n">
        <f aca="false">A4647+1</f>
        <v>4647</v>
      </c>
      <c r="B4648" s="5" t="n">
        <v>45550</v>
      </c>
      <c r="C4648" s="46" t="s">
        <v>7313</v>
      </c>
      <c r="D4648" s="46" t="s">
        <v>4</v>
      </c>
      <c r="E4648" s="46" t="s">
        <v>26</v>
      </c>
      <c r="F4648" s="2" t="s">
        <v>7182</v>
      </c>
      <c r="G4648" s="46" t="s">
        <v>28</v>
      </c>
      <c r="H4648" s="46" t="n">
        <v>1</v>
      </c>
      <c r="I4648" s="46" t="s">
        <v>7314</v>
      </c>
      <c r="J4648" s="39" t="n">
        <v>19376158011</v>
      </c>
      <c r="M4648" s="1" t="str">
        <f aca="false">IF(OR(YEAR(L4648)&gt;2000,LEN(O4648)&gt;0),"Completed","Pending")</f>
        <v>Completed</v>
      </c>
      <c r="N4648" s="25" t="s">
        <v>30</v>
      </c>
      <c r="O4648" s="4" t="s">
        <v>58</v>
      </c>
      <c r="P4648" s="1" t="str">
        <f aca="false">IF(G4648="Pamplet","",E4648&amp;" - "&amp;F4648)</f>
        <v>GG -  Gujarati </v>
      </c>
      <c r="Q4648" s="19" t="n">
        <f aca="false">IF(VALUE(L4648)&gt;1000,1,0)</f>
        <v>0</v>
      </c>
      <c r="R4648" s="19" t="n">
        <f aca="false">SUMIFS($Q$1:Q4647,$J$1:$J4647,J4648)+SUMIFS($Q$1:Q4647,$I$1:$I4647,I4648)</f>
        <v>0</v>
      </c>
      <c r="S4648" s="20" t="str">
        <f aca="false">IF(R4648&gt;0,"Repeat","")</f>
        <v/>
      </c>
      <c r="U4648" s="4"/>
      <c r="X4648" s="4"/>
      <c r="Y4648" s="4"/>
      <c r="Z4648" s="4"/>
    </row>
    <row r="4649" customFormat="false" ht="14.25" hidden="false" customHeight="false" outlineLevel="0" collapsed="false">
      <c r="A4649" s="51" t="n">
        <f aca="false">A4648+1</f>
        <v>4648</v>
      </c>
      <c r="B4649" s="5" t="n">
        <v>45550</v>
      </c>
      <c r="C4649" s="46" t="s">
        <v>7315</v>
      </c>
      <c r="D4649" s="46" t="s">
        <v>4</v>
      </c>
      <c r="E4649" s="46" t="s">
        <v>26</v>
      </c>
      <c r="F4649" s="2" t="s">
        <v>35</v>
      </c>
      <c r="G4649" s="46" t="s">
        <v>28</v>
      </c>
      <c r="H4649" s="46" t="n">
        <v>1</v>
      </c>
      <c r="I4649" s="46" t="s">
        <v>7316</v>
      </c>
      <c r="J4649" s="1" t="n">
        <v>19967689651</v>
      </c>
      <c r="M4649" s="1" t="str">
        <f aca="false">IF(OR(YEAR(L4649)&gt;2000,LEN(O4649)&gt;0),"Completed","Pending")</f>
        <v>Completed</v>
      </c>
      <c r="N4649" s="25" t="s">
        <v>30</v>
      </c>
      <c r="O4649" s="4" t="s">
        <v>56</v>
      </c>
      <c r="P4649" s="1" t="str">
        <f aca="false">IF(G4649="Pamplet","",E4649&amp;" - "&amp;F4649)</f>
        <v>GG - English</v>
      </c>
      <c r="Q4649" s="19" t="n">
        <f aca="false">IF(VALUE(L4649)&gt;1000,1,0)</f>
        <v>0</v>
      </c>
      <c r="R4649" s="19" t="n">
        <f aca="false">SUMIFS($Q$1:Q4648,$J$1:$J4648,J4649)+SUMIFS($Q$1:Q4648,$I$1:$I4648,I4649)</f>
        <v>0</v>
      </c>
      <c r="S4649" s="20" t="str">
        <f aca="false">IF(R4649&gt;0,"Repeat","")</f>
        <v/>
      </c>
    </row>
    <row r="4650" customFormat="false" ht="14.25" hidden="false" customHeight="false" outlineLevel="0" collapsed="false">
      <c r="A4650" s="51" t="n">
        <f aca="false">A4649+1</f>
        <v>4649</v>
      </c>
      <c r="B4650" s="5" t="n">
        <v>45550</v>
      </c>
      <c r="C4650" s="46" t="s">
        <v>7317</v>
      </c>
      <c r="D4650" s="46" t="s">
        <v>4</v>
      </c>
      <c r="E4650" s="46" t="s">
        <v>26</v>
      </c>
      <c r="F4650" s="2" t="s">
        <v>27</v>
      </c>
      <c r="G4650" s="46" t="s">
        <v>28</v>
      </c>
      <c r="H4650" s="46" t="n">
        <v>1</v>
      </c>
      <c r="I4650" s="46" t="s">
        <v>7318</v>
      </c>
      <c r="J4650" s="1" t="n">
        <v>19001639446</v>
      </c>
      <c r="M4650" s="1" t="str">
        <f aca="false">IF(OR(YEAR(L4650)&gt;2000,LEN(O4650)&gt;0),"Completed","Pending")</f>
        <v>Completed</v>
      </c>
      <c r="N4650" s="25" t="s">
        <v>30</v>
      </c>
      <c r="O4650" s="4" t="s">
        <v>56</v>
      </c>
      <c r="P4650" s="1" t="str">
        <f aca="false">IF(G4650="Pamplet","",E4650&amp;" - "&amp;F4650)</f>
        <v>GG - Hindi</v>
      </c>
      <c r="Q4650" s="19" t="n">
        <f aca="false">IF(VALUE(L4650)&gt;1000,1,0)</f>
        <v>0</v>
      </c>
      <c r="R4650" s="19" t="n">
        <f aca="false">SUMIFS($Q$1:Q4649,$J$1:$J4649,J4650)+SUMIFS($Q$1:Q4649,$I$1:$I4649,I4650)</f>
        <v>0</v>
      </c>
      <c r="S4650" s="20" t="str">
        <f aca="false">IF(R4650&gt;0,"Repeat","")</f>
        <v/>
      </c>
    </row>
    <row r="4651" customFormat="false" ht="14.25" hidden="false" customHeight="false" outlineLevel="0" collapsed="false">
      <c r="A4651" s="51" t="n">
        <f aca="false">A4650+1</f>
        <v>4650</v>
      </c>
      <c r="B4651" s="5" t="n">
        <v>45550</v>
      </c>
      <c r="C4651" s="46" t="s">
        <v>7319</v>
      </c>
      <c r="D4651" s="46" t="s">
        <v>4</v>
      </c>
      <c r="E4651" s="46" t="s">
        <v>38</v>
      </c>
      <c r="F4651" s="2" t="s">
        <v>27</v>
      </c>
      <c r="G4651" s="46" t="s">
        <v>28</v>
      </c>
      <c r="H4651" s="46" t="n">
        <v>1</v>
      </c>
      <c r="I4651" s="46" t="s">
        <v>7318</v>
      </c>
      <c r="J4651" s="69" t="n">
        <v>17087640911</v>
      </c>
      <c r="M4651" s="1" t="str">
        <f aca="false">IF(OR(YEAR(L4651)&gt;2000,LEN(O4651)&gt;0),"Completed","Pending")</f>
        <v>Completed</v>
      </c>
      <c r="N4651" s="25" t="s">
        <v>30</v>
      </c>
      <c r="O4651" s="4" t="s">
        <v>58</v>
      </c>
      <c r="P4651" s="1" t="str">
        <f aca="false">IF(G4651="Pamplet","",E4651&amp;" - "&amp;F4651)</f>
        <v>JKR - Hindi</v>
      </c>
      <c r="Q4651" s="19" t="n">
        <f aca="false">IF(VALUE(L4651)&gt;1000,1,0)</f>
        <v>0</v>
      </c>
      <c r="R4651" s="19" t="n">
        <f aca="false">SUMIFS($Q$1:Q4650,$J$1:$J4650,J4651)+SUMIFS($Q$1:Q4650,$I$1:$I4650,I4651)</f>
        <v>0</v>
      </c>
      <c r="S4651" s="20" t="str">
        <f aca="false">IF(R4651&gt;0,"Repeat","")</f>
        <v/>
      </c>
      <c r="U4651" s="4"/>
      <c r="X4651" s="4"/>
      <c r="Y4651" s="4"/>
      <c r="Z4651" s="4"/>
    </row>
    <row r="4652" customFormat="false" ht="14.25" hidden="false" customHeight="false" outlineLevel="0" collapsed="false">
      <c r="A4652" s="51" t="n">
        <f aca="false">A4651+1</f>
        <v>4651</v>
      </c>
      <c r="B4652" s="5" t="n">
        <v>45550</v>
      </c>
      <c r="C4652" s="46" t="s">
        <v>7320</v>
      </c>
      <c r="D4652" s="46" t="s">
        <v>4</v>
      </c>
      <c r="E4652" s="46" t="s">
        <v>26</v>
      </c>
      <c r="G4652" s="46" t="s">
        <v>28</v>
      </c>
      <c r="H4652" s="46" t="n">
        <v>1</v>
      </c>
      <c r="I4652" s="46" t="s">
        <v>7321</v>
      </c>
      <c r="J4652" s="39" t="n">
        <v>19084723828</v>
      </c>
      <c r="M4652" s="1" t="str">
        <f aca="false">IF(OR(YEAR(L4652)&gt;2000,LEN(O4652)&gt;0),"Completed","Pending")</f>
        <v>Completed</v>
      </c>
      <c r="N4652" s="25" t="s">
        <v>30</v>
      </c>
      <c r="O4652" s="4" t="s">
        <v>58</v>
      </c>
      <c r="P4652" s="1" t="str">
        <f aca="false">IF(G4652="Pamplet","",E4652&amp;" - "&amp;F4652)</f>
        <v>GG - </v>
      </c>
      <c r="Q4652" s="19" t="n">
        <f aca="false">IF(VALUE(L4652)&gt;1000,1,0)</f>
        <v>0</v>
      </c>
      <c r="R4652" s="19" t="n">
        <f aca="false">SUMIFS($Q$1:Q4651,$J$1:$J4651,J4652)+SUMIFS($Q$1:Q4651,$I$1:$I4651,I4652)</f>
        <v>0</v>
      </c>
      <c r="S4652" s="20" t="str">
        <f aca="false">IF(R4652&gt;0,"Repeat","")</f>
        <v/>
      </c>
      <c r="U4652" s="4"/>
      <c r="X4652" s="4"/>
      <c r="Y4652" s="4"/>
      <c r="Z4652" s="4"/>
    </row>
    <row r="4653" customFormat="false" ht="14.25" hidden="false" customHeight="false" outlineLevel="0" collapsed="false">
      <c r="A4653" s="51" t="n">
        <f aca="false">A4652+1</f>
        <v>4652</v>
      </c>
      <c r="B4653" s="5" t="n">
        <v>45550</v>
      </c>
      <c r="C4653" s="46" t="s">
        <v>7322</v>
      </c>
      <c r="D4653" s="46" t="s">
        <v>4</v>
      </c>
      <c r="E4653" s="46" t="s">
        <v>26</v>
      </c>
      <c r="F4653" s="2" t="s">
        <v>72</v>
      </c>
      <c r="G4653" s="46" t="s">
        <v>28</v>
      </c>
      <c r="H4653" s="46" t="n">
        <v>1</v>
      </c>
      <c r="I4653" s="46" t="s">
        <v>7323</v>
      </c>
      <c r="J4653" s="69" t="n">
        <v>15134855759</v>
      </c>
      <c r="M4653" s="1" t="str">
        <f aca="false">IF(OR(YEAR(L4653)&gt;2000,LEN(O4653)&gt;0),"Completed","Pending")</f>
        <v>Completed</v>
      </c>
      <c r="N4653" s="25" t="s">
        <v>30</v>
      </c>
      <c r="O4653" s="4" t="s">
        <v>58</v>
      </c>
      <c r="P4653" s="1" t="str">
        <f aca="false">IF(G4653="Pamplet","",E4653&amp;" - "&amp;F4653)</f>
        <v>GG - Nepali</v>
      </c>
      <c r="Q4653" s="19" t="n">
        <f aca="false">IF(VALUE(L4653)&gt;1000,1,0)</f>
        <v>0</v>
      </c>
      <c r="R4653" s="19" t="n">
        <f aca="false">SUMIFS($Q$1:Q4652,$J$1:$J4652,J4653)+SUMIFS($Q$1:Q4652,$I$1:$I4652,I4653)</f>
        <v>0</v>
      </c>
      <c r="S4653" s="20" t="str">
        <f aca="false">IF(R4653&gt;0,"Repeat","")</f>
        <v/>
      </c>
      <c r="U4653" s="4"/>
      <c r="X4653" s="4"/>
      <c r="Y4653" s="4"/>
      <c r="Z4653" s="4"/>
    </row>
    <row r="4654" customFormat="false" ht="14.25" hidden="false" customHeight="false" outlineLevel="0" collapsed="false">
      <c r="A4654" s="51" t="n">
        <f aca="false">A4653+1</f>
        <v>4653</v>
      </c>
      <c r="B4654" s="5" t="n">
        <v>45550</v>
      </c>
      <c r="C4654" s="46" t="s">
        <v>3991</v>
      </c>
      <c r="D4654" s="46" t="s">
        <v>4</v>
      </c>
      <c r="E4654" s="46" t="s">
        <v>26</v>
      </c>
      <c r="F4654" s="2" t="s">
        <v>7182</v>
      </c>
      <c r="G4654" s="46" t="s">
        <v>28</v>
      </c>
      <c r="H4654" s="46" t="n">
        <v>1</v>
      </c>
      <c r="I4654" s="46" t="s">
        <v>7324</v>
      </c>
      <c r="J4654" s="39" t="n">
        <v>19085909658</v>
      </c>
      <c r="M4654" s="1" t="str">
        <f aca="false">IF(OR(YEAR(L4654)&gt;2000,LEN(O4654)&gt;0),"Completed","Pending")</f>
        <v>Completed</v>
      </c>
      <c r="N4654" s="25" t="s">
        <v>30</v>
      </c>
      <c r="O4654" s="4" t="s">
        <v>58</v>
      </c>
      <c r="P4654" s="1" t="str">
        <f aca="false">IF(G4654="Pamplet","",E4654&amp;" - "&amp;F4654)</f>
        <v>GG -  Gujarati </v>
      </c>
      <c r="Q4654" s="19" t="n">
        <f aca="false">IF(VALUE(L4654)&gt;1000,1,0)</f>
        <v>0</v>
      </c>
      <c r="R4654" s="19" t="n">
        <f aca="false">SUMIFS($Q$1:Q4653,$J$1:$J4653,J4654)+SUMIFS($Q$1:Q4653,$I$1:$I4653,I4654)</f>
        <v>0</v>
      </c>
      <c r="S4654" s="20" t="str">
        <f aca="false">IF(R4654&gt;0,"Repeat","")</f>
        <v/>
      </c>
      <c r="U4654" s="4"/>
      <c r="X4654" s="4"/>
      <c r="Y4654" s="4"/>
      <c r="Z4654" s="4"/>
    </row>
    <row r="4655" customFormat="false" ht="13.8" hidden="false" customHeight="false" outlineLevel="0" collapsed="false">
      <c r="A4655" s="51" t="n">
        <f aca="false">A4654+1</f>
        <v>4654</v>
      </c>
      <c r="B4655" s="5" t="n">
        <v>45550</v>
      </c>
      <c r="C4655" s="46" t="s">
        <v>7325</v>
      </c>
      <c r="D4655" s="46" t="s">
        <v>4</v>
      </c>
      <c r="E4655" s="46" t="s">
        <v>26</v>
      </c>
      <c r="G4655" s="46" t="s">
        <v>28</v>
      </c>
      <c r="H4655" s="46" t="n">
        <v>1</v>
      </c>
      <c r="I4655" s="46" t="s">
        <v>7326</v>
      </c>
      <c r="J4655" s="1" t="n">
        <v>19034612840</v>
      </c>
      <c r="K4655" s="4" t="s">
        <v>5174</v>
      </c>
      <c r="M4655" s="1" t="str">
        <f aca="false">IF(OR(YEAR(L4655)&gt;2000,LEN(O4655)&gt;0),"Completed","Pending")</f>
        <v>Completed</v>
      </c>
      <c r="N4655" s="25" t="s">
        <v>6054</v>
      </c>
      <c r="O4655" s="4" t="s">
        <v>56</v>
      </c>
      <c r="P4655" s="1" t="str">
        <f aca="false">IF(G4655="Pamplet","",E4655&amp;" - "&amp;F4655)</f>
        <v>GG - </v>
      </c>
      <c r="Q4655" s="19" t="n">
        <f aca="false">IF(VALUE(L4655)&gt;1000,1,0)</f>
        <v>0</v>
      </c>
      <c r="R4655" s="19" t="n">
        <f aca="false">SUMIFS($Q$1:Q4654,$J$1:$J4654,J4655)+SUMIFS($Q$1:Q4654,$I$1:$I4654,I4655)</f>
        <v>0</v>
      </c>
      <c r="S4655" s="20" t="str">
        <f aca="false">IF(R4655&gt;0,"Repeat","")</f>
        <v/>
      </c>
      <c r="U4655" s="4"/>
      <c r="X4655" s="4"/>
      <c r="Y4655" s="4"/>
      <c r="Z4655" s="4"/>
    </row>
    <row r="4656" customFormat="false" ht="14.25" hidden="false" customHeight="false" outlineLevel="0" collapsed="false">
      <c r="A4656" s="51" t="n">
        <f aca="false">A4655+1</f>
        <v>4655</v>
      </c>
      <c r="B4656" s="5" t="n">
        <v>45550</v>
      </c>
      <c r="C4656" s="46" t="s">
        <v>7327</v>
      </c>
      <c r="D4656" s="46" t="s">
        <v>4</v>
      </c>
      <c r="E4656" s="46" t="s">
        <v>38</v>
      </c>
      <c r="F4656" s="2" t="s">
        <v>27</v>
      </c>
      <c r="G4656" s="46" t="s">
        <v>28</v>
      </c>
      <c r="H4656" s="46" t="n">
        <v>1</v>
      </c>
      <c r="I4656" s="46" t="s">
        <v>7318</v>
      </c>
      <c r="J4656" s="1" t="n">
        <v>19012077760</v>
      </c>
      <c r="K4656" s="4" t="s">
        <v>5174</v>
      </c>
      <c r="M4656" s="1" t="str">
        <f aca="false">IF(OR(YEAR(L4656)&gt;2000,LEN(O4656)&gt;0),"Completed","Pending")</f>
        <v>Completed</v>
      </c>
      <c r="N4656" s="25" t="s">
        <v>6054</v>
      </c>
      <c r="O4656" s="4" t="s">
        <v>56</v>
      </c>
      <c r="P4656" s="1" t="str">
        <f aca="false">IF(G4656="Pamplet","",E4656&amp;" - "&amp;F4656)</f>
        <v>JKR - Hindi</v>
      </c>
      <c r="Q4656" s="19" t="n">
        <f aca="false">IF(VALUE(L4656)&gt;1000,1,0)</f>
        <v>0</v>
      </c>
      <c r="R4656" s="19" t="n">
        <f aca="false">SUMIFS($Q$1:Q4655,$J$1:$J4655,J4656)+SUMIFS($Q$1:Q4655,$I$1:$I4655,I4656)</f>
        <v>0</v>
      </c>
      <c r="S4656" s="20" t="str">
        <f aca="false">IF(R4656&gt;0,"Repeat","")</f>
        <v/>
      </c>
      <c r="U4656" s="4"/>
      <c r="X4656" s="4"/>
      <c r="Y4656" s="4"/>
      <c r="Z4656" s="4"/>
    </row>
    <row r="4657" customFormat="false" ht="14.25" hidden="false" customHeight="false" outlineLevel="0" collapsed="false">
      <c r="A4657" s="51" t="n">
        <f aca="false">A4656+1</f>
        <v>4656</v>
      </c>
      <c r="B4657" s="5" t="n">
        <v>45550</v>
      </c>
      <c r="C4657" s="46" t="s">
        <v>7328</v>
      </c>
      <c r="D4657" s="46" t="s">
        <v>4</v>
      </c>
      <c r="E4657" s="46" t="s">
        <v>26</v>
      </c>
      <c r="G4657" s="46" t="s">
        <v>28</v>
      </c>
      <c r="H4657" s="46" t="n">
        <v>1</v>
      </c>
      <c r="I4657" s="46" t="s">
        <v>7329</v>
      </c>
      <c r="J4657" s="39" t="n">
        <v>16074542433</v>
      </c>
      <c r="M4657" s="1" t="str">
        <f aca="false">IF(OR(YEAR(L4657)&gt;2000,LEN(O4657)&gt;0),"Completed","Pending")</f>
        <v>Completed</v>
      </c>
      <c r="N4657" s="25" t="s">
        <v>30</v>
      </c>
      <c r="O4657" s="4" t="s">
        <v>58</v>
      </c>
      <c r="P4657" s="1" t="str">
        <f aca="false">IF(G4657="Pamplet","",E4657&amp;" - "&amp;F4657)</f>
        <v>GG - </v>
      </c>
      <c r="Q4657" s="19" t="n">
        <f aca="false">IF(VALUE(L4657)&gt;1000,1,0)</f>
        <v>0</v>
      </c>
      <c r="R4657" s="19" t="n">
        <f aca="false">SUMIFS($Q$1:Q4656,$J$1:$J4656,J4657)+SUMIFS($Q$1:Q4656,$I$1:$I4656,I4657)</f>
        <v>0</v>
      </c>
      <c r="S4657" s="20" t="str">
        <f aca="false">IF(R4657&gt;0,"Repeat","")</f>
        <v/>
      </c>
      <c r="U4657" s="4"/>
      <c r="X4657" s="4"/>
      <c r="Y4657" s="4"/>
      <c r="Z4657" s="4"/>
    </row>
    <row r="4658" customFormat="false" ht="14.25" hidden="false" customHeight="false" outlineLevel="0" collapsed="false">
      <c r="A4658" s="51" t="n">
        <f aca="false">A4657+1</f>
        <v>4657</v>
      </c>
      <c r="B4658" s="5" t="n">
        <v>45550</v>
      </c>
      <c r="C4658" s="46" t="s">
        <v>7058</v>
      </c>
      <c r="D4658" s="46" t="s">
        <v>4</v>
      </c>
      <c r="E4658" s="46" t="s">
        <v>26</v>
      </c>
      <c r="F4658" s="2" t="s">
        <v>7182</v>
      </c>
      <c r="G4658" s="46" t="s">
        <v>28</v>
      </c>
      <c r="H4658" s="46" t="n">
        <v>1</v>
      </c>
      <c r="I4658" s="46" t="s">
        <v>7330</v>
      </c>
      <c r="J4658" s="1" t="n">
        <v>19998880904</v>
      </c>
      <c r="M4658" s="1" t="str">
        <f aca="false">IF(OR(YEAR(L4658)&gt;2000,LEN(O4658)&gt;0),"Completed","Pending")</f>
        <v>Completed</v>
      </c>
      <c r="N4658" s="25" t="s">
        <v>30</v>
      </c>
      <c r="O4658" s="4" t="s">
        <v>56</v>
      </c>
      <c r="P4658" s="1" t="str">
        <f aca="false">IF(G4658="Pamplet","",E4658&amp;" - "&amp;F4658)</f>
        <v>GG -  Gujarati </v>
      </c>
      <c r="Q4658" s="19" t="n">
        <f aca="false">IF(VALUE(L4658)&gt;1000,1,0)</f>
        <v>0</v>
      </c>
      <c r="R4658" s="19" t="n">
        <f aca="false">SUMIFS($Q$1:Q4657,$J$1:$J4657,J4658)+SUMIFS($Q$1:Q4657,$I$1:$I4657,I4658)</f>
        <v>0</v>
      </c>
      <c r="S4658" s="20" t="str">
        <f aca="false">IF(R4658&gt;0,"Repeat","")</f>
        <v/>
      </c>
    </row>
    <row r="4659" customFormat="false" ht="13.8" hidden="false" customHeight="false" outlineLevel="0" collapsed="false">
      <c r="A4659" s="51" t="n">
        <f aca="false">A4658+1</f>
        <v>4658</v>
      </c>
      <c r="B4659" s="5" t="n">
        <v>45550</v>
      </c>
      <c r="C4659" s="46" t="s">
        <v>7331</v>
      </c>
      <c r="D4659" s="46" t="s">
        <v>4</v>
      </c>
      <c r="E4659" s="46" t="s">
        <v>26</v>
      </c>
      <c r="G4659" s="46" t="s">
        <v>28</v>
      </c>
      <c r="H4659" s="46" t="n">
        <v>1</v>
      </c>
      <c r="I4659" s="46" t="s">
        <v>7332</v>
      </c>
      <c r="J4659" s="1" t="n">
        <v>19618180923</v>
      </c>
      <c r="M4659" s="1" t="str">
        <f aca="false">IF(OR(YEAR(L4659)&gt;2000,LEN(O4659)&gt;0),"Completed","Pending")</f>
        <v>Completed</v>
      </c>
      <c r="N4659" s="25" t="s">
        <v>30</v>
      </c>
      <c r="O4659" s="4" t="s">
        <v>56</v>
      </c>
      <c r="P4659" s="1" t="str">
        <f aca="false">IF(G4659="Pamplet","",E4659&amp;" - "&amp;F4659)</f>
        <v>GG - </v>
      </c>
      <c r="Q4659" s="19" t="n">
        <f aca="false">IF(VALUE(L4659)&gt;1000,1,0)</f>
        <v>0</v>
      </c>
      <c r="R4659" s="19" t="n">
        <f aca="false">SUMIFS($Q$1:Q4658,$J$1:$J4658,J4659)+SUMIFS($Q$1:Q4658,$I$1:$I4658,I4659)</f>
        <v>0</v>
      </c>
      <c r="S4659" s="20" t="str">
        <f aca="false">IF(R4659&gt;0,"Repeat","")</f>
        <v/>
      </c>
    </row>
    <row r="4660" customFormat="false" ht="13.8" hidden="false" customHeight="false" outlineLevel="0" collapsed="false">
      <c r="A4660" s="51" t="n">
        <f aca="false">A4659+1</f>
        <v>4659</v>
      </c>
      <c r="B4660" s="5" t="n">
        <v>45550</v>
      </c>
      <c r="C4660" s="46" t="s">
        <v>388</v>
      </c>
      <c r="D4660" s="46" t="s">
        <v>4</v>
      </c>
      <c r="E4660" s="46" t="s">
        <v>26</v>
      </c>
      <c r="G4660" s="46" t="s">
        <v>28</v>
      </c>
      <c r="H4660" s="46" t="n">
        <v>1</v>
      </c>
      <c r="I4660" s="46" t="s">
        <v>7333</v>
      </c>
      <c r="J4660" s="1" t="n">
        <v>16093376115</v>
      </c>
      <c r="K4660" s="4" t="s">
        <v>5147</v>
      </c>
      <c r="M4660" s="1" t="str">
        <f aca="false">IF(OR(YEAR(L4660)&gt;2000,LEN(O4660)&gt;0),"Completed","Pending")</f>
        <v>Completed</v>
      </c>
      <c r="N4660" s="25" t="s">
        <v>30</v>
      </c>
      <c r="O4660" s="4" t="s">
        <v>58</v>
      </c>
      <c r="P4660" s="1" t="str">
        <f aca="false">IF(G4660="Pamplet","",E4660&amp;" - "&amp;F4660)</f>
        <v>GG - </v>
      </c>
      <c r="Q4660" s="19" t="n">
        <f aca="false">IF(VALUE(L4660)&gt;1000,1,0)</f>
        <v>0</v>
      </c>
      <c r="R4660" s="19" t="n">
        <f aca="false">SUMIFS($Q$1:Q4659,$J$1:$J4659,J4660)+SUMIFS($Q$1:Q4659,$I$1:$I4659,I4660)</f>
        <v>0</v>
      </c>
      <c r="S4660" s="20" t="str">
        <f aca="false">IF(R4660&gt;0,"Repeat","")</f>
        <v/>
      </c>
      <c r="U4660" s="4"/>
      <c r="X4660" s="4"/>
      <c r="Y4660" s="4"/>
      <c r="Z4660" s="4"/>
    </row>
    <row r="4661" customFormat="false" ht="13.8" hidden="false" customHeight="false" outlineLevel="0" collapsed="false">
      <c r="A4661" s="51" t="n">
        <f aca="false">A4660+1</f>
        <v>4660</v>
      </c>
      <c r="B4661" s="5" t="n">
        <v>45550</v>
      </c>
      <c r="C4661" s="46" t="s">
        <v>7334</v>
      </c>
      <c r="D4661" s="46" t="s">
        <v>4</v>
      </c>
      <c r="E4661" s="46" t="s">
        <v>26</v>
      </c>
      <c r="G4661" s="46" t="s">
        <v>28</v>
      </c>
      <c r="H4661" s="46" t="n">
        <v>1</v>
      </c>
      <c r="I4661" s="46" t="s">
        <v>7335</v>
      </c>
      <c r="J4661" s="1" t="n">
        <v>98606864212</v>
      </c>
      <c r="M4661" s="1" t="str">
        <f aca="false">IF(OR(YEAR(L4661)&gt;2000,LEN(O4661)&gt;0),"Completed","Pending")</f>
        <v>Completed</v>
      </c>
      <c r="N4661" s="25" t="s">
        <v>30</v>
      </c>
      <c r="O4661" s="4" t="s">
        <v>56</v>
      </c>
      <c r="P4661" s="1" t="str">
        <f aca="false">IF(G4661="Pamplet","",E4661&amp;" - "&amp;F4661)</f>
        <v>GG - </v>
      </c>
      <c r="Q4661" s="19" t="n">
        <f aca="false">IF(VALUE(L4661)&gt;1000,1,0)</f>
        <v>0</v>
      </c>
      <c r="R4661" s="19" t="n">
        <f aca="false">SUMIFS($Q$1:Q4660,$J$1:$J4660,J4661)+SUMIFS($Q$1:Q4660,$I$1:$I4660,I4661)</f>
        <v>0</v>
      </c>
      <c r="S4661" s="20" t="str">
        <f aca="false">IF(R4661&gt;0,"Repeat","")</f>
        <v/>
      </c>
    </row>
    <row r="4662" customFormat="false" ht="14.25" hidden="false" customHeight="false" outlineLevel="0" collapsed="false">
      <c r="A4662" s="51" t="n">
        <f aca="false">A4661+1</f>
        <v>4661</v>
      </c>
      <c r="B4662" s="5" t="n">
        <v>45550</v>
      </c>
      <c r="C4662" s="46" t="s">
        <v>7336</v>
      </c>
      <c r="D4662" s="46" t="s">
        <v>4</v>
      </c>
      <c r="E4662" s="46" t="s">
        <v>26</v>
      </c>
      <c r="G4662" s="46" t="s">
        <v>28</v>
      </c>
      <c r="H4662" s="46" t="n">
        <v>1</v>
      </c>
      <c r="I4662" s="46" t="s">
        <v>7337</v>
      </c>
      <c r="J4662" s="69" t="n">
        <v>15512507814</v>
      </c>
      <c r="M4662" s="1" t="str">
        <f aca="false">IF(OR(YEAR(L4662)&gt;2000,LEN(O4662)&gt;0),"Completed","Pending")</f>
        <v>Completed</v>
      </c>
      <c r="N4662" s="25" t="s">
        <v>30</v>
      </c>
      <c r="O4662" s="4" t="s">
        <v>58</v>
      </c>
      <c r="P4662" s="1" t="str">
        <f aca="false">IF(G4662="Pamplet","",E4662&amp;" - "&amp;F4662)</f>
        <v>GG - </v>
      </c>
      <c r="Q4662" s="19" t="n">
        <f aca="false">IF(VALUE(L4662)&gt;1000,1,0)</f>
        <v>0</v>
      </c>
      <c r="R4662" s="19" t="n">
        <f aca="false">SUMIFS($Q$1:Q4661,$J$1:$J4661,J4662)+SUMIFS($Q$1:Q4661,$I$1:$I4661,I4662)</f>
        <v>0</v>
      </c>
      <c r="S4662" s="20" t="str">
        <f aca="false">IF(R4662&gt;0,"Repeat","")</f>
        <v/>
      </c>
      <c r="U4662" s="4"/>
      <c r="X4662" s="4"/>
      <c r="Y4662" s="4"/>
      <c r="Z4662" s="4"/>
    </row>
    <row r="4663" customFormat="false" ht="13.8" hidden="false" customHeight="false" outlineLevel="0" collapsed="false">
      <c r="A4663" s="51" t="n">
        <f aca="false">A4662+1</f>
        <v>4662</v>
      </c>
      <c r="B4663" s="5" t="n">
        <v>45550</v>
      </c>
      <c r="C4663" s="46" t="s">
        <v>7294</v>
      </c>
      <c r="D4663" s="46" t="s">
        <v>4</v>
      </c>
      <c r="E4663" s="46" t="s">
        <v>26</v>
      </c>
      <c r="G4663" s="46" t="s">
        <v>28</v>
      </c>
      <c r="H4663" s="46" t="n">
        <v>1</v>
      </c>
      <c r="I4663" s="46" t="s">
        <v>7338</v>
      </c>
      <c r="J4663" s="1" t="n">
        <v>17036458035</v>
      </c>
      <c r="K4663" s="4" t="s">
        <v>5174</v>
      </c>
      <c r="M4663" s="1" t="str">
        <f aca="false">IF(OR(YEAR(L4663)&gt;2000,LEN(O4663)&gt;0),"Completed","Pending")</f>
        <v>Completed</v>
      </c>
      <c r="N4663" s="25" t="s">
        <v>6054</v>
      </c>
      <c r="O4663" s="4" t="s">
        <v>56</v>
      </c>
      <c r="P4663" s="1" t="str">
        <f aca="false">IF(G4663="Pamplet","",E4663&amp;" - "&amp;F4663)</f>
        <v>GG - </v>
      </c>
      <c r="Q4663" s="19" t="n">
        <f aca="false">IF(VALUE(L4663)&gt;1000,1,0)</f>
        <v>0</v>
      </c>
      <c r="R4663" s="19" t="n">
        <f aca="false">SUMIFS($Q$1:Q4662,$J$1:$J4662,J4663)+SUMIFS($Q$1:Q4662,$I$1:$I4662,I4663)</f>
        <v>0</v>
      </c>
      <c r="S4663" s="20" t="str">
        <f aca="false">IF(R4663&gt;0,"Repeat","")</f>
        <v/>
      </c>
      <c r="U4663" s="4"/>
      <c r="X4663" s="4"/>
      <c r="Y4663" s="4"/>
      <c r="Z4663" s="4"/>
    </row>
    <row r="4664" customFormat="false" ht="13.8" hidden="false" customHeight="false" outlineLevel="0" collapsed="false">
      <c r="A4664" s="51" t="n">
        <f aca="false">A4663+1</f>
        <v>4663</v>
      </c>
      <c r="B4664" s="5" t="n">
        <v>45550</v>
      </c>
      <c r="C4664" s="46" t="s">
        <v>7339</v>
      </c>
      <c r="D4664" s="46" t="s">
        <v>4</v>
      </c>
      <c r="E4664" s="46" t="s">
        <v>26</v>
      </c>
      <c r="G4664" s="46" t="s">
        <v>28</v>
      </c>
      <c r="H4664" s="46" t="n">
        <v>1</v>
      </c>
      <c r="I4664" s="46" t="s">
        <v>7340</v>
      </c>
      <c r="J4664" s="1" t="n">
        <v>19428962890</v>
      </c>
      <c r="M4664" s="1" t="str">
        <f aca="false">IF(OR(YEAR(L4664)&gt;2000,LEN(O4664)&gt;0),"Completed","Pending")</f>
        <v>Completed</v>
      </c>
      <c r="N4664" s="25" t="s">
        <v>30</v>
      </c>
      <c r="O4664" s="4" t="s">
        <v>56</v>
      </c>
      <c r="P4664" s="1" t="str">
        <f aca="false">IF(G4664="Pamplet","",E4664&amp;" - "&amp;F4664)</f>
        <v>GG - </v>
      </c>
      <c r="Q4664" s="19" t="n">
        <f aca="false">IF(VALUE(L4664)&gt;1000,1,0)</f>
        <v>0</v>
      </c>
      <c r="R4664" s="19" t="n">
        <f aca="false">SUMIFS($Q$1:Q4663,$J$1:$J4663,J4664)+SUMIFS($Q$1:Q4663,$I$1:$I4663,I4664)</f>
        <v>0</v>
      </c>
      <c r="S4664" s="20" t="str">
        <f aca="false">IF(R4664&gt;0,"Repeat","")</f>
        <v/>
      </c>
    </row>
    <row r="4665" customFormat="false" ht="14.25" hidden="false" customHeight="false" outlineLevel="0" collapsed="false">
      <c r="A4665" s="51" t="n">
        <f aca="false">A4664+1</f>
        <v>4664</v>
      </c>
      <c r="B4665" s="5" t="n">
        <v>45550</v>
      </c>
      <c r="C4665" s="46" t="s">
        <v>7341</v>
      </c>
      <c r="D4665" s="46" t="s">
        <v>4</v>
      </c>
      <c r="E4665" s="46" t="s">
        <v>26</v>
      </c>
      <c r="F4665" s="2" t="s">
        <v>7269</v>
      </c>
      <c r="G4665" s="46" t="s">
        <v>28</v>
      </c>
      <c r="H4665" s="46" t="n">
        <v>1</v>
      </c>
      <c r="I4665" s="46" t="s">
        <v>7342</v>
      </c>
      <c r="J4665" s="39" t="n">
        <v>19722618442</v>
      </c>
      <c r="M4665" s="1" t="str">
        <f aca="false">IF(OR(YEAR(L4665)&gt;2000,LEN(O4665)&gt;0),"Completed","Pending")</f>
        <v>Completed</v>
      </c>
      <c r="N4665" s="25" t="s">
        <v>30</v>
      </c>
      <c r="O4665" s="4" t="s">
        <v>58</v>
      </c>
      <c r="P4665" s="1" t="str">
        <f aca="false">IF(G4665="Pamplet","",E4665&amp;" - "&amp;F4665)</f>
        <v>GG -  Bengali </v>
      </c>
      <c r="Q4665" s="19" t="n">
        <f aca="false">IF(VALUE(L4665)&gt;1000,1,0)</f>
        <v>0</v>
      </c>
      <c r="R4665" s="19" t="n">
        <f aca="false">SUMIFS($Q$1:Q4664,$J$1:$J4664,J4665)+SUMIFS($Q$1:Q4664,$I$1:$I4664,I4665)</f>
        <v>0</v>
      </c>
      <c r="S4665" s="20" t="str">
        <f aca="false">IF(R4665&gt;0,"Repeat","")</f>
        <v/>
      </c>
      <c r="U4665" s="4"/>
      <c r="X4665" s="4"/>
      <c r="Y4665" s="4"/>
      <c r="Z4665" s="4"/>
    </row>
    <row r="4666" customFormat="false" ht="14.25" hidden="false" customHeight="false" outlineLevel="0" collapsed="false">
      <c r="A4666" s="51" t="n">
        <f aca="false">A4665+1</f>
        <v>4665</v>
      </c>
      <c r="B4666" s="5" t="n">
        <v>45550</v>
      </c>
      <c r="C4666" s="46" t="s">
        <v>7343</v>
      </c>
      <c r="D4666" s="46" t="s">
        <v>4</v>
      </c>
      <c r="E4666" s="46" t="s">
        <v>26</v>
      </c>
      <c r="F4666" s="2" t="s">
        <v>27</v>
      </c>
      <c r="G4666" s="46" t="s">
        <v>28</v>
      </c>
      <c r="H4666" s="46" t="n">
        <v>1</v>
      </c>
      <c r="I4666" s="46" t="s">
        <v>7344</v>
      </c>
      <c r="J4666" s="39" t="n">
        <v>17622150188</v>
      </c>
      <c r="L4666" s="5" t="n">
        <v>45566</v>
      </c>
      <c r="M4666" s="1" t="str">
        <f aca="false">IF(OR(YEAR(L4666)&gt;2000,LEN(O4666)&gt;0),"Completed","Pending")</f>
        <v>Completed</v>
      </c>
      <c r="N4666" s="25" t="s">
        <v>30</v>
      </c>
      <c r="P4666" s="1" t="str">
        <f aca="false">IF(G4666="Pamplet","",E4666&amp;" - "&amp;F4666)</f>
        <v>GG - Hindi</v>
      </c>
      <c r="Q4666" s="19" t="n">
        <f aca="false">IF(VALUE(L4666)&gt;1000,1,0)</f>
        <v>1</v>
      </c>
      <c r="R4666" s="19" t="n">
        <f aca="false">SUMIFS($Q$1:Q4665,$J$1:$J4665,J4666)+SUMIFS($Q$1:Q4665,$I$1:$I4665,I4666)</f>
        <v>0</v>
      </c>
      <c r="S4666" s="20" t="str">
        <f aca="false">IF(R4666&gt;0,"Repeat","")</f>
        <v/>
      </c>
      <c r="U4666" s="4"/>
      <c r="X4666" s="4"/>
      <c r="Y4666" s="4"/>
      <c r="Z4666" s="4"/>
    </row>
    <row r="4667" customFormat="false" ht="14.25" hidden="false" customHeight="false" outlineLevel="0" collapsed="false">
      <c r="A4667" s="51" t="n">
        <f aca="false">A4666+1</f>
        <v>4666</v>
      </c>
      <c r="B4667" s="5" t="n">
        <v>45550</v>
      </c>
      <c r="C4667" s="25" t="s">
        <v>7345</v>
      </c>
      <c r="D4667" s="25" t="s">
        <v>4</v>
      </c>
      <c r="E4667" s="25" t="s">
        <v>26</v>
      </c>
      <c r="F4667" s="2" t="s">
        <v>27</v>
      </c>
      <c r="G4667" s="25" t="s">
        <v>28</v>
      </c>
      <c r="H4667" s="25" t="n">
        <v>2</v>
      </c>
      <c r="I4667" s="25" t="s">
        <v>7346</v>
      </c>
      <c r="J4667" s="38" t="n">
        <v>15168468180</v>
      </c>
      <c r="L4667" s="5" t="n">
        <v>45564</v>
      </c>
      <c r="M4667" s="1" t="str">
        <f aca="false">IF(OR(YEAR(L4667)&gt;2000,LEN(O4667)&gt;0),"Completed","Pending")</f>
        <v>Completed</v>
      </c>
      <c r="N4667" s="25" t="s">
        <v>30</v>
      </c>
      <c r="P4667" s="1" t="str">
        <f aca="false">IF(G4667="Pamplet","",E4667&amp;" - "&amp;F4667)</f>
        <v>GG - Hindi</v>
      </c>
      <c r="Q4667" s="19" t="n">
        <f aca="false">IF(VALUE(L4667)&gt;1000,1,0)</f>
        <v>1</v>
      </c>
      <c r="R4667" s="19" t="n">
        <f aca="false">SUMIFS($Q$1:Q4666,$J$1:$J4666,J4667)+SUMIFS($Q$1:Q4666,$I$1:$I4666,I4667)</f>
        <v>0</v>
      </c>
      <c r="S4667" s="20" t="str">
        <f aca="false">IF(R4667&gt;0,"Repeat","")</f>
        <v/>
      </c>
      <c r="U4667" s="4"/>
      <c r="X4667" s="4"/>
      <c r="Y4667" s="4"/>
      <c r="Z4667" s="4"/>
    </row>
    <row r="4668" customFormat="false" ht="14.25" hidden="false" customHeight="false" outlineLevel="0" collapsed="false">
      <c r="A4668" s="46" t="n">
        <f aca="false">A4667+1</f>
        <v>4667</v>
      </c>
      <c r="B4668" s="5" t="n">
        <v>45558</v>
      </c>
      <c r="C4668" s="25" t="s">
        <v>2331</v>
      </c>
      <c r="D4668" s="25" t="s">
        <v>4</v>
      </c>
      <c r="E4668" s="25" t="s">
        <v>38</v>
      </c>
      <c r="F4668" s="25" t="s">
        <v>72</v>
      </c>
      <c r="G4668" s="25" t="s">
        <v>28</v>
      </c>
      <c r="H4668" s="25" t="n">
        <v>1</v>
      </c>
      <c r="I4668" s="26" t="s">
        <v>7347</v>
      </c>
      <c r="J4668" s="38" t="n">
        <v>14439911113</v>
      </c>
      <c r="L4668" s="5" t="n">
        <v>45564</v>
      </c>
      <c r="M4668" s="1" t="str">
        <f aca="false">IF(OR(YEAR(L4668)&gt;2000,LEN(O4668)&gt;0),"Completed","Pending")</f>
        <v>Completed</v>
      </c>
      <c r="N4668" s="25" t="s">
        <v>30</v>
      </c>
      <c r="P4668" s="1" t="str">
        <f aca="false">IF(G4668="Pamplet","",E4668&amp;" - "&amp;F4668)</f>
        <v>JKR - Nepali</v>
      </c>
      <c r="Q4668" s="19" t="n">
        <f aca="false">IF(VALUE(L4668)&gt;1000,1,0)</f>
        <v>1</v>
      </c>
      <c r="R4668" s="19" t="n">
        <f aca="false">SUMIFS($Q$1:Q4667,$J$1:$J4667,J4668)+SUMIFS($Q$1:Q4667,$I$1:$I4667,I4668)</f>
        <v>1</v>
      </c>
      <c r="S4668" s="20" t="str">
        <f aca="false">IF(R4668&gt;0,"Repeat","")</f>
        <v>Repeat</v>
      </c>
      <c r="U4668" s="4"/>
      <c r="X4668" s="4"/>
      <c r="Y4668" s="4"/>
      <c r="Z4668" s="4"/>
    </row>
    <row r="4669" customFormat="false" ht="14.25" hidden="false" customHeight="false" outlineLevel="0" collapsed="false">
      <c r="A4669" s="46" t="n">
        <f aca="false">A4668+1</f>
        <v>4668</v>
      </c>
      <c r="B4669" s="5" t="n">
        <v>45558</v>
      </c>
      <c r="C4669" s="25" t="s">
        <v>2296</v>
      </c>
      <c r="D4669" s="25" t="s">
        <v>4</v>
      </c>
      <c r="E4669" s="25" t="s">
        <v>26</v>
      </c>
      <c r="F4669" s="25" t="s">
        <v>27</v>
      </c>
      <c r="G4669" s="25" t="s">
        <v>28</v>
      </c>
      <c r="H4669" s="25" t="n">
        <v>1</v>
      </c>
      <c r="I4669" s="17" t="s">
        <v>2297</v>
      </c>
      <c r="J4669" s="38" t="n">
        <v>18654559008</v>
      </c>
      <c r="L4669" s="5" t="n">
        <v>45564</v>
      </c>
      <c r="M4669" s="1" t="str">
        <f aca="false">IF(OR(YEAR(L4669)&gt;2000,LEN(O4669)&gt;0),"Completed","Pending")</f>
        <v>Completed</v>
      </c>
      <c r="N4669" s="25" t="s">
        <v>30</v>
      </c>
      <c r="P4669" s="1" t="str">
        <f aca="false">IF(G4669="Pamplet","",E4669&amp;" - "&amp;F4669)</f>
        <v>GG - Hindi</v>
      </c>
      <c r="Q4669" s="19" t="n">
        <f aca="false">IF(VALUE(L4669)&gt;1000,1,0)</f>
        <v>1</v>
      </c>
      <c r="R4669" s="19" t="n">
        <f aca="false">SUMIFS($Q$1:Q4668,$J$1:$J4668,J4669)+SUMIFS($Q$1:Q4668,$I$1:$I4668,I4669)</f>
        <v>2</v>
      </c>
      <c r="S4669" s="20" t="str">
        <f aca="false">IF(R4669&gt;0,"Repeat","")</f>
        <v>Repeat</v>
      </c>
      <c r="U4669" s="4"/>
      <c r="X4669" s="4"/>
      <c r="Y4669" s="4"/>
      <c r="Z4669" s="4"/>
    </row>
    <row r="4670" customFormat="false" ht="14.25" hidden="false" customHeight="false" outlineLevel="0" collapsed="false">
      <c r="A4670" s="46" t="n">
        <f aca="false">A4669+1</f>
        <v>4669</v>
      </c>
      <c r="B4670" s="5" t="n">
        <v>45558</v>
      </c>
      <c r="C4670" s="25" t="s">
        <v>7348</v>
      </c>
      <c r="D4670" s="25" t="s">
        <v>4</v>
      </c>
      <c r="E4670" s="25" t="s">
        <v>26</v>
      </c>
      <c r="F4670" s="25" t="s">
        <v>127</v>
      </c>
      <c r="G4670" s="25" t="s">
        <v>28</v>
      </c>
      <c r="H4670" s="25" t="n">
        <v>1</v>
      </c>
      <c r="I4670" s="17" t="s">
        <v>1865</v>
      </c>
      <c r="J4670" s="38" t="n">
        <v>17313362715</v>
      </c>
      <c r="L4670" s="5" t="n">
        <v>45564</v>
      </c>
      <c r="M4670" s="1" t="str">
        <f aca="false">IF(OR(YEAR(L4670)&gt;2000,LEN(O4670)&gt;0),"Completed","Pending")</f>
        <v>Completed</v>
      </c>
      <c r="N4670" s="25" t="s">
        <v>30</v>
      </c>
      <c r="P4670" s="1" t="str">
        <f aca="false">IF(G4670="Pamplet","",E4670&amp;" - "&amp;F4670)</f>
        <v>GG - Gujrati</v>
      </c>
      <c r="Q4670" s="19" t="n">
        <f aca="false">IF(VALUE(L4670)&gt;1000,1,0)</f>
        <v>1</v>
      </c>
      <c r="R4670" s="19" t="n">
        <f aca="false">SUMIFS($Q$1:Q4669,$J$1:$J4669,J4670)+SUMIFS($Q$1:Q4669,$I$1:$I4669,I4670)</f>
        <v>4</v>
      </c>
      <c r="S4670" s="20" t="str">
        <f aca="false">IF(R4670&gt;0,"Repeat","")</f>
        <v>Repeat</v>
      </c>
      <c r="U4670" s="4"/>
      <c r="X4670" s="4"/>
      <c r="Y4670" s="4"/>
      <c r="Z4670" s="4"/>
    </row>
    <row r="4671" customFormat="false" ht="14.25" hidden="false" customHeight="false" outlineLevel="0" collapsed="false">
      <c r="A4671" s="46" t="n">
        <f aca="false">A4670+1</f>
        <v>4670</v>
      </c>
      <c r="B4671" s="5" t="n">
        <v>45561</v>
      </c>
      <c r="C4671" s="25" t="s">
        <v>7349</v>
      </c>
      <c r="D4671" s="25" t="s">
        <v>4</v>
      </c>
      <c r="E4671" s="25" t="s">
        <v>38</v>
      </c>
      <c r="F4671" s="2" t="s">
        <v>35</v>
      </c>
      <c r="G4671" s="25" t="s">
        <v>28</v>
      </c>
      <c r="H4671" s="25" t="n">
        <v>1</v>
      </c>
      <c r="I4671" s="25" t="s">
        <v>7350</v>
      </c>
      <c r="J4671" s="38" t="n">
        <v>16232212394</v>
      </c>
      <c r="L4671" s="5" t="n">
        <v>45564</v>
      </c>
      <c r="M4671" s="1" t="str">
        <f aca="false">IF(OR(YEAR(L4671)&gt;2000,LEN(O4671)&gt;0),"Completed","Pending")</f>
        <v>Completed</v>
      </c>
      <c r="N4671" s="25" t="s">
        <v>30</v>
      </c>
      <c r="P4671" s="1" t="str">
        <f aca="false">IF(G4671="Pamplet","",E4671&amp;" - "&amp;F4671)</f>
        <v>JKR - English</v>
      </c>
      <c r="Q4671" s="19" t="n">
        <f aca="false">IF(VALUE(L4671)&gt;1000,1,0)</f>
        <v>1</v>
      </c>
      <c r="R4671" s="19" t="n">
        <f aca="false">SUMIFS($Q$1:Q4670,$J$1:$J4670,J4671)+SUMIFS($Q$1:Q4670,$I$1:$I4670,I4671)</f>
        <v>0</v>
      </c>
      <c r="S4671" s="20" t="str">
        <f aca="false">IF(R4671&gt;0,"Repeat","")</f>
        <v/>
      </c>
      <c r="U4671" s="4"/>
      <c r="X4671" s="4"/>
      <c r="Y4671" s="4"/>
      <c r="Z4671" s="4"/>
    </row>
    <row r="4672" customFormat="false" ht="14.25" hidden="false" customHeight="false" outlineLevel="0" collapsed="false">
      <c r="A4672" s="46" t="n">
        <f aca="false">A4671+1</f>
        <v>4671</v>
      </c>
      <c r="B4672" s="5" t="n">
        <v>45564</v>
      </c>
      <c r="C4672" s="25" t="s">
        <v>7351</v>
      </c>
      <c r="D4672" s="25" t="s">
        <v>4</v>
      </c>
      <c r="E4672" s="25" t="s">
        <v>38</v>
      </c>
      <c r="F4672" s="2" t="s">
        <v>35</v>
      </c>
      <c r="G4672" s="25" t="s">
        <v>28</v>
      </c>
      <c r="H4672" s="25" t="n">
        <v>1</v>
      </c>
      <c r="I4672" s="25" t="s">
        <v>2397</v>
      </c>
      <c r="J4672" s="38" t="n">
        <v>13473194665</v>
      </c>
      <c r="L4672" s="5" t="n">
        <v>45566</v>
      </c>
      <c r="M4672" s="1" t="str">
        <f aca="false">IF(OR(YEAR(L4672)&gt;2000,LEN(O4672)&gt;0),"Completed","Pending")</f>
        <v>Completed</v>
      </c>
      <c r="N4672" s="25" t="s">
        <v>30</v>
      </c>
      <c r="P4672" s="1" t="str">
        <f aca="false">IF(G4672="Pamplet","",E4672&amp;" - "&amp;F4672)</f>
        <v>JKR - English</v>
      </c>
      <c r="Q4672" s="19" t="n">
        <f aca="false">IF(VALUE(L4672)&gt;1000,1,0)</f>
        <v>1</v>
      </c>
      <c r="R4672" s="19" t="n">
        <f aca="false">SUMIFS($Q$1:Q4671,$J$1:$J4671,J4672)+SUMIFS($Q$1:Q4671,$I$1:$I4671,I4672)</f>
        <v>2</v>
      </c>
      <c r="S4672" s="20" t="str">
        <f aca="false">IF(R4672&gt;0,"Repeat","")</f>
        <v>Repeat</v>
      </c>
    </row>
    <row r="4673" customFormat="false" ht="14.25" hidden="false" customHeight="false" outlineLevel="0" collapsed="false">
      <c r="A4673" s="51" t="n">
        <f aca="false">A4672+1</f>
        <v>4672</v>
      </c>
      <c r="B4673" s="5" t="n">
        <v>45565</v>
      </c>
      <c r="C4673" s="25" t="s">
        <v>5782</v>
      </c>
      <c r="D4673" s="25" t="s">
        <v>4</v>
      </c>
      <c r="E4673" s="25" t="s">
        <v>26</v>
      </c>
      <c r="F4673" s="2" t="s">
        <v>4493</v>
      </c>
      <c r="G4673" s="25" t="s">
        <v>213</v>
      </c>
      <c r="H4673" s="25" t="n">
        <v>9</v>
      </c>
      <c r="I4673" s="25" t="s">
        <v>7352</v>
      </c>
      <c r="J4673" s="38" t="n">
        <v>14438445156</v>
      </c>
      <c r="L4673" s="5" t="n">
        <v>45565</v>
      </c>
      <c r="M4673" s="25" t="str">
        <f aca="false">IF(OR(YEAR(L4673)&gt;2000,LEN(O4673)&gt;0),"Completed","Pending")</f>
        <v>Completed</v>
      </c>
      <c r="N4673" s="25" t="s">
        <v>2692</v>
      </c>
      <c r="P4673" s="1" t="str">
        <f aca="false">IF(G4673="Pamplet","",E4673&amp;" - "&amp;F4673)</f>
        <v>GG - Other</v>
      </c>
      <c r="Q4673" s="1" t="n">
        <f aca="false">IF(VALUE(L4673)&gt;1000,1,0)</f>
        <v>1</v>
      </c>
      <c r="R4673" s="19" t="n">
        <f aca="false">SUMIFS($Q$1:Q4672,$J$1:$J4672,J4673)+SUMIFS($Q$1:Q4672,$I$1:$I4672,I4673)</f>
        <v>16</v>
      </c>
      <c r="S4673" s="20" t="str">
        <f aca="false">IF(R4673&gt;0,"Repeat","")</f>
        <v>Repeat</v>
      </c>
    </row>
    <row r="4674" customFormat="false" ht="14.25" hidden="false" customHeight="false" outlineLevel="0" collapsed="false">
      <c r="A4674" s="51" t="n">
        <f aca="false">A4673+1</f>
        <v>4673</v>
      </c>
      <c r="B4674" s="5" t="n">
        <v>45579</v>
      </c>
      <c r="C4674" s="25" t="s">
        <v>7353</v>
      </c>
      <c r="D4674" s="25" t="s">
        <v>4</v>
      </c>
      <c r="E4674" s="25" t="s">
        <v>26</v>
      </c>
      <c r="F4674" s="2" t="s">
        <v>127</v>
      </c>
      <c r="G4674" s="25" t="s">
        <v>28</v>
      </c>
      <c r="H4674" s="25" t="n">
        <v>1</v>
      </c>
      <c r="I4674" s="17" t="s">
        <v>2253</v>
      </c>
      <c r="J4674" s="38" t="n">
        <v>16093328636</v>
      </c>
      <c r="M4674" s="1" t="str">
        <f aca="false">IF(OR(YEAR(L4674)&gt;2000,LEN(O4674)&gt;0),"Completed","Pending")</f>
        <v>Completed</v>
      </c>
      <c r="N4674" s="1" t="s">
        <v>30</v>
      </c>
      <c r="O4674" s="4" t="s">
        <v>58</v>
      </c>
      <c r="P4674" s="1" t="str">
        <f aca="false">IF(G4674="Pamplet","",E4674&amp;" - "&amp;F4674)</f>
        <v>GG - Gujrati</v>
      </c>
      <c r="Q4674" s="19" t="n">
        <f aca="false">IF(VALUE(L4674)&gt;1000,1,0)</f>
        <v>0</v>
      </c>
      <c r="R4674" s="19" t="n">
        <f aca="false">SUMIFS($Q$1:Q4673,$J$1:$J4673,J4674)+SUMIFS($Q$1:Q4673,$I$1:$I4673,I4674)</f>
        <v>2</v>
      </c>
      <c r="S4674" s="20" t="str">
        <f aca="false">IF(R4674&gt;0,"Repeat","")</f>
        <v>Repeat</v>
      </c>
      <c r="U4674" s="4"/>
      <c r="X4674" s="4"/>
      <c r="Y4674" s="4"/>
      <c r="Z4674" s="4"/>
    </row>
    <row r="4675" customFormat="false" ht="14.25" hidden="false" customHeight="false" outlineLevel="0" collapsed="false">
      <c r="A4675" s="51" t="n">
        <f aca="false">A4674+1</f>
        <v>4674</v>
      </c>
      <c r="B4675" s="5" t="n">
        <v>45545</v>
      </c>
      <c r="C4675" s="25" t="s">
        <v>7354</v>
      </c>
      <c r="D4675" s="25" t="s">
        <v>4</v>
      </c>
      <c r="E4675" s="25" t="s">
        <v>26</v>
      </c>
      <c r="F4675" s="2" t="s">
        <v>7223</v>
      </c>
      <c r="G4675" s="25" t="s">
        <v>28</v>
      </c>
      <c r="H4675" s="25" t="n">
        <v>1</v>
      </c>
      <c r="I4675" s="25" t="s">
        <v>7355</v>
      </c>
      <c r="J4675" s="38" t="n">
        <v>19737677218</v>
      </c>
      <c r="M4675" s="1" t="str">
        <f aca="false">IF(OR(YEAR(L4675)&gt;2000,LEN(O4675)&gt;0),"Completed","Pending")</f>
        <v>Completed</v>
      </c>
      <c r="N4675" s="1" t="s">
        <v>30</v>
      </c>
      <c r="O4675" s="4" t="s">
        <v>58</v>
      </c>
      <c r="P4675" s="1" t="str">
        <f aca="false">IF(G4675="Pamplet","",E4675&amp;" - "&amp;F4675)</f>
        <v>GG -  Hindi </v>
      </c>
      <c r="Q4675" s="19" t="n">
        <f aca="false">IF(VALUE(L4675)&gt;1000,1,0)</f>
        <v>0</v>
      </c>
      <c r="R4675" s="19" t="n">
        <f aca="false">SUMIFS($Q$1:Q4674,$J$1:$J4674,J4675)+SUMIFS($Q$1:Q4674,$I$1:$I4674,I4675)</f>
        <v>1</v>
      </c>
      <c r="S4675" s="20" t="str">
        <f aca="false">IF(R4675&gt;0,"Repeat","")</f>
        <v>Repeat</v>
      </c>
      <c r="U4675" s="4"/>
      <c r="X4675" s="4"/>
      <c r="Y4675" s="4"/>
      <c r="Z4675" s="4"/>
    </row>
    <row r="4676" customFormat="false" ht="14.25" hidden="false" customHeight="false" outlineLevel="0" collapsed="false">
      <c r="A4676" s="51" t="n">
        <f aca="false">A4675+1</f>
        <v>4675</v>
      </c>
      <c r="B4676" s="5" t="n">
        <v>45552</v>
      </c>
      <c r="C4676" s="25" t="s">
        <v>7356</v>
      </c>
      <c r="D4676" s="25" t="s">
        <v>4</v>
      </c>
      <c r="E4676" s="25" t="s">
        <v>26</v>
      </c>
      <c r="F4676" s="2" t="s">
        <v>7223</v>
      </c>
      <c r="G4676" s="25" t="s">
        <v>28</v>
      </c>
      <c r="H4676" s="25" t="n">
        <v>1</v>
      </c>
      <c r="I4676" s="25"/>
      <c r="J4676" s="38" t="n">
        <v>16616626013</v>
      </c>
      <c r="M4676" s="1" t="str">
        <f aca="false">IF(OR(YEAR(L4676)&gt;2000,LEN(O4676)&gt;0),"Completed","Pending")</f>
        <v>Completed</v>
      </c>
      <c r="N4676" s="1" t="s">
        <v>30</v>
      </c>
      <c r="O4676" s="4" t="s">
        <v>58</v>
      </c>
      <c r="P4676" s="1" t="str">
        <f aca="false">IF(G4676="Pamplet","",E4676&amp;" - "&amp;F4676)</f>
        <v>GG -  Hindi </v>
      </c>
      <c r="Q4676" s="19" t="n">
        <f aca="false">IF(VALUE(L4676)&gt;1000,1,0)</f>
        <v>0</v>
      </c>
      <c r="R4676" s="19" t="n">
        <f aca="false">SUMIFS($Q$1:Q4675,$J$1:$J4675,J4676)+SUMIFS($Q$1:Q4675,$I$1:$I4675,I4676)</f>
        <v>0</v>
      </c>
      <c r="S4676" s="20" t="str">
        <f aca="false">IF(R4676&gt;0,"Repeat","")</f>
        <v/>
      </c>
      <c r="U4676" s="4"/>
      <c r="X4676" s="4"/>
      <c r="Y4676" s="4"/>
      <c r="Z4676" s="4"/>
    </row>
    <row r="4677" customFormat="false" ht="14.25" hidden="false" customHeight="false" outlineLevel="0" collapsed="false">
      <c r="A4677" s="51" t="n">
        <f aca="false">A4676+1</f>
        <v>4676</v>
      </c>
      <c r="B4677" s="5" t="n">
        <v>45558</v>
      </c>
      <c r="C4677" s="25" t="s">
        <v>7357</v>
      </c>
      <c r="D4677" s="25" t="s">
        <v>4</v>
      </c>
      <c r="E4677" s="25" t="s">
        <v>38</v>
      </c>
      <c r="F4677" s="2" t="s">
        <v>7223</v>
      </c>
      <c r="G4677" s="25" t="s">
        <v>28</v>
      </c>
      <c r="H4677" s="25" t="n">
        <v>1</v>
      </c>
      <c r="I4677" s="25" t="s">
        <v>7358</v>
      </c>
      <c r="J4677" s="66" t="n">
        <v>18645101660</v>
      </c>
      <c r="L4677" s="5" t="n">
        <v>45604</v>
      </c>
      <c r="M4677" s="1" t="str">
        <f aca="false">IF(OR(YEAR(L4677)&gt;2000,LEN(O4677)&gt;0),"Completed","Pending")</f>
        <v>Completed</v>
      </c>
      <c r="N4677" s="1" t="s">
        <v>6054</v>
      </c>
      <c r="P4677" s="1" t="str">
        <f aca="false">IF(G4677="Pamplet","",E4677&amp;" - "&amp;F4677)</f>
        <v>JKR -  Hindi </v>
      </c>
      <c r="Q4677" s="19" t="n">
        <f aca="false">IF(VALUE(L4677)&gt;1000,1,0)</f>
        <v>1</v>
      </c>
      <c r="R4677" s="19" t="n">
        <f aca="false">SUMIFS($Q$1:Q4676,$J$1:$J4676,J4677)+SUMIFS($Q$1:Q4676,$I$1:$I4676,I4677)</f>
        <v>0</v>
      </c>
      <c r="S4677" s="20" t="str">
        <f aca="false">IF(R4677&gt;0,"Repeat","")</f>
        <v/>
      </c>
      <c r="U4677" s="4"/>
      <c r="X4677" s="4"/>
      <c r="Y4677" s="4"/>
      <c r="Z4677" s="4"/>
    </row>
    <row r="4678" customFormat="false" ht="14.25" hidden="false" customHeight="false" outlineLevel="0" collapsed="false">
      <c r="A4678" s="51" t="n">
        <f aca="false">A4677+1</f>
        <v>4677</v>
      </c>
      <c r="B4678" s="5" t="n">
        <v>45561</v>
      </c>
      <c r="C4678" s="25" t="s">
        <v>1804</v>
      </c>
      <c r="D4678" s="25" t="s">
        <v>4</v>
      </c>
      <c r="E4678" s="25" t="s">
        <v>26</v>
      </c>
      <c r="F4678" s="2" t="s">
        <v>127</v>
      </c>
      <c r="G4678" s="25" t="s">
        <v>28</v>
      </c>
      <c r="H4678" s="25" t="n">
        <v>1</v>
      </c>
      <c r="I4678" s="25" t="s">
        <v>7359</v>
      </c>
      <c r="J4678" s="38" t="n">
        <v>17325200313</v>
      </c>
      <c r="L4678" s="5" t="n">
        <v>45588</v>
      </c>
      <c r="M4678" s="1" t="str">
        <f aca="false">IF(OR(YEAR(L4678)&gt;2000,LEN(O4678)&gt;0),"Completed","Pending")</f>
        <v>Completed</v>
      </c>
      <c r="N4678" s="1" t="s">
        <v>30</v>
      </c>
      <c r="P4678" s="1" t="str">
        <f aca="false">IF(G4678="Pamplet","",E4678&amp;" - "&amp;F4678)</f>
        <v>GG - Gujrati</v>
      </c>
      <c r="Q4678" s="19" t="n">
        <f aca="false">IF(VALUE(L4678)&gt;1000,1,0)</f>
        <v>1</v>
      </c>
      <c r="R4678" s="19" t="n">
        <f aca="false">SUMIFS($Q$1:Q4677,$J$1:$J4677,J4678)+SUMIFS($Q$1:Q4677,$I$1:$I4677,I4678)</f>
        <v>0</v>
      </c>
      <c r="S4678" s="20" t="str">
        <f aca="false">IF(R4678&gt;0,"Repeat","")</f>
        <v/>
      </c>
      <c r="U4678" s="4"/>
      <c r="X4678" s="4"/>
      <c r="Y4678" s="4"/>
      <c r="Z4678" s="4"/>
    </row>
    <row r="4679" customFormat="false" ht="14.25" hidden="false" customHeight="false" outlineLevel="0" collapsed="false">
      <c r="A4679" s="51" t="n">
        <f aca="false">A4678+1</f>
        <v>4678</v>
      </c>
      <c r="B4679" s="5" t="n">
        <v>45566</v>
      </c>
      <c r="C4679" s="25" t="s">
        <v>7360</v>
      </c>
      <c r="D4679" s="25" t="s">
        <v>4</v>
      </c>
      <c r="E4679" s="25" t="s">
        <v>26</v>
      </c>
      <c r="F4679" s="2" t="s">
        <v>7188</v>
      </c>
      <c r="G4679" s="25" t="s">
        <v>28</v>
      </c>
      <c r="H4679" s="25" t="n">
        <v>1</v>
      </c>
      <c r="I4679" s="25" t="s">
        <v>7361</v>
      </c>
      <c r="J4679" s="38" t="n">
        <v>19728364744</v>
      </c>
      <c r="M4679" s="1" t="str">
        <f aca="false">IF(OR(YEAR(L4679)&gt;2000,LEN(O4679)&gt;0),"Completed","Pending")</f>
        <v>Completed</v>
      </c>
      <c r="N4679" s="1" t="s">
        <v>30</v>
      </c>
      <c r="O4679" s="4" t="s">
        <v>58</v>
      </c>
      <c r="P4679" s="1" t="str">
        <f aca="false">IF(G4679="Pamplet","",E4679&amp;" - "&amp;F4679)</f>
        <v>GG -  Nepali </v>
      </c>
      <c r="Q4679" s="19" t="n">
        <f aca="false">IF(VALUE(L4679)&gt;1000,1,0)</f>
        <v>0</v>
      </c>
      <c r="R4679" s="19" t="n">
        <f aca="false">SUMIFS($Q$1:Q4678,$J$1:$J4678,J4679)+SUMIFS($Q$1:Q4678,$I$1:$I4678,I4679)</f>
        <v>0</v>
      </c>
      <c r="S4679" s="20" t="str">
        <f aca="false">IF(R4679&gt;0,"Repeat","")</f>
        <v/>
      </c>
      <c r="U4679" s="4"/>
      <c r="X4679" s="4"/>
      <c r="Y4679" s="4"/>
      <c r="Z4679" s="4"/>
    </row>
    <row r="4680" customFormat="false" ht="14.25" hidden="false" customHeight="false" outlineLevel="0" collapsed="false">
      <c r="A4680" s="51" t="n">
        <f aca="false">A4679+1</f>
        <v>4679</v>
      </c>
      <c r="B4680" s="5" t="n">
        <v>45566</v>
      </c>
      <c r="C4680" s="25" t="s">
        <v>7362</v>
      </c>
      <c r="D4680" s="25" t="s">
        <v>4</v>
      </c>
      <c r="E4680" s="25" t="s">
        <v>44</v>
      </c>
      <c r="F4680" s="2" t="s">
        <v>7318</v>
      </c>
      <c r="G4680" s="25" t="s">
        <v>28</v>
      </c>
      <c r="H4680" s="25" t="n">
        <v>1</v>
      </c>
      <c r="I4680" s="25" t="s">
        <v>7363</v>
      </c>
      <c r="J4680" s="38" t="n">
        <v>14125155860</v>
      </c>
      <c r="M4680" s="1" t="str">
        <f aca="false">IF(OR(YEAR(L4680)&gt;2000,LEN(O4680)&gt;0),"Completed","Pending")</f>
        <v>Completed</v>
      </c>
      <c r="N4680" s="1" t="s">
        <v>30</v>
      </c>
      <c r="O4680" s="4" t="s">
        <v>58</v>
      </c>
      <c r="P4680" s="1" t="str">
        <f aca="false">IF(G4680="Pamplet","",E4680&amp;" - "&amp;F4680)</f>
        <v>GTGA -  </v>
      </c>
      <c r="Q4680" s="19" t="n">
        <f aca="false">IF(VALUE(L4680)&gt;1000,1,0)</f>
        <v>0</v>
      </c>
      <c r="R4680" s="19" t="n">
        <f aca="false">SUMIFS($Q$1:Q4679,$J$1:$J4679,J4680)+SUMIFS($Q$1:Q4679,$I$1:$I4679,I4680)</f>
        <v>0</v>
      </c>
      <c r="S4680" s="20" t="str">
        <f aca="false">IF(R4680&gt;0,"Repeat","")</f>
        <v/>
      </c>
      <c r="U4680" s="4"/>
      <c r="X4680" s="4"/>
      <c r="Y4680" s="4"/>
      <c r="Z4680" s="4"/>
    </row>
    <row r="4681" customFormat="false" ht="14.25" hidden="false" customHeight="false" outlineLevel="0" collapsed="false">
      <c r="A4681" s="51" t="n">
        <f aca="false">A4680+1</f>
        <v>4680</v>
      </c>
      <c r="B4681" s="5" t="n">
        <v>45566</v>
      </c>
      <c r="C4681" s="25" t="s">
        <v>7364</v>
      </c>
      <c r="D4681" s="25" t="s">
        <v>4</v>
      </c>
      <c r="E4681" s="25" t="s">
        <v>26</v>
      </c>
      <c r="F4681" s="2" t="s">
        <v>7223</v>
      </c>
      <c r="G4681" s="25" t="s">
        <v>28</v>
      </c>
      <c r="H4681" s="25" t="n">
        <v>1</v>
      </c>
      <c r="I4681" s="25" t="s">
        <v>7365</v>
      </c>
      <c r="J4681" s="66" t="n">
        <v>19253304504</v>
      </c>
      <c r="L4681" s="5" t="n">
        <v>45583</v>
      </c>
      <c r="M4681" s="1" t="str">
        <f aca="false">IF(OR(YEAR(L4681)&gt;2000,LEN(O4681)&gt;0),"Completed","Pending")</f>
        <v>Completed</v>
      </c>
      <c r="N4681" s="1" t="s">
        <v>6054</v>
      </c>
      <c r="P4681" s="1" t="str">
        <f aca="false">IF(G4681="Pamplet","",E4681&amp;" - "&amp;F4681)</f>
        <v>GG -  Hindi </v>
      </c>
      <c r="Q4681" s="19" t="n">
        <f aca="false">IF(VALUE(L4681)&gt;1000,1,0)</f>
        <v>1</v>
      </c>
      <c r="R4681" s="19" t="n">
        <f aca="false">SUMIFS($Q$1:Q4680,$J$1:$J4680,J4681)+SUMIFS($Q$1:Q4680,$I$1:$I4680,I4681)</f>
        <v>0</v>
      </c>
      <c r="S4681" s="20" t="str">
        <f aca="false">IF(R4681&gt;0,"Repeat","")</f>
        <v/>
      </c>
      <c r="U4681" s="4"/>
      <c r="X4681" s="4"/>
      <c r="Y4681" s="4"/>
      <c r="Z4681" s="4"/>
    </row>
    <row r="4682" customFormat="false" ht="13.8" hidden="false" customHeight="false" outlineLevel="0" collapsed="false">
      <c r="A4682" s="51" t="n">
        <f aca="false">A4681+1</f>
        <v>4681</v>
      </c>
      <c r="B4682" s="5" t="n">
        <v>45569</v>
      </c>
      <c r="C4682" s="25" t="s">
        <v>54</v>
      </c>
      <c r="D4682" s="25" t="s">
        <v>4</v>
      </c>
      <c r="E4682" s="25" t="s">
        <v>26</v>
      </c>
      <c r="G4682" s="25" t="s">
        <v>28</v>
      </c>
      <c r="H4682" s="25" t="n">
        <v>1</v>
      </c>
      <c r="I4682" s="25"/>
      <c r="J4682" s="18" t="n">
        <v>18645101660</v>
      </c>
      <c r="M4682" s="1" t="str">
        <f aca="false">IF(OR(YEAR(L4682)&gt;2000,LEN(O4682)&gt;0),"Completed","Pending")</f>
        <v>Completed</v>
      </c>
      <c r="N4682" s="1" t="s">
        <v>30</v>
      </c>
      <c r="O4682" s="4" t="s">
        <v>662</v>
      </c>
      <c r="P4682" s="1" t="str">
        <f aca="false">IF(G4682="Pamplet","",E4682&amp;" - "&amp;F4682)</f>
        <v>GG - </v>
      </c>
      <c r="Q4682" s="19" t="n">
        <f aca="false">IF(VALUE(L4682)&gt;1000,1,0)</f>
        <v>0</v>
      </c>
      <c r="R4682" s="19" t="n">
        <f aca="false">SUMIFS($Q$1:Q4681,$J$1:$J4681,J4682)+SUMIFS($Q$1:Q4681,$I$1:$I4681,I4682)</f>
        <v>1</v>
      </c>
      <c r="S4682" s="20" t="str">
        <f aca="false">IF(R4682&gt;0,"Repeat","")</f>
        <v>Repeat</v>
      </c>
      <c r="U4682" s="4"/>
      <c r="X4682" s="4"/>
      <c r="Y4682" s="4"/>
      <c r="Z4682" s="4"/>
    </row>
    <row r="4683" customFormat="false" ht="14.25" hidden="false" customHeight="false" outlineLevel="0" collapsed="false">
      <c r="A4683" s="51" t="n">
        <f aca="false">A4682+1</f>
        <v>4682</v>
      </c>
      <c r="B4683" s="5" t="n">
        <v>45569</v>
      </c>
      <c r="C4683" s="25" t="s">
        <v>7366</v>
      </c>
      <c r="D4683" s="25" t="s">
        <v>4</v>
      </c>
      <c r="E4683" s="25" t="s">
        <v>26</v>
      </c>
      <c r="F4683" s="2" t="s">
        <v>7223</v>
      </c>
      <c r="G4683" s="25" t="s">
        <v>28</v>
      </c>
      <c r="H4683" s="25" t="n">
        <v>1</v>
      </c>
      <c r="I4683" s="25" t="s">
        <v>7367</v>
      </c>
      <c r="J4683" s="18" t="n">
        <v>19150342022</v>
      </c>
      <c r="M4683" s="1" t="str">
        <f aca="false">IF(OR(YEAR(L4683)&gt;2000,LEN(O4683)&gt;0),"Completed","Pending")</f>
        <v>Completed</v>
      </c>
      <c r="N4683" s="1" t="s">
        <v>30</v>
      </c>
      <c r="O4683" s="4" t="s">
        <v>56</v>
      </c>
      <c r="P4683" s="1" t="str">
        <f aca="false">IF(G4683="Pamplet","",E4683&amp;" - "&amp;F4683)</f>
        <v>GG -  Hindi </v>
      </c>
      <c r="Q4683" s="19" t="n">
        <f aca="false">IF(VALUE(L4683)&gt;1000,1,0)</f>
        <v>0</v>
      </c>
      <c r="R4683" s="19" t="n">
        <f aca="false">SUMIFS($Q$1:Q4682,$J$1:$J4682,J4683)+SUMIFS($Q$1:Q4682,$I$1:$I4682,I4683)</f>
        <v>0</v>
      </c>
      <c r="S4683" s="20" t="str">
        <f aca="false">IF(R4683&gt;0,"Repeat","")</f>
        <v/>
      </c>
      <c r="U4683" s="4"/>
      <c r="X4683" s="4"/>
      <c r="Y4683" s="4"/>
      <c r="Z4683" s="4"/>
    </row>
    <row r="4684" customFormat="false" ht="14.25" hidden="false" customHeight="false" outlineLevel="0" collapsed="false">
      <c r="A4684" s="51" t="n">
        <f aca="false">A4683+1</f>
        <v>4683</v>
      </c>
      <c r="B4684" s="5" t="n">
        <v>45569</v>
      </c>
      <c r="C4684" s="25" t="s">
        <v>7368</v>
      </c>
      <c r="D4684" s="25" t="s">
        <v>4</v>
      </c>
      <c r="E4684" s="25" t="s">
        <v>26</v>
      </c>
      <c r="F4684" s="2" t="s">
        <v>7182</v>
      </c>
      <c r="G4684" s="25" t="s">
        <v>28</v>
      </c>
      <c r="H4684" s="25" t="n">
        <v>1</v>
      </c>
      <c r="I4684" s="25" t="s">
        <v>7369</v>
      </c>
      <c r="J4684" s="38" t="n">
        <v>16098054958</v>
      </c>
      <c r="M4684" s="1" t="str">
        <f aca="false">IF(OR(YEAR(L4684)&gt;2000,LEN(O4684)&gt;0),"Completed","Pending")</f>
        <v>Completed</v>
      </c>
      <c r="N4684" s="1" t="s">
        <v>30</v>
      </c>
      <c r="O4684" s="4" t="s">
        <v>662</v>
      </c>
      <c r="P4684" s="1" t="str">
        <f aca="false">IF(G4684="Pamplet","",E4684&amp;" - "&amp;F4684)</f>
        <v>GG -  Gujarati </v>
      </c>
      <c r="Q4684" s="19" t="n">
        <f aca="false">IF(VALUE(L4684)&gt;1000,1,0)</f>
        <v>0</v>
      </c>
      <c r="R4684" s="19" t="n">
        <f aca="false">SUMIFS($Q$1:Q4683,$J$1:$J4683,J4684)+SUMIFS($Q$1:Q4683,$I$1:$I4683,I4684)</f>
        <v>2</v>
      </c>
      <c r="S4684" s="20" t="str">
        <f aca="false">IF(R4684&gt;0,"Repeat","")</f>
        <v>Repeat</v>
      </c>
      <c r="U4684" s="4"/>
      <c r="X4684" s="4"/>
      <c r="Y4684" s="4"/>
      <c r="Z4684" s="4"/>
    </row>
    <row r="4685" customFormat="false" ht="14.25" hidden="false" customHeight="false" outlineLevel="0" collapsed="false">
      <c r="A4685" s="51" t="n">
        <f aca="false">A4684+1</f>
        <v>4684</v>
      </c>
      <c r="B4685" s="5" t="n">
        <v>45569</v>
      </c>
      <c r="C4685" s="25" t="s">
        <v>7370</v>
      </c>
      <c r="D4685" s="25" t="s">
        <v>4</v>
      </c>
      <c r="E4685" s="25" t="s">
        <v>26</v>
      </c>
      <c r="F4685" s="2" t="s">
        <v>7318</v>
      </c>
      <c r="G4685" s="25" t="s">
        <v>28</v>
      </c>
      <c r="H4685" s="25" t="n">
        <v>1</v>
      </c>
      <c r="I4685" s="25" t="s">
        <v>7371</v>
      </c>
      <c r="J4685" s="38" t="n">
        <v>18646343208</v>
      </c>
      <c r="M4685" s="1" t="str">
        <f aca="false">IF(OR(YEAR(L4685)&gt;2000,LEN(O4685)&gt;0),"Completed","Pending")</f>
        <v>Completed</v>
      </c>
      <c r="N4685" s="1" t="s">
        <v>30</v>
      </c>
      <c r="O4685" s="4" t="s">
        <v>58</v>
      </c>
      <c r="P4685" s="1" t="str">
        <f aca="false">IF(G4685="Pamplet","",E4685&amp;" - "&amp;F4685)</f>
        <v>GG -  </v>
      </c>
      <c r="Q4685" s="19" t="n">
        <f aca="false">IF(VALUE(L4685)&gt;1000,1,0)</f>
        <v>0</v>
      </c>
      <c r="R4685" s="19" t="n">
        <f aca="false">SUMIFS($Q$1:Q4684,$J$1:$J4684,J4685)+SUMIFS($Q$1:Q4684,$I$1:$I4684,I4685)</f>
        <v>0</v>
      </c>
      <c r="S4685" s="20" t="str">
        <f aca="false">IF(R4685&gt;0,"Repeat","")</f>
        <v/>
      </c>
      <c r="U4685" s="4"/>
      <c r="X4685" s="4"/>
      <c r="Y4685" s="4"/>
      <c r="Z4685" s="4"/>
    </row>
    <row r="4686" customFormat="false" ht="14.25" hidden="false" customHeight="false" outlineLevel="0" collapsed="false">
      <c r="A4686" s="51" t="n">
        <f aca="false">A4685+1</f>
        <v>4685</v>
      </c>
      <c r="B4686" s="5" t="n">
        <v>45569</v>
      </c>
      <c r="C4686" s="25" t="s">
        <v>7372</v>
      </c>
      <c r="D4686" s="25" t="s">
        <v>4</v>
      </c>
      <c r="E4686" s="25" t="s">
        <v>26</v>
      </c>
      <c r="F4686" s="2" t="s">
        <v>7318</v>
      </c>
      <c r="G4686" s="25" t="s">
        <v>28</v>
      </c>
      <c r="H4686" s="25" t="n">
        <v>1</v>
      </c>
      <c r="I4686" s="25" t="s">
        <v>7373</v>
      </c>
      <c r="J4686" s="66" t="n">
        <v>18608289548</v>
      </c>
      <c r="K4686" s="4" t="s">
        <v>5147</v>
      </c>
      <c r="M4686" s="1" t="str">
        <f aca="false">IF(OR(YEAR(L4686)&gt;2000,LEN(O4686)&gt;0),"Completed","Pending")</f>
        <v>Completed</v>
      </c>
      <c r="N4686" s="1" t="s">
        <v>6054</v>
      </c>
      <c r="O4686" s="4" t="s">
        <v>58</v>
      </c>
      <c r="P4686" s="1" t="str">
        <f aca="false">IF(G4686="Pamplet","",E4686&amp;" - "&amp;F4686)</f>
        <v>GG -  </v>
      </c>
      <c r="Q4686" s="19" t="n">
        <f aca="false">IF(VALUE(L4686)&gt;1000,1,0)</f>
        <v>0</v>
      </c>
      <c r="R4686" s="19" t="n">
        <f aca="false">SUMIFS($Q$1:Q4685,$J$1:$J4685,J4686)+SUMIFS($Q$1:Q4685,$I$1:$I4685,I4686)</f>
        <v>0</v>
      </c>
      <c r="S4686" s="20" t="str">
        <f aca="false">IF(R4686&gt;0,"Repeat","")</f>
        <v/>
      </c>
      <c r="U4686" s="4"/>
      <c r="X4686" s="4"/>
      <c r="Y4686" s="4"/>
      <c r="Z4686" s="4"/>
    </row>
    <row r="4687" customFormat="false" ht="14.25" hidden="false" customHeight="false" outlineLevel="0" collapsed="false">
      <c r="A4687" s="51" t="n">
        <f aca="false">A4686+1</f>
        <v>4686</v>
      </c>
      <c r="B4687" s="5" t="n">
        <v>45572</v>
      </c>
      <c r="C4687" s="25" t="s">
        <v>7374</v>
      </c>
      <c r="D4687" s="25" t="s">
        <v>4</v>
      </c>
      <c r="E4687" s="25" t="s">
        <v>26</v>
      </c>
      <c r="F4687" s="2" t="s">
        <v>27</v>
      </c>
      <c r="G4687" s="25" t="s">
        <v>28</v>
      </c>
      <c r="H4687" s="25" t="n">
        <v>1</v>
      </c>
      <c r="I4687" s="25" t="s">
        <v>7375</v>
      </c>
      <c r="J4687" s="38" t="n">
        <v>19736170945</v>
      </c>
      <c r="L4687" s="5" t="n">
        <v>45602</v>
      </c>
      <c r="M4687" s="1" t="str">
        <f aca="false">IF(OR(YEAR(L4687)&gt;2000,LEN(O4687)&gt;0),"Completed","Pending")</f>
        <v>Completed</v>
      </c>
      <c r="N4687" s="1" t="s">
        <v>30</v>
      </c>
      <c r="P4687" s="1" t="str">
        <f aca="false">IF(G4687="Pamplet","",E4687&amp;" - "&amp;F4687)</f>
        <v>GG - Hindi</v>
      </c>
      <c r="Q4687" s="19" t="n">
        <f aca="false">IF(VALUE(L4687)&gt;1000,1,0)</f>
        <v>1</v>
      </c>
      <c r="R4687" s="19" t="n">
        <f aca="false">SUMIFS($Q$1:Q4686,$J$1:$J4686,J4687)+SUMIFS($Q$1:Q4686,$I$1:$I4686,I4687)</f>
        <v>0</v>
      </c>
      <c r="S4687" s="20" t="str">
        <f aca="false">IF(R4687&gt;0,"Repeat","")</f>
        <v/>
      </c>
      <c r="U4687" s="4"/>
      <c r="X4687" s="4"/>
      <c r="Y4687" s="4"/>
      <c r="Z4687" s="4"/>
    </row>
    <row r="4688" customFormat="false" ht="14.25" hidden="false" customHeight="false" outlineLevel="0" collapsed="false">
      <c r="A4688" s="51" t="n">
        <f aca="false">A4687+1</f>
        <v>4687</v>
      </c>
      <c r="B4688" s="5" t="n">
        <v>45572</v>
      </c>
      <c r="C4688" s="25" t="s">
        <v>7376</v>
      </c>
      <c r="D4688" s="25" t="s">
        <v>4</v>
      </c>
      <c r="E4688" s="25" t="s">
        <v>26</v>
      </c>
      <c r="F4688" s="2" t="s">
        <v>7188</v>
      </c>
      <c r="G4688" s="25" t="s">
        <v>28</v>
      </c>
      <c r="H4688" s="25" t="n">
        <v>1</v>
      </c>
      <c r="I4688" s="25" t="s">
        <v>7377</v>
      </c>
      <c r="J4688" s="38" t="n">
        <v>14125189604</v>
      </c>
      <c r="L4688" s="5" t="n">
        <v>45588</v>
      </c>
      <c r="M4688" s="1" t="str">
        <f aca="false">IF(OR(YEAR(L4688)&gt;2000,LEN(O4688)&gt;0),"Completed","Pending")</f>
        <v>Completed</v>
      </c>
      <c r="N4688" s="1" t="s">
        <v>30</v>
      </c>
      <c r="P4688" s="1" t="str">
        <f aca="false">IF(G4688="Pamplet","",E4688&amp;" - "&amp;F4688)</f>
        <v>GG -  Nepali </v>
      </c>
      <c r="Q4688" s="19" t="n">
        <f aca="false">IF(VALUE(L4688)&gt;1000,1,0)</f>
        <v>1</v>
      </c>
      <c r="R4688" s="19" t="n">
        <f aca="false">SUMIFS($Q$1:Q4687,$J$1:$J4687,J4688)+SUMIFS($Q$1:Q4687,$I$1:$I4687,I4688)</f>
        <v>0</v>
      </c>
      <c r="S4688" s="20" t="str">
        <f aca="false">IF(R4688&gt;0,"Repeat","")</f>
        <v/>
      </c>
      <c r="U4688" s="4"/>
      <c r="X4688" s="4"/>
      <c r="Y4688" s="4"/>
      <c r="Z4688" s="4"/>
    </row>
    <row r="4689" customFormat="false" ht="14.25" hidden="false" customHeight="false" outlineLevel="0" collapsed="false">
      <c r="A4689" s="51" t="n">
        <f aca="false">A4688+1</f>
        <v>4688</v>
      </c>
      <c r="B4689" s="5" t="n">
        <v>45573</v>
      </c>
      <c r="C4689" s="25" t="s">
        <v>7378</v>
      </c>
      <c r="D4689" s="25" t="s">
        <v>4</v>
      </c>
      <c r="E4689" s="25" t="s">
        <v>26</v>
      </c>
      <c r="F4689" s="2" t="s">
        <v>7318</v>
      </c>
      <c r="G4689" s="25" t="s">
        <v>28</v>
      </c>
      <c r="H4689" s="25" t="n">
        <v>1</v>
      </c>
      <c r="I4689" s="25" t="s">
        <v>7379</v>
      </c>
      <c r="J4689" s="18" t="n">
        <v>19428962890</v>
      </c>
      <c r="M4689" s="1" t="str">
        <f aca="false">IF(OR(YEAR(L4689)&gt;2000,LEN(O4689)&gt;0),"Completed","Pending")</f>
        <v>Completed</v>
      </c>
      <c r="N4689" s="1" t="s">
        <v>30</v>
      </c>
      <c r="O4689" s="4" t="s">
        <v>56</v>
      </c>
      <c r="P4689" s="1" t="str">
        <f aca="false">IF(G4689="Pamplet","",E4689&amp;" - "&amp;F4689)</f>
        <v>GG -  </v>
      </c>
      <c r="Q4689" s="19" t="n">
        <f aca="false">IF(VALUE(L4689)&gt;1000,1,0)</f>
        <v>0</v>
      </c>
      <c r="R4689" s="19" t="n">
        <f aca="false">SUMIFS($Q$1:Q4688,$J$1:$J4688,J4689)+SUMIFS($Q$1:Q4688,$I$1:$I4688,I4689)</f>
        <v>0</v>
      </c>
      <c r="S4689" s="20" t="str">
        <f aca="false">IF(R4689&gt;0,"Repeat","")</f>
        <v/>
      </c>
      <c r="U4689" s="4"/>
      <c r="X4689" s="4"/>
      <c r="Y4689" s="4"/>
      <c r="Z4689" s="4"/>
    </row>
    <row r="4690" customFormat="false" ht="14.25" hidden="false" customHeight="false" outlineLevel="0" collapsed="false">
      <c r="A4690" s="51" t="n">
        <f aca="false">A4689+1</f>
        <v>4689</v>
      </c>
      <c r="B4690" s="5" t="n">
        <v>45573</v>
      </c>
      <c r="C4690" s="25" t="s">
        <v>7380</v>
      </c>
      <c r="D4690" s="25" t="s">
        <v>4</v>
      </c>
      <c r="E4690" s="25" t="s">
        <v>26</v>
      </c>
      <c r="F4690" s="2" t="s">
        <v>7223</v>
      </c>
      <c r="G4690" s="25" t="s">
        <v>28</v>
      </c>
      <c r="H4690" s="25" t="n">
        <v>1</v>
      </c>
      <c r="I4690" s="25" t="s">
        <v>7381</v>
      </c>
      <c r="J4690" s="66" t="n">
        <v>19168413980</v>
      </c>
      <c r="L4690" s="5" t="n">
        <v>45595</v>
      </c>
      <c r="M4690" s="1" t="str">
        <f aca="false">IF(OR(YEAR(L4690)&gt;2000,LEN(O4690)&gt;0),"Completed","Pending")</f>
        <v>Completed</v>
      </c>
      <c r="N4690" s="1" t="s">
        <v>6054</v>
      </c>
      <c r="P4690" s="1" t="str">
        <f aca="false">IF(G4690="Pamplet","",E4690&amp;" - "&amp;F4690)</f>
        <v>GG -  Hindi </v>
      </c>
      <c r="Q4690" s="19" t="n">
        <f aca="false">IF(VALUE(L4690)&gt;1000,1,0)</f>
        <v>1</v>
      </c>
      <c r="R4690" s="19" t="n">
        <f aca="false">SUMIFS($Q$1:Q4689,$J$1:$J4689,J4690)+SUMIFS($Q$1:Q4689,$I$1:$I4689,I4690)</f>
        <v>0</v>
      </c>
      <c r="S4690" s="20" t="str">
        <f aca="false">IF(R4690&gt;0,"Repeat","")</f>
        <v/>
      </c>
      <c r="U4690" s="4"/>
      <c r="X4690" s="4"/>
      <c r="Y4690" s="4"/>
      <c r="Z4690" s="4"/>
    </row>
    <row r="4691" customFormat="false" ht="14.25" hidden="false" customHeight="false" outlineLevel="0" collapsed="false">
      <c r="A4691" s="51" t="n">
        <f aca="false">A4690+1</f>
        <v>4690</v>
      </c>
      <c r="B4691" s="5" t="n">
        <v>45573</v>
      </c>
      <c r="C4691" s="25" t="s">
        <v>7382</v>
      </c>
      <c r="D4691" s="25" t="s">
        <v>4</v>
      </c>
      <c r="E4691" s="25" t="s">
        <v>26</v>
      </c>
      <c r="F4691" s="2" t="s">
        <v>127</v>
      </c>
      <c r="G4691" s="25" t="s">
        <v>28</v>
      </c>
      <c r="H4691" s="25" t="n">
        <v>1</v>
      </c>
      <c r="I4691" s="25" t="s">
        <v>7383</v>
      </c>
      <c r="J4691" s="38" t="n">
        <v>15167288592</v>
      </c>
      <c r="L4691" s="5" t="n">
        <v>45588</v>
      </c>
      <c r="M4691" s="1" t="str">
        <f aca="false">IF(OR(YEAR(L4691)&gt;2000,LEN(O4691)&gt;0),"Completed","Pending")</f>
        <v>Completed</v>
      </c>
      <c r="N4691" s="1" t="s">
        <v>30</v>
      </c>
      <c r="P4691" s="1" t="str">
        <f aca="false">IF(G4691="Pamplet","",E4691&amp;" - "&amp;F4691)</f>
        <v>GG - Gujrati</v>
      </c>
      <c r="Q4691" s="19" t="n">
        <f aca="false">IF(VALUE(L4691)&gt;1000,1,0)</f>
        <v>1</v>
      </c>
      <c r="R4691" s="19" t="n">
        <f aca="false">SUMIFS($Q$1:Q4690,$J$1:$J4690,J4691)+SUMIFS($Q$1:Q4690,$I$1:$I4690,I4691)</f>
        <v>0</v>
      </c>
      <c r="S4691" s="20" t="str">
        <f aca="false">IF(R4691&gt;0,"Repeat","")</f>
        <v/>
      </c>
      <c r="U4691" s="4"/>
      <c r="X4691" s="4"/>
      <c r="Y4691" s="4"/>
      <c r="Z4691" s="4"/>
    </row>
    <row r="4692" customFormat="false" ht="14.25" hidden="false" customHeight="false" outlineLevel="0" collapsed="false">
      <c r="A4692" s="51" t="n">
        <f aca="false">A4691+1</f>
        <v>4691</v>
      </c>
      <c r="B4692" s="5" t="n">
        <v>45577</v>
      </c>
      <c r="C4692" s="25" t="s">
        <v>7384</v>
      </c>
      <c r="D4692" s="25" t="s">
        <v>4</v>
      </c>
      <c r="E4692" s="25" t="s">
        <v>26</v>
      </c>
      <c r="F4692" s="2" t="s">
        <v>7223</v>
      </c>
      <c r="G4692" s="25" t="s">
        <v>28</v>
      </c>
      <c r="H4692" s="25" t="n">
        <v>1</v>
      </c>
      <c r="I4692" s="25" t="s">
        <v>7385</v>
      </c>
      <c r="J4692" s="38" t="n">
        <v>19739861263</v>
      </c>
      <c r="L4692" s="5" t="n">
        <v>45588</v>
      </c>
      <c r="M4692" s="1" t="str">
        <f aca="false">IF(OR(YEAR(L4692)&gt;2000,LEN(O4692)&gt;0),"Completed","Pending")</f>
        <v>Completed</v>
      </c>
      <c r="N4692" s="1" t="s">
        <v>30</v>
      </c>
      <c r="P4692" s="1" t="str">
        <f aca="false">IF(G4692="Pamplet","",E4692&amp;" - "&amp;F4692)</f>
        <v>GG -  Hindi </v>
      </c>
      <c r="Q4692" s="19" t="n">
        <f aca="false">IF(VALUE(L4692)&gt;1000,1,0)</f>
        <v>1</v>
      </c>
      <c r="R4692" s="19" t="n">
        <f aca="false">SUMIFS($Q$1:Q4691,$J$1:$J4691,J4692)+SUMIFS($Q$1:Q4691,$I$1:$I4691,I4692)</f>
        <v>0</v>
      </c>
      <c r="S4692" s="20" t="str">
        <f aca="false">IF(R4692&gt;0,"Repeat","")</f>
        <v/>
      </c>
      <c r="U4692" s="4"/>
      <c r="X4692" s="4"/>
      <c r="Y4692" s="4"/>
      <c r="Z4692" s="4"/>
    </row>
    <row r="4693" customFormat="false" ht="14.25" hidden="false" customHeight="false" outlineLevel="0" collapsed="false">
      <c r="A4693" s="51" t="n">
        <f aca="false">A4692+1</f>
        <v>4692</v>
      </c>
      <c r="B4693" s="5" t="n">
        <v>45575</v>
      </c>
      <c r="C4693" s="25" t="s">
        <v>7386</v>
      </c>
      <c r="D4693" s="25" t="s">
        <v>4</v>
      </c>
      <c r="E4693" s="25" t="s">
        <v>44</v>
      </c>
      <c r="F4693" s="2" t="s">
        <v>7318</v>
      </c>
      <c r="G4693" s="25" t="s">
        <v>28</v>
      </c>
      <c r="H4693" s="25" t="n">
        <v>1</v>
      </c>
      <c r="I4693" s="25" t="s">
        <v>7387</v>
      </c>
      <c r="J4693" s="38" t="n">
        <v>13475202286</v>
      </c>
      <c r="M4693" s="1" t="str">
        <f aca="false">IF(OR(YEAR(L4693)&gt;2000,LEN(O4693)&gt;0),"Completed","Pending")</f>
        <v>Completed</v>
      </c>
      <c r="N4693" s="1" t="s">
        <v>30</v>
      </c>
      <c r="O4693" s="4" t="s">
        <v>58</v>
      </c>
      <c r="P4693" s="1" t="str">
        <f aca="false">IF(G4693="Pamplet","",E4693&amp;" - "&amp;F4693)</f>
        <v>GTGA -  </v>
      </c>
      <c r="Q4693" s="19" t="n">
        <f aca="false">IF(VALUE(L4693)&gt;1000,1,0)</f>
        <v>0</v>
      </c>
      <c r="R4693" s="19" t="n">
        <f aca="false">SUMIFS($Q$1:Q4692,$J$1:$J4692,J4693)+SUMIFS($Q$1:Q4692,$I$1:$I4692,I4693)</f>
        <v>0</v>
      </c>
      <c r="S4693" s="20" t="str">
        <f aca="false">IF(R4693&gt;0,"Repeat","")</f>
        <v/>
      </c>
      <c r="U4693" s="4"/>
      <c r="X4693" s="4"/>
      <c r="Y4693" s="4"/>
      <c r="Z4693" s="4"/>
    </row>
    <row r="4694" customFormat="false" ht="14.25" hidden="false" customHeight="false" outlineLevel="0" collapsed="false">
      <c r="A4694" s="51" t="n">
        <f aca="false">A4693+1</f>
        <v>4693</v>
      </c>
      <c r="B4694" s="5" t="n">
        <v>45575</v>
      </c>
      <c r="C4694" s="25" t="s">
        <v>7388</v>
      </c>
      <c r="D4694" s="25" t="s">
        <v>4</v>
      </c>
      <c r="E4694" s="25" t="s">
        <v>26</v>
      </c>
      <c r="F4694" s="2" t="s">
        <v>7318</v>
      </c>
      <c r="G4694" s="25" t="s">
        <v>28</v>
      </c>
      <c r="H4694" s="25" t="n">
        <v>1</v>
      </c>
      <c r="I4694" s="25" t="s">
        <v>7389</v>
      </c>
      <c r="J4694" s="38" t="n">
        <v>18607161494</v>
      </c>
      <c r="M4694" s="1" t="str">
        <f aca="false">IF(OR(YEAR(L4694)&gt;2000,LEN(O4694)&gt;0),"Completed","Pending")</f>
        <v>Completed</v>
      </c>
      <c r="N4694" s="1" t="s">
        <v>30</v>
      </c>
      <c r="O4694" s="4" t="s">
        <v>58</v>
      </c>
      <c r="P4694" s="1" t="str">
        <f aca="false">IF(G4694="Pamplet","",E4694&amp;" - "&amp;F4694)</f>
        <v>GG -  </v>
      </c>
      <c r="Q4694" s="19" t="n">
        <f aca="false">IF(VALUE(L4694)&gt;1000,1,0)</f>
        <v>0</v>
      </c>
      <c r="R4694" s="19" t="n">
        <f aca="false">SUMIFS($Q$1:Q4693,$J$1:$J4693,J4694)+SUMIFS($Q$1:Q4693,$I$1:$I4693,I4694)</f>
        <v>0</v>
      </c>
      <c r="S4694" s="20" t="str">
        <f aca="false">IF(R4694&gt;0,"Repeat","")</f>
        <v/>
      </c>
      <c r="U4694" s="4"/>
      <c r="X4694" s="4"/>
      <c r="Y4694" s="4"/>
      <c r="Z4694" s="4"/>
    </row>
    <row r="4695" customFormat="false" ht="14.25" hidden="false" customHeight="false" outlineLevel="0" collapsed="false">
      <c r="A4695" s="51" t="n">
        <f aca="false">A4694+1</f>
        <v>4694</v>
      </c>
      <c r="B4695" s="5" t="n">
        <v>45575</v>
      </c>
      <c r="C4695" s="25" t="s">
        <v>7390</v>
      </c>
      <c r="D4695" s="25" t="s">
        <v>4</v>
      </c>
      <c r="E4695" s="25" t="s">
        <v>26</v>
      </c>
      <c r="F4695" s="2" t="s">
        <v>7182</v>
      </c>
      <c r="G4695" s="25" t="s">
        <v>28</v>
      </c>
      <c r="H4695" s="25" t="n">
        <v>1</v>
      </c>
      <c r="I4695" s="25" t="s">
        <v>7391</v>
      </c>
      <c r="J4695" s="38" t="n">
        <v>17078495099</v>
      </c>
      <c r="M4695" s="1" t="str">
        <f aca="false">IF(OR(YEAR(L4695)&gt;2000,LEN(O4695)&gt;0),"Completed","Pending")</f>
        <v>Completed</v>
      </c>
      <c r="N4695" s="1" t="s">
        <v>30</v>
      </c>
      <c r="O4695" s="4" t="s">
        <v>58</v>
      </c>
      <c r="P4695" s="1" t="str">
        <f aca="false">IF(G4695="Pamplet","",E4695&amp;" - "&amp;F4695)</f>
        <v>GG -  Gujarati </v>
      </c>
      <c r="Q4695" s="19" t="n">
        <f aca="false">IF(VALUE(L4695)&gt;1000,1,0)</f>
        <v>0</v>
      </c>
      <c r="R4695" s="19" t="n">
        <f aca="false">SUMIFS($Q$1:Q4694,$J$1:$J4694,J4695)+SUMIFS($Q$1:Q4694,$I$1:$I4694,I4695)</f>
        <v>1</v>
      </c>
      <c r="S4695" s="20" t="str">
        <f aca="false">IF(R4695&gt;0,"Repeat","")</f>
        <v>Repeat</v>
      </c>
      <c r="U4695" s="4"/>
      <c r="X4695" s="4"/>
      <c r="Y4695" s="4"/>
      <c r="Z4695" s="4"/>
    </row>
    <row r="4696" customFormat="false" ht="14.25" hidden="false" customHeight="false" outlineLevel="0" collapsed="false">
      <c r="A4696" s="51" t="n">
        <f aca="false">A4695+1</f>
        <v>4695</v>
      </c>
      <c r="B4696" s="5" t="n">
        <v>45598</v>
      </c>
      <c r="C4696" s="25" t="s">
        <v>7392</v>
      </c>
      <c r="D4696" s="25" t="s">
        <v>4</v>
      </c>
      <c r="E4696" s="25" t="s">
        <v>26</v>
      </c>
      <c r="F4696" s="2" t="s">
        <v>27</v>
      </c>
      <c r="G4696" s="25" t="s">
        <v>28</v>
      </c>
      <c r="H4696" s="25" t="n">
        <v>1</v>
      </c>
      <c r="I4696" s="25" t="s">
        <v>7393</v>
      </c>
      <c r="J4696" s="38" t="n">
        <v>18034177775</v>
      </c>
      <c r="L4696" s="5" t="n">
        <v>45602</v>
      </c>
      <c r="M4696" s="1" t="str">
        <f aca="false">IF(OR(YEAR(L4696)&gt;2000,LEN(O4696)&gt;0),"Completed","Pending")</f>
        <v>Completed</v>
      </c>
      <c r="N4696" s="1" t="s">
        <v>30</v>
      </c>
      <c r="P4696" s="1" t="str">
        <f aca="false">IF(G4696="Pamplet","",E4696&amp;" - "&amp;F4696)</f>
        <v>GG - Hindi</v>
      </c>
      <c r="Q4696" s="19" t="n">
        <f aca="false">IF(VALUE(L4696)&gt;1000,1,0)</f>
        <v>1</v>
      </c>
      <c r="R4696" s="19" t="n">
        <f aca="false">SUMIFS($Q$1:Q4695,$J$1:$J4695,J4696)+SUMIFS($Q$1:Q4695,$I$1:$I4695,I4696)</f>
        <v>0</v>
      </c>
      <c r="S4696" s="20" t="str">
        <f aca="false">IF(R4696&gt;0,"Repeat","")</f>
        <v/>
      </c>
      <c r="U4696" s="4"/>
      <c r="X4696" s="4"/>
      <c r="Y4696" s="4"/>
      <c r="Z4696" s="4"/>
    </row>
    <row r="4697" customFormat="false" ht="14.25" hidden="false" customHeight="false" outlineLevel="0" collapsed="false">
      <c r="A4697" s="51" t="n">
        <f aca="false">A4696+1</f>
        <v>4696</v>
      </c>
      <c r="B4697" s="5" t="n">
        <v>45596</v>
      </c>
      <c r="C4697" s="25" t="s">
        <v>5782</v>
      </c>
      <c r="D4697" s="25" t="s">
        <v>4</v>
      </c>
      <c r="E4697" s="25" t="s">
        <v>26</v>
      </c>
      <c r="F4697" s="2" t="s">
        <v>4493</v>
      </c>
      <c r="G4697" s="25" t="s">
        <v>213</v>
      </c>
      <c r="H4697" s="25" t="n">
        <v>6</v>
      </c>
      <c r="I4697" s="25" t="s">
        <v>7394</v>
      </c>
      <c r="J4697" s="38" t="n">
        <v>14438445156</v>
      </c>
      <c r="L4697" s="5" t="n">
        <v>45596</v>
      </c>
      <c r="M4697" s="25" t="str">
        <f aca="false">IF(OR(YEAR(L4697)&gt;2000,LEN(O4697)&gt;0),"Completed","Pending")</f>
        <v>Completed</v>
      </c>
      <c r="N4697" s="25" t="s">
        <v>2692</v>
      </c>
      <c r="P4697" s="1" t="str">
        <f aca="false">IF(G4697="Pamplet","",E4697&amp;" - "&amp;F4697)</f>
        <v>GG - Other</v>
      </c>
      <c r="Q4697" s="1" t="n">
        <f aca="false">IF(VALUE(L4697)&gt;1000,1,0)</f>
        <v>1</v>
      </c>
      <c r="R4697" s="19" t="n">
        <f aca="false">SUMIFS($Q$1:Q4696,$J$1:$J4696,J4697)+SUMIFS($Q$1:Q4696,$I$1:$I4696,I4697)</f>
        <v>17</v>
      </c>
      <c r="S4697" s="20" t="str">
        <f aca="false">IF(R4697&gt;0,"Repeat","")</f>
        <v>Repeat</v>
      </c>
      <c r="U4697" s="4"/>
      <c r="X4697" s="4"/>
      <c r="Y4697" s="4"/>
      <c r="Z4697" s="4"/>
    </row>
    <row r="4698" customFormat="false" ht="14.25" hidden="false" customHeight="false" outlineLevel="0" collapsed="false">
      <c r="A4698" s="51" t="n">
        <f aca="false">A4697+1</f>
        <v>4697</v>
      </c>
      <c r="B4698" s="5" t="n">
        <v>45599</v>
      </c>
      <c r="C4698" s="25" t="s">
        <v>7395</v>
      </c>
      <c r="D4698" s="25" t="s">
        <v>4</v>
      </c>
      <c r="E4698" s="25" t="s">
        <v>26</v>
      </c>
      <c r="F4698" s="2" t="s">
        <v>27</v>
      </c>
      <c r="G4698" s="25" t="s">
        <v>28</v>
      </c>
      <c r="H4698" s="25" t="n">
        <v>1</v>
      </c>
      <c r="I4698" s="25" t="s">
        <v>7396</v>
      </c>
      <c r="J4698" s="18" t="n">
        <v>19564698357</v>
      </c>
      <c r="M4698" s="1" t="str">
        <f aca="false">IF(OR(YEAR(L4698)&gt;2000,LEN(O4698)&gt;0),"Completed","Pending")</f>
        <v>Completed</v>
      </c>
      <c r="N4698" s="1" t="s">
        <v>30</v>
      </c>
      <c r="O4698" s="4" t="s">
        <v>56</v>
      </c>
      <c r="P4698" s="1" t="str">
        <f aca="false">IF(G4698="Pamplet","",E4698&amp;" - "&amp;F4698)</f>
        <v>GG - Hindi</v>
      </c>
      <c r="Q4698" s="19" t="n">
        <f aca="false">IF(VALUE(L4698)&gt;1000,1,0)</f>
        <v>0</v>
      </c>
      <c r="R4698" s="19" t="n">
        <f aca="false">SUMIFS($Q$1:Q4697,$J$1:$J4697,J4698)+SUMIFS($Q$1:Q4697,$I$1:$I4697,I4698)</f>
        <v>0</v>
      </c>
      <c r="S4698" s="20" t="str">
        <f aca="false">IF(R4698&gt;0,"Repeat","")</f>
        <v/>
      </c>
      <c r="U4698" s="4"/>
      <c r="X4698" s="4"/>
      <c r="Y4698" s="4"/>
      <c r="Z4698" s="4"/>
    </row>
    <row r="4699" customFormat="false" ht="14.25" hidden="false" customHeight="false" outlineLevel="0" collapsed="false">
      <c r="A4699" s="51" t="n">
        <f aca="false">A4698+1</f>
        <v>4698</v>
      </c>
      <c r="B4699" s="5" t="n">
        <v>45599</v>
      </c>
      <c r="C4699" s="25" t="s">
        <v>7397</v>
      </c>
      <c r="D4699" s="25" t="s">
        <v>4</v>
      </c>
      <c r="E4699" s="25" t="s">
        <v>26</v>
      </c>
      <c r="F4699" s="2" t="s">
        <v>27</v>
      </c>
      <c r="G4699" s="25" t="s">
        <v>28</v>
      </c>
      <c r="H4699" s="25" t="n">
        <v>1</v>
      </c>
      <c r="I4699" s="25" t="s">
        <v>7398</v>
      </c>
      <c r="J4699" s="38" t="n">
        <v>17082773060</v>
      </c>
      <c r="L4699" s="5" t="n">
        <v>45602</v>
      </c>
      <c r="M4699" s="1" t="str">
        <f aca="false">IF(OR(YEAR(L4699)&gt;2000,LEN(O4699)&gt;0),"Completed","Pending")</f>
        <v>Completed</v>
      </c>
      <c r="N4699" s="1" t="s">
        <v>30</v>
      </c>
      <c r="P4699" s="1" t="str">
        <f aca="false">IF(G4699="Pamplet","",E4699&amp;" - "&amp;F4699)</f>
        <v>GG - Hindi</v>
      </c>
      <c r="Q4699" s="19" t="n">
        <f aca="false">IF(VALUE(L4699)&gt;1000,1,0)</f>
        <v>1</v>
      </c>
      <c r="R4699" s="19" t="n">
        <f aca="false">SUMIFS($Q$1:Q4698,$J$1:$J4698,J4699)+SUMIFS($Q$1:Q4698,$I$1:$I4698,I4699)</f>
        <v>0</v>
      </c>
      <c r="S4699" s="20" t="str">
        <f aca="false">IF(R4699&gt;0,"Repeat","")</f>
        <v/>
      </c>
      <c r="U4699" s="4"/>
      <c r="X4699" s="4"/>
      <c r="Y4699" s="4"/>
      <c r="Z4699" s="4"/>
    </row>
    <row r="4700" customFormat="false" ht="14.25" hidden="false" customHeight="false" outlineLevel="0" collapsed="false">
      <c r="A4700" s="51" t="n">
        <f aca="false">A4699+1</f>
        <v>4699</v>
      </c>
      <c r="B4700" s="5" t="n">
        <v>45599</v>
      </c>
      <c r="C4700" s="25" t="s">
        <v>7399</v>
      </c>
      <c r="D4700" s="25" t="s">
        <v>4</v>
      </c>
      <c r="E4700" s="25" t="s">
        <v>26</v>
      </c>
      <c r="F4700" s="2" t="s">
        <v>3711</v>
      </c>
      <c r="G4700" s="25" t="s">
        <v>28</v>
      </c>
      <c r="H4700" s="25" t="n">
        <v>1</v>
      </c>
      <c r="I4700" s="25" t="s">
        <v>7400</v>
      </c>
      <c r="J4700" s="38" t="n">
        <v>17043458730</v>
      </c>
      <c r="L4700" s="5" t="n">
        <v>45602</v>
      </c>
      <c r="M4700" s="1" t="str">
        <f aca="false">IF(OR(YEAR(L4700)&gt;2000,LEN(O4700)&gt;0),"Completed","Pending")</f>
        <v>Completed</v>
      </c>
      <c r="N4700" s="1" t="s">
        <v>30</v>
      </c>
      <c r="P4700" s="1" t="str">
        <f aca="false">IF(G4700="Pamplet","",E4700&amp;" - "&amp;F4700)</f>
        <v>GG - Malay</v>
      </c>
      <c r="Q4700" s="19" t="n">
        <f aca="false">IF(VALUE(L4700)&gt;1000,1,0)</f>
        <v>1</v>
      </c>
      <c r="R4700" s="19" t="n">
        <f aca="false">SUMIFS($Q$1:Q4699,$J$1:$J4699,J4700)+SUMIFS($Q$1:Q4699,$I$1:$I4699,I4700)</f>
        <v>0</v>
      </c>
      <c r="S4700" s="20" t="str">
        <f aca="false">IF(R4700&gt;0,"Repeat","")</f>
        <v/>
      </c>
      <c r="U4700" s="4"/>
      <c r="X4700" s="4"/>
      <c r="Y4700" s="4"/>
      <c r="Z4700" s="4"/>
    </row>
    <row r="4701" customFormat="false" ht="14.25" hidden="false" customHeight="false" outlineLevel="0" collapsed="false">
      <c r="A4701" s="51" t="n">
        <f aca="false">A4700+1</f>
        <v>4700</v>
      </c>
      <c r="B4701" s="5" t="n">
        <v>45599</v>
      </c>
      <c r="C4701" s="25" t="s">
        <v>7401</v>
      </c>
      <c r="D4701" s="25" t="s">
        <v>4</v>
      </c>
      <c r="E4701" s="25" t="s">
        <v>26</v>
      </c>
      <c r="F4701" s="2" t="s">
        <v>35</v>
      </c>
      <c r="G4701" s="25" t="s">
        <v>28</v>
      </c>
      <c r="H4701" s="25" t="n">
        <v>1</v>
      </c>
      <c r="I4701" s="25" t="s">
        <v>7402</v>
      </c>
      <c r="J4701" s="38" t="n">
        <v>19295758200</v>
      </c>
      <c r="M4701" s="1" t="str">
        <f aca="false">IF(OR(YEAR(L4701)&gt;2000,LEN(O4701)&gt;0),"Completed","Pending")</f>
        <v>Completed</v>
      </c>
      <c r="N4701" s="1" t="s">
        <v>30</v>
      </c>
      <c r="O4701" s="4" t="s">
        <v>58</v>
      </c>
      <c r="P4701" s="1" t="str">
        <f aca="false">IF(G4701="Pamplet","",E4701&amp;" - "&amp;F4701)</f>
        <v>GG - English</v>
      </c>
      <c r="Q4701" s="19" t="n">
        <f aca="false">IF(VALUE(L4701)&gt;1000,1,0)</f>
        <v>0</v>
      </c>
      <c r="R4701" s="19" t="n">
        <f aca="false">SUMIFS($Q$1:Q4700,$J$1:$J4700,J4701)+SUMIFS($Q$1:Q4700,$I$1:$I4700,I4701)</f>
        <v>0</v>
      </c>
      <c r="S4701" s="20" t="str">
        <f aca="false">IF(R4701&gt;0,"Repeat","")</f>
        <v/>
      </c>
      <c r="U4701" s="4"/>
      <c r="X4701" s="4"/>
      <c r="Y4701" s="4"/>
      <c r="Z4701" s="4"/>
    </row>
    <row r="4702" customFormat="false" ht="14.25" hidden="false" customHeight="false" outlineLevel="0" collapsed="false">
      <c r="A4702" s="51" t="n">
        <f aca="false">A4701+1</f>
        <v>4701</v>
      </c>
      <c r="B4702" s="5" t="n">
        <v>45618</v>
      </c>
      <c r="C4702" s="25" t="s">
        <v>1666</v>
      </c>
      <c r="D4702" s="25" t="s">
        <v>4</v>
      </c>
      <c r="E4702" s="25" t="s">
        <v>26</v>
      </c>
      <c r="F4702" s="2" t="s">
        <v>7403</v>
      </c>
      <c r="G4702" s="25" t="s">
        <v>28</v>
      </c>
      <c r="H4702" s="25" t="n">
        <v>1</v>
      </c>
      <c r="I4702" s="25" t="s">
        <v>7404</v>
      </c>
      <c r="J4702" s="58" t="n">
        <v>19739677218</v>
      </c>
      <c r="K4702" s="4" t="s">
        <v>5174</v>
      </c>
      <c r="M4702" s="1" t="str">
        <f aca="false">IF(OR(YEAR(L4702)&gt;2000,LEN(O4702)&gt;0),"Completed","Pending")</f>
        <v>Completed</v>
      </c>
      <c r="N4702" s="1" t="s">
        <v>6054</v>
      </c>
      <c r="O4702" s="4" t="s">
        <v>56</v>
      </c>
      <c r="P4702" s="1" t="str">
        <f aca="false">IF(G4702="Pamplet","",E4702&amp;" - "&amp;F4702)</f>
        <v>GG - Gujarati</v>
      </c>
      <c r="Q4702" s="19" t="n">
        <f aca="false">IF(VALUE(L4702)&gt;1000,1,0)</f>
        <v>0</v>
      </c>
      <c r="R4702" s="19" t="n">
        <f aca="false">SUMIFS($Q$1:Q4701,$J$1:$J4701,J4702)+SUMIFS($Q$1:Q4701,$I$1:$I4701,I4702)</f>
        <v>0</v>
      </c>
      <c r="S4702" s="20" t="str">
        <f aca="false">IF(R4702&gt;0,"Repeat","")</f>
        <v/>
      </c>
      <c r="U4702" s="4"/>
      <c r="X4702" s="4"/>
      <c r="Y4702" s="4"/>
      <c r="Z4702" s="4"/>
    </row>
    <row r="4703" customFormat="false" ht="14.25" hidden="false" customHeight="false" outlineLevel="0" collapsed="false">
      <c r="A4703" s="51" t="n">
        <f aca="false">A4702+1</f>
        <v>4702</v>
      </c>
      <c r="B4703" s="5" t="n">
        <v>45618</v>
      </c>
      <c r="C4703" s="25" t="s">
        <v>7405</v>
      </c>
      <c r="D4703" s="25" t="s">
        <v>4</v>
      </c>
      <c r="E4703" s="25" t="s">
        <v>38</v>
      </c>
      <c r="F4703" s="2" t="s">
        <v>35</v>
      </c>
      <c r="G4703" s="25" t="s">
        <v>28</v>
      </c>
      <c r="H4703" s="25" t="n">
        <v>1</v>
      </c>
      <c r="I4703" s="25" t="s">
        <v>7406</v>
      </c>
      <c r="J4703" s="66" t="n">
        <v>19719306727</v>
      </c>
      <c r="M4703" s="1" t="str">
        <f aca="false">IF(OR(YEAR(L4703)&gt;2000,LEN(O4703)&gt;0),"Completed","Pending")</f>
        <v>Completed</v>
      </c>
      <c r="N4703" s="1" t="s">
        <v>30</v>
      </c>
      <c r="O4703" s="4" t="s">
        <v>89</v>
      </c>
      <c r="P4703" s="1" t="str">
        <f aca="false">IF(G4703="Pamplet","",E4703&amp;" - "&amp;F4703)</f>
        <v>JKR - English</v>
      </c>
      <c r="Q4703" s="19" t="n">
        <f aca="false">IF(VALUE(L4703)&gt;1000,1,0)</f>
        <v>0</v>
      </c>
      <c r="R4703" s="19" t="n">
        <f aca="false">SUMIFS($Q$1:Q4702,$J$1:$J4702,J4703)+SUMIFS($Q$1:Q4702,$I$1:$I4702,I4703)</f>
        <v>0</v>
      </c>
      <c r="S4703" s="20" t="str">
        <f aca="false">IF(R4703&gt;0,"Repeat","")</f>
        <v/>
      </c>
      <c r="U4703" s="4"/>
      <c r="X4703" s="4"/>
      <c r="Y4703" s="4"/>
      <c r="Z4703" s="4"/>
    </row>
    <row r="4704" customFormat="false" ht="14.25" hidden="false" customHeight="false" outlineLevel="0" collapsed="false">
      <c r="A4704" s="51" t="n">
        <f aca="false">A4703+1</f>
        <v>4703</v>
      </c>
      <c r="B4704" s="5" t="n">
        <v>45618</v>
      </c>
      <c r="C4704" s="25" t="s">
        <v>7407</v>
      </c>
      <c r="D4704" s="25" t="s">
        <v>4</v>
      </c>
      <c r="E4704" s="25" t="s">
        <v>26</v>
      </c>
      <c r="F4704" s="2" t="s">
        <v>35</v>
      </c>
      <c r="G4704" s="25" t="s">
        <v>28</v>
      </c>
      <c r="H4704" s="25" t="n">
        <v>1</v>
      </c>
      <c r="I4704" s="25" t="s">
        <v>7408</v>
      </c>
      <c r="J4704" s="18" t="n">
        <v>19295758200</v>
      </c>
      <c r="M4704" s="1" t="str">
        <f aca="false">IF(OR(YEAR(L4704)&gt;2000,LEN(O4704)&gt;0),"Completed","Pending")</f>
        <v>Completed</v>
      </c>
      <c r="N4704" s="1" t="s">
        <v>30</v>
      </c>
      <c r="O4704" s="4" t="s">
        <v>662</v>
      </c>
      <c r="P4704" s="1" t="str">
        <f aca="false">IF(G4704="Pamplet","",E4704&amp;" - "&amp;F4704)</f>
        <v>GG - English</v>
      </c>
      <c r="Q4704" s="19" t="n">
        <f aca="false">IF(VALUE(L4704)&gt;1000,1,0)</f>
        <v>0</v>
      </c>
      <c r="R4704" s="19" t="n">
        <f aca="false">SUMIFS($Q$1:Q4703,$J$1:$J4703,J4704)+SUMIFS($Q$1:Q4703,$I$1:$I4703,I4704)</f>
        <v>0</v>
      </c>
      <c r="S4704" s="20" t="str">
        <f aca="false">IF(R4704&gt;0,"Repeat","")</f>
        <v/>
      </c>
      <c r="U4704" s="4"/>
      <c r="X4704" s="4"/>
      <c r="Y4704" s="4"/>
      <c r="Z4704" s="4"/>
    </row>
    <row r="4705" customFormat="false" ht="14.25" hidden="false" customHeight="false" outlineLevel="0" collapsed="false">
      <c r="A4705" s="51" t="n">
        <f aca="false">A4704+1</f>
        <v>4704</v>
      </c>
      <c r="B4705" s="5" t="n">
        <v>45618</v>
      </c>
      <c r="C4705" s="25" t="s">
        <v>2692</v>
      </c>
      <c r="D4705" s="25" t="s">
        <v>4</v>
      </c>
      <c r="E4705" s="25" t="s">
        <v>26</v>
      </c>
      <c r="F4705" s="2" t="s">
        <v>7292</v>
      </c>
      <c r="G4705" s="25" t="s">
        <v>28</v>
      </c>
      <c r="H4705" s="25" t="n">
        <v>1</v>
      </c>
      <c r="I4705" s="25" t="s">
        <v>7409</v>
      </c>
      <c r="J4705" s="66" t="n">
        <v>19843182205</v>
      </c>
      <c r="M4705" s="1" t="str">
        <f aca="false">IF(OR(YEAR(L4705)&gt;2000,LEN(O4705)&gt;0),"Completed","Pending")</f>
        <v>Completed</v>
      </c>
      <c r="N4705" s="1" t="s">
        <v>30</v>
      </c>
      <c r="O4705" s="4" t="s">
        <v>58</v>
      </c>
      <c r="P4705" s="1" t="str">
        <f aca="false">IF(G4705="Pamplet","",E4705&amp;" - "&amp;F4705)</f>
        <v>GG - Tamil</v>
      </c>
      <c r="Q4705" s="19" t="n">
        <f aca="false">IF(VALUE(L4705)&gt;1000,1,0)</f>
        <v>0</v>
      </c>
      <c r="R4705" s="19" t="n">
        <f aca="false">SUMIFS($Q$1:Q4704,$J$1:$J4704,J4705)+SUMIFS($Q$1:Q4704,$I$1:$I4704,I4705)</f>
        <v>0</v>
      </c>
      <c r="S4705" s="20" t="str">
        <f aca="false">IF(R4705&gt;0,"Repeat","")</f>
        <v/>
      </c>
      <c r="U4705" s="4"/>
      <c r="X4705" s="4"/>
      <c r="Y4705" s="4"/>
      <c r="Z4705" s="4"/>
    </row>
    <row r="4706" customFormat="false" ht="14.25" hidden="false" customHeight="false" outlineLevel="0" collapsed="false">
      <c r="A4706" s="51" t="n">
        <f aca="false">A4705+1</f>
        <v>4705</v>
      </c>
      <c r="B4706" s="5" t="n">
        <v>45618</v>
      </c>
      <c r="C4706" s="25" t="s">
        <v>7410</v>
      </c>
      <c r="D4706" s="25" t="s">
        <v>4</v>
      </c>
      <c r="E4706" s="25" t="s">
        <v>26</v>
      </c>
      <c r="F4706" s="2" t="s">
        <v>7403</v>
      </c>
      <c r="G4706" s="25" t="s">
        <v>28</v>
      </c>
      <c r="H4706" s="25" t="n">
        <v>1</v>
      </c>
      <c r="I4706" s="25" t="s">
        <v>6763</v>
      </c>
      <c r="J4706" s="18" t="n">
        <v>19909008883</v>
      </c>
      <c r="M4706" s="1" t="str">
        <f aca="false">IF(OR(YEAR(L4706)&gt;2000,LEN(O4706)&gt;0),"Completed","Pending")</f>
        <v>Completed</v>
      </c>
      <c r="N4706" s="1" t="s">
        <v>30</v>
      </c>
      <c r="O4706" s="4" t="s">
        <v>56</v>
      </c>
      <c r="P4706" s="1" t="str">
        <f aca="false">IF(G4706="Pamplet","",E4706&amp;" - "&amp;F4706)</f>
        <v>GG - Gujarati</v>
      </c>
      <c r="Q4706" s="19" t="n">
        <f aca="false">IF(VALUE(L4706)&gt;1000,1,0)</f>
        <v>0</v>
      </c>
      <c r="R4706" s="19" t="n">
        <f aca="false">SUMIFS($Q$1:Q4705,$J$1:$J4705,J4706)+SUMIFS($Q$1:Q4705,$I$1:$I4705,I4706)</f>
        <v>0</v>
      </c>
      <c r="S4706" s="20" t="str">
        <f aca="false">IF(R4706&gt;0,"Repeat","")</f>
        <v/>
      </c>
      <c r="U4706" s="4"/>
      <c r="X4706" s="4"/>
      <c r="Y4706" s="4"/>
      <c r="Z4706" s="4"/>
    </row>
    <row r="4707" customFormat="false" ht="14.25" hidden="false" customHeight="false" outlineLevel="0" collapsed="false">
      <c r="A4707" s="51" t="n">
        <f aca="false">A4706+1</f>
        <v>4706</v>
      </c>
      <c r="B4707" s="5" t="n">
        <v>45618</v>
      </c>
      <c r="C4707" s="25" t="s">
        <v>7411</v>
      </c>
      <c r="D4707" s="25" t="s">
        <v>4</v>
      </c>
      <c r="E4707" s="25" t="s">
        <v>26</v>
      </c>
      <c r="F4707" s="2" t="s">
        <v>27</v>
      </c>
      <c r="G4707" s="25" t="s">
        <v>28</v>
      </c>
      <c r="H4707" s="25" t="n">
        <v>1</v>
      </c>
      <c r="I4707" s="25" t="s">
        <v>7412</v>
      </c>
      <c r="J4707" s="38" t="n">
        <v>17818832666</v>
      </c>
      <c r="M4707" s="1" t="str">
        <f aca="false">IF(OR(YEAR(L4707)&gt;2000,LEN(O4707)&gt;0),"Completed","Pending")</f>
        <v>Completed</v>
      </c>
      <c r="N4707" s="1" t="s">
        <v>30</v>
      </c>
      <c r="O4707" s="4" t="s">
        <v>58</v>
      </c>
      <c r="P4707" s="1" t="str">
        <f aca="false">IF(G4707="Pamplet","",E4707&amp;" - "&amp;F4707)</f>
        <v>GG - Hindi</v>
      </c>
      <c r="Q4707" s="19" t="n">
        <f aca="false">IF(VALUE(L4707)&gt;1000,1,0)</f>
        <v>0</v>
      </c>
      <c r="R4707" s="19" t="n">
        <f aca="false">SUMIFS($Q$1:Q4706,$J$1:$J4706,J4707)+SUMIFS($Q$1:Q4706,$I$1:$I4706,I4707)</f>
        <v>0</v>
      </c>
      <c r="S4707" s="20" t="str">
        <f aca="false">IF(R4707&gt;0,"Repeat","")</f>
        <v/>
      </c>
      <c r="U4707" s="4"/>
      <c r="X4707" s="4"/>
      <c r="Y4707" s="4"/>
      <c r="Z4707" s="4"/>
    </row>
    <row r="4708" customFormat="false" ht="14.25" hidden="false" customHeight="false" outlineLevel="0" collapsed="false">
      <c r="A4708" s="51" t="n">
        <f aca="false">A4707+1</f>
        <v>4707</v>
      </c>
      <c r="B4708" s="5" t="n">
        <v>45618</v>
      </c>
      <c r="C4708" s="25" t="s">
        <v>7413</v>
      </c>
      <c r="D4708" s="25" t="s">
        <v>4</v>
      </c>
      <c r="E4708" s="25" t="s">
        <v>26</v>
      </c>
      <c r="F4708" s="2" t="s">
        <v>27</v>
      </c>
      <c r="G4708" s="25" t="s">
        <v>28</v>
      </c>
      <c r="H4708" s="25" t="n">
        <v>1</v>
      </c>
      <c r="I4708" s="25" t="s">
        <v>7414</v>
      </c>
      <c r="J4708" s="38" t="n">
        <v>16233377938</v>
      </c>
      <c r="L4708" s="5" t="n">
        <v>45618</v>
      </c>
      <c r="M4708" s="1" t="str">
        <f aca="false">IF(OR(YEAR(L4708)&gt;2000,LEN(O4708)&gt;0),"Completed","Pending")</f>
        <v>Completed</v>
      </c>
      <c r="N4708" s="1" t="s">
        <v>30</v>
      </c>
      <c r="P4708" s="1" t="str">
        <f aca="false">IF(G4708="Pamplet","",E4708&amp;" - "&amp;F4708)</f>
        <v>GG - Hindi</v>
      </c>
      <c r="Q4708" s="19" t="n">
        <f aca="false">IF(VALUE(L4708)&gt;1000,1,0)</f>
        <v>1</v>
      </c>
      <c r="R4708" s="19" t="n">
        <f aca="false">SUMIFS($Q$1:Q4707,$J$1:$J4707,J4708)+SUMIFS($Q$1:Q4707,$I$1:$I4707,I4708)</f>
        <v>0</v>
      </c>
      <c r="S4708" s="20" t="str">
        <f aca="false">IF(R4708&gt;0,"Repeat","")</f>
        <v/>
      </c>
      <c r="U4708" s="4"/>
      <c r="X4708" s="4"/>
      <c r="Y4708" s="4"/>
      <c r="Z4708" s="4"/>
    </row>
    <row r="4709" customFormat="false" ht="14.25" hidden="false" customHeight="false" outlineLevel="0" collapsed="false">
      <c r="A4709" s="51" t="n">
        <f aca="false">A4708+1</f>
        <v>4708</v>
      </c>
      <c r="B4709" s="5" t="n">
        <v>45618</v>
      </c>
      <c r="C4709" s="25" t="s">
        <v>7415</v>
      </c>
      <c r="D4709" s="25" t="s">
        <v>4</v>
      </c>
      <c r="E4709" s="25" t="s">
        <v>26</v>
      </c>
      <c r="F4709" s="2" t="s">
        <v>27</v>
      </c>
      <c r="G4709" s="25" t="s">
        <v>28</v>
      </c>
      <c r="H4709" s="25" t="n">
        <v>1</v>
      </c>
      <c r="I4709" s="25" t="s">
        <v>7416</v>
      </c>
      <c r="J4709" s="18" t="n">
        <v>95164697400</v>
      </c>
      <c r="M4709" s="1" t="str">
        <f aca="false">IF(OR(YEAR(L4709)&gt;2000,LEN(O4709)&gt;0),"Completed","Pending")</f>
        <v>Completed</v>
      </c>
      <c r="N4709" s="1" t="s">
        <v>30</v>
      </c>
      <c r="O4709" s="4" t="s">
        <v>56</v>
      </c>
      <c r="P4709" s="1" t="str">
        <f aca="false">IF(G4709="Pamplet","",E4709&amp;" - "&amp;F4709)</f>
        <v>GG - Hindi</v>
      </c>
      <c r="Q4709" s="19" t="n">
        <f aca="false">IF(VALUE(L4709)&gt;1000,1,0)</f>
        <v>0</v>
      </c>
      <c r="R4709" s="19" t="n">
        <f aca="false">SUMIFS($Q$1:Q4708,$J$1:$J4708,J4709)+SUMIFS($Q$1:Q4708,$I$1:$I4708,I4709)</f>
        <v>0</v>
      </c>
      <c r="S4709" s="20" t="str">
        <f aca="false">IF(R4709&gt;0,"Repeat","")</f>
        <v/>
      </c>
      <c r="U4709" s="4"/>
      <c r="X4709" s="4"/>
      <c r="Y4709" s="4"/>
      <c r="Z4709" s="4"/>
    </row>
    <row r="4710" customFormat="false" ht="14.25" hidden="false" customHeight="false" outlineLevel="0" collapsed="false">
      <c r="A4710" s="51" t="n">
        <f aca="false">A4709+1</f>
        <v>4709</v>
      </c>
      <c r="B4710" s="5" t="n">
        <v>45618</v>
      </c>
      <c r="C4710" s="25" t="s">
        <v>7417</v>
      </c>
      <c r="D4710" s="25" t="s">
        <v>4</v>
      </c>
      <c r="E4710" s="25" t="s">
        <v>26</v>
      </c>
      <c r="F4710" s="2" t="s">
        <v>35</v>
      </c>
      <c r="G4710" s="25" t="s">
        <v>28</v>
      </c>
      <c r="H4710" s="25" t="n">
        <v>1</v>
      </c>
      <c r="I4710" s="25" t="s">
        <v>7418</v>
      </c>
      <c r="J4710" s="58" t="n">
        <v>19088244189</v>
      </c>
      <c r="K4710" s="4" t="s">
        <v>5147</v>
      </c>
      <c r="M4710" s="1" t="str">
        <f aca="false">IF(OR(YEAR(L4710)&gt;2000,LEN(O4710)&gt;0),"Completed","Pending")</f>
        <v>Completed</v>
      </c>
      <c r="N4710" s="1" t="s">
        <v>6054</v>
      </c>
      <c r="O4710" s="4" t="s">
        <v>56</v>
      </c>
      <c r="P4710" s="1" t="str">
        <f aca="false">IF(G4710="Pamplet","",E4710&amp;" - "&amp;F4710)</f>
        <v>GG - English</v>
      </c>
      <c r="Q4710" s="19" t="n">
        <f aca="false">IF(VALUE(L4710)&gt;1000,1,0)</f>
        <v>0</v>
      </c>
      <c r="R4710" s="19" t="n">
        <f aca="false">SUMIFS($Q$1:Q4709,$J$1:$J4709,J4710)+SUMIFS($Q$1:Q4709,$I$1:$I4709,I4710)</f>
        <v>0</v>
      </c>
      <c r="S4710" s="20" t="str">
        <f aca="false">IF(R4710&gt;0,"Repeat","")</f>
        <v/>
      </c>
      <c r="U4710" s="4"/>
      <c r="X4710" s="4"/>
      <c r="Y4710" s="4"/>
      <c r="Z4710" s="4"/>
    </row>
    <row r="4711" customFormat="false" ht="14.25" hidden="false" customHeight="false" outlineLevel="0" collapsed="false">
      <c r="A4711" s="51" t="n">
        <f aca="false">A4710+1</f>
        <v>4710</v>
      </c>
      <c r="B4711" s="5" t="n">
        <v>45618</v>
      </c>
      <c r="C4711" s="25" t="s">
        <v>7419</v>
      </c>
      <c r="D4711" s="25" t="s">
        <v>4</v>
      </c>
      <c r="E4711" s="25" t="s">
        <v>26</v>
      </c>
      <c r="F4711" s="2" t="s">
        <v>1052</v>
      </c>
      <c r="G4711" s="25" t="s">
        <v>28</v>
      </c>
      <c r="H4711" s="25" t="n">
        <v>1</v>
      </c>
      <c r="I4711" s="25" t="s">
        <v>7420</v>
      </c>
      <c r="J4711" s="38" t="n">
        <v>12142268351</v>
      </c>
      <c r="L4711" s="5" t="n">
        <v>45618</v>
      </c>
      <c r="M4711" s="1" t="str">
        <f aca="false">IF(OR(YEAR(L4711)&gt;2000,LEN(O4711)&gt;0),"Completed","Pending")</f>
        <v>Completed</v>
      </c>
      <c r="N4711" s="1" t="s">
        <v>30</v>
      </c>
      <c r="P4711" s="1" t="str">
        <f aca="false">IF(G4711="Pamplet","",E4711&amp;" - "&amp;F4711)</f>
        <v>GG - Telegu</v>
      </c>
      <c r="Q4711" s="19" t="n">
        <f aca="false">IF(VALUE(L4711)&gt;1000,1,0)</f>
        <v>1</v>
      </c>
      <c r="R4711" s="19" t="n">
        <f aca="false">SUMIFS($Q$1:Q4710,$J$1:$J4710,J4711)+SUMIFS($Q$1:Q4710,$I$1:$I4710,I4711)</f>
        <v>0</v>
      </c>
      <c r="S4711" s="20" t="str">
        <f aca="false">IF(R4711&gt;0,"Repeat","")</f>
        <v/>
      </c>
      <c r="U4711" s="4"/>
      <c r="X4711" s="4"/>
      <c r="Y4711" s="4"/>
      <c r="Z4711" s="4"/>
    </row>
    <row r="4712" customFormat="false" ht="14.25" hidden="false" customHeight="false" outlineLevel="0" collapsed="false">
      <c r="A4712" s="51" t="n">
        <f aca="false">A4711+1</f>
        <v>4711</v>
      </c>
      <c r="B4712" s="5" t="n">
        <v>45618</v>
      </c>
      <c r="C4712" s="25" t="s">
        <v>7421</v>
      </c>
      <c r="D4712" s="25" t="s">
        <v>4</v>
      </c>
      <c r="E4712" s="25" t="s">
        <v>26</v>
      </c>
      <c r="F4712" s="2" t="s">
        <v>1052</v>
      </c>
      <c r="G4712" s="25" t="s">
        <v>28</v>
      </c>
      <c r="H4712" s="25" t="n">
        <v>1</v>
      </c>
      <c r="I4712" s="25" t="s">
        <v>7422</v>
      </c>
      <c r="J4712" s="38" t="n">
        <v>919059189961</v>
      </c>
      <c r="M4712" s="1" t="str">
        <f aca="false">IF(OR(YEAR(L4712)&gt;2000,LEN(O4712)&gt;0),"Completed","Pending")</f>
        <v>Completed</v>
      </c>
      <c r="N4712" s="1" t="s">
        <v>30</v>
      </c>
      <c r="O4712" s="4" t="s">
        <v>58</v>
      </c>
      <c r="P4712" s="1" t="str">
        <f aca="false">IF(G4712="Pamplet","",E4712&amp;" - "&amp;F4712)</f>
        <v>GG - Telegu</v>
      </c>
      <c r="Q4712" s="19" t="n">
        <f aca="false">IF(VALUE(L4712)&gt;1000,1,0)</f>
        <v>0</v>
      </c>
      <c r="R4712" s="19" t="n">
        <f aca="false">SUMIFS($Q$1:Q4711,$J$1:$J4711,J4712)+SUMIFS($Q$1:Q4711,$I$1:$I4711,I4712)</f>
        <v>0</v>
      </c>
      <c r="S4712" s="20" t="str">
        <f aca="false">IF(R4712&gt;0,"Repeat","")</f>
        <v/>
      </c>
      <c r="U4712" s="4"/>
      <c r="X4712" s="4"/>
      <c r="Y4712" s="4"/>
      <c r="Z4712" s="4"/>
    </row>
    <row r="4713" customFormat="false" ht="14.25" hidden="false" customHeight="false" outlineLevel="0" collapsed="false">
      <c r="A4713" s="51" t="n">
        <f aca="false">A4712+1</f>
        <v>4712</v>
      </c>
      <c r="B4713" s="5" t="n">
        <v>45625</v>
      </c>
      <c r="C4713" s="25" t="s">
        <v>7423</v>
      </c>
      <c r="D4713" s="25" t="s">
        <v>4</v>
      </c>
      <c r="E4713" s="25" t="s">
        <v>26</v>
      </c>
      <c r="F4713" s="2" t="s">
        <v>27</v>
      </c>
      <c r="G4713" s="25" t="s">
        <v>28</v>
      </c>
      <c r="H4713" s="25" t="n">
        <v>1</v>
      </c>
      <c r="I4713" s="25" t="s">
        <v>7424</v>
      </c>
      <c r="J4713" s="18" t="n">
        <v>17898990401</v>
      </c>
      <c r="M4713" s="1" t="str">
        <f aca="false">IF(OR(YEAR(L4713)&gt;2000,LEN(O4713)&gt;0),"Completed","Pending")</f>
        <v>Completed</v>
      </c>
      <c r="N4713" s="1" t="s">
        <v>30</v>
      </c>
      <c r="O4713" s="4" t="s">
        <v>56</v>
      </c>
      <c r="P4713" s="1" t="str">
        <f aca="false">IF(G4713="Pamplet","",E4713&amp;" - "&amp;F4713)</f>
        <v>GG - Hindi</v>
      </c>
      <c r="Q4713" s="19" t="n">
        <f aca="false">IF(VALUE(L4713)&gt;1000,1,0)</f>
        <v>0</v>
      </c>
      <c r="R4713" s="19" t="n">
        <f aca="false">SUMIFS($Q$1:Q4712,$J$1:$J4712,J4713)+SUMIFS($Q$1:Q4712,$I$1:$I4712,I4713)</f>
        <v>0</v>
      </c>
      <c r="S4713" s="20" t="str">
        <f aca="false">IF(R4713&gt;0,"Repeat","")</f>
        <v/>
      </c>
      <c r="U4713" s="4"/>
      <c r="X4713" s="4"/>
      <c r="Y4713" s="4"/>
      <c r="Z4713" s="4"/>
    </row>
    <row r="4714" customFormat="false" ht="14.25" hidden="false" customHeight="false" outlineLevel="0" collapsed="false">
      <c r="A4714" s="51" t="n">
        <f aca="false">A4713+1</f>
        <v>4713</v>
      </c>
      <c r="B4714" s="5" t="n">
        <v>45625</v>
      </c>
      <c r="C4714" s="25" t="s">
        <v>7425</v>
      </c>
      <c r="D4714" s="25" t="s">
        <v>4</v>
      </c>
      <c r="E4714" s="25" t="s">
        <v>38</v>
      </c>
      <c r="F4714" s="2" t="s">
        <v>35</v>
      </c>
      <c r="G4714" s="25" t="s">
        <v>28</v>
      </c>
      <c r="H4714" s="25" t="n">
        <v>1</v>
      </c>
      <c r="I4714" s="25" t="s">
        <v>7426</v>
      </c>
      <c r="J4714" s="58" t="n">
        <v>17742307818</v>
      </c>
      <c r="L4714" s="5" t="n">
        <v>45627</v>
      </c>
      <c r="M4714" s="1" t="str">
        <f aca="false">IF(OR(YEAR(L4714)&gt;2000,LEN(O4714)&gt;0),"Completed","Pending")</f>
        <v>Completed</v>
      </c>
      <c r="N4714" s="1" t="s">
        <v>6054</v>
      </c>
      <c r="P4714" s="1" t="str">
        <f aca="false">IF(G4714="Pamplet","",E4714&amp;" - "&amp;F4714)</f>
        <v>JKR - English</v>
      </c>
      <c r="Q4714" s="19" t="n">
        <f aca="false">IF(VALUE(L4714)&gt;1000,1,0)</f>
        <v>1</v>
      </c>
      <c r="R4714" s="19" t="n">
        <f aca="false">SUMIFS($Q$1:Q4713,$J$1:$J4713,J4714)+SUMIFS($Q$1:Q4713,$I$1:$I4713,I4714)</f>
        <v>0</v>
      </c>
      <c r="S4714" s="20" t="str">
        <f aca="false">IF(R4714&gt;0,"Repeat","")</f>
        <v/>
      </c>
      <c r="U4714" s="4"/>
      <c r="X4714" s="4"/>
      <c r="Y4714" s="4"/>
      <c r="Z4714" s="4"/>
    </row>
    <row r="4715" customFormat="false" ht="14.25" hidden="false" customHeight="false" outlineLevel="0" collapsed="false">
      <c r="A4715" s="51" t="n">
        <f aca="false">A4714+1</f>
        <v>4714</v>
      </c>
      <c r="B4715" s="5" t="n">
        <v>45625</v>
      </c>
      <c r="C4715" s="25" t="s">
        <v>7427</v>
      </c>
      <c r="D4715" s="25" t="s">
        <v>4</v>
      </c>
      <c r="E4715" s="25" t="s">
        <v>38</v>
      </c>
      <c r="F4715" s="2" t="s">
        <v>35</v>
      </c>
      <c r="G4715" s="25" t="s">
        <v>28</v>
      </c>
      <c r="H4715" s="25" t="n">
        <v>1</v>
      </c>
      <c r="I4715" s="25" t="s">
        <v>7428</v>
      </c>
      <c r="J4715" s="58" t="n">
        <v>18065311434</v>
      </c>
      <c r="K4715" s="4" t="s">
        <v>5147</v>
      </c>
      <c r="M4715" s="1" t="str">
        <f aca="false">IF(OR(YEAR(L4715)&gt;2000,LEN(O4715)&gt;0),"Completed","Pending")</f>
        <v>Completed</v>
      </c>
      <c r="N4715" s="1" t="s">
        <v>6054</v>
      </c>
      <c r="O4715" s="4" t="s">
        <v>58</v>
      </c>
      <c r="P4715" s="1" t="str">
        <f aca="false">IF(G4715="Pamplet","",E4715&amp;" - "&amp;F4715)</f>
        <v>JKR - English</v>
      </c>
      <c r="Q4715" s="19" t="n">
        <f aca="false">IF(VALUE(L4715)&gt;1000,1,0)</f>
        <v>0</v>
      </c>
      <c r="R4715" s="19" t="n">
        <f aca="false">SUMIFS($Q$1:Q4714,$J$1:$J4714,J4715)+SUMIFS($Q$1:Q4714,$I$1:$I4714,I4715)</f>
        <v>0</v>
      </c>
      <c r="S4715" s="20" t="str">
        <f aca="false">IF(R4715&gt;0,"Repeat","")</f>
        <v/>
      </c>
      <c r="U4715" s="4"/>
      <c r="X4715" s="4"/>
      <c r="Y4715" s="4"/>
      <c r="Z4715" s="4"/>
    </row>
    <row r="4716" customFormat="false" ht="14.25" hidden="false" customHeight="false" outlineLevel="0" collapsed="false">
      <c r="A4716" s="51" t="n">
        <f aca="false">A4715+1</f>
        <v>4715</v>
      </c>
      <c r="B4716" s="5" t="n">
        <v>45625</v>
      </c>
      <c r="C4716" s="25" t="s">
        <v>1864</v>
      </c>
      <c r="D4716" s="25" t="s">
        <v>4</v>
      </c>
      <c r="E4716" s="25" t="s">
        <v>26</v>
      </c>
      <c r="F4716" s="2" t="s">
        <v>7403</v>
      </c>
      <c r="G4716" s="25" t="s">
        <v>28</v>
      </c>
      <c r="H4716" s="25" t="n">
        <v>1</v>
      </c>
      <c r="I4716" s="25" t="s">
        <v>7429</v>
      </c>
      <c r="J4716" s="38" t="n">
        <v>17313362715</v>
      </c>
      <c r="M4716" s="1" t="str">
        <f aca="false">IF(OR(YEAR(L4716)&gt;2000,LEN(O4716)&gt;0),"Completed","Pending")</f>
        <v>Completed</v>
      </c>
      <c r="N4716" s="1" t="s">
        <v>30</v>
      </c>
      <c r="O4716" s="4" t="s">
        <v>58</v>
      </c>
      <c r="P4716" s="1" t="str">
        <f aca="false">IF(G4716="Pamplet","",E4716&amp;" - "&amp;F4716)</f>
        <v>GG - Gujarati</v>
      </c>
      <c r="Q4716" s="19" t="n">
        <f aca="false">IF(VALUE(L4716)&gt;1000,1,0)</f>
        <v>0</v>
      </c>
      <c r="R4716" s="19" t="n">
        <f aca="false">SUMIFS($Q$1:Q4715,$J$1:$J4715,J4716)+SUMIFS($Q$1:Q4715,$I$1:$I4715,I4716)</f>
        <v>3</v>
      </c>
      <c r="S4716" s="20" t="str">
        <f aca="false">IF(R4716&gt;0,"Repeat","")</f>
        <v>Repeat</v>
      </c>
      <c r="U4716" s="4"/>
      <c r="X4716" s="4"/>
      <c r="Y4716" s="4"/>
      <c r="Z4716" s="4"/>
    </row>
    <row r="4717" customFormat="false" ht="14.25" hidden="false" customHeight="false" outlineLevel="0" collapsed="false">
      <c r="A4717" s="51" t="n">
        <f aca="false">A4716+1</f>
        <v>4716</v>
      </c>
      <c r="B4717" s="5" t="n">
        <v>45625</v>
      </c>
      <c r="C4717" s="25" t="s">
        <v>7430</v>
      </c>
      <c r="D4717" s="25" t="s">
        <v>4</v>
      </c>
      <c r="E4717" s="25" t="s">
        <v>26</v>
      </c>
      <c r="F4717" s="2" t="s">
        <v>35</v>
      </c>
      <c r="G4717" s="25" t="s">
        <v>28</v>
      </c>
      <c r="H4717" s="25" t="n">
        <v>1</v>
      </c>
      <c r="I4717" s="25" t="s">
        <v>7431</v>
      </c>
      <c r="J4717" s="38" t="n">
        <v>18583229197</v>
      </c>
      <c r="M4717" s="1" t="str">
        <f aca="false">IF(OR(YEAR(L4717)&gt;2000,LEN(O4717)&gt;0),"Completed","Pending")</f>
        <v>Completed</v>
      </c>
      <c r="N4717" s="1" t="s">
        <v>30</v>
      </c>
      <c r="O4717" s="4" t="s">
        <v>58</v>
      </c>
      <c r="P4717" s="1" t="str">
        <f aca="false">IF(G4717="Pamplet","",E4717&amp;" - "&amp;F4717)</f>
        <v>GG - English</v>
      </c>
      <c r="Q4717" s="19" t="n">
        <f aca="false">IF(VALUE(L4717)&gt;1000,1,0)</f>
        <v>0</v>
      </c>
      <c r="R4717" s="19" t="n">
        <f aca="false">SUMIFS($Q$1:Q4716,$J$1:$J4716,J4717)+SUMIFS($Q$1:Q4716,$I$1:$I4716,I4717)</f>
        <v>0</v>
      </c>
      <c r="S4717" s="20" t="str">
        <f aca="false">IF(R4717&gt;0,"Repeat","")</f>
        <v/>
      </c>
      <c r="U4717" s="4"/>
      <c r="X4717" s="4"/>
      <c r="Y4717" s="4"/>
      <c r="Z4717" s="4"/>
    </row>
    <row r="4718" customFormat="false" ht="14.25" hidden="false" customHeight="false" outlineLevel="0" collapsed="false">
      <c r="A4718" s="51" t="n">
        <f aca="false">A4717+1</f>
        <v>4717</v>
      </c>
      <c r="B4718" s="5" t="n">
        <v>45625</v>
      </c>
      <c r="C4718" s="25" t="s">
        <v>7432</v>
      </c>
      <c r="D4718" s="25" t="s">
        <v>4</v>
      </c>
      <c r="E4718" s="25" t="s">
        <v>26</v>
      </c>
      <c r="F4718" s="2" t="s">
        <v>27</v>
      </c>
      <c r="G4718" s="25" t="s">
        <v>28</v>
      </c>
      <c r="H4718" s="25" t="n">
        <v>1</v>
      </c>
      <c r="I4718" s="25" t="s">
        <v>7433</v>
      </c>
      <c r="J4718" s="38" t="n">
        <v>17173795946</v>
      </c>
      <c r="M4718" s="1" t="str">
        <f aca="false">IF(OR(YEAR(L4718)&gt;2000,LEN(O4718)&gt;0),"Completed","Pending")</f>
        <v>Completed</v>
      </c>
      <c r="N4718" s="1" t="s">
        <v>30</v>
      </c>
      <c r="O4718" s="4" t="s">
        <v>58</v>
      </c>
      <c r="P4718" s="1" t="str">
        <f aca="false">IF(G4718="Pamplet","",E4718&amp;" - "&amp;F4718)</f>
        <v>GG - Hindi</v>
      </c>
      <c r="Q4718" s="19" t="n">
        <f aca="false">IF(VALUE(L4718)&gt;1000,1,0)</f>
        <v>0</v>
      </c>
      <c r="R4718" s="19" t="n">
        <f aca="false">SUMIFS($Q$1:Q4717,$J$1:$J4717,J4718)+SUMIFS($Q$1:Q4717,$I$1:$I4717,I4718)</f>
        <v>0</v>
      </c>
      <c r="S4718" s="20" t="str">
        <f aca="false">IF(R4718&gt;0,"Repeat","")</f>
        <v/>
      </c>
      <c r="U4718" s="4"/>
      <c r="X4718" s="4"/>
      <c r="Y4718" s="4"/>
      <c r="Z4718" s="4"/>
    </row>
    <row r="4719" customFormat="false" ht="14.25" hidden="false" customHeight="false" outlineLevel="0" collapsed="false">
      <c r="A4719" s="51" t="n">
        <f aca="false">A4718+1</f>
        <v>4718</v>
      </c>
      <c r="B4719" s="5" t="n">
        <v>45626</v>
      </c>
      <c r="C4719" s="25" t="s">
        <v>5782</v>
      </c>
      <c r="D4719" s="25" t="s">
        <v>4</v>
      </c>
      <c r="E4719" s="25" t="s">
        <v>26</v>
      </c>
      <c r="F4719" s="2" t="s">
        <v>4493</v>
      </c>
      <c r="G4719" s="25" t="s">
        <v>213</v>
      </c>
      <c r="H4719" s="25" t="n">
        <v>9</v>
      </c>
      <c r="I4719" s="25" t="s">
        <v>7352</v>
      </c>
      <c r="J4719" s="38" t="n">
        <v>14438445156</v>
      </c>
      <c r="L4719" s="5" t="n">
        <v>45626</v>
      </c>
      <c r="M4719" s="25" t="str">
        <f aca="false">IF(OR(YEAR(L4719)&gt;2000,LEN(O4719)&gt;0),"Completed","Pending")</f>
        <v>Completed</v>
      </c>
      <c r="N4719" s="25" t="s">
        <v>2692</v>
      </c>
      <c r="P4719" s="1" t="str">
        <f aca="false">IF(G4719="Pamplet","",E4719&amp;" - "&amp;F4719)</f>
        <v>GG - Other</v>
      </c>
      <c r="Q4719" s="1" t="n">
        <f aca="false">IF(VALUE(L4719)&gt;1000,1,0)</f>
        <v>1</v>
      </c>
      <c r="R4719" s="19" t="n">
        <f aca="false">SUMIFS($Q$1:Q4718,$J$1:$J4718,J4719)+SUMIFS($Q$1:Q4718,$I$1:$I4718,I4719)</f>
        <v>19</v>
      </c>
      <c r="S4719" s="20" t="str">
        <f aca="false">IF(R4719&gt;0,"Repeat","")</f>
        <v>Repeat</v>
      </c>
    </row>
    <row r="4720" customFormat="false" ht="14.25" hidden="false" customHeight="false" outlineLevel="0" collapsed="false">
      <c r="A4720" s="51" t="n">
        <f aca="false">A4719+1</f>
        <v>4719</v>
      </c>
      <c r="B4720" s="5" t="n">
        <v>45629</v>
      </c>
      <c r="C4720" s="25" t="s">
        <v>913</v>
      </c>
      <c r="D4720" s="25" t="s">
        <v>4</v>
      </c>
      <c r="E4720" s="25" t="s">
        <v>26</v>
      </c>
      <c r="F4720" s="2" t="s">
        <v>127</v>
      </c>
      <c r="G4720" s="25" t="s">
        <v>213</v>
      </c>
      <c r="H4720" s="25" t="n">
        <v>1</v>
      </c>
      <c r="I4720" s="25" t="s">
        <v>407</v>
      </c>
      <c r="J4720" s="18" t="n">
        <v>17203052033</v>
      </c>
      <c r="L4720" s="5" t="n">
        <v>45629</v>
      </c>
      <c r="M4720" s="1" t="str">
        <f aca="false">IF(OR(YEAR(L4720)&gt;2000,LEN(O4720)&gt;0),"Completed","Pending")</f>
        <v>Completed</v>
      </c>
      <c r="N4720" s="1" t="s">
        <v>30</v>
      </c>
      <c r="P4720" s="1" t="str">
        <f aca="false">IF(G4720="Pamplet","",E4720&amp;" - "&amp;F4720)</f>
        <v>GG - Gujrati</v>
      </c>
      <c r="Q4720" s="19" t="n">
        <f aca="false">IF(VALUE(L4720)&gt;1000,1,0)</f>
        <v>1</v>
      </c>
      <c r="R4720" s="19" t="n">
        <f aca="false">SUMIFS($Q$1:Q4719,$J$1:$J4719,J4720)+SUMIFS($Q$1:Q4719,$I$1:$I4719,I4720)</f>
        <v>16</v>
      </c>
      <c r="S4720" s="20" t="str">
        <f aca="false">IF(R4720&gt;0,"Repeat","")</f>
        <v>Repeat</v>
      </c>
    </row>
    <row r="4721" customFormat="false" ht="14.25" hidden="false" customHeight="false" outlineLevel="0" collapsed="false">
      <c r="A4721" s="51" t="n">
        <f aca="false">A4720+1</f>
        <v>4720</v>
      </c>
      <c r="B4721" s="5" t="n">
        <v>45629</v>
      </c>
      <c r="C4721" s="25" t="s">
        <v>913</v>
      </c>
      <c r="D4721" s="25" t="s">
        <v>4</v>
      </c>
      <c r="E4721" s="25" t="s">
        <v>26</v>
      </c>
      <c r="F4721" s="2" t="s">
        <v>1052</v>
      </c>
      <c r="G4721" s="25" t="s">
        <v>213</v>
      </c>
      <c r="H4721" s="25" t="n">
        <v>2</v>
      </c>
      <c r="I4721" s="25" t="s">
        <v>407</v>
      </c>
      <c r="J4721" s="18" t="n">
        <v>17203052033</v>
      </c>
      <c r="L4721" s="5" t="n">
        <v>45629</v>
      </c>
      <c r="M4721" s="1" t="str">
        <f aca="false">IF(OR(YEAR(L4721)&gt;2000,LEN(O4721)&gt;0),"Completed","Pending")</f>
        <v>Completed</v>
      </c>
      <c r="N4721" s="1" t="s">
        <v>30</v>
      </c>
      <c r="P4721" s="1" t="str">
        <f aca="false">IF(G4721="Pamplet","",E4721&amp;" - "&amp;F4721)</f>
        <v>GG - Telegu</v>
      </c>
      <c r="Q4721" s="19" t="n">
        <f aca="false">IF(VALUE(L4721)&gt;1000,1,0)</f>
        <v>1</v>
      </c>
      <c r="R4721" s="19" t="n">
        <f aca="false">SUMIFS($Q$1:Q4720,$J$1:$J4720,J4721)+SUMIFS($Q$1:Q4720,$I$1:$I4720,I4721)</f>
        <v>18</v>
      </c>
      <c r="S4721" s="20" t="str">
        <f aca="false">IF(R4721&gt;0,"Repeat","")</f>
        <v>Repeat</v>
      </c>
    </row>
    <row r="4722" customFormat="false" ht="14.25" hidden="false" customHeight="false" outlineLevel="0" collapsed="false">
      <c r="A4722" s="51" t="n">
        <f aca="false">A4721+1</f>
        <v>4721</v>
      </c>
      <c r="B4722" s="5" t="n">
        <v>45630</v>
      </c>
      <c r="C4722" s="25" t="s">
        <v>7434</v>
      </c>
      <c r="D4722" s="25" t="s">
        <v>4</v>
      </c>
      <c r="E4722" s="25" t="s">
        <v>26</v>
      </c>
      <c r="F4722" s="2" t="s">
        <v>35</v>
      </c>
      <c r="G4722" s="25" t="s">
        <v>28</v>
      </c>
      <c r="H4722" s="25" t="n">
        <v>1</v>
      </c>
      <c r="I4722" s="25" t="s">
        <v>7435</v>
      </c>
      <c r="J4722" s="38" t="n">
        <v>19712211453</v>
      </c>
      <c r="L4722" s="5" t="n">
        <v>45849</v>
      </c>
      <c r="M4722" s="1" t="str">
        <f aca="false">IF(OR(YEAR(L4722)&gt;2000,LEN(O4722)&gt;0),"Completed","Pending")</f>
        <v>Completed</v>
      </c>
      <c r="N4722" s="1" t="s">
        <v>30</v>
      </c>
      <c r="P4722" s="1" t="str">
        <f aca="false">IF(G4722="Pamplet","",E4722&amp;" - "&amp;F4722)</f>
        <v>GG - English</v>
      </c>
      <c r="Q4722" s="19" t="n">
        <f aca="false">IF(VALUE(L4722)&gt;1000,1,0)</f>
        <v>1</v>
      </c>
      <c r="R4722" s="19" t="n">
        <f aca="false">SUMIFS($Q$1:Q4721,$J$1:$J4721,J4722)+SUMIFS($Q$1:Q4721,$I$1:$I4721,I4722)</f>
        <v>0</v>
      </c>
      <c r="S4722" s="20" t="str">
        <f aca="false">IF(R4722&gt;0,"Repeat","")</f>
        <v/>
      </c>
      <c r="U4722" s="4"/>
      <c r="X4722" s="4"/>
      <c r="Y4722" s="4"/>
      <c r="Z4722" s="4"/>
    </row>
    <row r="4723" customFormat="false" ht="14.25" hidden="false" customHeight="false" outlineLevel="0" collapsed="false">
      <c r="A4723" s="51" t="n">
        <f aca="false">A4722+1</f>
        <v>4722</v>
      </c>
      <c r="B4723" s="5" t="n">
        <v>45630</v>
      </c>
      <c r="C4723" s="25" t="s">
        <v>7436</v>
      </c>
      <c r="D4723" s="25" t="s">
        <v>4</v>
      </c>
      <c r="E4723" s="25" t="s">
        <v>26</v>
      </c>
      <c r="F4723" s="2" t="s">
        <v>35</v>
      </c>
      <c r="G4723" s="25" t="s">
        <v>28</v>
      </c>
      <c r="H4723" s="25" t="n">
        <v>1</v>
      </c>
      <c r="I4723" s="25" t="s">
        <v>7437</v>
      </c>
      <c r="J4723" s="70" t="n">
        <v>17176232172</v>
      </c>
      <c r="M4723" s="1" t="str">
        <f aca="false">IF(OR(YEAR(L4723)&gt;2000,LEN(O4723)&gt;0),"Completed","Pending")</f>
        <v>Completed</v>
      </c>
      <c r="N4723" s="1" t="s">
        <v>30</v>
      </c>
      <c r="O4723" s="4" t="s">
        <v>58</v>
      </c>
      <c r="P4723" s="1" t="str">
        <f aca="false">IF(G4723="Pamplet","",E4723&amp;" - "&amp;F4723)</f>
        <v>GG - English</v>
      </c>
      <c r="Q4723" s="19" t="n">
        <f aca="false">IF(VALUE(L4723)&gt;1000,1,0)</f>
        <v>0</v>
      </c>
      <c r="R4723" s="19" t="n">
        <f aca="false">SUMIFS($Q$1:Q4722,$J$1:$J4722,J4723)+SUMIFS($Q$1:Q4722,$I$1:$I4722,I4723)</f>
        <v>0</v>
      </c>
      <c r="S4723" s="20" t="str">
        <f aca="false">IF(R4723&gt;0,"Repeat","")</f>
        <v/>
      </c>
      <c r="U4723" s="4"/>
      <c r="X4723" s="4"/>
      <c r="Y4723" s="4"/>
      <c r="Z4723" s="4"/>
    </row>
    <row r="4724" customFormat="false" ht="14.25" hidden="false" customHeight="false" outlineLevel="0" collapsed="false">
      <c r="A4724" s="51" t="n">
        <f aca="false">A4723+1</f>
        <v>4723</v>
      </c>
      <c r="B4724" s="5" t="n">
        <v>45630</v>
      </c>
      <c r="C4724" s="25" t="s">
        <v>7438</v>
      </c>
      <c r="D4724" s="25" t="s">
        <v>4</v>
      </c>
      <c r="E4724" s="25" t="s">
        <v>38</v>
      </c>
      <c r="F4724" s="2" t="s">
        <v>35</v>
      </c>
      <c r="G4724" s="25" t="s">
        <v>28</v>
      </c>
      <c r="H4724" s="25" t="n">
        <v>1</v>
      </c>
      <c r="I4724" s="25" t="s">
        <v>7439</v>
      </c>
      <c r="J4724" s="38" t="n">
        <v>17027626336</v>
      </c>
      <c r="M4724" s="1" t="str">
        <f aca="false">IF(OR(YEAR(L4724)&gt;2000,LEN(O4724)&gt;0),"Completed","Pending")</f>
        <v>Completed</v>
      </c>
      <c r="N4724" s="1" t="s">
        <v>30</v>
      </c>
      <c r="O4724" s="4" t="s">
        <v>58</v>
      </c>
      <c r="P4724" s="1" t="str">
        <f aca="false">IF(G4724="Pamplet","",E4724&amp;" - "&amp;F4724)</f>
        <v>JKR - English</v>
      </c>
      <c r="Q4724" s="19" t="n">
        <f aca="false">IF(VALUE(L4724)&gt;1000,1,0)</f>
        <v>0</v>
      </c>
      <c r="R4724" s="19" t="n">
        <f aca="false">SUMIFS($Q$1:Q4723,$J$1:$J4723,J4724)+SUMIFS($Q$1:Q4723,$I$1:$I4723,I4724)</f>
        <v>0</v>
      </c>
      <c r="S4724" s="20" t="str">
        <f aca="false">IF(R4724&gt;0,"Repeat","")</f>
        <v/>
      </c>
      <c r="U4724" s="4"/>
      <c r="X4724" s="4"/>
      <c r="Y4724" s="4"/>
      <c r="Z4724" s="4"/>
    </row>
    <row r="4725" customFormat="false" ht="14.25" hidden="false" customHeight="false" outlineLevel="0" collapsed="false">
      <c r="A4725" s="51" t="n">
        <f aca="false">A4724+1</f>
        <v>4724</v>
      </c>
      <c r="B4725" s="5" t="n">
        <v>45630</v>
      </c>
      <c r="C4725" s="25" t="s">
        <v>936</v>
      </c>
      <c r="D4725" s="25" t="s">
        <v>4</v>
      </c>
      <c r="E4725" s="25" t="s">
        <v>26</v>
      </c>
      <c r="F4725" s="2" t="s">
        <v>27</v>
      </c>
      <c r="G4725" s="25" t="s">
        <v>28</v>
      </c>
      <c r="H4725" s="25" t="n">
        <v>1</v>
      </c>
      <c r="I4725" s="25" t="s">
        <v>7440</v>
      </c>
      <c r="J4725" s="38" t="n">
        <v>18164219480</v>
      </c>
      <c r="M4725" s="1" t="str">
        <f aca="false">IF(OR(YEAR(L4725)&gt;2000,LEN(O4725)&gt;0),"Completed","Pending")</f>
        <v>Completed</v>
      </c>
      <c r="N4725" s="1" t="s">
        <v>30</v>
      </c>
      <c r="O4725" s="4" t="s">
        <v>58</v>
      </c>
      <c r="P4725" s="1" t="str">
        <f aca="false">IF(G4725="Pamplet","",E4725&amp;" - "&amp;F4725)</f>
        <v>GG - Hindi</v>
      </c>
      <c r="Q4725" s="19" t="n">
        <f aca="false">IF(VALUE(L4725)&gt;1000,1,0)</f>
        <v>0</v>
      </c>
      <c r="R4725" s="19" t="n">
        <f aca="false">SUMIFS($Q$1:Q4724,$J$1:$J4724,J4725)+SUMIFS($Q$1:Q4724,$I$1:$I4724,I4725)</f>
        <v>0</v>
      </c>
      <c r="S4725" s="20" t="str">
        <f aca="false">IF(R4725&gt;0,"Repeat","")</f>
        <v/>
      </c>
      <c r="U4725" s="4"/>
      <c r="X4725" s="4"/>
      <c r="Y4725" s="4"/>
      <c r="Z4725" s="4"/>
    </row>
    <row r="4726" customFormat="false" ht="14.25" hidden="false" customHeight="false" outlineLevel="0" collapsed="false">
      <c r="A4726" s="51" t="n">
        <f aca="false">A4725+1</f>
        <v>4725</v>
      </c>
      <c r="B4726" s="5" t="n">
        <v>45630</v>
      </c>
      <c r="C4726" s="25" t="s">
        <v>7441</v>
      </c>
      <c r="D4726" s="25" t="s">
        <v>4</v>
      </c>
      <c r="E4726" s="25" t="s">
        <v>26</v>
      </c>
      <c r="F4726" s="2" t="s">
        <v>35</v>
      </c>
      <c r="G4726" s="25" t="s">
        <v>28</v>
      </c>
      <c r="H4726" s="25" t="n">
        <v>1</v>
      </c>
      <c r="I4726" s="25" t="s">
        <v>7442</v>
      </c>
      <c r="J4726" s="18" t="n">
        <v>18875551212</v>
      </c>
      <c r="M4726" s="1" t="str">
        <f aca="false">IF(OR(YEAR(L4726)&gt;2000,LEN(O4726)&gt;0),"Completed","Pending")</f>
        <v>Completed</v>
      </c>
      <c r="N4726" s="1" t="s">
        <v>30</v>
      </c>
      <c r="O4726" s="4" t="s">
        <v>56</v>
      </c>
      <c r="P4726" s="1" t="str">
        <f aca="false">IF(G4726="Pamplet","",E4726&amp;" - "&amp;F4726)</f>
        <v>GG - English</v>
      </c>
      <c r="Q4726" s="19" t="n">
        <f aca="false">IF(VALUE(L4726)&gt;1000,1,0)</f>
        <v>0</v>
      </c>
      <c r="R4726" s="19" t="n">
        <f aca="false">SUMIFS($Q$1:Q4725,$J$1:$J4725,J4726)+SUMIFS($Q$1:Q4725,$I$1:$I4725,I4726)</f>
        <v>0</v>
      </c>
      <c r="S4726" s="20" t="str">
        <f aca="false">IF(R4726&gt;0,"Repeat","")</f>
        <v/>
      </c>
    </row>
    <row r="4727" customFormat="false" ht="14.25" hidden="false" customHeight="false" outlineLevel="0" collapsed="false">
      <c r="A4727" s="51" t="n">
        <f aca="false">A4726+1</f>
        <v>4726</v>
      </c>
      <c r="B4727" s="5" t="n">
        <v>45630</v>
      </c>
      <c r="C4727" s="25" t="s">
        <v>7370</v>
      </c>
      <c r="D4727" s="25" t="s">
        <v>4</v>
      </c>
      <c r="E4727" s="25" t="s">
        <v>26</v>
      </c>
      <c r="F4727" s="2" t="s">
        <v>7403</v>
      </c>
      <c r="G4727" s="25" t="s">
        <v>28</v>
      </c>
      <c r="H4727" s="25" t="n">
        <v>1</v>
      </c>
      <c r="I4727" s="25" t="s">
        <v>7443</v>
      </c>
      <c r="J4727" s="38" t="n">
        <v>18646343208</v>
      </c>
      <c r="M4727" s="1" t="str">
        <f aca="false">IF(OR(YEAR(L4727)&gt;2000,LEN(O4727)&gt;0),"Completed","Pending")</f>
        <v>Completed</v>
      </c>
      <c r="N4727" s="1" t="s">
        <v>30</v>
      </c>
      <c r="O4727" s="4" t="s">
        <v>58</v>
      </c>
      <c r="P4727" s="1" t="str">
        <f aca="false">IF(G4727="Pamplet","",E4727&amp;" - "&amp;F4727)</f>
        <v>GG - Gujarati</v>
      </c>
      <c r="Q4727" s="19" t="n">
        <f aca="false">IF(VALUE(L4727)&gt;1000,1,0)</f>
        <v>0</v>
      </c>
      <c r="R4727" s="19" t="n">
        <f aca="false">SUMIFS($Q$1:Q4726,$J$1:$J4726,J4727)+SUMIFS($Q$1:Q4726,$I$1:$I4726,I4727)</f>
        <v>0</v>
      </c>
      <c r="S4727" s="20" t="str">
        <f aca="false">IF(R4727&gt;0,"Repeat","")</f>
        <v/>
      </c>
      <c r="U4727" s="4"/>
      <c r="X4727" s="4"/>
      <c r="Y4727" s="4"/>
      <c r="Z4727" s="4"/>
    </row>
    <row r="4728" customFormat="false" ht="14.25" hidden="false" customHeight="false" outlineLevel="0" collapsed="false">
      <c r="A4728" s="51" t="n">
        <f aca="false">A4727+1</f>
        <v>4727</v>
      </c>
      <c r="B4728" s="5" t="n">
        <v>45633</v>
      </c>
      <c r="C4728" s="25" t="s">
        <v>4916</v>
      </c>
      <c r="D4728" s="25" t="s">
        <v>4</v>
      </c>
      <c r="E4728" s="25" t="s">
        <v>26</v>
      </c>
      <c r="F4728" s="2" t="s">
        <v>35</v>
      </c>
      <c r="G4728" s="25" t="s">
        <v>28</v>
      </c>
      <c r="H4728" s="25" t="n">
        <v>1</v>
      </c>
      <c r="I4728" s="25" t="s">
        <v>7444</v>
      </c>
      <c r="J4728" s="18" t="n">
        <v>198661608585</v>
      </c>
      <c r="M4728" s="1" t="str">
        <f aca="false">IF(OR(YEAR(L4728)&gt;2000,LEN(O4728)&gt;0),"Completed","Pending")</f>
        <v>Completed</v>
      </c>
      <c r="N4728" s="1" t="s">
        <v>30</v>
      </c>
      <c r="O4728" s="4" t="s">
        <v>56</v>
      </c>
      <c r="P4728" s="1" t="str">
        <f aca="false">IF(G4728="Pamplet","",E4728&amp;" - "&amp;F4728)</f>
        <v>GG - English</v>
      </c>
      <c r="Q4728" s="19" t="n">
        <f aca="false">IF(VALUE(L4728)&gt;1000,1,0)</f>
        <v>0</v>
      </c>
      <c r="R4728" s="19" t="n">
        <f aca="false">SUMIFS($Q$1:Q4727,$J$1:$J4727,J4728)+SUMIFS($Q$1:Q4727,$I$1:$I4727,I4728)</f>
        <v>0</v>
      </c>
      <c r="S4728" s="20" t="str">
        <f aca="false">IF(R4728&gt;0,"Repeat","")</f>
        <v/>
      </c>
    </row>
    <row r="4729" customFormat="false" ht="14.25" hidden="false" customHeight="false" outlineLevel="0" collapsed="false">
      <c r="A4729" s="51" t="n">
        <f aca="false">A4728+1</f>
        <v>4728</v>
      </c>
      <c r="B4729" s="5" t="n">
        <v>45636</v>
      </c>
      <c r="C4729" s="25" t="s">
        <v>7445</v>
      </c>
      <c r="D4729" s="25" t="s">
        <v>4</v>
      </c>
      <c r="E4729" s="25" t="s">
        <v>26</v>
      </c>
      <c r="F4729" s="2" t="s">
        <v>35</v>
      </c>
      <c r="G4729" s="25" t="s">
        <v>28</v>
      </c>
      <c r="H4729" s="25" t="n">
        <v>1</v>
      </c>
      <c r="I4729" s="25" t="s">
        <v>7446</v>
      </c>
      <c r="J4729" s="58" t="n">
        <v>17312819078</v>
      </c>
      <c r="K4729" s="4" t="s">
        <v>5147</v>
      </c>
      <c r="M4729" s="1" t="str">
        <f aca="false">IF(OR(YEAR(L4729)&gt;2000,LEN(O4729)&gt;0),"Completed","Pending")</f>
        <v>Completed</v>
      </c>
      <c r="N4729" s="1" t="s">
        <v>6054</v>
      </c>
      <c r="O4729" s="4" t="s">
        <v>58</v>
      </c>
      <c r="P4729" s="1" t="str">
        <f aca="false">IF(G4729="Pamplet","",E4729&amp;" - "&amp;F4729)</f>
        <v>GG - English</v>
      </c>
      <c r="Q4729" s="19" t="n">
        <f aca="false">IF(VALUE(L4729)&gt;1000,1,0)</f>
        <v>0</v>
      </c>
      <c r="R4729" s="19" t="n">
        <f aca="false">SUMIFS($Q$1:Q4728,$J$1:$J4728,J4729)+SUMIFS($Q$1:Q4728,$I$1:$I4728,I4729)</f>
        <v>0</v>
      </c>
      <c r="S4729" s="20" t="str">
        <f aca="false">IF(R4729&gt;0,"Repeat","")</f>
        <v/>
      </c>
      <c r="U4729" s="4"/>
      <c r="X4729" s="4"/>
      <c r="Y4729" s="4"/>
      <c r="Z4729" s="4"/>
    </row>
    <row r="4730" customFormat="false" ht="14.25" hidden="false" customHeight="false" outlineLevel="0" collapsed="false">
      <c r="A4730" s="51" t="n">
        <f aca="false">A4729+1</f>
        <v>4729</v>
      </c>
      <c r="B4730" s="5" t="n">
        <v>45636</v>
      </c>
      <c r="C4730" s="25" t="s">
        <v>7447</v>
      </c>
      <c r="D4730" s="25" t="s">
        <v>4</v>
      </c>
      <c r="E4730" s="25" t="s">
        <v>26</v>
      </c>
      <c r="F4730" s="2" t="s">
        <v>35</v>
      </c>
      <c r="G4730" s="25" t="s">
        <v>28</v>
      </c>
      <c r="H4730" s="25" t="n">
        <v>1</v>
      </c>
      <c r="I4730" s="25" t="s">
        <v>7448</v>
      </c>
      <c r="J4730" s="38" t="n">
        <v>19294167073</v>
      </c>
      <c r="L4730" s="5" t="n">
        <v>45657</v>
      </c>
      <c r="M4730" s="1" t="str">
        <f aca="false">IF(OR(YEAR(L4730)&gt;2000,LEN(O4730)&gt;0),"Completed","Pending")</f>
        <v>Completed</v>
      </c>
      <c r="N4730" s="1" t="s">
        <v>30</v>
      </c>
      <c r="P4730" s="1" t="str">
        <f aca="false">IF(G4730="Pamplet","",E4730&amp;" - "&amp;F4730)</f>
        <v>GG - English</v>
      </c>
      <c r="Q4730" s="19" t="n">
        <f aca="false">IF(VALUE(L4730)&gt;1000,1,0)</f>
        <v>1</v>
      </c>
      <c r="R4730" s="19" t="n">
        <f aca="false">SUMIFS($Q$1:Q4729,$J$1:$J4729,J4730)+SUMIFS($Q$1:Q4729,$I$1:$I4729,I4730)</f>
        <v>0</v>
      </c>
      <c r="S4730" s="20" t="str">
        <f aca="false">IF(R4730&gt;0,"Repeat","")</f>
        <v/>
      </c>
      <c r="U4730" s="4"/>
      <c r="X4730" s="4"/>
      <c r="Y4730" s="4"/>
      <c r="Z4730" s="4"/>
    </row>
    <row r="4731" customFormat="false" ht="14.25" hidden="false" customHeight="false" outlineLevel="0" collapsed="false">
      <c r="A4731" s="51" t="n">
        <f aca="false">A4730+1</f>
        <v>4730</v>
      </c>
      <c r="B4731" s="5" t="n">
        <v>45638</v>
      </c>
      <c r="C4731" s="25" t="s">
        <v>7449</v>
      </c>
      <c r="D4731" s="25" t="s">
        <v>4</v>
      </c>
      <c r="E4731" s="25" t="s">
        <v>38</v>
      </c>
      <c r="F4731" s="2" t="s">
        <v>35</v>
      </c>
      <c r="G4731" s="25" t="s">
        <v>28</v>
      </c>
      <c r="H4731" s="25" t="n">
        <v>1</v>
      </c>
      <c r="I4731" s="25" t="s">
        <v>7450</v>
      </c>
      <c r="J4731" s="38" t="n">
        <v>17742796547</v>
      </c>
      <c r="M4731" s="1" t="str">
        <f aca="false">IF(OR(YEAR(L4731)&gt;2000,LEN(O4731)&gt;0),"Completed","Pending")</f>
        <v>Completed</v>
      </c>
      <c r="N4731" s="1" t="s">
        <v>30</v>
      </c>
      <c r="O4731" s="4" t="s">
        <v>58</v>
      </c>
      <c r="P4731" s="1" t="str">
        <f aca="false">IF(G4731="Pamplet","",E4731&amp;" - "&amp;F4731)</f>
        <v>JKR - English</v>
      </c>
      <c r="Q4731" s="19" t="n">
        <f aca="false">IF(VALUE(L4731)&gt;1000,1,0)</f>
        <v>0</v>
      </c>
      <c r="R4731" s="19" t="n">
        <f aca="false">SUMIFS($Q$1:Q4730,$J$1:$J4730,J4731)+SUMIFS($Q$1:Q4730,$I$1:$I4730,I4731)</f>
        <v>0</v>
      </c>
      <c r="S4731" s="20" t="str">
        <f aca="false">IF(R4731&gt;0,"Repeat","")</f>
        <v/>
      </c>
      <c r="U4731" s="4"/>
      <c r="X4731" s="4"/>
      <c r="Y4731" s="4"/>
      <c r="Z4731" s="4"/>
    </row>
    <row r="4732" customFormat="false" ht="14.25" hidden="false" customHeight="false" outlineLevel="0" collapsed="false">
      <c r="A4732" s="51" t="n">
        <f aca="false">A4731+1</f>
        <v>4731</v>
      </c>
      <c r="B4732" s="5" t="n">
        <v>45638</v>
      </c>
      <c r="C4732" s="25" t="s">
        <v>7451</v>
      </c>
      <c r="D4732" s="25" t="s">
        <v>4</v>
      </c>
      <c r="E4732" s="25" t="s">
        <v>26</v>
      </c>
      <c r="F4732" s="2" t="s">
        <v>35</v>
      </c>
      <c r="G4732" s="25" t="s">
        <v>28</v>
      </c>
      <c r="H4732" s="25" t="n">
        <v>1</v>
      </c>
      <c r="I4732" s="25" t="s">
        <v>7452</v>
      </c>
      <c r="J4732" s="38" t="n">
        <v>12169541572</v>
      </c>
      <c r="M4732" s="1" t="str">
        <f aca="false">IF(OR(YEAR(L4732)&gt;2000,LEN(O4732)&gt;0),"Completed","Pending")</f>
        <v>Completed</v>
      </c>
      <c r="N4732" s="1" t="s">
        <v>30</v>
      </c>
      <c r="O4732" s="4" t="s">
        <v>58</v>
      </c>
      <c r="P4732" s="1" t="str">
        <f aca="false">IF(G4732="Pamplet","",E4732&amp;" - "&amp;F4732)</f>
        <v>GG - English</v>
      </c>
      <c r="Q4732" s="19" t="n">
        <f aca="false">IF(VALUE(L4732)&gt;1000,1,0)</f>
        <v>0</v>
      </c>
      <c r="R4732" s="19" t="n">
        <f aca="false">SUMIFS($Q$1:Q4731,$J$1:$J4731,J4732)+SUMIFS($Q$1:Q4731,$I$1:$I4731,I4732)</f>
        <v>0</v>
      </c>
      <c r="S4732" s="20" t="str">
        <f aca="false">IF(R4732&gt;0,"Repeat","")</f>
        <v/>
      </c>
      <c r="U4732" s="4"/>
      <c r="X4732" s="4"/>
      <c r="Y4732" s="4"/>
      <c r="Z4732" s="4"/>
    </row>
    <row r="4733" customFormat="false" ht="14.25" hidden="false" customHeight="false" outlineLevel="0" collapsed="false">
      <c r="A4733" s="51" t="n">
        <f aca="false">A4732+1</f>
        <v>4732</v>
      </c>
      <c r="B4733" s="5" t="n">
        <v>45638</v>
      </c>
      <c r="C4733" s="25" t="s">
        <v>7453</v>
      </c>
      <c r="D4733" s="25" t="s">
        <v>4</v>
      </c>
      <c r="E4733" s="25" t="s">
        <v>26</v>
      </c>
      <c r="F4733" s="2" t="s">
        <v>35</v>
      </c>
      <c r="G4733" s="25" t="s">
        <v>28</v>
      </c>
      <c r="H4733" s="25" t="n">
        <v>1</v>
      </c>
      <c r="I4733" s="25" t="s">
        <v>7454</v>
      </c>
      <c r="J4733" s="38" t="n">
        <v>17028319684</v>
      </c>
      <c r="L4733" s="5" t="n">
        <v>45657</v>
      </c>
      <c r="M4733" s="1" t="str">
        <f aca="false">IF(OR(YEAR(L4733)&gt;2000,LEN(O4733)&gt;0),"Completed","Pending")</f>
        <v>Completed</v>
      </c>
      <c r="N4733" s="1" t="s">
        <v>30</v>
      </c>
      <c r="P4733" s="1" t="str">
        <f aca="false">IF(G4733="Pamplet","",E4733&amp;" - "&amp;F4733)</f>
        <v>GG - English</v>
      </c>
      <c r="Q4733" s="19" t="n">
        <f aca="false">IF(VALUE(L4733)&gt;1000,1,0)</f>
        <v>1</v>
      </c>
      <c r="R4733" s="19" t="n">
        <f aca="false">SUMIFS($Q$1:Q4732,$J$1:$J4732,J4733)+SUMIFS($Q$1:Q4732,$I$1:$I4732,I4733)</f>
        <v>0</v>
      </c>
      <c r="S4733" s="20" t="str">
        <f aca="false">IF(R4733&gt;0,"Repeat","")</f>
        <v/>
      </c>
      <c r="U4733" s="4"/>
      <c r="X4733" s="4"/>
      <c r="Y4733" s="4"/>
      <c r="Z4733" s="4"/>
    </row>
    <row r="4734" customFormat="false" ht="14.25" hidden="false" customHeight="false" outlineLevel="0" collapsed="false">
      <c r="A4734" s="51" t="n">
        <f aca="false">A4733+1</f>
        <v>4733</v>
      </c>
      <c r="B4734" s="5" t="n">
        <v>45638</v>
      </c>
      <c r="C4734" s="25" t="s">
        <v>7455</v>
      </c>
      <c r="D4734" s="25" t="s">
        <v>4</v>
      </c>
      <c r="E4734" s="25" t="s">
        <v>26</v>
      </c>
      <c r="F4734" s="2" t="s">
        <v>35</v>
      </c>
      <c r="G4734" s="25" t="s">
        <v>28</v>
      </c>
      <c r="H4734" s="25" t="n">
        <v>1</v>
      </c>
      <c r="I4734" s="25" t="s">
        <v>7456</v>
      </c>
      <c r="J4734" s="70" t="n">
        <v>17182886694</v>
      </c>
      <c r="M4734" s="1" t="str">
        <f aca="false">IF(OR(YEAR(L4734)&gt;2000,LEN(O4734)&gt;0),"Completed","Pending")</f>
        <v>Completed</v>
      </c>
      <c r="N4734" s="1" t="s">
        <v>30</v>
      </c>
      <c r="O4734" s="4" t="s">
        <v>58</v>
      </c>
      <c r="P4734" s="1" t="str">
        <f aca="false">IF(G4734="Pamplet","",E4734&amp;" - "&amp;F4734)</f>
        <v>GG - English</v>
      </c>
      <c r="Q4734" s="19" t="n">
        <f aca="false">IF(VALUE(L4734)&gt;1000,1,0)</f>
        <v>0</v>
      </c>
      <c r="R4734" s="19" t="n">
        <f aca="false">SUMIFS($Q$1:Q4733,$J$1:$J4733,J4734)+SUMIFS($Q$1:Q4733,$I$1:$I4733,I4734)</f>
        <v>0</v>
      </c>
      <c r="S4734" s="20" t="str">
        <f aca="false">IF(R4734&gt;0,"Repeat","")</f>
        <v/>
      </c>
      <c r="U4734" s="4"/>
      <c r="X4734" s="4"/>
      <c r="Y4734" s="4"/>
      <c r="Z4734" s="4"/>
    </row>
    <row r="4735" customFormat="false" ht="14.25" hidden="false" customHeight="false" outlineLevel="0" collapsed="false">
      <c r="A4735" s="51" t="n">
        <f aca="false">A4734+1</f>
        <v>4734</v>
      </c>
      <c r="B4735" s="5" t="n">
        <v>45638</v>
      </c>
      <c r="C4735" s="25" t="s">
        <v>7457</v>
      </c>
      <c r="D4735" s="25" t="s">
        <v>4</v>
      </c>
      <c r="E4735" s="25" t="s">
        <v>38</v>
      </c>
      <c r="F4735" s="2" t="s">
        <v>35</v>
      </c>
      <c r="G4735" s="25" t="s">
        <v>28</v>
      </c>
      <c r="H4735" s="25" t="n">
        <v>1</v>
      </c>
      <c r="I4735" s="25" t="s">
        <v>7458</v>
      </c>
      <c r="J4735" s="38" t="n">
        <v>16628099902</v>
      </c>
      <c r="M4735" s="1" t="str">
        <f aca="false">IF(OR(YEAR(L4735)&gt;2000,LEN(O4735)&gt;0),"Completed","Pending")</f>
        <v>Completed</v>
      </c>
      <c r="N4735" s="1" t="s">
        <v>30</v>
      </c>
      <c r="O4735" s="4" t="s">
        <v>58</v>
      </c>
      <c r="P4735" s="1" t="str">
        <f aca="false">IF(G4735="Pamplet","",E4735&amp;" - "&amp;F4735)</f>
        <v>JKR - English</v>
      </c>
      <c r="Q4735" s="19" t="n">
        <f aca="false">IF(VALUE(L4735)&gt;1000,1,0)</f>
        <v>0</v>
      </c>
      <c r="R4735" s="19" t="n">
        <f aca="false">SUMIFS($Q$1:Q4734,$J$1:$J4734,J4735)+SUMIFS($Q$1:Q4734,$I$1:$I4734,I4735)</f>
        <v>0</v>
      </c>
      <c r="S4735" s="20" t="str">
        <f aca="false">IF(R4735&gt;0,"Repeat","")</f>
        <v/>
      </c>
      <c r="U4735" s="4"/>
      <c r="X4735" s="4"/>
      <c r="Y4735" s="4"/>
      <c r="Z4735" s="4"/>
    </row>
    <row r="4736" customFormat="false" ht="14.25" hidden="false" customHeight="false" outlineLevel="0" collapsed="false">
      <c r="A4736" s="51" t="n">
        <f aca="false">A4735+1</f>
        <v>4735</v>
      </c>
      <c r="B4736" s="5" t="n">
        <v>45638</v>
      </c>
      <c r="C4736" s="25" t="s">
        <v>137</v>
      </c>
      <c r="D4736" s="25" t="s">
        <v>4</v>
      </c>
      <c r="E4736" s="25" t="s">
        <v>26</v>
      </c>
      <c r="F4736" s="2" t="s">
        <v>35</v>
      </c>
      <c r="G4736" s="25" t="s">
        <v>28</v>
      </c>
      <c r="H4736" s="25" t="n">
        <v>1</v>
      </c>
      <c r="I4736" s="25" t="s">
        <v>138</v>
      </c>
      <c r="J4736" s="38" t="n">
        <v>17349682425</v>
      </c>
      <c r="L4736" s="5" t="n">
        <v>45657</v>
      </c>
      <c r="M4736" s="1" t="str">
        <f aca="false">IF(OR(YEAR(L4736)&gt;2000,LEN(O4736)&gt;0),"Completed","Pending")</f>
        <v>Completed</v>
      </c>
      <c r="N4736" s="1" t="s">
        <v>30</v>
      </c>
      <c r="P4736" s="1" t="str">
        <f aca="false">IF(G4736="Pamplet","",E4736&amp;" - "&amp;F4736)</f>
        <v>GG - English</v>
      </c>
      <c r="Q4736" s="19" t="n">
        <f aca="false">IF(VALUE(L4736)&gt;1000,1,0)</f>
        <v>1</v>
      </c>
      <c r="R4736" s="19" t="n">
        <f aca="false">SUMIFS($Q$1:Q4735,$J$1:$J4735,J4736)+SUMIFS($Q$1:Q4735,$I$1:$I4735,I4736)</f>
        <v>0</v>
      </c>
      <c r="S4736" s="20" t="str">
        <f aca="false">IF(R4736&gt;0,"Repeat","")</f>
        <v/>
      </c>
      <c r="U4736" s="4"/>
      <c r="X4736" s="4"/>
      <c r="Y4736" s="4"/>
      <c r="Z4736" s="4"/>
    </row>
    <row r="4737" customFormat="false" ht="14.25" hidden="false" customHeight="false" outlineLevel="0" collapsed="false">
      <c r="A4737" s="51" t="n">
        <f aca="false">A4736+1</f>
        <v>4736</v>
      </c>
      <c r="B4737" s="5" t="n">
        <v>45638</v>
      </c>
      <c r="C4737" s="25" t="s">
        <v>7459</v>
      </c>
      <c r="D4737" s="25" t="s">
        <v>4</v>
      </c>
      <c r="E4737" s="25" t="s">
        <v>26</v>
      </c>
      <c r="F4737" s="2" t="s">
        <v>27</v>
      </c>
      <c r="G4737" s="25" t="s">
        <v>28</v>
      </c>
      <c r="H4737" s="25" t="n">
        <v>1</v>
      </c>
      <c r="I4737" s="25" t="s">
        <v>7460</v>
      </c>
      <c r="J4737" s="70" t="n">
        <v>16823178333</v>
      </c>
      <c r="L4737" s="5" t="n">
        <v>45657</v>
      </c>
      <c r="M4737" s="1" t="str">
        <f aca="false">IF(OR(YEAR(L4737)&gt;2000,LEN(O4737)&gt;0),"Completed","Pending")</f>
        <v>Completed</v>
      </c>
      <c r="N4737" s="1" t="s">
        <v>30</v>
      </c>
      <c r="P4737" s="1" t="str">
        <f aca="false">IF(G4737="Pamplet","",E4737&amp;" - "&amp;F4737)</f>
        <v>GG - Hindi</v>
      </c>
      <c r="Q4737" s="19" t="n">
        <f aca="false">IF(VALUE(L4737)&gt;1000,1,0)</f>
        <v>1</v>
      </c>
      <c r="R4737" s="19" t="n">
        <f aca="false">SUMIFS($Q$1:Q4736,$J$1:$J4736,J4737)+SUMIFS($Q$1:Q4736,$I$1:$I4736,I4737)</f>
        <v>0</v>
      </c>
      <c r="S4737" s="20" t="str">
        <f aca="false">IF(R4737&gt;0,"Repeat","")</f>
        <v/>
      </c>
      <c r="U4737" s="4"/>
      <c r="X4737" s="4"/>
      <c r="Y4737" s="4"/>
      <c r="Z4737" s="4"/>
    </row>
    <row r="4738" customFormat="false" ht="14.25" hidden="false" customHeight="false" outlineLevel="0" collapsed="false">
      <c r="A4738" s="51" t="n">
        <f aca="false">A4737+1</f>
        <v>4737</v>
      </c>
      <c r="B4738" s="5" t="n">
        <v>45638</v>
      </c>
      <c r="C4738" s="25" t="s">
        <v>7461</v>
      </c>
      <c r="D4738" s="25" t="s">
        <v>4</v>
      </c>
      <c r="E4738" s="25" t="s">
        <v>26</v>
      </c>
      <c r="F4738" s="2" t="s">
        <v>35</v>
      </c>
      <c r="G4738" s="25" t="s">
        <v>28</v>
      </c>
      <c r="H4738" s="25" t="n">
        <v>1</v>
      </c>
      <c r="I4738" s="25" t="s">
        <v>7462</v>
      </c>
      <c r="J4738" s="70" t="n">
        <v>16412966568</v>
      </c>
      <c r="M4738" s="1" t="str">
        <f aca="false">IF(OR(YEAR(L4738)&gt;2000,LEN(O4738)&gt;0),"Completed","Pending")</f>
        <v>Completed</v>
      </c>
      <c r="N4738" s="1" t="s">
        <v>30</v>
      </c>
      <c r="O4738" s="4" t="s">
        <v>58</v>
      </c>
      <c r="P4738" s="1" t="str">
        <f aca="false">IF(G4738="Pamplet","",E4738&amp;" - "&amp;F4738)</f>
        <v>GG - English</v>
      </c>
      <c r="Q4738" s="19" t="n">
        <f aca="false">IF(VALUE(L4738)&gt;1000,1,0)</f>
        <v>0</v>
      </c>
      <c r="R4738" s="19" t="n">
        <f aca="false">SUMIFS($Q$1:Q4737,$J$1:$J4737,J4738)+SUMIFS($Q$1:Q4737,$I$1:$I4737,I4738)</f>
        <v>0</v>
      </c>
      <c r="S4738" s="20" t="str">
        <f aca="false">IF(R4738&gt;0,"Repeat","")</f>
        <v/>
      </c>
      <c r="U4738" s="4"/>
      <c r="X4738" s="4"/>
      <c r="Y4738" s="4"/>
      <c r="Z4738" s="4"/>
    </row>
    <row r="4739" customFormat="false" ht="14.25" hidden="false" customHeight="false" outlineLevel="0" collapsed="false">
      <c r="A4739" s="51" t="n">
        <f aca="false">A4738+1</f>
        <v>4738</v>
      </c>
      <c r="B4739" s="5" t="n">
        <v>45657</v>
      </c>
      <c r="C4739" s="25" t="s">
        <v>7463</v>
      </c>
      <c r="D4739" s="25" t="s">
        <v>4</v>
      </c>
      <c r="E4739" s="25" t="s">
        <v>26</v>
      </c>
      <c r="F4739" s="44" t="s">
        <v>35</v>
      </c>
      <c r="G4739" s="25" t="s">
        <v>28</v>
      </c>
      <c r="H4739" s="25" t="n">
        <v>1</v>
      </c>
      <c r="I4739" s="25" t="s">
        <v>7464</v>
      </c>
      <c r="J4739" s="38" t="n">
        <v>13175296469</v>
      </c>
      <c r="M4739" s="1" t="str">
        <f aca="false">IF(OR(YEAR(L4739)&gt;2000,LEN(O4739)&gt;0),"Completed","Pending")</f>
        <v>Completed</v>
      </c>
      <c r="N4739" s="1" t="s">
        <v>30</v>
      </c>
      <c r="O4739" s="4" t="s">
        <v>58</v>
      </c>
      <c r="P4739" s="1" t="str">
        <f aca="false">IF(G4739="Pamplet","",E4739&amp;" - "&amp;F4739)</f>
        <v>GG - English</v>
      </c>
      <c r="Q4739" s="19" t="n">
        <f aca="false">IF(VALUE(L4739)&gt;1000,1,0)</f>
        <v>0</v>
      </c>
      <c r="R4739" s="19" t="n">
        <f aca="false">SUMIFS($Q$1:Q4738,$J$1:$J4738,J4739)+SUMIFS($Q$1:Q4738,$I$1:$I4738,I4739)</f>
        <v>0</v>
      </c>
      <c r="S4739" s="20" t="str">
        <f aca="false">IF(R4739&gt;0,"Repeat","")</f>
        <v/>
      </c>
      <c r="U4739" s="4"/>
      <c r="X4739" s="4"/>
      <c r="Y4739" s="4"/>
      <c r="Z4739" s="4"/>
    </row>
    <row r="4740" customFormat="false" ht="14.25" hidden="false" customHeight="false" outlineLevel="0" collapsed="false">
      <c r="A4740" s="51" t="n">
        <f aca="false">A4739+1</f>
        <v>4739</v>
      </c>
      <c r="B4740" s="5" t="n">
        <v>45657</v>
      </c>
      <c r="C4740" s="25" t="s">
        <v>6571</v>
      </c>
      <c r="D4740" s="25" t="s">
        <v>4</v>
      </c>
      <c r="E4740" s="25" t="s">
        <v>26</v>
      </c>
      <c r="F4740" s="2" t="s">
        <v>72</v>
      </c>
      <c r="G4740" s="25" t="s">
        <v>28</v>
      </c>
      <c r="H4740" s="25" t="n">
        <v>1</v>
      </c>
      <c r="I4740" s="25" t="s">
        <v>6572</v>
      </c>
      <c r="J4740" s="38" t="n">
        <v>15155059957</v>
      </c>
      <c r="L4740" s="5" t="n">
        <v>45657</v>
      </c>
      <c r="M4740" s="1" t="str">
        <f aca="false">IF(OR(YEAR(L4740)&gt;2000,LEN(O4740)&gt;0),"Completed","Pending")</f>
        <v>Completed</v>
      </c>
      <c r="N4740" s="25" t="s">
        <v>30</v>
      </c>
      <c r="P4740" s="1" t="str">
        <f aca="false">IF(G4740="Pamplet","",E4740&amp;" - "&amp;F4740)</f>
        <v>GG - Nepali</v>
      </c>
      <c r="Q4740" s="1" t="n">
        <f aca="false">IF(VALUE(L4740)&gt;1000,1,0)</f>
        <v>1</v>
      </c>
      <c r="R4740" s="19" t="n">
        <f aca="false">SUMIFS($Q$1:Q4739,$J$1:$J4739,J4740)+SUMIFS($Q$1:Q4739,$I$1:$I4739,I4740)</f>
        <v>0</v>
      </c>
      <c r="S4740" s="20" t="str">
        <f aca="false">IF(R4740&gt;0,"Repeat","")</f>
        <v/>
      </c>
    </row>
    <row r="4741" customFormat="false" ht="14.25" hidden="false" customHeight="false" outlineLevel="0" collapsed="false">
      <c r="A4741" s="51" t="n">
        <f aca="false">A4740+1</f>
        <v>4740</v>
      </c>
      <c r="B4741" s="5" t="n">
        <v>45659</v>
      </c>
      <c r="C4741" s="1" t="s">
        <v>264</v>
      </c>
      <c r="D4741" s="1" t="s">
        <v>4</v>
      </c>
      <c r="E4741" s="1" t="s">
        <v>26</v>
      </c>
      <c r="F4741" s="2" t="s">
        <v>35</v>
      </c>
      <c r="G4741" s="1" t="s">
        <v>28</v>
      </c>
      <c r="H4741" s="1" t="n">
        <v>1</v>
      </c>
      <c r="I4741" s="1" t="s">
        <v>7465</v>
      </c>
      <c r="J4741" s="38" t="n">
        <v>17324852721</v>
      </c>
      <c r="M4741" s="1" t="str">
        <f aca="false">IF(OR(YEAR(L4741)&gt;2000,LEN(O4741)&gt;0),"Completed","Pending")</f>
        <v>Completed</v>
      </c>
      <c r="N4741" s="25" t="s">
        <v>30</v>
      </c>
      <c r="O4741" s="4" t="s">
        <v>58</v>
      </c>
      <c r="P4741" s="1" t="str">
        <f aca="false">IF(G4741="Pamplet","",E4741&amp;" - "&amp;F4741)</f>
        <v>GG - English</v>
      </c>
      <c r="Q4741" s="1" t="n">
        <f aca="false">IF(VALUE(L4741)&gt;1000,1,0)</f>
        <v>0</v>
      </c>
      <c r="R4741" s="19" t="n">
        <f aca="false">SUMIFS($Q$1:Q4740,$J$1:$J4740,J4741)+SUMIFS($Q$1:Q4740,$I$1:$I4740,I4741)</f>
        <v>0</v>
      </c>
      <c r="S4741" s="20" t="str">
        <f aca="false">IF(R4741&gt;0,"Repeat","")</f>
        <v/>
      </c>
      <c r="U4741" s="4"/>
      <c r="X4741" s="4"/>
      <c r="Y4741" s="4"/>
      <c r="Z4741" s="4"/>
    </row>
    <row r="4742" customFormat="false" ht="14.25" hidden="false" customHeight="false" outlineLevel="0" collapsed="false">
      <c r="A4742" s="51" t="n">
        <f aca="false">A4741+1</f>
        <v>4741</v>
      </c>
      <c r="B4742" s="5" t="n">
        <v>45659</v>
      </c>
      <c r="C4742" s="1" t="s">
        <v>7466</v>
      </c>
      <c r="D4742" s="1" t="s">
        <v>4</v>
      </c>
      <c r="E4742" s="1" t="s">
        <v>26</v>
      </c>
      <c r="F4742" s="2" t="s">
        <v>35</v>
      </c>
      <c r="G4742" s="1" t="s">
        <v>28</v>
      </c>
      <c r="H4742" s="1" t="n">
        <v>1</v>
      </c>
      <c r="I4742" s="1" t="s">
        <v>7467</v>
      </c>
      <c r="J4742" s="66" t="n">
        <v>17023242327</v>
      </c>
      <c r="M4742" s="1" t="str">
        <f aca="false">IF(OR(YEAR(L4742)&gt;2000,LEN(O4742)&gt;0),"Completed","Pending")</f>
        <v>Completed</v>
      </c>
      <c r="N4742" s="25" t="s">
        <v>30</v>
      </c>
      <c r="O4742" s="4" t="s">
        <v>58</v>
      </c>
      <c r="P4742" s="1" t="str">
        <f aca="false">IF(G4742="Pamplet","",E4742&amp;" - "&amp;F4742)</f>
        <v>GG - English</v>
      </c>
      <c r="Q4742" s="1" t="n">
        <f aca="false">IF(VALUE(L4742)&gt;1000,1,0)</f>
        <v>0</v>
      </c>
      <c r="R4742" s="19" t="n">
        <f aca="false">SUMIFS($Q$1:Q4741,$J$1:$J4741,J4742)+SUMIFS($Q$1:Q4741,$I$1:$I4741,I4742)</f>
        <v>0</v>
      </c>
      <c r="S4742" s="20" t="str">
        <f aca="false">IF(R4742&gt;0,"Repeat","")</f>
        <v/>
      </c>
      <c r="U4742" s="4"/>
      <c r="X4742" s="4"/>
      <c r="Y4742" s="4"/>
      <c r="Z4742" s="4"/>
    </row>
    <row r="4743" customFormat="false" ht="14.25" hidden="false" customHeight="false" outlineLevel="0" collapsed="false">
      <c r="A4743" s="51" t="n">
        <f aca="false">A4742+1</f>
        <v>4742</v>
      </c>
      <c r="B4743" s="5" t="n">
        <v>45659</v>
      </c>
      <c r="C4743" s="1" t="s">
        <v>137</v>
      </c>
      <c r="D4743" s="1" t="s">
        <v>4</v>
      </c>
      <c r="E4743" s="1" t="s">
        <v>26</v>
      </c>
      <c r="F4743" s="2" t="s">
        <v>35</v>
      </c>
      <c r="G4743" s="1" t="s">
        <v>28</v>
      </c>
      <c r="H4743" s="1" t="n">
        <v>1</v>
      </c>
      <c r="I4743" s="1" t="s">
        <v>7468</v>
      </c>
      <c r="J4743" s="18" t="n">
        <v>17349682425</v>
      </c>
      <c r="M4743" s="1" t="str">
        <f aca="false">IF(OR(YEAR(L4743)&gt;2000,LEN(O4743)&gt;0),"Completed","Pending")</f>
        <v>Completed</v>
      </c>
      <c r="N4743" s="25" t="s">
        <v>30</v>
      </c>
      <c r="O4743" s="4" t="s">
        <v>662</v>
      </c>
      <c r="P4743" s="1" t="str">
        <f aca="false">IF(G4743="Pamplet","",E4743&amp;" - "&amp;F4743)</f>
        <v>GG - English</v>
      </c>
      <c r="Q4743" s="1" t="n">
        <f aca="false">IF(VALUE(L4743)&gt;1000,1,0)</f>
        <v>0</v>
      </c>
      <c r="R4743" s="19" t="n">
        <f aca="false">SUMIFS($Q$1:Q4742,$J$1:$J4742,J4743)+SUMIFS($Q$1:Q4742,$I$1:$I4742,I4743)</f>
        <v>1</v>
      </c>
      <c r="S4743" s="20" t="str">
        <f aca="false">IF(R4743&gt;0,"Repeat","")</f>
        <v>Repeat</v>
      </c>
    </row>
    <row r="4744" customFormat="false" ht="14.25" hidden="false" customHeight="false" outlineLevel="0" collapsed="false">
      <c r="A4744" s="51" t="n">
        <f aca="false">A4743+1</f>
        <v>4743</v>
      </c>
      <c r="B4744" s="5" t="n">
        <v>45659</v>
      </c>
      <c r="C4744" s="1" t="s">
        <v>7469</v>
      </c>
      <c r="D4744" s="1" t="s">
        <v>4</v>
      </c>
      <c r="E4744" s="1" t="s">
        <v>26</v>
      </c>
      <c r="F4744" s="2" t="s">
        <v>35</v>
      </c>
      <c r="G4744" s="1" t="s">
        <v>28</v>
      </c>
      <c r="H4744" s="1" t="n">
        <v>1</v>
      </c>
      <c r="J4744" s="18"/>
      <c r="M4744" s="1" t="str">
        <f aca="false">IF(OR(YEAR(L4744)&gt;2000,LEN(O4744)&gt;0),"Completed","Pending")</f>
        <v>Completed</v>
      </c>
      <c r="N4744" s="25" t="s">
        <v>30</v>
      </c>
      <c r="O4744" s="4" t="s">
        <v>112</v>
      </c>
      <c r="P4744" s="1" t="str">
        <f aca="false">IF(G4744="Pamplet","",E4744&amp;" - "&amp;F4744)</f>
        <v>GG - English</v>
      </c>
      <c r="Q4744" s="1" t="n">
        <f aca="false">IF(VALUE(L4744)&gt;1000,1,0)</f>
        <v>0</v>
      </c>
      <c r="R4744" s="19" t="n">
        <f aca="false">SUMIFS($Q$1:Q4743,$J$1:$J4743,J4744)+SUMIFS($Q$1:Q4743,$I$1:$I4743,I4744)</f>
        <v>0</v>
      </c>
      <c r="S4744" s="20" t="str">
        <f aca="false">IF(R4744&gt;0,"Repeat","")</f>
        <v/>
      </c>
    </row>
    <row r="4745" customFormat="false" ht="14.25" hidden="false" customHeight="false" outlineLevel="0" collapsed="false">
      <c r="A4745" s="51" t="n">
        <f aca="false">A4744+1</f>
        <v>4744</v>
      </c>
      <c r="B4745" s="5" t="n">
        <v>45659</v>
      </c>
      <c r="C4745" s="1" t="s">
        <v>7470</v>
      </c>
      <c r="D4745" s="1" t="s">
        <v>4</v>
      </c>
      <c r="E4745" s="1" t="s">
        <v>38</v>
      </c>
      <c r="F4745" s="2" t="s">
        <v>27</v>
      </c>
      <c r="G4745" s="1" t="s">
        <v>28</v>
      </c>
      <c r="H4745" s="1" t="n">
        <v>1</v>
      </c>
      <c r="I4745" s="1" t="s">
        <v>7471</v>
      </c>
      <c r="J4745" s="66" t="n">
        <v>18135145586</v>
      </c>
      <c r="M4745" s="1" t="str">
        <f aca="false">IF(OR(YEAR(L4745)&gt;2000,LEN(O4745)&gt;0),"Completed","Pending")</f>
        <v>Completed</v>
      </c>
      <c r="N4745" s="25" t="s">
        <v>30</v>
      </c>
      <c r="O4745" s="4" t="s">
        <v>58</v>
      </c>
      <c r="P4745" s="1" t="str">
        <f aca="false">IF(G4745="Pamplet","",E4745&amp;" - "&amp;F4745)</f>
        <v>JKR - Hindi</v>
      </c>
      <c r="Q4745" s="1" t="n">
        <f aca="false">IF(VALUE(L4745)&gt;1000,1,0)</f>
        <v>0</v>
      </c>
      <c r="R4745" s="19" t="n">
        <f aca="false">SUMIFS($Q$1:Q4744,$J$1:$J4744,J4745)+SUMIFS($Q$1:Q4744,$I$1:$I4744,I4745)</f>
        <v>0</v>
      </c>
      <c r="S4745" s="20" t="str">
        <f aca="false">IF(R4745&gt;0,"Repeat","")</f>
        <v/>
      </c>
      <c r="U4745" s="4"/>
      <c r="X4745" s="4"/>
      <c r="Y4745" s="4"/>
      <c r="Z4745" s="4"/>
    </row>
    <row r="4746" customFormat="false" ht="14.25" hidden="false" customHeight="false" outlineLevel="0" collapsed="false">
      <c r="A4746" s="51" t="n">
        <f aca="false">A4745+1</f>
        <v>4745</v>
      </c>
      <c r="B4746" s="5" t="n">
        <v>45659</v>
      </c>
      <c r="C4746" s="1" t="s">
        <v>7472</v>
      </c>
      <c r="D4746" s="1" t="s">
        <v>4</v>
      </c>
      <c r="E4746" s="1" t="s">
        <v>26</v>
      </c>
      <c r="G4746" s="1" t="s">
        <v>28</v>
      </c>
      <c r="H4746" s="1" t="n">
        <v>1</v>
      </c>
      <c r="I4746" s="1" t="s">
        <v>7473</v>
      </c>
      <c r="J4746" s="66" t="n">
        <v>18136023502</v>
      </c>
      <c r="M4746" s="1" t="str">
        <f aca="false">IF(OR(YEAR(L4746)&gt;2000,LEN(O4746)&gt;0),"Completed","Pending")</f>
        <v>Completed</v>
      </c>
      <c r="N4746" s="25" t="s">
        <v>30</v>
      </c>
      <c r="O4746" s="4" t="s">
        <v>58</v>
      </c>
      <c r="P4746" s="1" t="str">
        <f aca="false">IF(G4746="Pamplet","",E4746&amp;" - "&amp;F4746)</f>
        <v>GG - </v>
      </c>
      <c r="Q4746" s="1" t="n">
        <f aca="false">IF(VALUE(L4746)&gt;1000,1,0)</f>
        <v>0</v>
      </c>
      <c r="R4746" s="19" t="n">
        <f aca="false">SUMIFS($Q$1:Q4745,$J$1:$J4745,J4746)+SUMIFS($Q$1:Q4745,$I$1:$I4745,I4746)</f>
        <v>0</v>
      </c>
      <c r="S4746" s="20" t="str">
        <f aca="false">IF(R4746&gt;0,"Repeat","")</f>
        <v/>
      </c>
      <c r="U4746" s="4"/>
      <c r="X4746" s="4"/>
      <c r="Y4746" s="4"/>
      <c r="Z4746" s="4"/>
    </row>
    <row r="4747" customFormat="false" ht="14.25" hidden="false" customHeight="false" outlineLevel="0" collapsed="false">
      <c r="A4747" s="51" t="n">
        <f aca="false">A4746+1</f>
        <v>4746</v>
      </c>
      <c r="B4747" s="5" t="n">
        <v>45659</v>
      </c>
      <c r="C4747" s="1" t="s">
        <v>7474</v>
      </c>
      <c r="D4747" s="1" t="s">
        <v>4</v>
      </c>
      <c r="E4747" s="1" t="s">
        <v>26</v>
      </c>
      <c r="G4747" s="1" t="s">
        <v>28</v>
      </c>
      <c r="H4747" s="1" t="n">
        <v>1</v>
      </c>
      <c r="I4747" s="1" t="s">
        <v>7475</v>
      </c>
      <c r="J4747" s="58" t="n">
        <v>18284196680</v>
      </c>
      <c r="K4747" s="4" t="s">
        <v>5147</v>
      </c>
      <c r="M4747" s="1" t="str">
        <f aca="false">IF(OR(YEAR(L4747)&gt;2000,LEN(O4747)&gt;0),"Completed","Pending")</f>
        <v>Completed</v>
      </c>
      <c r="N4747" s="25" t="s">
        <v>6054</v>
      </c>
      <c r="O4747" s="4" t="s">
        <v>58</v>
      </c>
      <c r="P4747" s="1" t="str">
        <f aca="false">IF(G4747="Pamplet","",E4747&amp;" - "&amp;F4747)</f>
        <v>GG - </v>
      </c>
      <c r="Q4747" s="1" t="n">
        <f aca="false">IF(VALUE(L4747)&gt;1000,1,0)</f>
        <v>0</v>
      </c>
      <c r="R4747" s="19" t="n">
        <f aca="false">SUMIFS($Q$1:Q4746,$J$1:$J4746,J4747)+SUMIFS($Q$1:Q4746,$I$1:$I4746,I4747)</f>
        <v>0</v>
      </c>
      <c r="S4747" s="20" t="str">
        <f aca="false">IF(R4747&gt;0,"Repeat","")</f>
        <v/>
      </c>
      <c r="U4747" s="4"/>
      <c r="X4747" s="4"/>
      <c r="Y4747" s="4"/>
      <c r="Z4747" s="4"/>
    </row>
    <row r="4748" customFormat="false" ht="14.25" hidden="false" customHeight="false" outlineLevel="0" collapsed="false">
      <c r="A4748" s="51" t="n">
        <f aca="false">A4747+1</f>
        <v>4747</v>
      </c>
      <c r="B4748" s="5" t="n">
        <v>45659</v>
      </c>
      <c r="C4748" s="1" t="s">
        <v>7476</v>
      </c>
      <c r="D4748" s="1" t="s">
        <v>4</v>
      </c>
      <c r="E4748" s="1" t="s">
        <v>26</v>
      </c>
      <c r="F4748" s="2" t="s">
        <v>7477</v>
      </c>
      <c r="G4748" s="1" t="s">
        <v>28</v>
      </c>
      <c r="H4748" s="1" t="n">
        <v>1</v>
      </c>
      <c r="I4748" s="1" t="s">
        <v>7478</v>
      </c>
      <c r="J4748" s="18" t="n">
        <v>12265566003</v>
      </c>
      <c r="M4748" s="1" t="str">
        <f aca="false">IF(OR(YEAR(L4748)&gt;2000,LEN(O4748)&gt;0),"Completed","Pending")</f>
        <v>Completed</v>
      </c>
      <c r="N4748" s="25" t="s">
        <v>30</v>
      </c>
      <c r="O4748" s="4" t="s">
        <v>56</v>
      </c>
      <c r="P4748" s="1" t="str">
        <f aca="false">IF(G4748="Pamplet","",E4748&amp;" - "&amp;F4748)</f>
        <v>GG - Telugu</v>
      </c>
      <c r="Q4748" s="1" t="n">
        <f aca="false">IF(VALUE(L4748)&gt;1000,1,0)</f>
        <v>0</v>
      </c>
      <c r="R4748" s="19" t="n">
        <f aca="false">SUMIFS($Q$1:Q4747,$J$1:$J4747,J4748)+SUMIFS($Q$1:Q4747,$I$1:$I4747,I4748)</f>
        <v>0</v>
      </c>
      <c r="S4748" s="20" t="str">
        <f aca="false">IF(R4748&gt;0,"Repeat","")</f>
        <v/>
      </c>
      <c r="U4748" s="4"/>
      <c r="X4748" s="4"/>
      <c r="Y4748" s="4"/>
      <c r="Z4748" s="4"/>
    </row>
    <row r="4749" customFormat="false" ht="14.25" hidden="false" customHeight="false" outlineLevel="0" collapsed="false">
      <c r="A4749" s="51" t="n">
        <f aca="false">A4748+1</f>
        <v>4748</v>
      </c>
      <c r="B4749" s="5" t="n">
        <v>45659</v>
      </c>
      <c r="C4749" s="1" t="s">
        <v>7479</v>
      </c>
      <c r="D4749" s="1" t="s">
        <v>4</v>
      </c>
      <c r="E4749" s="1" t="s">
        <v>26</v>
      </c>
      <c r="G4749" s="1" t="s">
        <v>28</v>
      </c>
      <c r="H4749" s="1" t="n">
        <v>1</v>
      </c>
      <c r="I4749" s="1" t="s">
        <v>7480</v>
      </c>
      <c r="J4749" s="58" t="n">
        <v>19563516991</v>
      </c>
      <c r="K4749" s="4" t="s">
        <v>5147</v>
      </c>
      <c r="M4749" s="1" t="str">
        <f aca="false">IF(OR(YEAR(L4749)&gt;2000,LEN(O4749)&gt;0),"Completed","Pending")</f>
        <v>Completed</v>
      </c>
      <c r="N4749" s="25" t="s">
        <v>6054</v>
      </c>
      <c r="O4749" s="4" t="s">
        <v>58</v>
      </c>
      <c r="P4749" s="1" t="str">
        <f aca="false">IF(G4749="Pamplet","",E4749&amp;" - "&amp;F4749)</f>
        <v>GG - </v>
      </c>
      <c r="Q4749" s="1" t="n">
        <f aca="false">IF(VALUE(L4749)&gt;1000,1,0)</f>
        <v>0</v>
      </c>
      <c r="R4749" s="19" t="n">
        <f aca="false">SUMIFS($Q$1:Q4748,$J$1:$J4748,J4749)+SUMIFS($Q$1:Q4748,$I$1:$I4748,I4749)</f>
        <v>0</v>
      </c>
      <c r="S4749" s="20" t="str">
        <f aca="false">IF(R4749&gt;0,"Repeat","")</f>
        <v/>
      </c>
      <c r="U4749" s="4"/>
      <c r="X4749" s="4"/>
      <c r="Y4749" s="4"/>
      <c r="Z4749" s="4"/>
    </row>
    <row r="4750" customFormat="false" ht="14.25" hidden="false" customHeight="false" outlineLevel="0" collapsed="false">
      <c r="A4750" s="51" t="n">
        <f aca="false">A4749+1</f>
        <v>4749</v>
      </c>
      <c r="B4750" s="5" t="n">
        <v>45659</v>
      </c>
      <c r="C4750" s="1" t="s">
        <v>7481</v>
      </c>
      <c r="D4750" s="1" t="s">
        <v>4</v>
      </c>
      <c r="E4750" s="1" t="s">
        <v>26</v>
      </c>
      <c r="G4750" s="1" t="s">
        <v>28</v>
      </c>
      <c r="H4750" s="1" t="n">
        <v>1</v>
      </c>
      <c r="I4750" s="1" t="s">
        <v>7482</v>
      </c>
      <c r="J4750" s="38" t="n">
        <v>17312154010</v>
      </c>
      <c r="M4750" s="1" t="str">
        <f aca="false">IF(OR(YEAR(L4750)&gt;2000,LEN(O4750)&gt;0),"Completed","Pending")</f>
        <v>Completed</v>
      </c>
      <c r="N4750" s="25" t="s">
        <v>30</v>
      </c>
      <c r="O4750" s="4" t="s">
        <v>58</v>
      </c>
      <c r="P4750" s="1" t="str">
        <f aca="false">IF(G4750="Pamplet","",E4750&amp;" - "&amp;F4750)</f>
        <v>GG - </v>
      </c>
      <c r="Q4750" s="1" t="n">
        <f aca="false">IF(VALUE(L4750)&gt;1000,1,0)</f>
        <v>0</v>
      </c>
      <c r="R4750" s="19" t="n">
        <f aca="false">SUMIFS($Q$1:Q4749,$J$1:$J4749,J4750)+SUMIFS($Q$1:Q4749,$I$1:$I4749,I4750)</f>
        <v>0</v>
      </c>
      <c r="S4750" s="20" t="str">
        <f aca="false">IF(R4750&gt;0,"Repeat","")</f>
        <v/>
      </c>
      <c r="U4750" s="4"/>
      <c r="X4750" s="4"/>
      <c r="Y4750" s="4"/>
      <c r="Z4750" s="4"/>
    </row>
    <row r="4751" customFormat="false" ht="14.25" hidden="false" customHeight="false" outlineLevel="0" collapsed="false">
      <c r="A4751" s="51" t="n">
        <f aca="false">A4750+1</f>
        <v>4750</v>
      </c>
      <c r="B4751" s="5" t="n">
        <v>45659</v>
      </c>
      <c r="C4751" s="1" t="s">
        <v>7483</v>
      </c>
      <c r="D4751" s="1" t="s">
        <v>4</v>
      </c>
      <c r="E4751" s="1" t="s">
        <v>38</v>
      </c>
      <c r="F4751" s="2" t="s">
        <v>35</v>
      </c>
      <c r="G4751" s="1" t="s">
        <v>28</v>
      </c>
      <c r="H4751" s="1" t="n">
        <v>1</v>
      </c>
      <c r="I4751" s="1" t="s">
        <v>7484</v>
      </c>
      <c r="J4751" s="66" t="n">
        <v>17759718191</v>
      </c>
      <c r="M4751" s="1" t="str">
        <f aca="false">IF(OR(YEAR(L4751)&gt;2000,LEN(O4751)&gt;0),"Completed","Pending")</f>
        <v>Completed</v>
      </c>
      <c r="N4751" s="25" t="s">
        <v>30</v>
      </c>
      <c r="O4751" s="4" t="s">
        <v>58</v>
      </c>
      <c r="P4751" s="1" t="str">
        <f aca="false">IF(G4751="Pamplet","",E4751&amp;" - "&amp;F4751)</f>
        <v>JKR - English</v>
      </c>
      <c r="Q4751" s="1" t="n">
        <f aca="false">IF(VALUE(L4751)&gt;1000,1,0)</f>
        <v>0</v>
      </c>
      <c r="R4751" s="19" t="n">
        <f aca="false">SUMIFS($Q$1:Q4750,$J$1:$J4750,J4751)+SUMIFS($Q$1:Q4750,$I$1:$I4750,I4751)</f>
        <v>0</v>
      </c>
      <c r="S4751" s="20" t="str">
        <f aca="false">IF(R4751&gt;0,"Repeat","")</f>
        <v/>
      </c>
      <c r="U4751" s="4"/>
      <c r="X4751" s="4"/>
      <c r="Y4751" s="4"/>
      <c r="Z4751" s="4"/>
    </row>
    <row r="4752" customFormat="false" ht="14.25" hidden="false" customHeight="false" outlineLevel="0" collapsed="false">
      <c r="A4752" s="51" t="n">
        <f aca="false">A4751+1</f>
        <v>4751</v>
      </c>
      <c r="B4752" s="5" t="n">
        <v>45659</v>
      </c>
      <c r="C4752" s="1" t="s">
        <v>7485</v>
      </c>
      <c r="D4752" s="1" t="s">
        <v>4</v>
      </c>
      <c r="E4752" s="1" t="s">
        <v>26</v>
      </c>
      <c r="F4752" s="2" t="s">
        <v>27</v>
      </c>
      <c r="G4752" s="1" t="s">
        <v>28</v>
      </c>
      <c r="H4752" s="1" t="n">
        <v>1</v>
      </c>
      <c r="I4752" s="1" t="s">
        <v>7486</v>
      </c>
      <c r="J4752" s="66" t="n">
        <v>19312891942</v>
      </c>
      <c r="M4752" s="1" t="str">
        <f aca="false">IF(OR(YEAR(L4752)&gt;2000,LEN(O4752)&gt;0),"Completed","Pending")</f>
        <v>Completed</v>
      </c>
      <c r="N4752" s="25" t="s">
        <v>30</v>
      </c>
      <c r="O4752" s="4" t="s">
        <v>58</v>
      </c>
      <c r="P4752" s="1" t="str">
        <f aca="false">IF(G4752="Pamplet","",E4752&amp;" - "&amp;F4752)</f>
        <v>GG - Hindi</v>
      </c>
      <c r="Q4752" s="1" t="n">
        <f aca="false">IF(VALUE(L4752)&gt;1000,1,0)</f>
        <v>0</v>
      </c>
      <c r="R4752" s="19" t="n">
        <f aca="false">SUMIFS($Q$1:Q4751,$J$1:$J4751,J4752)+SUMIFS($Q$1:Q4751,$I$1:$I4751,I4752)</f>
        <v>0</v>
      </c>
      <c r="S4752" s="20" t="str">
        <f aca="false">IF(R4752&gt;0,"Repeat","")</f>
        <v/>
      </c>
      <c r="U4752" s="4"/>
      <c r="X4752" s="4"/>
      <c r="Y4752" s="4"/>
      <c r="Z4752" s="4"/>
    </row>
    <row r="4753" customFormat="false" ht="14.25" hidden="false" customHeight="false" outlineLevel="0" collapsed="false">
      <c r="A4753" s="51" t="n">
        <f aca="false">A4752+1</f>
        <v>4752</v>
      </c>
      <c r="B4753" s="5" t="n">
        <v>45659</v>
      </c>
      <c r="C4753" s="1" t="s">
        <v>7487</v>
      </c>
      <c r="D4753" s="1" t="s">
        <v>4</v>
      </c>
      <c r="E4753" s="1" t="s">
        <v>38</v>
      </c>
      <c r="F4753" s="2" t="s">
        <v>35</v>
      </c>
      <c r="G4753" s="1" t="s">
        <v>28</v>
      </c>
      <c r="H4753" s="1" t="n">
        <v>1</v>
      </c>
      <c r="I4753" s="1" t="s">
        <v>7488</v>
      </c>
      <c r="J4753" s="66" t="n">
        <v>16068212707</v>
      </c>
      <c r="M4753" s="1" t="str">
        <f aca="false">IF(OR(YEAR(L4753)&gt;2000,LEN(O4753)&gt;0),"Completed","Pending")</f>
        <v>Completed</v>
      </c>
      <c r="N4753" s="25" t="s">
        <v>30</v>
      </c>
      <c r="O4753" s="4" t="s">
        <v>58</v>
      </c>
      <c r="P4753" s="1" t="str">
        <f aca="false">IF(G4753="Pamplet","",E4753&amp;" - "&amp;F4753)</f>
        <v>JKR - English</v>
      </c>
      <c r="Q4753" s="1" t="n">
        <f aca="false">IF(VALUE(L4753)&gt;1000,1,0)</f>
        <v>0</v>
      </c>
      <c r="R4753" s="19" t="n">
        <f aca="false">SUMIFS($Q$1:Q4752,$J$1:$J4752,J4753)+SUMIFS($Q$1:Q4752,$I$1:$I4752,I4753)</f>
        <v>0</v>
      </c>
      <c r="S4753" s="20" t="str">
        <f aca="false">IF(R4753&gt;0,"Repeat","")</f>
        <v/>
      </c>
      <c r="U4753" s="4"/>
      <c r="X4753" s="4"/>
      <c r="Y4753" s="4"/>
      <c r="Z4753" s="4"/>
    </row>
    <row r="4754" customFormat="false" ht="14.25" hidden="false" customHeight="false" outlineLevel="0" collapsed="false">
      <c r="A4754" s="51" t="n">
        <f aca="false">A4753+1</f>
        <v>4753</v>
      </c>
      <c r="B4754" s="5" t="n">
        <v>45659</v>
      </c>
      <c r="C4754" s="1" t="s">
        <v>1104</v>
      </c>
      <c r="D4754" s="1" t="s">
        <v>4</v>
      </c>
      <c r="E4754" s="1" t="s">
        <v>26</v>
      </c>
      <c r="G4754" s="1" t="s">
        <v>28</v>
      </c>
      <c r="H4754" s="1" t="n">
        <v>1</v>
      </c>
      <c r="I4754" s="1" t="s">
        <v>7489</v>
      </c>
      <c r="J4754" s="38" t="n">
        <v>19719909824</v>
      </c>
      <c r="M4754" s="1" t="str">
        <f aca="false">IF(OR(YEAR(L4754)&gt;2000,LEN(O4754)&gt;0),"Completed","Pending")</f>
        <v>Completed</v>
      </c>
      <c r="N4754" s="25" t="s">
        <v>30</v>
      </c>
      <c r="O4754" s="4" t="s">
        <v>89</v>
      </c>
      <c r="P4754" s="1" t="str">
        <f aca="false">IF(G4754="Pamplet","",E4754&amp;" - "&amp;F4754)</f>
        <v>GG - </v>
      </c>
      <c r="Q4754" s="1" t="n">
        <f aca="false">IF(VALUE(L4754)&gt;1000,1,0)</f>
        <v>0</v>
      </c>
      <c r="R4754" s="19" t="n">
        <f aca="false">SUMIFS($Q$1:Q4753,$J$1:$J4753,J4754)+SUMIFS($Q$1:Q4753,$I$1:$I4753,I4754)</f>
        <v>0</v>
      </c>
      <c r="S4754" s="20" t="str">
        <f aca="false">IF(R4754&gt;0,"Repeat","")</f>
        <v/>
      </c>
      <c r="U4754" s="4"/>
      <c r="X4754" s="4"/>
      <c r="Y4754" s="4"/>
      <c r="Z4754" s="4"/>
    </row>
    <row r="4755" customFormat="false" ht="14.25" hidden="false" customHeight="false" outlineLevel="0" collapsed="false">
      <c r="A4755" s="51" t="n">
        <f aca="false">A4754+1</f>
        <v>4754</v>
      </c>
      <c r="B4755" s="5" t="n">
        <v>45659</v>
      </c>
      <c r="C4755" s="1" t="s">
        <v>7490</v>
      </c>
      <c r="D4755" s="1" t="s">
        <v>4</v>
      </c>
      <c r="E4755" s="1" t="s">
        <v>26</v>
      </c>
      <c r="G4755" s="1" t="s">
        <v>28</v>
      </c>
      <c r="H4755" s="1" t="n">
        <v>1</v>
      </c>
      <c r="I4755" s="1" t="s">
        <v>7491</v>
      </c>
      <c r="J4755" s="58" t="n">
        <v>18608289548</v>
      </c>
      <c r="K4755" s="4" t="s">
        <v>5174</v>
      </c>
      <c r="M4755" s="1" t="str">
        <f aca="false">IF(OR(YEAR(L4755)&gt;2000,LEN(O4755)&gt;0),"Completed","Pending")</f>
        <v>Completed</v>
      </c>
      <c r="N4755" s="25" t="s">
        <v>6054</v>
      </c>
      <c r="O4755" s="4" t="s">
        <v>58</v>
      </c>
      <c r="P4755" s="1" t="str">
        <f aca="false">IF(G4755="Pamplet","",E4755&amp;" - "&amp;F4755)</f>
        <v>GG - </v>
      </c>
      <c r="Q4755" s="1" t="n">
        <f aca="false">IF(VALUE(L4755)&gt;1000,1,0)</f>
        <v>0</v>
      </c>
      <c r="R4755" s="19" t="n">
        <f aca="false">SUMIFS($Q$1:Q4754,$J$1:$J4754,J4755)+SUMIFS($Q$1:Q4754,$I$1:$I4754,I4755)</f>
        <v>0</v>
      </c>
      <c r="S4755" s="20" t="str">
        <f aca="false">IF(R4755&gt;0,"Repeat","")</f>
        <v/>
      </c>
      <c r="U4755" s="4"/>
      <c r="X4755" s="4"/>
      <c r="Y4755" s="4"/>
      <c r="Z4755" s="4"/>
    </row>
    <row r="4756" customFormat="false" ht="14.25" hidden="false" customHeight="false" outlineLevel="0" collapsed="false">
      <c r="A4756" s="51" t="n">
        <f aca="false">A4755+1</f>
        <v>4755</v>
      </c>
      <c r="B4756" s="5" t="n">
        <v>45659</v>
      </c>
      <c r="C4756" s="1" t="s">
        <v>6877</v>
      </c>
      <c r="D4756" s="1" t="s">
        <v>4</v>
      </c>
      <c r="E4756" s="1" t="s">
        <v>26</v>
      </c>
      <c r="G4756" s="1" t="s">
        <v>28</v>
      </c>
      <c r="H4756" s="1" t="n">
        <v>1</v>
      </c>
      <c r="I4756" s="1" t="s">
        <v>7492</v>
      </c>
      <c r="J4756" s="38" t="n">
        <v>18473120404</v>
      </c>
      <c r="M4756" s="1" t="str">
        <f aca="false">IF(OR(YEAR(L4756)&gt;2000,LEN(O4756)&gt;0),"Completed","Pending")</f>
        <v>Completed</v>
      </c>
      <c r="N4756" s="25" t="s">
        <v>30</v>
      </c>
      <c r="O4756" s="4" t="s">
        <v>662</v>
      </c>
      <c r="P4756" s="1" t="str">
        <f aca="false">IF(G4756="Pamplet","",E4756&amp;" - "&amp;F4756)</f>
        <v>GG - </v>
      </c>
      <c r="Q4756" s="1" t="n">
        <f aca="false">IF(VALUE(L4756)&gt;1000,1,0)</f>
        <v>0</v>
      </c>
      <c r="R4756" s="19" t="n">
        <f aca="false">SUMIFS($Q$1:Q4755,$J$1:$J4755,J4756)+SUMIFS($Q$1:Q4755,$I$1:$I4755,I4756)</f>
        <v>1</v>
      </c>
      <c r="S4756" s="20" t="str">
        <f aca="false">IF(R4756&gt;0,"Repeat","")</f>
        <v>Repeat</v>
      </c>
      <c r="U4756" s="4"/>
      <c r="X4756" s="4"/>
      <c r="Y4756" s="4"/>
      <c r="Z4756" s="4"/>
    </row>
    <row r="4757" customFormat="false" ht="14.25" hidden="false" customHeight="false" outlineLevel="0" collapsed="false">
      <c r="A4757" s="51" t="n">
        <f aca="false">A4756+1</f>
        <v>4756</v>
      </c>
      <c r="B4757" s="5" t="n">
        <v>45659</v>
      </c>
      <c r="C4757" s="1" t="s">
        <v>7493</v>
      </c>
      <c r="D4757" s="1" t="s">
        <v>4</v>
      </c>
      <c r="E4757" s="1" t="s">
        <v>26</v>
      </c>
      <c r="G4757" s="1" t="s">
        <v>28</v>
      </c>
      <c r="H4757" s="1" t="n">
        <v>1</v>
      </c>
      <c r="I4757" s="1" t="s">
        <v>7494</v>
      </c>
      <c r="J4757" s="38" t="n">
        <v>16232508249</v>
      </c>
      <c r="M4757" s="1" t="str">
        <f aca="false">IF(OR(YEAR(L4757)&gt;2000,LEN(O4757)&gt;0),"Completed","Pending")</f>
        <v>Completed</v>
      </c>
      <c r="N4757" s="25" t="s">
        <v>30</v>
      </c>
      <c r="O4757" s="4" t="s">
        <v>58</v>
      </c>
      <c r="P4757" s="1" t="str">
        <f aca="false">IF(G4757="Pamplet","",E4757&amp;" - "&amp;F4757)</f>
        <v>GG - </v>
      </c>
      <c r="Q4757" s="1" t="n">
        <f aca="false">IF(VALUE(L4757)&gt;1000,1,0)</f>
        <v>0</v>
      </c>
      <c r="R4757" s="19" t="n">
        <f aca="false">SUMIFS($Q$1:Q4756,$J$1:$J4756,J4757)+SUMIFS($Q$1:Q4756,$I$1:$I4756,I4757)</f>
        <v>0</v>
      </c>
      <c r="S4757" s="20" t="str">
        <f aca="false">IF(R4757&gt;0,"Repeat","")</f>
        <v/>
      </c>
      <c r="U4757" s="4"/>
      <c r="X4757" s="4"/>
      <c r="Y4757" s="4"/>
      <c r="Z4757" s="4"/>
    </row>
    <row r="4758" customFormat="false" ht="14.25" hidden="false" customHeight="false" outlineLevel="0" collapsed="false">
      <c r="A4758" s="51" t="n">
        <f aca="false">A4757+1</f>
        <v>4757</v>
      </c>
      <c r="B4758" s="5" t="n">
        <v>45659</v>
      </c>
      <c r="C4758" s="1" t="s">
        <v>7495</v>
      </c>
      <c r="D4758" s="1" t="s">
        <v>4</v>
      </c>
      <c r="E4758" s="1" t="s">
        <v>26</v>
      </c>
      <c r="F4758" s="2" t="s">
        <v>35</v>
      </c>
      <c r="G4758" s="1" t="s">
        <v>28</v>
      </c>
      <c r="H4758" s="1" t="n">
        <v>1</v>
      </c>
      <c r="I4758" s="1" t="s">
        <v>7496</v>
      </c>
      <c r="J4758" s="38" t="n">
        <v>18649294124</v>
      </c>
      <c r="L4758" s="5" t="n">
        <v>45695</v>
      </c>
      <c r="M4758" s="1" t="str">
        <f aca="false">IF(OR(YEAR(L4758)&gt;2000,LEN(O4758)&gt;0),"Completed","Pending")</f>
        <v>Completed</v>
      </c>
      <c r="N4758" s="25" t="s">
        <v>30</v>
      </c>
      <c r="P4758" s="1" t="str">
        <f aca="false">IF(G4758="Pamplet","",E4758&amp;" - "&amp;F4758)</f>
        <v>GG - English</v>
      </c>
      <c r="Q4758" s="1" t="n">
        <f aca="false">IF(VALUE(L4758)&gt;1000,1,0)</f>
        <v>1</v>
      </c>
      <c r="R4758" s="19" t="n">
        <f aca="false">SUMIFS($Q$1:Q4757,$J$1:$J4757,J4758)+SUMIFS($Q$1:Q4757,$I$1:$I4757,I4758)</f>
        <v>0</v>
      </c>
      <c r="S4758" s="20" t="str">
        <f aca="false">IF(R4758&gt;0,"Repeat","")</f>
        <v/>
      </c>
      <c r="U4758" s="4"/>
      <c r="X4758" s="4"/>
      <c r="Y4758" s="4"/>
      <c r="Z4758" s="4"/>
    </row>
    <row r="4759" customFormat="false" ht="14.25" hidden="false" customHeight="false" outlineLevel="0" collapsed="false">
      <c r="A4759" s="51" t="n">
        <f aca="false">A4758+1</f>
        <v>4758</v>
      </c>
      <c r="B4759" s="5" t="n">
        <v>45659</v>
      </c>
      <c r="C4759" s="1" t="s">
        <v>137</v>
      </c>
      <c r="D4759" s="1" t="s">
        <v>4</v>
      </c>
      <c r="E4759" s="1" t="s">
        <v>26</v>
      </c>
      <c r="F4759" s="2" t="s">
        <v>27</v>
      </c>
      <c r="G4759" s="1" t="s">
        <v>28</v>
      </c>
      <c r="H4759" s="1" t="n">
        <v>1</v>
      </c>
      <c r="I4759" s="1" t="s">
        <v>7468</v>
      </c>
      <c r="J4759" s="18" t="n">
        <v>17349682425</v>
      </c>
      <c r="M4759" s="1" t="str">
        <f aca="false">IF(OR(YEAR(L4759)&gt;2000,LEN(O4759)&gt;0),"Completed","Pending")</f>
        <v>Completed</v>
      </c>
      <c r="N4759" s="25" t="s">
        <v>30</v>
      </c>
      <c r="O4759" s="4" t="s">
        <v>662</v>
      </c>
      <c r="P4759" s="1" t="str">
        <f aca="false">IF(G4759="Pamplet","",E4759&amp;" - "&amp;F4759)</f>
        <v>GG - Hindi</v>
      </c>
      <c r="Q4759" s="1" t="n">
        <f aca="false">IF(VALUE(L4759)&gt;1000,1,0)</f>
        <v>0</v>
      </c>
      <c r="R4759" s="19" t="n">
        <f aca="false">SUMIFS($Q$1:Q4758,$J$1:$J4758,J4759)+SUMIFS($Q$1:Q4758,$I$1:$I4758,I4759)</f>
        <v>1</v>
      </c>
      <c r="S4759" s="20" t="str">
        <f aca="false">IF(R4759&gt;0,"Repeat","")</f>
        <v>Repeat</v>
      </c>
    </row>
    <row r="4760" customFormat="false" ht="14.25" hidden="false" customHeight="false" outlineLevel="0" collapsed="false">
      <c r="A4760" s="51" t="n">
        <f aca="false">A4759+1</f>
        <v>4759</v>
      </c>
      <c r="B4760" s="5" t="n">
        <v>45659</v>
      </c>
      <c r="C4760" s="1" t="s">
        <v>7497</v>
      </c>
      <c r="D4760" s="1" t="s">
        <v>4</v>
      </c>
      <c r="E4760" s="1" t="s">
        <v>38</v>
      </c>
      <c r="F4760" s="2" t="s">
        <v>35</v>
      </c>
      <c r="G4760" s="1" t="s">
        <v>28</v>
      </c>
      <c r="H4760" s="1" t="n">
        <v>1</v>
      </c>
      <c r="J4760" s="18"/>
      <c r="M4760" s="1" t="str">
        <f aca="false">IF(OR(YEAR(L4760)&gt;2000,LEN(O4760)&gt;0),"Completed","Pending")</f>
        <v>Completed</v>
      </c>
      <c r="N4760" s="25" t="s">
        <v>30</v>
      </c>
      <c r="O4760" s="4" t="s">
        <v>112</v>
      </c>
      <c r="P4760" s="1" t="str">
        <f aca="false">IF(G4760="Pamplet","",E4760&amp;" - "&amp;F4760)</f>
        <v>JKR - English</v>
      </c>
      <c r="Q4760" s="1" t="n">
        <f aca="false">IF(VALUE(L4760)&gt;1000,1,0)</f>
        <v>0</v>
      </c>
      <c r="R4760" s="19" t="n">
        <f aca="false">SUMIFS($Q$1:Q4759,$J$1:$J4759,J4760)+SUMIFS($Q$1:Q4759,$I$1:$I4759,I4760)</f>
        <v>0</v>
      </c>
      <c r="S4760" s="20" t="str">
        <f aca="false">IF(R4760&gt;0,"Repeat","")</f>
        <v/>
      </c>
    </row>
    <row r="4761" customFormat="false" ht="14.25" hidden="false" customHeight="false" outlineLevel="0" collapsed="false">
      <c r="A4761" s="51" t="n">
        <f aca="false">A4760+1</f>
        <v>4760</v>
      </c>
      <c r="B4761" s="5" t="n">
        <v>45659</v>
      </c>
      <c r="C4761" s="1" t="s">
        <v>7498</v>
      </c>
      <c r="D4761" s="1" t="s">
        <v>4</v>
      </c>
      <c r="E4761" s="1" t="s">
        <v>26</v>
      </c>
      <c r="F4761" s="2" t="s">
        <v>27</v>
      </c>
      <c r="G4761" s="1" t="s">
        <v>28</v>
      </c>
      <c r="H4761" s="1" t="n">
        <v>1</v>
      </c>
      <c r="I4761" s="1" t="s">
        <v>7499</v>
      </c>
      <c r="J4761" s="66" t="n">
        <v>19252073092</v>
      </c>
      <c r="M4761" s="1" t="str">
        <f aca="false">IF(OR(YEAR(L4761)&gt;2000,LEN(O4761)&gt;0),"Completed","Pending")</f>
        <v>Completed</v>
      </c>
      <c r="N4761" s="25" t="s">
        <v>30</v>
      </c>
      <c r="O4761" s="4" t="s">
        <v>58</v>
      </c>
      <c r="P4761" s="1" t="str">
        <f aca="false">IF(G4761="Pamplet","",E4761&amp;" - "&amp;F4761)</f>
        <v>GG - Hindi</v>
      </c>
      <c r="Q4761" s="1" t="n">
        <f aca="false">IF(VALUE(L4761)&gt;1000,1,0)</f>
        <v>0</v>
      </c>
      <c r="R4761" s="19" t="n">
        <f aca="false">SUMIFS($Q$1:Q4760,$J$1:$J4760,J4761)+SUMIFS($Q$1:Q4760,$I$1:$I4760,I4761)</f>
        <v>0</v>
      </c>
      <c r="S4761" s="20" t="str">
        <f aca="false">IF(R4761&gt;0,"Repeat","")</f>
        <v/>
      </c>
      <c r="U4761" s="4"/>
      <c r="X4761" s="4"/>
      <c r="Y4761" s="4"/>
      <c r="Z4761" s="4"/>
    </row>
    <row r="4762" customFormat="false" ht="14.25" hidden="false" customHeight="false" outlineLevel="0" collapsed="false">
      <c r="A4762" s="51" t="n">
        <f aca="false">A4761+1</f>
        <v>4761</v>
      </c>
      <c r="B4762" s="5" t="n">
        <v>45659</v>
      </c>
      <c r="C4762" s="1" t="s">
        <v>1104</v>
      </c>
      <c r="D4762" s="1" t="s">
        <v>4</v>
      </c>
      <c r="E4762" s="1" t="s">
        <v>26</v>
      </c>
      <c r="G4762" s="1" t="s">
        <v>28</v>
      </c>
      <c r="H4762" s="1" t="n">
        <v>1</v>
      </c>
      <c r="I4762" s="1" t="s">
        <v>7500</v>
      </c>
      <c r="J4762" s="38" t="n">
        <v>18572944440</v>
      </c>
      <c r="M4762" s="1" t="str">
        <f aca="false">IF(OR(YEAR(L4762)&gt;2000,LEN(O4762)&gt;0),"Completed","Pending")</f>
        <v>Completed</v>
      </c>
      <c r="N4762" s="25" t="s">
        <v>30</v>
      </c>
      <c r="O4762" s="4" t="s">
        <v>58</v>
      </c>
      <c r="P4762" s="1" t="str">
        <f aca="false">IF(G4762="Pamplet","",E4762&amp;" - "&amp;F4762)</f>
        <v>GG - </v>
      </c>
      <c r="Q4762" s="1" t="n">
        <f aca="false">IF(VALUE(L4762)&gt;1000,1,0)</f>
        <v>0</v>
      </c>
      <c r="R4762" s="19" t="n">
        <f aca="false">SUMIFS($Q$1:Q4761,$J$1:$J4761,J4762)+SUMIFS($Q$1:Q4761,$I$1:$I4761,I4762)</f>
        <v>1</v>
      </c>
      <c r="S4762" s="20" t="str">
        <f aca="false">IF(R4762&gt;0,"Repeat","")</f>
        <v>Repeat</v>
      </c>
      <c r="U4762" s="4"/>
      <c r="X4762" s="4"/>
      <c r="Y4762" s="4"/>
      <c r="Z4762" s="4"/>
    </row>
    <row r="4763" customFormat="false" ht="14.25" hidden="false" customHeight="false" outlineLevel="0" collapsed="false">
      <c r="A4763" s="51" t="n">
        <f aca="false">A4762+1</f>
        <v>4762</v>
      </c>
      <c r="B4763" s="5" t="n">
        <v>45659</v>
      </c>
      <c r="C4763" s="1" t="s">
        <v>7501</v>
      </c>
      <c r="D4763" s="1" t="s">
        <v>4</v>
      </c>
      <c r="E4763" s="1" t="s">
        <v>26</v>
      </c>
      <c r="F4763" s="2" t="s">
        <v>35</v>
      </c>
      <c r="G4763" s="1" t="s">
        <v>28</v>
      </c>
      <c r="H4763" s="1" t="n">
        <v>1</v>
      </c>
      <c r="I4763" s="1" t="s">
        <v>7502</v>
      </c>
      <c r="J4763" s="38" t="n">
        <v>16149758065</v>
      </c>
      <c r="M4763" s="1" t="str">
        <f aca="false">IF(OR(YEAR(L4763)&gt;2000,LEN(O4763)&gt;0),"Completed","Pending")</f>
        <v>Completed</v>
      </c>
      <c r="N4763" s="25" t="s">
        <v>30</v>
      </c>
      <c r="O4763" s="4" t="s">
        <v>58</v>
      </c>
      <c r="P4763" s="1" t="str">
        <f aca="false">IF(G4763="Pamplet","",E4763&amp;" - "&amp;F4763)</f>
        <v>GG - English</v>
      </c>
      <c r="Q4763" s="1" t="n">
        <f aca="false">IF(VALUE(L4763)&gt;1000,1,0)</f>
        <v>0</v>
      </c>
      <c r="R4763" s="19" t="n">
        <f aca="false">SUMIFS($Q$1:Q4762,$J$1:$J4762,J4763)+SUMIFS($Q$1:Q4762,$I$1:$I4762,I4763)</f>
        <v>0</v>
      </c>
      <c r="S4763" s="20" t="str">
        <f aca="false">IF(R4763&gt;0,"Repeat","")</f>
        <v/>
      </c>
      <c r="U4763" s="4"/>
      <c r="X4763" s="4"/>
      <c r="Y4763" s="4"/>
      <c r="Z4763" s="4"/>
    </row>
    <row r="4764" customFormat="false" ht="14.25" hidden="false" customHeight="false" outlineLevel="0" collapsed="false">
      <c r="A4764" s="51" t="n">
        <f aca="false">A4763+1</f>
        <v>4763</v>
      </c>
      <c r="B4764" s="5" t="n">
        <v>45662</v>
      </c>
      <c r="C4764" s="1" t="s">
        <v>7503</v>
      </c>
      <c r="D4764" s="1" t="s">
        <v>4</v>
      </c>
      <c r="E4764" s="1" t="s">
        <v>26</v>
      </c>
      <c r="G4764" s="1" t="s">
        <v>28</v>
      </c>
      <c r="H4764" s="1" t="n">
        <v>1</v>
      </c>
      <c r="I4764" s="1" t="s">
        <v>7504</v>
      </c>
      <c r="J4764" s="38" t="n">
        <v>17432514114</v>
      </c>
      <c r="M4764" s="1" t="str">
        <f aca="false">IF(OR(YEAR(L4764)&gt;2000,LEN(O4764)&gt;0),"Completed","Pending")</f>
        <v>Completed</v>
      </c>
      <c r="N4764" s="25" t="s">
        <v>30</v>
      </c>
      <c r="O4764" s="4" t="s">
        <v>58</v>
      </c>
      <c r="P4764" s="1" t="str">
        <f aca="false">IF(G4764="Pamplet","",E4764&amp;" - "&amp;F4764)</f>
        <v>GG - </v>
      </c>
      <c r="Q4764" s="1" t="n">
        <f aca="false">IF(VALUE(L4764)&gt;1000,1,0)</f>
        <v>0</v>
      </c>
      <c r="R4764" s="19" t="n">
        <f aca="false">SUMIFS($Q$1:Q4763,$J$1:$J4763,J4764)+SUMIFS($Q$1:Q4763,$I$1:$I4763,I4764)</f>
        <v>0</v>
      </c>
      <c r="S4764" s="20" t="str">
        <f aca="false">IF(R4764&gt;0,"Repeat","")</f>
        <v/>
      </c>
      <c r="U4764" s="4"/>
      <c r="X4764" s="4"/>
      <c r="Y4764" s="4"/>
      <c r="Z4764" s="4"/>
    </row>
    <row r="4765" customFormat="false" ht="14.25" hidden="false" customHeight="false" outlineLevel="0" collapsed="false">
      <c r="A4765" s="51" t="n">
        <f aca="false">A4764+1</f>
        <v>4764</v>
      </c>
      <c r="B4765" s="5" t="n">
        <v>45662</v>
      </c>
      <c r="C4765" s="1" t="s">
        <v>7505</v>
      </c>
      <c r="D4765" s="1" t="s">
        <v>4</v>
      </c>
      <c r="E4765" s="1" t="s">
        <v>26</v>
      </c>
      <c r="G4765" s="1" t="s">
        <v>28</v>
      </c>
      <c r="H4765" s="1" t="n">
        <v>1</v>
      </c>
      <c r="I4765" s="1" t="s">
        <v>7506</v>
      </c>
      <c r="J4765" s="38" t="n">
        <v>18437428001</v>
      </c>
      <c r="M4765" s="1" t="str">
        <f aca="false">IF(OR(YEAR(L4765)&gt;2000,LEN(O4765)&gt;0),"Completed","Pending")</f>
        <v>Completed</v>
      </c>
      <c r="N4765" s="25" t="s">
        <v>30</v>
      </c>
      <c r="O4765" s="4" t="s">
        <v>58</v>
      </c>
      <c r="P4765" s="1" t="str">
        <f aca="false">IF(G4765="Pamplet","",E4765&amp;" - "&amp;F4765)</f>
        <v>GG - </v>
      </c>
      <c r="Q4765" s="1" t="n">
        <f aca="false">IF(VALUE(L4765)&gt;1000,1,0)</f>
        <v>0</v>
      </c>
      <c r="R4765" s="19" t="n">
        <f aca="false">SUMIFS($Q$1:Q4764,$J$1:$J4764,J4765)+SUMIFS($Q$1:Q4764,$I$1:$I4764,I4765)</f>
        <v>0</v>
      </c>
      <c r="S4765" s="20" t="str">
        <f aca="false">IF(R4765&gt;0,"Repeat","")</f>
        <v/>
      </c>
      <c r="U4765" s="4"/>
      <c r="X4765" s="4"/>
      <c r="Y4765" s="4"/>
      <c r="Z4765" s="4"/>
    </row>
    <row r="4766" customFormat="false" ht="14.25" hidden="false" customHeight="false" outlineLevel="0" collapsed="false">
      <c r="A4766" s="51" t="n">
        <f aca="false">A4765+1</f>
        <v>4765</v>
      </c>
      <c r="B4766" s="5" t="n">
        <v>45662</v>
      </c>
      <c r="C4766" s="1" t="s">
        <v>7507</v>
      </c>
      <c r="D4766" s="1" t="s">
        <v>4</v>
      </c>
      <c r="E4766" s="1" t="s">
        <v>26</v>
      </c>
      <c r="G4766" s="1" t="s">
        <v>28</v>
      </c>
      <c r="H4766" s="1" t="n">
        <v>1</v>
      </c>
      <c r="I4766" s="1" t="s">
        <v>7508</v>
      </c>
      <c r="J4766" s="38" t="n">
        <v>19853619790</v>
      </c>
      <c r="M4766" s="1" t="str">
        <f aca="false">IF(OR(YEAR(L4766)&gt;2000,LEN(O4766)&gt;0),"Completed","Pending")</f>
        <v>Completed</v>
      </c>
      <c r="N4766" s="25" t="s">
        <v>30</v>
      </c>
      <c r="O4766" s="4" t="s">
        <v>58</v>
      </c>
      <c r="P4766" s="1" t="str">
        <f aca="false">IF(G4766="Pamplet","",E4766&amp;" - "&amp;F4766)</f>
        <v>GG - </v>
      </c>
      <c r="Q4766" s="1" t="n">
        <f aca="false">IF(VALUE(L4766)&gt;1000,1,0)</f>
        <v>0</v>
      </c>
      <c r="R4766" s="19" t="n">
        <f aca="false">SUMIFS($Q$1:Q4765,$J$1:$J4765,J4766)+SUMIFS($Q$1:Q4765,$I$1:$I4765,I4766)</f>
        <v>0</v>
      </c>
      <c r="S4766" s="20" t="str">
        <f aca="false">IF(R4766&gt;0,"Repeat","")</f>
        <v/>
      </c>
      <c r="U4766" s="4"/>
      <c r="X4766" s="4"/>
      <c r="Y4766" s="4"/>
      <c r="Z4766" s="4"/>
    </row>
    <row r="4767" customFormat="false" ht="14.25" hidden="false" customHeight="false" outlineLevel="0" collapsed="false">
      <c r="A4767" s="51" t="n">
        <f aca="false">A4766+1</f>
        <v>4766</v>
      </c>
      <c r="B4767" s="5" t="n">
        <v>45662</v>
      </c>
      <c r="C4767" s="1" t="s">
        <v>7509</v>
      </c>
      <c r="D4767" s="1" t="s">
        <v>4</v>
      </c>
      <c r="E4767" s="1" t="s">
        <v>26</v>
      </c>
      <c r="G4767" s="1" t="s">
        <v>28</v>
      </c>
      <c r="H4767" s="1" t="n">
        <v>1</v>
      </c>
      <c r="I4767" s="1" t="s">
        <v>7510</v>
      </c>
      <c r="J4767" s="38" t="n">
        <v>18607161494</v>
      </c>
      <c r="M4767" s="1" t="str">
        <f aca="false">IF(OR(YEAR(L4767)&gt;2000,LEN(O4767)&gt;0),"Completed","Pending")</f>
        <v>Completed</v>
      </c>
      <c r="N4767" s="25" t="s">
        <v>30</v>
      </c>
      <c r="O4767" s="4" t="s">
        <v>58</v>
      </c>
      <c r="P4767" s="1" t="str">
        <f aca="false">IF(G4767="Pamplet","",E4767&amp;" - "&amp;F4767)</f>
        <v>GG - </v>
      </c>
      <c r="Q4767" s="1" t="n">
        <f aca="false">IF(VALUE(L4767)&gt;1000,1,0)</f>
        <v>0</v>
      </c>
      <c r="R4767" s="19" t="n">
        <f aca="false">SUMIFS($Q$1:Q4766,$J$1:$J4766,J4767)+SUMIFS($Q$1:Q4766,$I$1:$I4766,I4767)</f>
        <v>0</v>
      </c>
      <c r="S4767" s="20" t="str">
        <f aca="false">IF(R4767&gt;0,"Repeat","")</f>
        <v/>
      </c>
      <c r="U4767" s="4"/>
      <c r="X4767" s="4"/>
      <c r="Y4767" s="4"/>
      <c r="Z4767" s="4"/>
    </row>
    <row r="4768" customFormat="false" ht="14.25" hidden="false" customHeight="false" outlineLevel="0" collapsed="false">
      <c r="A4768" s="51" t="n">
        <f aca="false">A4767+1</f>
        <v>4767</v>
      </c>
      <c r="B4768" s="5" t="n">
        <v>45662</v>
      </c>
      <c r="C4768" s="1" t="s">
        <v>7511</v>
      </c>
      <c r="D4768" s="1" t="s">
        <v>4</v>
      </c>
      <c r="E4768" s="1" t="s">
        <v>38</v>
      </c>
      <c r="F4768" s="2" t="s">
        <v>35</v>
      </c>
      <c r="G4768" s="1" t="s">
        <v>28</v>
      </c>
      <c r="H4768" s="1" t="n">
        <v>1</v>
      </c>
      <c r="I4768" s="1" t="s">
        <v>7512</v>
      </c>
      <c r="J4768" s="38" t="n">
        <v>19542744282</v>
      </c>
      <c r="M4768" s="1" t="str">
        <f aca="false">IF(OR(YEAR(L4768)&gt;2000,LEN(O4768)&gt;0),"Completed","Pending")</f>
        <v>Completed</v>
      </c>
      <c r="N4768" s="25" t="s">
        <v>30</v>
      </c>
      <c r="O4768" s="4" t="s">
        <v>58</v>
      </c>
      <c r="P4768" s="1" t="str">
        <f aca="false">IF(G4768="Pamplet","",E4768&amp;" - "&amp;F4768)</f>
        <v>JKR - English</v>
      </c>
      <c r="Q4768" s="1" t="n">
        <f aca="false">IF(VALUE(L4768)&gt;1000,1,0)</f>
        <v>0</v>
      </c>
      <c r="R4768" s="19" t="n">
        <f aca="false">SUMIFS($Q$1:Q4767,$J$1:$J4767,J4768)+SUMIFS($Q$1:Q4767,$I$1:$I4767,I4768)</f>
        <v>0</v>
      </c>
      <c r="S4768" s="20" t="str">
        <f aca="false">IF(R4768&gt;0,"Repeat","")</f>
        <v/>
      </c>
      <c r="U4768" s="4"/>
      <c r="X4768" s="4"/>
      <c r="Y4768" s="4"/>
      <c r="Z4768" s="4"/>
    </row>
    <row r="4769" customFormat="false" ht="14.25" hidden="false" customHeight="false" outlineLevel="0" collapsed="false">
      <c r="A4769" s="51" t="n">
        <f aca="false">A4768+1</f>
        <v>4768</v>
      </c>
      <c r="B4769" s="5" t="n">
        <v>45662</v>
      </c>
      <c r="C4769" s="1" t="s">
        <v>7513</v>
      </c>
      <c r="D4769" s="1" t="s">
        <v>4</v>
      </c>
      <c r="E4769" s="1" t="s">
        <v>26</v>
      </c>
      <c r="F4769" s="2" t="s">
        <v>27</v>
      </c>
      <c r="G4769" s="1" t="s">
        <v>28</v>
      </c>
      <c r="H4769" s="1" t="n">
        <v>1</v>
      </c>
      <c r="I4769" s="1" t="s">
        <v>7514</v>
      </c>
      <c r="J4769" s="66" t="n">
        <v>19853239779</v>
      </c>
      <c r="M4769" s="1" t="str">
        <f aca="false">IF(OR(YEAR(L4769)&gt;2000,LEN(O4769)&gt;0),"Completed","Pending")</f>
        <v>Completed</v>
      </c>
      <c r="N4769" s="25" t="s">
        <v>30</v>
      </c>
      <c r="O4769" s="4" t="s">
        <v>58</v>
      </c>
      <c r="P4769" s="1" t="str">
        <f aca="false">IF(G4769="Pamplet","",E4769&amp;" - "&amp;F4769)</f>
        <v>GG - Hindi</v>
      </c>
      <c r="Q4769" s="1" t="n">
        <f aca="false">IF(VALUE(L4769)&gt;1000,1,0)</f>
        <v>0</v>
      </c>
      <c r="R4769" s="19" t="n">
        <f aca="false">SUMIFS($Q$1:Q4768,$J$1:$J4768,J4769)+SUMIFS($Q$1:Q4768,$I$1:$I4768,I4769)</f>
        <v>0</v>
      </c>
      <c r="S4769" s="20" t="str">
        <f aca="false">IF(R4769&gt;0,"Repeat","")</f>
        <v/>
      </c>
      <c r="U4769" s="4"/>
      <c r="X4769" s="4"/>
      <c r="Y4769" s="4"/>
      <c r="Z4769" s="4"/>
    </row>
    <row r="4770" customFormat="false" ht="14.25" hidden="false" customHeight="false" outlineLevel="0" collapsed="false">
      <c r="A4770" s="51" t="n">
        <f aca="false">A4769+1</f>
        <v>4769</v>
      </c>
      <c r="B4770" s="5" t="n">
        <v>45662</v>
      </c>
      <c r="C4770" s="1" t="s">
        <v>7515</v>
      </c>
      <c r="D4770" s="1" t="s">
        <v>4</v>
      </c>
      <c r="E4770" s="1" t="s">
        <v>26</v>
      </c>
      <c r="G4770" s="1" t="s">
        <v>28</v>
      </c>
      <c r="H4770" s="1" t="n">
        <v>1</v>
      </c>
      <c r="I4770" s="1" t="s">
        <v>7516</v>
      </c>
      <c r="J4770" s="38" t="n">
        <v>17027715952</v>
      </c>
      <c r="M4770" s="1" t="str">
        <f aca="false">IF(OR(YEAR(L4770)&gt;2000,LEN(O4770)&gt;0),"Completed","Pending")</f>
        <v>Completed</v>
      </c>
      <c r="N4770" s="25" t="s">
        <v>30</v>
      </c>
      <c r="O4770" s="4" t="s">
        <v>58</v>
      </c>
      <c r="P4770" s="1" t="str">
        <f aca="false">IF(G4770="Pamplet","",E4770&amp;" - "&amp;F4770)</f>
        <v>GG - </v>
      </c>
      <c r="Q4770" s="1" t="n">
        <f aca="false">IF(VALUE(L4770)&gt;1000,1,0)</f>
        <v>0</v>
      </c>
      <c r="R4770" s="19" t="n">
        <f aca="false">SUMIFS($Q$1:Q4769,$J$1:$J4769,J4770)+SUMIFS($Q$1:Q4769,$I$1:$I4769,I4770)</f>
        <v>0</v>
      </c>
      <c r="S4770" s="20" t="str">
        <f aca="false">IF(R4770&gt;0,"Repeat","")</f>
        <v/>
      </c>
      <c r="U4770" s="4"/>
      <c r="X4770" s="4"/>
      <c r="Y4770" s="4"/>
      <c r="Z4770" s="4"/>
    </row>
    <row r="4771" customFormat="false" ht="14.25" hidden="false" customHeight="false" outlineLevel="0" collapsed="false">
      <c r="A4771" s="51" t="n">
        <f aca="false">A4770+1</f>
        <v>4770</v>
      </c>
      <c r="B4771" s="5" t="n">
        <v>45662</v>
      </c>
      <c r="C4771" s="1" t="s">
        <v>7517</v>
      </c>
      <c r="D4771" s="1" t="s">
        <v>4</v>
      </c>
      <c r="E4771" s="1" t="s">
        <v>26</v>
      </c>
      <c r="G4771" s="1" t="s">
        <v>28</v>
      </c>
      <c r="H4771" s="1" t="n">
        <v>1</v>
      </c>
      <c r="I4771" s="1" t="s">
        <v>7518</v>
      </c>
      <c r="J4771" s="38" t="n">
        <v>19736170945</v>
      </c>
      <c r="M4771" s="1" t="str">
        <f aca="false">IF(OR(YEAR(L4771)&gt;2000,LEN(O4771)&gt;0),"Completed","Pending")</f>
        <v>Completed</v>
      </c>
      <c r="N4771" s="25" t="s">
        <v>30</v>
      </c>
      <c r="O4771" s="4" t="s">
        <v>58</v>
      </c>
      <c r="P4771" s="1" t="str">
        <f aca="false">IF(G4771="Pamplet","",E4771&amp;" - "&amp;F4771)</f>
        <v>GG - </v>
      </c>
      <c r="Q4771" s="1" t="n">
        <f aca="false">IF(VALUE(L4771)&gt;1000,1,0)</f>
        <v>0</v>
      </c>
      <c r="R4771" s="19" t="n">
        <f aca="false">SUMIFS($Q$1:Q4770,$J$1:$J4770,J4771)+SUMIFS($Q$1:Q4770,$I$1:$I4770,I4771)</f>
        <v>1</v>
      </c>
      <c r="S4771" s="20" t="str">
        <f aca="false">IF(R4771&gt;0,"Repeat","")</f>
        <v>Repeat</v>
      </c>
      <c r="U4771" s="4"/>
      <c r="X4771" s="4"/>
      <c r="Y4771" s="4"/>
      <c r="Z4771" s="4"/>
    </row>
    <row r="4772" customFormat="false" ht="14.25" hidden="false" customHeight="false" outlineLevel="0" collapsed="false">
      <c r="A4772" s="51" t="n">
        <f aca="false">A4771+1</f>
        <v>4771</v>
      </c>
      <c r="B4772" s="5" t="n">
        <v>45665</v>
      </c>
      <c r="C4772" s="1" t="s">
        <v>7519</v>
      </c>
      <c r="D4772" s="1" t="s">
        <v>4</v>
      </c>
      <c r="E4772" s="1" t="s">
        <v>38</v>
      </c>
      <c r="F4772" s="2" t="s">
        <v>35</v>
      </c>
      <c r="G4772" s="1" t="s">
        <v>28</v>
      </c>
      <c r="H4772" s="1" t="n">
        <v>1</v>
      </c>
      <c r="I4772" s="1" t="s">
        <v>7520</v>
      </c>
      <c r="J4772" s="66" t="n">
        <v>19133437529</v>
      </c>
      <c r="M4772" s="1" t="str">
        <f aca="false">IF(OR(YEAR(L4772)&gt;2000,LEN(O4772)&gt;0),"Completed","Pending")</f>
        <v>Completed</v>
      </c>
      <c r="N4772" s="25" t="s">
        <v>30</v>
      </c>
      <c r="O4772" s="4" t="s">
        <v>58</v>
      </c>
      <c r="P4772" s="1" t="str">
        <f aca="false">IF(G4772="Pamplet","",E4772&amp;" - "&amp;F4772)</f>
        <v>JKR - English</v>
      </c>
      <c r="Q4772" s="1" t="n">
        <f aca="false">IF(VALUE(L4772)&gt;1000,1,0)</f>
        <v>0</v>
      </c>
      <c r="R4772" s="19" t="n">
        <f aca="false">SUMIFS($Q$1:Q4771,$J$1:$J4771,J4772)+SUMIFS($Q$1:Q4771,$I$1:$I4771,I4772)</f>
        <v>0</v>
      </c>
      <c r="S4772" s="20" t="str">
        <f aca="false">IF(R4772&gt;0,"Repeat","")</f>
        <v/>
      </c>
      <c r="U4772" s="4"/>
      <c r="X4772" s="4"/>
      <c r="Y4772" s="4"/>
      <c r="Z4772" s="4"/>
    </row>
    <row r="4773" customFormat="false" ht="14.25" hidden="false" customHeight="false" outlineLevel="0" collapsed="false">
      <c r="A4773" s="51" t="n">
        <f aca="false">A4772+1</f>
        <v>4772</v>
      </c>
      <c r="B4773" s="5" t="n">
        <v>45665</v>
      </c>
      <c r="C4773" s="1" t="s">
        <v>7521</v>
      </c>
      <c r="D4773" s="1" t="s">
        <v>4</v>
      </c>
      <c r="E4773" s="1" t="s">
        <v>26</v>
      </c>
      <c r="F4773" s="2" t="s">
        <v>35</v>
      </c>
      <c r="G4773" s="1" t="s">
        <v>28</v>
      </c>
      <c r="H4773" s="1" t="n">
        <v>1</v>
      </c>
      <c r="I4773" s="1" t="s">
        <v>7522</v>
      </c>
      <c r="J4773" s="38" t="n">
        <v>19729976410</v>
      </c>
      <c r="L4773" s="5" t="n">
        <v>45695</v>
      </c>
      <c r="M4773" s="1" t="str">
        <f aca="false">IF(OR(YEAR(L4773)&gt;2000,LEN(O4773)&gt;0),"Completed","Pending")</f>
        <v>Completed</v>
      </c>
      <c r="N4773" s="25" t="s">
        <v>30</v>
      </c>
      <c r="P4773" s="1" t="str">
        <f aca="false">IF(G4773="Pamplet","",E4773&amp;" - "&amp;F4773)</f>
        <v>GG - English</v>
      </c>
      <c r="Q4773" s="1" t="n">
        <f aca="false">IF(VALUE(L4773)&gt;1000,1,0)</f>
        <v>1</v>
      </c>
      <c r="R4773" s="19" t="n">
        <f aca="false">SUMIFS($Q$1:Q4772,$J$1:$J4772,J4773)+SUMIFS($Q$1:Q4772,$I$1:$I4772,I4773)</f>
        <v>0</v>
      </c>
      <c r="S4773" s="20" t="str">
        <f aca="false">IF(R4773&gt;0,"Repeat","")</f>
        <v/>
      </c>
      <c r="U4773" s="4"/>
      <c r="X4773" s="4"/>
      <c r="Y4773" s="4"/>
      <c r="Z4773" s="4"/>
    </row>
    <row r="4774" customFormat="false" ht="14.25" hidden="false" customHeight="false" outlineLevel="0" collapsed="false">
      <c r="A4774" s="51" t="n">
        <f aca="false">A4773+1</f>
        <v>4773</v>
      </c>
      <c r="B4774" s="5" t="n">
        <v>45667</v>
      </c>
      <c r="C4774" s="1" t="s">
        <v>7523</v>
      </c>
      <c r="D4774" s="1" t="s">
        <v>4</v>
      </c>
      <c r="E4774" s="1" t="s">
        <v>26</v>
      </c>
      <c r="G4774" s="1" t="s">
        <v>28</v>
      </c>
      <c r="H4774" s="1" t="n">
        <v>1</v>
      </c>
      <c r="I4774" s="1" t="s">
        <v>7524</v>
      </c>
      <c r="J4774" s="38" t="n">
        <v>17276880371</v>
      </c>
      <c r="M4774" s="1" t="str">
        <f aca="false">IF(OR(YEAR(L4774)&gt;2000,LEN(O4774)&gt;0),"Completed","Pending")</f>
        <v>Completed</v>
      </c>
      <c r="N4774" s="25" t="s">
        <v>30</v>
      </c>
      <c r="O4774" s="4" t="s">
        <v>58</v>
      </c>
      <c r="P4774" s="1" t="str">
        <f aca="false">IF(G4774="Pamplet","",E4774&amp;" - "&amp;F4774)</f>
        <v>GG - </v>
      </c>
      <c r="Q4774" s="1" t="n">
        <f aca="false">IF(VALUE(L4774)&gt;1000,1,0)</f>
        <v>0</v>
      </c>
      <c r="R4774" s="19" t="n">
        <f aca="false">SUMIFS($Q$1:Q4773,$J$1:$J4773,J4774)+SUMIFS($Q$1:Q4773,$I$1:$I4773,I4774)</f>
        <v>0</v>
      </c>
      <c r="S4774" s="20" t="str">
        <f aca="false">IF(R4774&gt;0,"Repeat","")</f>
        <v/>
      </c>
      <c r="U4774" s="4"/>
      <c r="X4774" s="4"/>
      <c r="Y4774" s="4"/>
      <c r="Z4774" s="4"/>
    </row>
    <row r="4775" customFormat="false" ht="14.25" hidden="false" customHeight="false" outlineLevel="0" collapsed="false">
      <c r="A4775" s="51" t="n">
        <f aca="false">A4774+1</f>
        <v>4774</v>
      </c>
      <c r="B4775" s="5" t="n">
        <v>45667</v>
      </c>
      <c r="C4775" s="1" t="s">
        <v>7525</v>
      </c>
      <c r="D4775" s="1" t="s">
        <v>4</v>
      </c>
      <c r="E4775" s="1" t="s">
        <v>26</v>
      </c>
      <c r="G4775" s="1" t="s">
        <v>28</v>
      </c>
      <c r="H4775" s="1" t="n">
        <v>1</v>
      </c>
      <c r="I4775" s="1" t="s">
        <v>7526</v>
      </c>
      <c r="J4775" s="66" t="n">
        <v>13158825871</v>
      </c>
      <c r="M4775" s="1" t="str">
        <f aca="false">IF(OR(YEAR(L4775)&gt;2000,LEN(O4775)&gt;0),"Completed","Pending")</f>
        <v>Completed</v>
      </c>
      <c r="N4775" s="25" t="s">
        <v>30</v>
      </c>
      <c r="O4775" s="4" t="s">
        <v>58</v>
      </c>
      <c r="P4775" s="1" t="str">
        <f aca="false">IF(G4775="Pamplet","",E4775&amp;" - "&amp;F4775)</f>
        <v>GG - </v>
      </c>
      <c r="Q4775" s="1" t="n">
        <f aca="false">IF(VALUE(L4775)&gt;1000,1,0)</f>
        <v>0</v>
      </c>
      <c r="R4775" s="19" t="n">
        <f aca="false">SUMIFS($Q$1:Q4774,$J$1:$J4774,J4775)+SUMIFS($Q$1:Q4774,$I$1:$I4774,I4775)</f>
        <v>0</v>
      </c>
      <c r="S4775" s="20" t="str">
        <f aca="false">IF(R4775&gt;0,"Repeat","")</f>
        <v/>
      </c>
      <c r="U4775" s="4"/>
      <c r="X4775" s="4"/>
      <c r="Y4775" s="4"/>
      <c r="Z4775" s="4"/>
    </row>
    <row r="4776" customFormat="false" ht="13.8" hidden="false" customHeight="false" outlineLevel="0" collapsed="false">
      <c r="A4776" s="51" t="n">
        <f aca="false">A4775+1</f>
        <v>4775</v>
      </c>
      <c r="B4776" s="5" t="n">
        <v>45667</v>
      </c>
      <c r="C4776" s="1" t="s">
        <v>7527</v>
      </c>
      <c r="D4776" s="1" t="s">
        <v>4</v>
      </c>
      <c r="E4776" s="1" t="s">
        <v>26</v>
      </c>
      <c r="G4776" s="1" t="s">
        <v>28</v>
      </c>
      <c r="H4776" s="1" t="n">
        <v>1</v>
      </c>
      <c r="J4776" s="18" t="n">
        <v>17060858363</v>
      </c>
      <c r="M4776" s="1" t="str">
        <f aca="false">IF(OR(YEAR(L4776)&gt;2000,LEN(O4776)&gt;0),"Completed","Pending")</f>
        <v>Completed</v>
      </c>
      <c r="N4776" s="25" t="s">
        <v>30</v>
      </c>
      <c r="O4776" s="4" t="s">
        <v>56</v>
      </c>
      <c r="P4776" s="1" t="str">
        <f aca="false">IF(G4776="Pamplet","",E4776&amp;" - "&amp;F4776)</f>
        <v>GG - </v>
      </c>
      <c r="Q4776" s="1" t="n">
        <f aca="false">IF(VALUE(L4776)&gt;1000,1,0)</f>
        <v>0</v>
      </c>
      <c r="R4776" s="19" t="n">
        <f aca="false">SUMIFS($Q$1:Q4775,$J$1:$J4775,J4776)+SUMIFS($Q$1:Q4775,$I$1:$I4775,I4776)</f>
        <v>0</v>
      </c>
      <c r="S4776" s="20" t="str">
        <f aca="false">IF(R4776&gt;0,"Repeat","")</f>
        <v/>
      </c>
      <c r="U4776" s="4"/>
      <c r="X4776" s="4"/>
      <c r="Y4776" s="4"/>
      <c r="Z4776" s="4"/>
    </row>
    <row r="4777" customFormat="false" ht="13.8" hidden="false" customHeight="false" outlineLevel="0" collapsed="false">
      <c r="A4777" s="51" t="n">
        <f aca="false">A4776+1</f>
        <v>4776</v>
      </c>
      <c r="B4777" s="5" t="n">
        <v>45667</v>
      </c>
      <c r="C4777" s="1" t="s">
        <v>7528</v>
      </c>
      <c r="D4777" s="1" t="s">
        <v>4</v>
      </c>
      <c r="E4777" s="1" t="s">
        <v>26</v>
      </c>
      <c r="G4777" s="1" t="s">
        <v>28</v>
      </c>
      <c r="H4777" s="1" t="n">
        <v>1</v>
      </c>
      <c r="I4777" s="1" t="s">
        <v>7529</v>
      </c>
      <c r="J4777" s="18" t="n">
        <v>147850203223</v>
      </c>
      <c r="M4777" s="1" t="str">
        <f aca="false">IF(OR(YEAR(L4777)&gt;2000,LEN(O4777)&gt;0),"Completed","Pending")</f>
        <v>Completed</v>
      </c>
      <c r="N4777" s="25" t="s">
        <v>30</v>
      </c>
      <c r="O4777" s="4" t="s">
        <v>56</v>
      </c>
      <c r="P4777" s="1" t="str">
        <f aca="false">IF(G4777="Pamplet","",E4777&amp;" - "&amp;F4777)</f>
        <v>GG - </v>
      </c>
      <c r="Q4777" s="1" t="n">
        <f aca="false">IF(VALUE(L4777)&gt;1000,1,0)</f>
        <v>0</v>
      </c>
      <c r="R4777" s="19" t="n">
        <f aca="false">SUMIFS($Q$1:Q4776,$J$1:$J4776,J4777)+SUMIFS($Q$1:Q4776,$I$1:$I4776,I4777)</f>
        <v>0</v>
      </c>
      <c r="S4777" s="20" t="str">
        <f aca="false">IF(R4777&gt;0,"Repeat","")</f>
        <v/>
      </c>
      <c r="U4777" s="4"/>
      <c r="X4777" s="4"/>
      <c r="Y4777" s="4"/>
      <c r="Z4777" s="4"/>
    </row>
    <row r="4778" customFormat="false" ht="14.25" hidden="false" customHeight="false" outlineLevel="0" collapsed="false">
      <c r="A4778" s="51" t="n">
        <f aca="false">A4777+1</f>
        <v>4777</v>
      </c>
      <c r="B4778" s="5" t="n">
        <v>45667</v>
      </c>
      <c r="C4778" s="1" t="s">
        <v>7530</v>
      </c>
      <c r="D4778" s="1" t="s">
        <v>4</v>
      </c>
      <c r="E4778" s="1" t="s">
        <v>26</v>
      </c>
      <c r="G4778" s="1" t="s">
        <v>28</v>
      </c>
      <c r="H4778" s="1" t="n">
        <v>1</v>
      </c>
      <c r="I4778" s="1" t="s">
        <v>7531</v>
      </c>
      <c r="J4778" s="66" t="n">
        <v>18062249084</v>
      </c>
      <c r="M4778" s="1" t="str">
        <f aca="false">IF(OR(YEAR(L4778)&gt;2000,LEN(O4778)&gt;0),"Completed","Pending")</f>
        <v>Completed</v>
      </c>
      <c r="N4778" s="25" t="s">
        <v>30</v>
      </c>
      <c r="O4778" s="4" t="s">
        <v>58</v>
      </c>
      <c r="P4778" s="1" t="str">
        <f aca="false">IF(G4778="Pamplet","",E4778&amp;" - "&amp;F4778)</f>
        <v>GG - </v>
      </c>
      <c r="Q4778" s="1" t="n">
        <f aca="false">IF(VALUE(L4778)&gt;1000,1,0)</f>
        <v>0</v>
      </c>
      <c r="R4778" s="19" t="n">
        <f aca="false">SUMIFS($Q$1:Q4777,$J$1:$J4777,J4778)+SUMIFS($Q$1:Q4777,$I$1:$I4777,I4778)</f>
        <v>0</v>
      </c>
      <c r="S4778" s="20" t="str">
        <f aca="false">IF(R4778&gt;0,"Repeat","")</f>
        <v/>
      </c>
      <c r="U4778" s="4"/>
      <c r="X4778" s="4"/>
      <c r="Y4778" s="4"/>
      <c r="Z4778" s="4"/>
    </row>
    <row r="4779" customFormat="false" ht="14.25" hidden="false" customHeight="false" outlineLevel="0" collapsed="false">
      <c r="A4779" s="51" t="n">
        <f aca="false">A4778+1</f>
        <v>4778</v>
      </c>
      <c r="B4779" s="5" t="n">
        <v>45667</v>
      </c>
      <c r="C4779" s="1" t="s">
        <v>7532</v>
      </c>
      <c r="D4779" s="1" t="s">
        <v>4</v>
      </c>
      <c r="E4779" s="1" t="s">
        <v>26</v>
      </c>
      <c r="G4779" s="1" t="s">
        <v>28</v>
      </c>
      <c r="H4779" s="1" t="n">
        <v>1</v>
      </c>
      <c r="I4779" s="1" t="s">
        <v>7533</v>
      </c>
      <c r="J4779" s="38" t="n">
        <v>19362559375</v>
      </c>
      <c r="M4779" s="1" t="str">
        <f aca="false">IF(OR(YEAR(L4779)&gt;2000,LEN(O4779)&gt;0),"Completed","Pending")</f>
        <v>Completed</v>
      </c>
      <c r="N4779" s="25" t="s">
        <v>30</v>
      </c>
      <c r="O4779" s="4" t="s">
        <v>58</v>
      </c>
      <c r="P4779" s="1" t="str">
        <f aca="false">IF(G4779="Pamplet","",E4779&amp;" - "&amp;F4779)</f>
        <v>GG - </v>
      </c>
      <c r="Q4779" s="1" t="n">
        <f aca="false">IF(VALUE(L4779)&gt;1000,1,0)</f>
        <v>0</v>
      </c>
      <c r="R4779" s="19" t="n">
        <f aca="false">SUMIFS($Q$1:Q4778,$J$1:$J4778,J4779)+SUMIFS($Q$1:Q4778,$I$1:$I4778,I4779)</f>
        <v>0</v>
      </c>
      <c r="S4779" s="20" t="str">
        <f aca="false">IF(R4779&gt;0,"Repeat","")</f>
        <v/>
      </c>
      <c r="U4779" s="4"/>
      <c r="X4779" s="4"/>
      <c r="Y4779" s="4"/>
      <c r="Z4779" s="4"/>
    </row>
    <row r="4780" customFormat="false" ht="13.8" hidden="false" customHeight="false" outlineLevel="0" collapsed="false">
      <c r="A4780" s="51" t="n">
        <f aca="false">A4779+1</f>
        <v>4779</v>
      </c>
      <c r="B4780" s="5" t="n">
        <v>45667</v>
      </c>
      <c r="C4780" s="1" t="s">
        <v>7534</v>
      </c>
      <c r="D4780" s="1" t="s">
        <v>4</v>
      </c>
      <c r="E4780" s="1" t="s">
        <v>26</v>
      </c>
      <c r="G4780" s="1" t="s">
        <v>28</v>
      </c>
      <c r="H4780" s="1" t="n">
        <v>1</v>
      </c>
      <c r="I4780" s="1" t="s">
        <v>7535</v>
      </c>
      <c r="J4780" s="18" t="n">
        <v>18887709958</v>
      </c>
      <c r="M4780" s="1" t="str">
        <f aca="false">IF(OR(YEAR(L4780)&gt;2000,LEN(O4780)&gt;0),"Completed","Pending")</f>
        <v>Completed</v>
      </c>
      <c r="N4780" s="25" t="s">
        <v>30</v>
      </c>
      <c r="O4780" s="4" t="s">
        <v>56</v>
      </c>
      <c r="P4780" s="1" t="str">
        <f aca="false">IF(G4780="Pamplet","",E4780&amp;" - "&amp;F4780)</f>
        <v>GG - </v>
      </c>
      <c r="Q4780" s="1" t="n">
        <f aca="false">IF(VALUE(L4780)&gt;1000,1,0)</f>
        <v>0</v>
      </c>
      <c r="R4780" s="19" t="n">
        <f aca="false">SUMIFS($Q$1:Q4779,$J$1:$J4779,J4780)+SUMIFS($Q$1:Q4779,$I$1:$I4779,I4780)</f>
        <v>0</v>
      </c>
      <c r="S4780" s="20" t="str">
        <f aca="false">IF(R4780&gt;0,"Repeat","")</f>
        <v/>
      </c>
      <c r="U4780" s="4"/>
      <c r="X4780" s="4"/>
      <c r="Y4780" s="4"/>
      <c r="Z4780" s="4"/>
    </row>
    <row r="4781" customFormat="false" ht="14.25" hidden="false" customHeight="false" outlineLevel="0" collapsed="false">
      <c r="A4781" s="51" t="n">
        <f aca="false">A4780+1</f>
        <v>4780</v>
      </c>
      <c r="B4781" s="5" t="n">
        <v>45671</v>
      </c>
      <c r="C4781" s="1" t="s">
        <v>121</v>
      </c>
      <c r="D4781" s="1" t="s">
        <v>4</v>
      </c>
      <c r="E4781" s="1" t="s">
        <v>26</v>
      </c>
      <c r="G4781" s="1" t="s">
        <v>28</v>
      </c>
      <c r="H4781" s="1" t="n">
        <v>1</v>
      </c>
      <c r="I4781" s="1" t="s">
        <v>7536</v>
      </c>
      <c r="J4781" s="38" t="n">
        <v>17325700784</v>
      </c>
      <c r="M4781" s="1" t="str">
        <f aca="false">IF(OR(YEAR(L4781)&gt;2000,LEN(O4781)&gt;0),"Completed","Pending")</f>
        <v>Completed</v>
      </c>
      <c r="N4781" s="25" t="s">
        <v>30</v>
      </c>
      <c r="O4781" s="4" t="s">
        <v>58</v>
      </c>
      <c r="P4781" s="1" t="str">
        <f aca="false">IF(G4781="Pamplet","",E4781&amp;" - "&amp;F4781)</f>
        <v>GG - </v>
      </c>
      <c r="Q4781" s="1" t="n">
        <f aca="false">IF(VALUE(L4781)&gt;1000,1,0)</f>
        <v>0</v>
      </c>
      <c r="R4781" s="19" t="n">
        <f aca="false">SUMIFS($Q$1:Q4780,$J$1:$J4780,J4781)+SUMIFS($Q$1:Q4780,$I$1:$I4780,I4781)</f>
        <v>2</v>
      </c>
      <c r="S4781" s="20" t="str">
        <f aca="false">IF(R4781&gt;0,"Repeat","")</f>
        <v>Repeat</v>
      </c>
      <c r="U4781" s="4"/>
      <c r="X4781" s="4"/>
      <c r="Y4781" s="4"/>
      <c r="Z4781" s="4"/>
    </row>
    <row r="4782" customFormat="false" ht="14.25" hidden="false" customHeight="false" outlineLevel="0" collapsed="false">
      <c r="A4782" s="51" t="n">
        <f aca="false">A4781+1</f>
        <v>4781</v>
      </c>
      <c r="B4782" s="5" t="n">
        <v>45671</v>
      </c>
      <c r="C4782" s="1" t="s">
        <v>7537</v>
      </c>
      <c r="D4782" s="1" t="s">
        <v>4</v>
      </c>
      <c r="E4782" s="1" t="s">
        <v>26</v>
      </c>
      <c r="F4782" s="2" t="s">
        <v>35</v>
      </c>
      <c r="G4782" s="1" t="s">
        <v>28</v>
      </c>
      <c r="H4782" s="1" t="n">
        <v>1</v>
      </c>
      <c r="I4782" s="1" t="s">
        <v>7538</v>
      </c>
      <c r="J4782" s="38" t="n">
        <v>19018315597</v>
      </c>
      <c r="M4782" s="1" t="str">
        <f aca="false">IF(OR(YEAR(L4782)&gt;2000,LEN(O4782)&gt;0),"Completed","Pending")</f>
        <v>Completed</v>
      </c>
      <c r="N4782" s="25" t="s">
        <v>30</v>
      </c>
      <c r="O4782" s="4" t="s">
        <v>58</v>
      </c>
      <c r="P4782" s="1" t="str">
        <f aca="false">IF(G4782="Pamplet","",E4782&amp;" - "&amp;F4782)</f>
        <v>GG - English</v>
      </c>
      <c r="Q4782" s="1" t="n">
        <f aca="false">IF(VALUE(L4782)&gt;1000,1,0)</f>
        <v>0</v>
      </c>
      <c r="R4782" s="19" t="n">
        <f aca="false">SUMIFS($Q$1:Q4781,$J$1:$J4781,J4782)+SUMIFS($Q$1:Q4781,$I$1:$I4781,I4782)</f>
        <v>0</v>
      </c>
      <c r="S4782" s="20" t="str">
        <f aca="false">IF(R4782&gt;0,"Repeat","")</f>
        <v/>
      </c>
      <c r="U4782" s="4"/>
      <c r="X4782" s="4"/>
      <c r="Y4782" s="4"/>
      <c r="Z4782" s="4"/>
    </row>
    <row r="4783" customFormat="false" ht="14.25" hidden="false" customHeight="false" outlineLevel="0" collapsed="false">
      <c r="A4783" s="51" t="n">
        <f aca="false">A4782+1</f>
        <v>4782</v>
      </c>
      <c r="B4783" s="5" t="n">
        <v>45671</v>
      </c>
      <c r="C4783" s="1" t="s">
        <v>7539</v>
      </c>
      <c r="D4783" s="1" t="s">
        <v>4</v>
      </c>
      <c r="E4783" s="1" t="s">
        <v>38</v>
      </c>
      <c r="F4783" s="2" t="s">
        <v>35</v>
      </c>
      <c r="G4783" s="1" t="s">
        <v>28</v>
      </c>
      <c r="H4783" s="1" t="n">
        <v>1</v>
      </c>
      <c r="I4783" s="1" t="s">
        <v>7540</v>
      </c>
      <c r="J4783" s="38" t="n">
        <v>12624550342</v>
      </c>
      <c r="L4783" s="5" t="n">
        <v>45744</v>
      </c>
      <c r="M4783" s="1" t="str">
        <f aca="false">IF(OR(YEAR(L4783)&gt;2000,LEN(O4783)&gt;0),"Completed","Pending")</f>
        <v>Completed</v>
      </c>
      <c r="N4783" s="25" t="s">
        <v>30</v>
      </c>
      <c r="P4783" s="1" t="str">
        <f aca="false">IF(G4783="Pamplet","",E4783&amp;" - "&amp;F4783)</f>
        <v>JKR - English</v>
      </c>
      <c r="Q4783" s="1" t="n">
        <f aca="false">IF(VALUE(L4783)&gt;1000,1,0)</f>
        <v>1</v>
      </c>
      <c r="R4783" s="19" t="n">
        <f aca="false">SUMIFS($Q$1:Q4782,$J$1:$J4782,J4783)+SUMIFS($Q$1:Q4782,$I$1:$I4782,I4783)</f>
        <v>0</v>
      </c>
      <c r="S4783" s="20" t="str">
        <f aca="false">IF(R4783&gt;0,"Repeat","")</f>
        <v/>
      </c>
      <c r="U4783" s="4"/>
      <c r="X4783" s="4"/>
      <c r="Y4783" s="4"/>
      <c r="Z4783" s="4"/>
    </row>
    <row r="4784" customFormat="false" ht="14.25" hidden="false" customHeight="false" outlineLevel="0" collapsed="false">
      <c r="A4784" s="51" t="n">
        <f aca="false">A4783+1</f>
        <v>4783</v>
      </c>
      <c r="B4784" s="5" t="n">
        <v>45671</v>
      </c>
      <c r="C4784" s="1" t="s">
        <v>7541</v>
      </c>
      <c r="D4784" s="1" t="s">
        <v>4</v>
      </c>
      <c r="E4784" s="1" t="s">
        <v>26</v>
      </c>
      <c r="F4784" s="2" t="s">
        <v>27</v>
      </c>
      <c r="G4784" s="1" t="s">
        <v>28</v>
      </c>
      <c r="H4784" s="1" t="n">
        <v>1</v>
      </c>
      <c r="I4784" s="1" t="s">
        <v>7542</v>
      </c>
      <c r="J4784" s="18" t="n">
        <v>448485863748332</v>
      </c>
      <c r="M4784" s="1" t="str">
        <f aca="false">IF(OR(YEAR(L4784)&gt;2000,LEN(O4784)&gt;0),"Completed","Pending")</f>
        <v>Completed</v>
      </c>
      <c r="N4784" s="25" t="s">
        <v>30</v>
      </c>
      <c r="O4784" s="4" t="s">
        <v>56</v>
      </c>
      <c r="P4784" s="1" t="str">
        <f aca="false">IF(G4784="Pamplet","",E4784&amp;" - "&amp;F4784)</f>
        <v>GG - Hindi</v>
      </c>
      <c r="Q4784" s="1" t="n">
        <f aca="false">IF(VALUE(L4784)&gt;1000,1,0)</f>
        <v>0</v>
      </c>
      <c r="R4784" s="19" t="n">
        <f aca="false">SUMIFS($Q$1:Q4783,$J$1:$J4783,J4784)+SUMIFS($Q$1:Q4783,$I$1:$I4783,I4784)</f>
        <v>0</v>
      </c>
      <c r="S4784" s="20" t="str">
        <f aca="false">IF(R4784&gt;0,"Repeat","")</f>
        <v/>
      </c>
      <c r="U4784" s="4"/>
      <c r="X4784" s="4"/>
      <c r="Y4784" s="4"/>
      <c r="Z4784" s="4"/>
    </row>
    <row r="4785" customFormat="false" ht="13.8" hidden="false" customHeight="false" outlineLevel="0" collapsed="false">
      <c r="A4785" s="51" t="n">
        <f aca="false">A4784+1</f>
        <v>4784</v>
      </c>
      <c r="B4785" s="5" t="n">
        <v>45671</v>
      </c>
      <c r="C4785" s="1" t="s">
        <v>7543</v>
      </c>
      <c r="D4785" s="1" t="s">
        <v>4</v>
      </c>
      <c r="E4785" s="1" t="s">
        <v>26</v>
      </c>
      <c r="G4785" s="1" t="s">
        <v>28</v>
      </c>
      <c r="H4785" s="1" t="n">
        <v>1</v>
      </c>
      <c r="J4785" s="18" t="n">
        <v>178569016524</v>
      </c>
      <c r="M4785" s="1" t="str">
        <f aca="false">IF(OR(YEAR(L4785)&gt;2000,LEN(O4785)&gt;0),"Completed","Pending")</f>
        <v>Completed</v>
      </c>
      <c r="N4785" s="25" t="s">
        <v>30</v>
      </c>
      <c r="O4785" s="4" t="s">
        <v>56</v>
      </c>
      <c r="P4785" s="1" t="str">
        <f aca="false">IF(G4785="Pamplet","",E4785&amp;" - "&amp;F4785)</f>
        <v>GG - </v>
      </c>
      <c r="Q4785" s="1" t="n">
        <f aca="false">IF(VALUE(L4785)&gt;1000,1,0)</f>
        <v>0</v>
      </c>
      <c r="R4785" s="19" t="n">
        <f aca="false">SUMIFS($Q$1:Q4784,$J$1:$J4784,J4785)+SUMIFS($Q$1:Q4784,$I$1:$I4784,I4785)</f>
        <v>0</v>
      </c>
      <c r="S4785" s="20" t="str">
        <f aca="false">IF(R4785&gt;0,"Repeat","")</f>
        <v/>
      </c>
      <c r="U4785" s="4"/>
      <c r="X4785" s="4"/>
      <c r="Y4785" s="4"/>
      <c r="Z4785" s="4"/>
    </row>
    <row r="4786" customFormat="false" ht="14.25" hidden="false" customHeight="false" outlineLevel="0" collapsed="false">
      <c r="A4786" s="51" t="n">
        <f aca="false">A4785+1</f>
        <v>4785</v>
      </c>
      <c r="B4786" s="5" t="n">
        <v>45696</v>
      </c>
      <c r="C4786" s="1" t="s">
        <v>6780</v>
      </c>
      <c r="D4786" s="1" t="s">
        <v>4</v>
      </c>
      <c r="E4786" s="1" t="s">
        <v>26</v>
      </c>
      <c r="F4786" s="2" t="s">
        <v>35</v>
      </c>
      <c r="G4786" s="1" t="s">
        <v>213</v>
      </c>
      <c r="H4786" s="1" t="n">
        <v>2</v>
      </c>
      <c r="I4786" s="1" t="s">
        <v>781</v>
      </c>
      <c r="J4786" s="18" t="n">
        <v>17033895664</v>
      </c>
      <c r="L4786" s="5" t="n">
        <v>45696</v>
      </c>
      <c r="M4786" s="1" t="str">
        <f aca="false">IF(OR(YEAR(L4786)&gt;2000,LEN(O4786)&gt;0),"Completed","Pending")</f>
        <v>Completed</v>
      </c>
      <c r="N4786" s="25" t="s">
        <v>30</v>
      </c>
      <c r="P4786" s="1" t="str">
        <f aca="false">IF(G4786="Pamplet","",E4786&amp;" - "&amp;F4786)</f>
        <v>GG - English</v>
      </c>
      <c r="Q4786" s="1" t="n">
        <f aca="false">IF(VALUE(L4786)&gt;1000,1,0)</f>
        <v>1</v>
      </c>
      <c r="R4786" s="19" t="n">
        <f aca="false">SUMIFS($Q$1:Q4785,$J$1:$J4785,J4786)+SUMIFS($Q$1:Q4785,$I$1:$I4785,I4786)</f>
        <v>6</v>
      </c>
      <c r="S4786" s="20" t="str">
        <f aca="false">IF(R4786&gt;0,"Repeat","")</f>
        <v>Repeat</v>
      </c>
    </row>
    <row r="4787" customFormat="false" ht="14.25" hidden="false" customHeight="false" outlineLevel="0" collapsed="false">
      <c r="A4787" s="51" t="n">
        <f aca="false">A4786+1</f>
        <v>4786</v>
      </c>
      <c r="B4787" s="5" t="n">
        <v>45696</v>
      </c>
      <c r="C4787" s="1" t="s">
        <v>6780</v>
      </c>
      <c r="D4787" s="1" t="s">
        <v>4</v>
      </c>
      <c r="E4787" s="1" t="s">
        <v>38</v>
      </c>
      <c r="F4787" s="2" t="s">
        <v>35</v>
      </c>
      <c r="G4787" s="1" t="s">
        <v>213</v>
      </c>
      <c r="H4787" s="1" t="n">
        <v>2</v>
      </c>
      <c r="I4787" s="1" t="s">
        <v>781</v>
      </c>
      <c r="J4787" s="18" t="n">
        <v>17033895664</v>
      </c>
      <c r="L4787" s="5" t="n">
        <v>45696</v>
      </c>
      <c r="M4787" s="1" t="str">
        <f aca="false">IF(OR(YEAR(L4787)&gt;2000,LEN(O4787)&gt;0),"Completed","Pending")</f>
        <v>Completed</v>
      </c>
      <c r="N4787" s="25" t="s">
        <v>30</v>
      </c>
      <c r="P4787" s="1" t="str">
        <f aca="false">IF(G4787="Pamplet","",E4787&amp;" - "&amp;F4787)</f>
        <v>JKR - English</v>
      </c>
      <c r="Q4787" s="1" t="n">
        <f aca="false">IF(VALUE(L4787)&gt;1000,1,0)</f>
        <v>1</v>
      </c>
      <c r="R4787" s="19" t="n">
        <f aca="false">SUMIFS($Q$1:Q4786,$J$1:$J4786,J4787)+SUMIFS($Q$1:Q4786,$I$1:$I4786,I4787)</f>
        <v>8</v>
      </c>
      <c r="S4787" s="20" t="str">
        <f aca="false">IF(R4787&gt;0,"Repeat","")</f>
        <v>Repeat</v>
      </c>
    </row>
    <row r="4788" customFormat="false" ht="14.25" hidden="false" customHeight="false" outlineLevel="0" collapsed="false">
      <c r="A4788" s="51" t="n">
        <f aca="false">A4787+1</f>
        <v>4787</v>
      </c>
      <c r="B4788" s="5" t="n">
        <v>45696</v>
      </c>
      <c r="C4788" s="1" t="s">
        <v>6795</v>
      </c>
      <c r="D4788" s="1" t="s">
        <v>4</v>
      </c>
      <c r="E4788" s="1" t="s">
        <v>26</v>
      </c>
      <c r="F4788" s="2" t="s">
        <v>35</v>
      </c>
      <c r="G4788" s="1" t="s">
        <v>213</v>
      </c>
      <c r="H4788" s="1" t="n">
        <v>2</v>
      </c>
      <c r="I4788" s="25" t="s">
        <v>6796</v>
      </c>
      <c r="J4788" s="18" t="n">
        <v>19168904891</v>
      </c>
      <c r="L4788" s="5" t="n">
        <v>45696</v>
      </c>
      <c r="M4788" s="1" t="str">
        <f aca="false">IF(OR(YEAR(L4788)&gt;2000,LEN(O4788)&gt;0),"Completed","Pending")</f>
        <v>Completed</v>
      </c>
      <c r="N4788" s="25" t="s">
        <v>30</v>
      </c>
      <c r="P4788" s="1" t="str">
        <f aca="false">IF(G4788="Pamplet","",E4788&amp;" - "&amp;F4788)</f>
        <v>GG - English</v>
      </c>
      <c r="Q4788" s="1" t="n">
        <f aca="false">IF(VALUE(L4788)&gt;1000,1,0)</f>
        <v>1</v>
      </c>
      <c r="R4788" s="19" t="n">
        <f aca="false">SUMIFS($Q$1:Q4787,$J$1:$J4787,J4788)+SUMIFS($Q$1:Q4787,$I$1:$I4787,I4788)</f>
        <v>4</v>
      </c>
      <c r="S4788" s="20" t="str">
        <f aca="false">IF(R4788&gt;0,"Repeat","")</f>
        <v>Repeat</v>
      </c>
    </row>
    <row r="4789" customFormat="false" ht="14.25" hidden="false" customHeight="false" outlineLevel="0" collapsed="false">
      <c r="A4789" s="51" t="n">
        <f aca="false">A4788+1</f>
        <v>4788</v>
      </c>
      <c r="B4789" s="5" t="n">
        <v>45696</v>
      </c>
      <c r="C4789" s="1" t="s">
        <v>6795</v>
      </c>
      <c r="D4789" s="1" t="s">
        <v>4</v>
      </c>
      <c r="E4789" s="1" t="s">
        <v>38</v>
      </c>
      <c r="F4789" s="2" t="s">
        <v>27</v>
      </c>
      <c r="G4789" s="1" t="s">
        <v>213</v>
      </c>
      <c r="H4789" s="1" t="n">
        <v>1</v>
      </c>
      <c r="I4789" s="25" t="s">
        <v>6796</v>
      </c>
      <c r="J4789" s="18" t="n">
        <v>19168904891</v>
      </c>
      <c r="L4789" s="5" t="n">
        <v>45696</v>
      </c>
      <c r="M4789" s="1" t="str">
        <f aca="false">IF(OR(YEAR(L4789)&gt;2000,LEN(O4789)&gt;0),"Completed","Pending")</f>
        <v>Completed</v>
      </c>
      <c r="N4789" s="25" t="s">
        <v>30</v>
      </c>
      <c r="P4789" s="1" t="str">
        <f aca="false">IF(G4789="Pamplet","",E4789&amp;" - "&amp;F4789)</f>
        <v>JKR - Hindi</v>
      </c>
      <c r="Q4789" s="1" t="n">
        <f aca="false">IF(VALUE(L4789)&gt;1000,1,0)</f>
        <v>1</v>
      </c>
      <c r="R4789" s="19" t="n">
        <f aca="false">SUMIFS($Q$1:Q4788,$J$1:$J4788,J4789)+SUMIFS($Q$1:Q4788,$I$1:$I4788,I4789)</f>
        <v>6</v>
      </c>
      <c r="S4789" s="20" t="str">
        <f aca="false">IF(R4789&gt;0,"Repeat","")</f>
        <v>Repeat</v>
      </c>
    </row>
    <row r="4790" customFormat="false" ht="14.25" hidden="false" customHeight="false" outlineLevel="0" collapsed="false">
      <c r="A4790" s="51" t="n">
        <f aca="false">A4789+1</f>
        <v>4789</v>
      </c>
      <c r="B4790" s="5" t="n">
        <v>45696</v>
      </c>
      <c r="C4790" s="1" t="s">
        <v>7544</v>
      </c>
      <c r="D4790" s="1" t="s">
        <v>4</v>
      </c>
      <c r="E4790" s="1" t="s">
        <v>26</v>
      </c>
      <c r="F4790" s="2" t="s">
        <v>72</v>
      </c>
      <c r="G4790" s="1" t="s">
        <v>213</v>
      </c>
      <c r="H4790" s="1" t="n">
        <v>5</v>
      </c>
      <c r="I4790" s="1" t="s">
        <v>7545</v>
      </c>
      <c r="J4790" s="18"/>
      <c r="L4790" s="5" t="n">
        <v>45696</v>
      </c>
      <c r="M4790" s="1" t="str">
        <f aca="false">IF(OR(YEAR(L4790)&gt;2000,LEN(O4790)&gt;0),"Completed","Pending")</f>
        <v>Completed</v>
      </c>
      <c r="N4790" s="25" t="s">
        <v>30</v>
      </c>
      <c r="P4790" s="1" t="str">
        <f aca="false">IF(G4790="Pamplet","",E4790&amp;" - "&amp;F4790)</f>
        <v>GG - Nepali</v>
      </c>
      <c r="Q4790" s="1" t="n">
        <f aca="false">IF(VALUE(L4790)&gt;1000,1,0)</f>
        <v>1</v>
      </c>
      <c r="R4790" s="19" t="n">
        <f aca="false">SUMIFS($Q$1:Q4789,$J$1:$J4789,J4790)+SUMIFS($Q$1:Q4789,$I$1:$I4789,I4790)</f>
        <v>0</v>
      </c>
      <c r="S4790" s="20" t="str">
        <f aca="false">IF(R4790&gt;0,"Repeat","")</f>
        <v/>
      </c>
    </row>
    <row r="4791" customFormat="false" ht="12.8" hidden="false" customHeight="false" outlineLevel="0" collapsed="false">
      <c r="A4791" s="51" t="n">
        <f aca="false">A4790+1</f>
        <v>4790</v>
      </c>
      <c r="B4791" s="5" t="n">
        <v>45704</v>
      </c>
      <c r="C4791" s="25" t="s">
        <v>245</v>
      </c>
      <c r="D4791" s="25" t="s">
        <v>4</v>
      </c>
      <c r="E4791" s="25" t="s">
        <v>26</v>
      </c>
      <c r="F4791" s="25" t="s">
        <v>27</v>
      </c>
      <c r="G4791" s="25" t="s">
        <v>213</v>
      </c>
      <c r="H4791" s="25" t="n">
        <v>1</v>
      </c>
      <c r="I4791" s="17" t="s">
        <v>246</v>
      </c>
      <c r="J4791" s="18" t="n">
        <v>17139228699</v>
      </c>
      <c r="L4791" s="5" t="n">
        <v>45704</v>
      </c>
      <c r="M4791" s="1" t="str">
        <f aca="false">IF(OR(YEAR(L4791)&gt;2000,LEN(O4791)&gt;0),"Completed","Pending")</f>
        <v>Completed</v>
      </c>
      <c r="N4791" s="25" t="s">
        <v>30</v>
      </c>
      <c r="P4791" s="1" t="str">
        <f aca="false">IF(G4791="Pamplet","",E4791&amp;" - "&amp;F4791)</f>
        <v>GG - Hindi</v>
      </c>
      <c r="Q4791" s="1" t="n">
        <f aca="false">IF(VALUE(L4791)&gt;1000,1,0)</f>
        <v>1</v>
      </c>
      <c r="R4791" s="19" t="n">
        <f aca="false">SUMIFS($Q$1:Q4790,$J$1:$J4790,J4791)+SUMIFS($Q$1:Q4790,$I$1:$I4790,I4791)</f>
        <v>24</v>
      </c>
      <c r="S4791" s="20" t="str">
        <f aca="false">IF(R4791&gt;0,"Repeat","")</f>
        <v>Repeat</v>
      </c>
    </row>
    <row r="4792" customFormat="false" ht="12.8" hidden="false" customHeight="false" outlineLevel="0" collapsed="false">
      <c r="A4792" s="51" t="n">
        <f aca="false">A4791+1</f>
        <v>4791</v>
      </c>
      <c r="B4792" s="5" t="n">
        <v>45704</v>
      </c>
      <c r="C4792" s="25" t="s">
        <v>245</v>
      </c>
      <c r="D4792" s="25" t="s">
        <v>4</v>
      </c>
      <c r="E4792" s="25" t="s">
        <v>26</v>
      </c>
      <c r="F4792" s="25" t="s">
        <v>35</v>
      </c>
      <c r="G4792" s="25" t="s">
        <v>213</v>
      </c>
      <c r="H4792" s="25" t="n">
        <v>1</v>
      </c>
      <c r="I4792" s="17" t="s">
        <v>246</v>
      </c>
      <c r="J4792" s="18" t="n">
        <v>17139228699</v>
      </c>
      <c r="L4792" s="5" t="n">
        <v>45704</v>
      </c>
      <c r="M4792" s="1" t="str">
        <f aca="false">IF(OR(YEAR(L4792)&gt;2000,LEN(O4792)&gt;0),"Completed","Pending")</f>
        <v>Completed</v>
      </c>
      <c r="N4792" s="25" t="s">
        <v>30</v>
      </c>
      <c r="P4792" s="1" t="str">
        <f aca="false">IF(G4792="Pamplet","",E4792&amp;" - "&amp;F4792)</f>
        <v>GG - English</v>
      </c>
      <c r="Q4792" s="1" t="n">
        <f aca="false">IF(VALUE(L4792)&gt;1000,1,0)</f>
        <v>1</v>
      </c>
      <c r="R4792" s="19" t="n">
        <f aca="false">SUMIFS($Q$1:Q4791,$J$1:$J4791,J4792)+SUMIFS($Q$1:Q4791,$I$1:$I4791,I4792)</f>
        <v>26</v>
      </c>
      <c r="S4792" s="20" t="str">
        <f aca="false">IF(R4792&gt;0,"Repeat","")</f>
        <v>Repeat</v>
      </c>
    </row>
    <row r="4793" customFormat="false" ht="14.25" hidden="false" customHeight="false" outlineLevel="0" collapsed="false">
      <c r="A4793" s="51" t="n">
        <f aca="false">A4792+1</f>
        <v>4792</v>
      </c>
      <c r="B4793" s="5" t="n">
        <v>45704</v>
      </c>
      <c r="C4793" s="1" t="s">
        <v>7546</v>
      </c>
      <c r="D4793" s="1" t="s">
        <v>4</v>
      </c>
      <c r="E4793" s="1" t="s">
        <v>26</v>
      </c>
      <c r="F4793" s="2" t="s">
        <v>72</v>
      </c>
      <c r="G4793" s="1" t="s">
        <v>213</v>
      </c>
      <c r="H4793" s="1" t="n">
        <v>3</v>
      </c>
      <c r="I4793" s="71" t="s">
        <v>6708</v>
      </c>
      <c r="J4793" s="71" t="n">
        <v>16148229446</v>
      </c>
      <c r="L4793" s="5" t="n">
        <v>45704</v>
      </c>
      <c r="M4793" s="1" t="str">
        <f aca="false">IF(OR(YEAR(L4793)&gt;2000,LEN(O4793)&gt;0),"Completed","Pending")</f>
        <v>Completed</v>
      </c>
      <c r="N4793" s="25" t="s">
        <v>30</v>
      </c>
      <c r="P4793" s="1" t="str">
        <f aca="false">IF(G4793="Pamplet","",E4793&amp;" - "&amp;F4793)</f>
        <v>GG - Nepali</v>
      </c>
      <c r="Q4793" s="1" t="n">
        <f aca="false">IF(VALUE(L4793)&gt;1000,1,0)</f>
        <v>1</v>
      </c>
      <c r="R4793" s="19" t="n">
        <f aca="false">SUMIFS($Q$1:Q4792,$J$1:$J4792,J4793)+SUMIFS($Q$1:Q4792,$I$1:$I4792,I4793)</f>
        <v>1</v>
      </c>
      <c r="S4793" s="20" t="str">
        <f aca="false">IF(R4793&gt;0,"Repeat","")</f>
        <v>Repeat</v>
      </c>
    </row>
    <row r="4794" customFormat="false" ht="14.25" hidden="false" customHeight="false" outlineLevel="0" collapsed="false">
      <c r="A4794" s="51" t="n">
        <f aca="false">A4793+1</f>
        <v>4793</v>
      </c>
      <c r="B4794" s="5" t="n">
        <v>45704</v>
      </c>
      <c r="C4794" s="1" t="s">
        <v>7546</v>
      </c>
      <c r="D4794" s="1" t="s">
        <v>4</v>
      </c>
      <c r="E4794" s="1" t="s">
        <v>38</v>
      </c>
      <c r="F4794" s="2" t="s">
        <v>72</v>
      </c>
      <c r="G4794" s="1" t="s">
        <v>213</v>
      </c>
      <c r="H4794" s="1" t="n">
        <v>3</v>
      </c>
      <c r="I4794" s="71" t="s">
        <v>6708</v>
      </c>
      <c r="J4794" s="71" t="n">
        <v>16148229446</v>
      </c>
      <c r="L4794" s="5" t="n">
        <v>45704</v>
      </c>
      <c r="M4794" s="1" t="str">
        <f aca="false">IF(OR(YEAR(L4794)&gt;2000,LEN(O4794)&gt;0),"Completed","Pending")</f>
        <v>Completed</v>
      </c>
      <c r="N4794" s="25" t="s">
        <v>30</v>
      </c>
      <c r="P4794" s="1" t="str">
        <f aca="false">IF(G4794="Pamplet","",E4794&amp;" - "&amp;F4794)</f>
        <v>JKR - Nepali</v>
      </c>
      <c r="Q4794" s="1" t="n">
        <f aca="false">IF(VALUE(L4794)&gt;1000,1,0)</f>
        <v>1</v>
      </c>
      <c r="R4794" s="19" t="n">
        <f aca="false">SUMIFS($Q$1:Q4793,$J$1:$J4793,J4794)+SUMIFS($Q$1:Q4793,$I$1:$I4793,I4794)</f>
        <v>3</v>
      </c>
      <c r="S4794" s="20" t="str">
        <f aca="false">IF(R4794&gt;0,"Repeat","")</f>
        <v>Repeat</v>
      </c>
    </row>
    <row r="4795" customFormat="false" ht="14.25" hidden="false" customHeight="false" outlineLevel="0" collapsed="false">
      <c r="A4795" s="51" t="n">
        <f aca="false">A4794+1</f>
        <v>4794</v>
      </c>
      <c r="B4795" s="5" t="n">
        <v>45704</v>
      </c>
      <c r="C4795" s="1" t="s">
        <v>7546</v>
      </c>
      <c r="D4795" s="1" t="s">
        <v>4</v>
      </c>
      <c r="E4795" s="1" t="s">
        <v>44</v>
      </c>
      <c r="F4795" s="2" t="s">
        <v>27</v>
      </c>
      <c r="G4795" s="1" t="s">
        <v>213</v>
      </c>
      <c r="H4795" s="1" t="n">
        <v>3</v>
      </c>
      <c r="I4795" s="71" t="s">
        <v>6708</v>
      </c>
      <c r="J4795" s="71" t="n">
        <v>16148229446</v>
      </c>
      <c r="L4795" s="5" t="n">
        <v>45704</v>
      </c>
      <c r="M4795" s="1" t="str">
        <f aca="false">IF(OR(YEAR(L4795)&gt;2000,LEN(O4795)&gt;0),"Completed","Pending")</f>
        <v>Completed</v>
      </c>
      <c r="N4795" s="25" t="s">
        <v>30</v>
      </c>
      <c r="P4795" s="1" t="str">
        <f aca="false">IF(G4795="Pamplet","",E4795&amp;" - "&amp;F4795)</f>
        <v>GTGA - Hindi</v>
      </c>
      <c r="Q4795" s="1" t="n">
        <f aca="false">IF(VALUE(L4795)&gt;1000,1,0)</f>
        <v>1</v>
      </c>
      <c r="R4795" s="19" t="n">
        <f aca="false">SUMIFS($Q$1:Q4794,$J$1:$J4794,J4795)+SUMIFS($Q$1:Q4794,$I$1:$I4794,I4795)</f>
        <v>5</v>
      </c>
      <c r="S4795" s="20" t="str">
        <f aca="false">IF(R4795&gt;0,"Repeat","")</f>
        <v>Repeat</v>
      </c>
    </row>
    <row r="4796" customFormat="false" ht="14.25" hidden="false" customHeight="false" outlineLevel="0" collapsed="false">
      <c r="A4796" s="51" t="n">
        <f aca="false">A4795+1</f>
        <v>4795</v>
      </c>
      <c r="B4796" s="5" t="n">
        <v>45704</v>
      </c>
      <c r="C4796" s="1" t="s">
        <v>7546</v>
      </c>
      <c r="D4796" s="1" t="s">
        <v>4</v>
      </c>
      <c r="E4796" s="1" t="s">
        <v>40</v>
      </c>
      <c r="F4796" s="2" t="s">
        <v>27</v>
      </c>
      <c r="G4796" s="1" t="s">
        <v>213</v>
      </c>
      <c r="H4796" s="1" t="n">
        <v>1</v>
      </c>
      <c r="I4796" s="71" t="s">
        <v>6708</v>
      </c>
      <c r="J4796" s="71" t="n">
        <v>16148229446</v>
      </c>
      <c r="L4796" s="5" t="n">
        <v>45704</v>
      </c>
      <c r="M4796" s="1" t="str">
        <f aca="false">IF(OR(YEAR(L4796)&gt;2000,LEN(O4796)&gt;0),"Completed","Pending")</f>
        <v>Completed</v>
      </c>
      <c r="N4796" s="25" t="s">
        <v>30</v>
      </c>
      <c r="P4796" s="1" t="str">
        <f aca="false">IF(G4796="Pamplet","",E4796&amp;" - "&amp;F4796)</f>
        <v>YBB - Hindi</v>
      </c>
      <c r="Q4796" s="1" t="n">
        <f aca="false">IF(VALUE(L4796)&gt;1000,1,0)</f>
        <v>1</v>
      </c>
      <c r="R4796" s="19" t="n">
        <f aca="false">SUMIFS($Q$1:Q4795,$J$1:$J4795,J4796)+SUMIFS($Q$1:Q4795,$I$1:$I4795,I4796)</f>
        <v>7</v>
      </c>
      <c r="S4796" s="20" t="str">
        <f aca="false">IF(R4796&gt;0,"Repeat","")</f>
        <v>Repeat</v>
      </c>
    </row>
    <row r="4797" customFormat="false" ht="14.25" hidden="false" customHeight="false" outlineLevel="0" collapsed="false">
      <c r="A4797" s="51" t="n">
        <f aca="false">A4796+1</f>
        <v>4796</v>
      </c>
      <c r="B4797" s="5" t="n">
        <v>45710</v>
      </c>
      <c r="C4797" s="1" t="s">
        <v>7547</v>
      </c>
      <c r="D4797" s="1" t="s">
        <v>4</v>
      </c>
      <c r="E4797" s="1" t="s">
        <v>26</v>
      </c>
      <c r="F4797" s="2" t="s">
        <v>35</v>
      </c>
      <c r="G4797" s="1" t="s">
        <v>28</v>
      </c>
      <c r="H4797" s="1" t="n">
        <v>1</v>
      </c>
      <c r="I4797" s="1" t="s">
        <v>7548</v>
      </c>
      <c r="J4797" s="38" t="n">
        <v>17124359815</v>
      </c>
      <c r="M4797" s="1" t="str">
        <f aca="false">IF(OR(YEAR(L4797)&gt;2000,LEN(O4797)&gt;0),"Completed","Pending")</f>
        <v>Completed</v>
      </c>
      <c r="N4797" s="25" t="s">
        <v>30</v>
      </c>
      <c r="O4797" s="4" t="s">
        <v>58</v>
      </c>
      <c r="P4797" s="1" t="str">
        <f aca="false">IF(G4797="Pamplet","",E4797&amp;" - "&amp;F4797)</f>
        <v>GG - English</v>
      </c>
      <c r="Q4797" s="1" t="n">
        <f aca="false">IF(VALUE(L4797)&gt;1000,1,0)</f>
        <v>0</v>
      </c>
      <c r="R4797" s="19" t="n">
        <f aca="false">SUMIFS($Q$1:Q4796,$J$1:$J4796,J4797)+SUMIFS($Q$1:Q4796,$I$1:$I4796,I4797)</f>
        <v>0</v>
      </c>
      <c r="S4797" s="20" t="str">
        <f aca="false">IF(R4797&gt;0,"Repeat","")</f>
        <v/>
      </c>
      <c r="U4797" s="4"/>
      <c r="X4797" s="4"/>
      <c r="Y4797" s="4"/>
      <c r="Z4797" s="4"/>
    </row>
    <row r="4798" customFormat="false" ht="68.65" hidden="false" customHeight="false" outlineLevel="0" collapsed="false">
      <c r="A4798" s="51" t="n">
        <f aca="false">A4797+1</f>
        <v>4797</v>
      </c>
      <c r="B4798" s="5" t="n">
        <v>45718</v>
      </c>
      <c r="C4798" s="1" t="s">
        <v>7549</v>
      </c>
      <c r="D4798" s="1" t="s">
        <v>4</v>
      </c>
      <c r="E4798" s="1" t="s">
        <v>26</v>
      </c>
      <c r="F4798" s="2" t="s">
        <v>35</v>
      </c>
      <c r="G4798" s="1" t="s">
        <v>28</v>
      </c>
      <c r="H4798" s="1" t="n">
        <v>1</v>
      </c>
      <c r="I4798" s="1" t="s">
        <v>7550</v>
      </c>
      <c r="J4798" s="18" t="n">
        <v>923005593073</v>
      </c>
      <c r="M4798" s="1" t="str">
        <f aca="false">IF(OR(YEAR(L4798)&gt;2000,LEN(O4798)&gt;0),"Completed","Pending")</f>
        <v>Completed</v>
      </c>
      <c r="N4798" s="25" t="s">
        <v>30</v>
      </c>
      <c r="O4798" s="4" t="s">
        <v>56</v>
      </c>
      <c r="P4798" s="1" t="str">
        <f aca="false">IF(G4798="Pamplet","",E4798&amp;" - "&amp;F4798)</f>
        <v>GG - English</v>
      </c>
      <c r="Q4798" s="1" t="n">
        <f aca="false">IF(VALUE(L4798)&gt;1000,1,0)</f>
        <v>0</v>
      </c>
      <c r="R4798" s="19" t="n">
        <f aca="false">SUMIFS($Q$1:Q4797,$J$1:$J4797,J4798)+SUMIFS($Q$1:Q4797,$I$1:$I4797,I4798)</f>
        <v>0</v>
      </c>
      <c r="S4798" s="20" t="str">
        <f aca="false">IF(R4798&gt;0,"Repeat","")</f>
        <v/>
      </c>
      <c r="T4798" s="6" t="n">
        <f aca="false">A4798</f>
        <v>4797</v>
      </c>
      <c r="U4798" s="4" t="str">
        <f aca="false">"https://web.whatsapp.com/send?phone="&amp;J4798</f>
        <v>https://web.whatsapp.com/send?phone=923005593073</v>
      </c>
      <c r="V4798" s="18" t="str">
        <f aca="false">IF(S4798="REPEAT",Z4798,IF(LEN(F4798)&lt;=1,X4798,Y4798))</f>
        <v>Hello, you requested a free book called *Gyaan Ganga* in English from Sant Rampal Ji Maharaj.
Can you please confirm / provide the address to ensure it's not incorrect and has the full details (apartment or suite number) to be able to mail it:
Muhammad Chaudhary
51 Washington Ave., #3R, Endicott, NY 13760</v>
      </c>
      <c r="W4798" s="1" t="str">
        <f aca="false">IFERROR(VLOOKUP(E4798,,4,FALSE()),"Gyaan Ganga")</f>
        <v>Gyaan Ganga</v>
      </c>
      <c r="X4798" s="21" t="str">
        <f aca="false">"Hello, you requested a free book called *"&amp;$W4798&amp;"*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"&amp;CHAR(10)&amp;$C4798&amp;CHAR(10)&amp;IF(LEN($I4798)&lt;10,"&lt;No address available&gt;",$I4798)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Muhammad Chaudhary
51 Washington Ave., #3R, Endicott, NY 13760</v>
      </c>
      <c r="Y4798" s="21" t="str">
        <f aca="false">"Hello, you requested a free book called *"&amp;$W4798&amp;"* in " &amp;$F4798&amp; " from Sant Rampal Ji Maharaj."&amp;CHAR(10)&amp;"
Can you please confirm / provide the address to ensure it's not incorrect and has the full details (apartment or suite number) to be able to mail it:
"&amp;CHAR(10)&amp;$C4798&amp;CHAR(10)&amp;IF(LEN($I4798)&lt;10,"&lt;No address available&gt;",$I4798)</f>
        <v>Hello, you requested a free book called *Gyaan Ganga* in English from Sant Rampal Ji Maharaj.
Can you please confirm / provide the address to ensure it's not incorrect and has the full details (apartment or suite number) to be able to mail it:
Muhammad Chaudhary
51 Washington Ave., #3R, Endicott, NY 13760</v>
      </c>
      <c r="Z4798" s="21" t="str">
        <f aca="false">"Hello, you requested a free book called *"&amp;$W4798&amp;"* in "&amp;$F4798&amp;"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799" customFormat="false" ht="68.65" hidden="false" customHeight="false" outlineLevel="0" collapsed="false">
      <c r="A4799" s="51" t="n">
        <f aca="false">A4798+1</f>
        <v>4798</v>
      </c>
      <c r="B4799" s="5" t="n">
        <v>45720</v>
      </c>
      <c r="C4799" s="1" t="s">
        <v>7551</v>
      </c>
      <c r="D4799" s="1" t="s">
        <v>4</v>
      </c>
      <c r="E4799" s="1" t="s">
        <v>26</v>
      </c>
      <c r="F4799" s="2" t="s">
        <v>35</v>
      </c>
      <c r="G4799" s="1" t="s">
        <v>28</v>
      </c>
      <c r="H4799" s="1" t="n">
        <v>1</v>
      </c>
      <c r="I4799" s="1" t="s">
        <v>4136</v>
      </c>
      <c r="J4799" s="66" t="n">
        <v>16723670202</v>
      </c>
      <c r="K4799" s="4" t="s">
        <v>5174</v>
      </c>
      <c r="M4799" s="1" t="str">
        <f aca="false">IF(OR(YEAR(L4799)&gt;2000,LEN(O4799)&gt;0),"Completed","Pending")</f>
        <v>Completed</v>
      </c>
      <c r="N4799" s="25" t="s">
        <v>6054</v>
      </c>
      <c r="O4799" s="4" t="s">
        <v>56</v>
      </c>
      <c r="P4799" s="1" t="str">
        <f aca="false">IF(G4799="Pamplet","",E4799&amp;" - "&amp;F4799)</f>
        <v>GG - English</v>
      </c>
      <c r="Q4799" s="1" t="n">
        <f aca="false">IF(VALUE(L4799)&gt;1000,1,0)</f>
        <v>0</v>
      </c>
      <c r="R4799" s="19" t="n">
        <f aca="false">SUMIFS($Q$1:Q4798,$J$1:$J4798,J4799)+SUMIFS($Q$1:Q4798,$I$1:$I4798,I4799)</f>
        <v>0</v>
      </c>
      <c r="S4799" s="20" t="str">
        <f aca="false">IF(R4799&gt;0,"Repeat","")</f>
        <v/>
      </c>
      <c r="T4799" s="6" t="n">
        <f aca="false">A4799</f>
        <v>4798</v>
      </c>
      <c r="U4799" s="4" t="str">
        <f aca="false">"https://web.whatsapp.com/send?phone="&amp;J4799</f>
        <v>https://web.whatsapp.com/send?phone=16723670202</v>
      </c>
      <c r="V4799" s="18" t="str">
        <f aca="false">IF(S4799="REPEAT",Z4799,IF(LEN(F4799)&lt;=1,X4799,Y4799))</f>
        <v>Hello, you requested a free book called *Gyaan Ganga* in English from Sant Rampal Ji Maharaj.
Can you please confirm / provide the address to ensure it's not incorrect and has the full details (apartment or suite number) to be able to mail it:
Silviera Carmen
&lt;No address available&gt;</v>
      </c>
      <c r="W4799" s="1" t="str">
        <f aca="false">IFERROR(VLOOKUP(E4799,,4,FALSE()),"Gyaan Ganga")</f>
        <v>Gyaan Ganga</v>
      </c>
      <c r="X4799" s="21" t="str">
        <f aca="false">"Hello, you requested a free book called *"&amp;$W4799&amp;"*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"&amp;CHAR(10)&amp;$C4799&amp;CHAR(10)&amp;IF(LEN($I4799)&lt;10,"&lt;No address available&gt;",$I4799)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Silviera Carmen
&lt;No address available&gt;</v>
      </c>
      <c r="Y4799" s="21" t="str">
        <f aca="false">"Hello, you requested a free book called *"&amp;$W4799&amp;"* in " &amp;$F4799&amp; " from Sant Rampal Ji Maharaj."&amp;CHAR(10)&amp;"
Can you please confirm / provide the address to ensure it's not incorrect and has the full details (apartment or suite number) to be able to mail it:
"&amp;CHAR(10)&amp;$C4799&amp;CHAR(10)&amp;IF(LEN($I4799)&lt;10,"&lt;No address available&gt;",$I4799)</f>
        <v>Hello, you requested a free book called *Gyaan Ganga* in English from Sant Rampal Ji Maharaj.
Can you please confirm / provide the address to ensure it's not incorrect and has the full details (apartment or suite number) to be able to mail it:
Silviera Carmen
&lt;No address available&gt;</v>
      </c>
      <c r="Z4799" s="21" t="str">
        <f aca="false">"Hello, you requested a free book called *"&amp;$W4799&amp;"* in "&amp;$F4799&amp;"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00" customFormat="false" ht="14.25" hidden="false" customHeight="false" outlineLevel="0" collapsed="false">
      <c r="A4800" s="51" t="n">
        <f aca="false">A4799+1</f>
        <v>4799</v>
      </c>
      <c r="B4800" s="5" t="n">
        <v>45720</v>
      </c>
      <c r="C4800" s="1" t="s">
        <v>7552</v>
      </c>
      <c r="D4800" s="1" t="s">
        <v>4</v>
      </c>
      <c r="E4800" s="1" t="s">
        <v>26</v>
      </c>
      <c r="F4800" s="2" t="s">
        <v>35</v>
      </c>
      <c r="G4800" s="1" t="s">
        <v>28</v>
      </c>
      <c r="H4800" s="1" t="n">
        <v>1</v>
      </c>
      <c r="I4800" s="1" t="s">
        <v>7553</v>
      </c>
      <c r="J4800" s="38" t="n">
        <v>14582535013</v>
      </c>
      <c r="M4800" s="1" t="str">
        <f aca="false">IF(OR(YEAR(L4800)&gt;2000,LEN(O4800)&gt;0),"Completed","Pending")</f>
        <v>Completed</v>
      </c>
      <c r="N4800" s="25" t="s">
        <v>30</v>
      </c>
      <c r="O4800" s="4" t="s">
        <v>58</v>
      </c>
      <c r="P4800" s="1" t="str">
        <f aca="false">IF(G4800="Pamplet","",E4800&amp;" - "&amp;F4800)</f>
        <v>GG - English</v>
      </c>
      <c r="Q4800" s="1" t="n">
        <f aca="false">IF(VALUE(L4800)&gt;1000,1,0)</f>
        <v>0</v>
      </c>
      <c r="R4800" s="19" t="n">
        <f aca="false">SUMIFS($Q$1:Q4799,$J$1:$J4799,J4800)+SUMIFS($Q$1:Q4799,$I$1:$I4799,I4800)</f>
        <v>0</v>
      </c>
      <c r="S4800" s="20" t="str">
        <f aca="false">IF(R4800&gt;0,"Repeat","")</f>
        <v/>
      </c>
      <c r="U4800" s="4"/>
      <c r="X4800" s="4"/>
      <c r="Y4800" s="4"/>
      <c r="Z4800" s="4"/>
    </row>
    <row r="4801" customFormat="false" ht="14.25" hidden="false" customHeight="false" outlineLevel="0" collapsed="false">
      <c r="A4801" s="51" t="n">
        <f aca="false">A4800+1</f>
        <v>4800</v>
      </c>
      <c r="B4801" s="5" t="n">
        <v>45720</v>
      </c>
      <c r="C4801" s="1" t="s">
        <v>7554</v>
      </c>
      <c r="D4801" s="1" t="s">
        <v>4</v>
      </c>
      <c r="E4801" s="1" t="s">
        <v>26</v>
      </c>
      <c r="F4801" s="2" t="s">
        <v>35</v>
      </c>
      <c r="G4801" s="1" t="s">
        <v>28</v>
      </c>
      <c r="H4801" s="1" t="n">
        <v>1</v>
      </c>
      <c r="I4801" s="1" t="s">
        <v>7555</v>
      </c>
      <c r="J4801" s="66" t="n">
        <v>18174804702</v>
      </c>
      <c r="M4801" s="1" t="str">
        <f aca="false">IF(OR(YEAR(L4801)&gt;2000,LEN(O4801)&gt;0),"Completed","Pending")</f>
        <v>Completed</v>
      </c>
      <c r="N4801" s="25" t="s">
        <v>30</v>
      </c>
      <c r="O4801" s="4" t="s">
        <v>58</v>
      </c>
      <c r="P4801" s="1" t="str">
        <f aca="false">IF(G4801="Pamplet","",E4801&amp;" - "&amp;F4801)</f>
        <v>GG - English</v>
      </c>
      <c r="Q4801" s="1" t="n">
        <f aca="false">IF(VALUE(L4801)&gt;1000,1,0)</f>
        <v>0</v>
      </c>
      <c r="R4801" s="19" t="n">
        <f aca="false">SUMIFS($Q$1:Q4800,$J$1:$J4800,J4801)+SUMIFS($Q$1:Q4800,$I$1:$I4800,I4801)</f>
        <v>0</v>
      </c>
      <c r="S4801" s="20" t="str">
        <f aca="false">IF(R4801&gt;0,"Repeat","")</f>
        <v/>
      </c>
      <c r="U4801" s="4"/>
      <c r="X4801" s="4"/>
      <c r="Y4801" s="4"/>
      <c r="Z4801" s="4"/>
    </row>
    <row r="4802" customFormat="false" ht="68.65" hidden="false" customHeight="false" outlineLevel="0" collapsed="false">
      <c r="A4802" s="51" t="n">
        <f aca="false">A4801+1</f>
        <v>4801</v>
      </c>
      <c r="B4802" s="5" t="n">
        <v>45720</v>
      </c>
      <c r="C4802" s="25" t="s">
        <v>1104</v>
      </c>
      <c r="D4802" s="25" t="s">
        <v>4</v>
      </c>
      <c r="E4802" s="25" t="s">
        <v>26</v>
      </c>
      <c r="F4802" s="2" t="s">
        <v>35</v>
      </c>
      <c r="G4802" s="25" t="s">
        <v>28</v>
      </c>
      <c r="H4802" s="25" t="n">
        <v>1</v>
      </c>
      <c r="I4802" s="25" t="s">
        <v>7556</v>
      </c>
      <c r="J4802" s="66" t="n">
        <v>19287339022</v>
      </c>
      <c r="M4802" s="1" t="str">
        <f aca="false">IF(OR(YEAR(L4802)&gt;2000,LEN(O4802)&gt;0),"Completed","Pending")</f>
        <v>Completed</v>
      </c>
      <c r="N4802" s="25" t="s">
        <v>30</v>
      </c>
      <c r="O4802" s="4" t="s">
        <v>89</v>
      </c>
      <c r="P4802" s="1" t="str">
        <f aca="false">IF(G4802="Pamplet","",E4802&amp;" - "&amp;F4802)</f>
        <v>GG - English</v>
      </c>
      <c r="Q4802" s="1" t="n">
        <f aca="false">IF(VALUE(L4802)&gt;1000,1,0)</f>
        <v>0</v>
      </c>
      <c r="R4802" s="19" t="n">
        <f aca="false">SUMIFS($Q$1:Q4801,$J$1:$J4801,J4802)+SUMIFS($Q$1:Q4801,$I$1:$I4801,I4802)</f>
        <v>0</v>
      </c>
      <c r="S4802" s="20" t="str">
        <f aca="false">IF(R4802&gt;0,"Repeat","")</f>
        <v/>
      </c>
      <c r="T4802" s="6" t="n">
        <f aca="false">A4802</f>
        <v>4801</v>
      </c>
      <c r="U4802" s="4" t="str">
        <f aca="false">"https://web.whatsapp.com/send?phone="&amp;J4802</f>
        <v>https://web.whatsapp.com/send?phone=19287339022</v>
      </c>
      <c r="V4802" s="18" t="str">
        <f aca="false">IF(S4802="REPEAT",Z4802,IF(LEN(F4802)&lt;=1,X4802,Y4802))</f>
        <v>Hello, you requested a free book called *Gyaan Ganga* in English from Sant Rampal Ji Maharaj.
Can you please confirm / provide the address to ensure it's not incorrect and has the full details (apartment or suite number) to be able to mail it:
Noname
2770 Osborn Dr., Apt A, Lake Havasu City, AZ 86406</v>
      </c>
      <c r="W4802" s="1" t="str">
        <f aca="false">IFERROR(VLOOKUP(E4802,,4,FALSE()),"Gyaan Ganga")</f>
        <v>Gyaan Ganga</v>
      </c>
      <c r="X4802" s="21" t="str">
        <f aca="false">"Hello, you requested a free book called *"&amp;$W4802&amp;"*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"&amp;CHAR(10)&amp;$C4802&amp;CHAR(10)&amp;IF(LEN($I4802)&lt;10,"&lt;No address available&gt;",$I4802)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2770 Osborn Dr., Apt A, Lake Havasu City, AZ 86406</v>
      </c>
      <c r="Y4802" s="21" t="str">
        <f aca="false">"Hello, you requested a free book called *"&amp;$W4802&amp;"* in " &amp;$F4802&amp; " from Sant Rampal Ji Maharaj."&amp;CHAR(10)&amp;"
Can you please confirm / provide the address to ensure it's not incorrect and has the full details (apartment or suite number) to be able to mail it:
"&amp;CHAR(10)&amp;$C4802&amp;CHAR(10)&amp;IF(LEN($I4802)&lt;10,"&lt;No address available&gt;",$I4802)</f>
        <v>Hello, you requested a free book called *Gyaan Ganga* in English from Sant Rampal Ji Maharaj.
Can you please confirm / provide the address to ensure it's not incorrect and has the full details (apartment or suite number) to be able to mail it:
Noname
2770 Osborn Dr., Apt A, Lake Havasu City, AZ 86406</v>
      </c>
      <c r="Z4802" s="21" t="str">
        <f aca="false">"Hello, you requested a free book called *"&amp;$W4802&amp;"* in "&amp;$F4802&amp;"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03" customFormat="false" ht="68.65" hidden="false" customHeight="false" outlineLevel="0" collapsed="false">
      <c r="A4803" s="51" t="n">
        <f aca="false">A4802+1</f>
        <v>4802</v>
      </c>
      <c r="B4803" s="5" t="n">
        <v>45720</v>
      </c>
      <c r="C4803" s="25" t="s">
        <v>7557</v>
      </c>
      <c r="D4803" s="25" t="s">
        <v>4</v>
      </c>
      <c r="E4803" s="25" t="s">
        <v>26</v>
      </c>
      <c r="F4803" s="2" t="s">
        <v>35</v>
      </c>
      <c r="G4803" s="25" t="s">
        <v>28</v>
      </c>
      <c r="H4803" s="25" t="n">
        <v>1</v>
      </c>
      <c r="I4803" s="25" t="s">
        <v>7558</v>
      </c>
      <c r="J4803" s="38" t="n">
        <v>19148438430</v>
      </c>
      <c r="L4803" s="5" t="n">
        <v>45744</v>
      </c>
      <c r="M4803" s="1" t="str">
        <f aca="false">IF(OR(YEAR(L4803)&gt;2000,LEN(O4803)&gt;0),"Completed","Pending")</f>
        <v>Completed</v>
      </c>
      <c r="N4803" s="25" t="s">
        <v>30</v>
      </c>
      <c r="P4803" s="1" t="str">
        <f aca="false">IF(G4803="Pamplet","",E4803&amp;" - "&amp;F4803)</f>
        <v>GG - English</v>
      </c>
      <c r="Q4803" s="1" t="n">
        <f aca="false">IF(VALUE(L4803)&gt;1000,1,0)</f>
        <v>1</v>
      </c>
      <c r="R4803" s="19" t="n">
        <f aca="false">SUMIFS($Q$1:Q4802,$J$1:$J4802,J4803)+SUMIFS($Q$1:Q4802,$I$1:$I4802,I4803)</f>
        <v>0</v>
      </c>
      <c r="S4803" s="20" t="str">
        <f aca="false">IF(R4803&gt;0,"Repeat","")</f>
        <v/>
      </c>
      <c r="T4803" s="6" t="n">
        <f aca="false">A4803</f>
        <v>4802</v>
      </c>
      <c r="U4803" s="4" t="str">
        <f aca="false">"https://web.whatsapp.com/send?phone="&amp;J4803</f>
        <v>https://web.whatsapp.com/send?phone=19148438430</v>
      </c>
      <c r="V4803" s="18" t="str">
        <f aca="false">IF(S4803="REPEAT",Z4803,IF(LEN(F4803)&lt;=1,X4803,Y4803))</f>
        <v>Hello, you requested a free book called *Gyaan Ganga* in English from Sant Rampal Ji Maharaj.
Can you please confirm / provide the address to ensure it's not incorrect and has the full details (apartment or suite number) to be able to mail it:
Pamela Stern
5 Donnybrook Pl., Yonkers, NY 10710</v>
      </c>
      <c r="W4803" s="1" t="str">
        <f aca="false">IFERROR(VLOOKUP(E4803,,4,FALSE()),"Gyaan Ganga")</f>
        <v>Gyaan Ganga</v>
      </c>
      <c r="X4803" s="21" t="str">
        <f aca="false">"Hello, you requested a free book called *"&amp;$W4803&amp;"*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"&amp;CHAR(10)&amp;$C4803&amp;CHAR(10)&amp;IF(LEN($I4803)&lt;10,"&lt;No address available&gt;",$I4803)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Pamela Stern
5 Donnybrook Pl., Yonkers, NY 10710</v>
      </c>
      <c r="Y4803" s="21" t="str">
        <f aca="false">"Hello, you requested a free book called *"&amp;$W4803&amp;"* in " &amp;$F4803&amp; " from Sant Rampal Ji Maharaj."&amp;CHAR(10)&amp;"
Can you please confirm / provide the address to ensure it's not incorrect and has the full details (apartment or suite number) to be able to mail it:
"&amp;CHAR(10)&amp;$C4803&amp;CHAR(10)&amp;IF(LEN($I4803)&lt;10,"&lt;No address available&gt;",$I4803)</f>
        <v>Hello, you requested a free book called *Gyaan Ganga* in English from Sant Rampal Ji Maharaj.
Can you please confirm / provide the address to ensure it's not incorrect and has the full details (apartment or suite number) to be able to mail it:
Pamela Stern
5 Donnybrook Pl., Yonkers, NY 10710</v>
      </c>
      <c r="Z4803" s="21" t="str">
        <f aca="false">"Hello, you requested a free book called *"&amp;$W4803&amp;"* in "&amp;$F4803&amp;"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04" customFormat="false" ht="68.65" hidden="false" customHeight="false" outlineLevel="0" collapsed="false">
      <c r="A4804" s="51" t="n">
        <f aca="false">A4803+1</f>
        <v>4803</v>
      </c>
      <c r="B4804" s="5" t="n">
        <v>45720</v>
      </c>
      <c r="C4804" s="25" t="s">
        <v>7559</v>
      </c>
      <c r="D4804" s="25" t="s">
        <v>4</v>
      </c>
      <c r="E4804" s="25" t="s">
        <v>26</v>
      </c>
      <c r="F4804" s="2" t="s">
        <v>35</v>
      </c>
      <c r="G4804" s="25" t="s">
        <v>28</v>
      </c>
      <c r="H4804" s="25" t="n">
        <v>1</v>
      </c>
      <c r="I4804" s="25" t="s">
        <v>7560</v>
      </c>
      <c r="J4804" s="66" t="n">
        <v>13193667212</v>
      </c>
      <c r="K4804" s="4" t="s">
        <v>5147</v>
      </c>
      <c r="M4804" s="1" t="str">
        <f aca="false">IF(OR(YEAR(L4804)&gt;2000,LEN(O4804)&gt;0),"Completed","Pending")</f>
        <v>Completed</v>
      </c>
      <c r="N4804" s="25" t="s">
        <v>6054</v>
      </c>
      <c r="O4804" s="4" t="s">
        <v>56</v>
      </c>
      <c r="P4804" s="1" t="str">
        <f aca="false">IF(G4804="Pamplet","",E4804&amp;" - "&amp;F4804)</f>
        <v>GG - English</v>
      </c>
      <c r="Q4804" s="1" t="n">
        <f aca="false">IF(VALUE(L4804)&gt;1000,1,0)</f>
        <v>0</v>
      </c>
      <c r="R4804" s="19" t="n">
        <f aca="false">SUMIFS($Q$1:Q4803,$J$1:$J4803,J4804)+SUMIFS($Q$1:Q4803,$I$1:$I4803,I4804)</f>
        <v>0</v>
      </c>
      <c r="S4804" s="20" t="str">
        <f aca="false">IF(R4804&gt;0,"Repeat","")</f>
        <v/>
      </c>
      <c r="T4804" s="6" t="n">
        <f aca="false">A4804</f>
        <v>4803</v>
      </c>
      <c r="U4804" s="4" t="str">
        <f aca="false">"https://web.whatsapp.com/send?phone="&amp;J4804</f>
        <v>https://web.whatsapp.com/send?phone=13193667212</v>
      </c>
      <c r="V4804" s="18" t="str">
        <f aca="false">IF(S4804="REPEAT",Z4804,IF(LEN(F4804)&lt;=1,X4804,Y4804))</f>
        <v>Hello, you requested a free book called *Gyaan Ganga* in English from Sant Rampal Ji Maharaj.
Can you please confirm / provide the address to ensure it's not incorrect and has the full details (apartment or suite number) to be able to mail it:
Matthew Thompson
3000 J St SW., Cedar Rapids, IA 52404</v>
      </c>
      <c r="W4804" s="1" t="str">
        <f aca="false">IFERROR(VLOOKUP(E4804,,4,FALSE()),"Gyaan Ganga")</f>
        <v>Gyaan Ganga</v>
      </c>
      <c r="X4804" s="21" t="str">
        <f aca="false">"Hello, you requested a free book called *"&amp;$W4804&amp;"*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"&amp;CHAR(10)&amp;$C4804&amp;CHAR(10)&amp;IF(LEN($I4804)&lt;10,"&lt;No address available&gt;",$I4804)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Matthew Thompson
3000 J St SW., Cedar Rapids, IA 52404</v>
      </c>
      <c r="Y4804" s="21" t="str">
        <f aca="false">"Hello, you requested a free book called *"&amp;$W4804&amp;"* in " &amp;$F4804&amp; " from Sant Rampal Ji Maharaj."&amp;CHAR(10)&amp;"
Can you please confirm / provide the address to ensure it's not incorrect and has the full details (apartment or suite number) to be able to mail it:
"&amp;CHAR(10)&amp;$C4804&amp;CHAR(10)&amp;IF(LEN($I4804)&lt;10,"&lt;No address available&gt;",$I4804)</f>
        <v>Hello, you requested a free book called *Gyaan Ganga* in English from Sant Rampal Ji Maharaj.
Can you please confirm / provide the address to ensure it's not incorrect and has the full details (apartment or suite number) to be able to mail it:
Matthew Thompson
3000 J St SW., Cedar Rapids, IA 52404</v>
      </c>
      <c r="Z4804" s="21" t="str">
        <f aca="false">"Hello, you requested a free book called *"&amp;$W4804&amp;"* in "&amp;$F4804&amp;"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05" customFormat="false" ht="14.25" hidden="false" customHeight="false" outlineLevel="0" collapsed="false">
      <c r="A4805" s="51" t="n">
        <f aca="false">A4804+1</f>
        <v>4804</v>
      </c>
      <c r="B4805" s="5" t="n">
        <v>45719</v>
      </c>
      <c r="C4805" s="1" t="s">
        <v>7561</v>
      </c>
      <c r="D4805" s="1" t="s">
        <v>4</v>
      </c>
      <c r="E4805" s="1" t="s">
        <v>38</v>
      </c>
      <c r="F4805" s="2" t="s">
        <v>35</v>
      </c>
      <c r="G4805" s="1" t="s">
        <v>213</v>
      </c>
      <c r="H4805" s="1" t="n">
        <v>1</v>
      </c>
      <c r="I4805" s="1" t="s">
        <v>407</v>
      </c>
      <c r="J4805" s="18" t="n">
        <v>18325334282</v>
      </c>
      <c r="L4805" s="5" t="n">
        <v>45719</v>
      </c>
      <c r="M4805" s="1" t="str">
        <f aca="false">IF(OR(YEAR(L4805)&gt;2000,LEN(O4805)&gt;0),"Completed","Pending")</f>
        <v>Completed</v>
      </c>
      <c r="N4805" s="25" t="s">
        <v>30</v>
      </c>
      <c r="P4805" s="1" t="str">
        <f aca="false">IF(G4805="Pamplet","",E4805&amp;" - "&amp;F4805)</f>
        <v>JKR - English</v>
      </c>
      <c r="Q4805" s="1" t="n">
        <f aca="false">IF(VALUE(L4805)&gt;1000,1,0)</f>
        <v>1</v>
      </c>
      <c r="R4805" s="19" t="n">
        <f aca="false">SUMIFS($Q$1:Q4804,$J$1:$J4804,J4805)+SUMIFS($Q$1:Q4804,$I$1:$I4804,I4805)</f>
        <v>18</v>
      </c>
      <c r="S4805" s="20" t="str">
        <f aca="false">IF(R4805&gt;0,"Repeat","")</f>
        <v>Repeat</v>
      </c>
      <c r="U4805" s="4"/>
      <c r="X4805" s="4"/>
      <c r="Y4805" s="4"/>
      <c r="Z4805" s="4"/>
    </row>
    <row r="4806" customFormat="false" ht="68.65" hidden="false" customHeight="false" outlineLevel="0" collapsed="false">
      <c r="A4806" s="51" t="n">
        <f aca="false">A4805+1</f>
        <v>4805</v>
      </c>
      <c r="B4806" s="5" t="n">
        <v>45737</v>
      </c>
      <c r="C4806" s="1" t="s">
        <v>7562</v>
      </c>
      <c r="D4806" s="1" t="s">
        <v>4</v>
      </c>
      <c r="E4806" s="1" t="s">
        <v>38</v>
      </c>
      <c r="F4806" s="2" t="s">
        <v>27</v>
      </c>
      <c r="G4806" s="1" t="s">
        <v>28</v>
      </c>
      <c r="H4806" s="1" t="n">
        <v>1</v>
      </c>
      <c r="I4806" s="1" t="s">
        <v>7563</v>
      </c>
      <c r="J4806" s="38" t="n">
        <v>17324072766</v>
      </c>
      <c r="L4806" s="5" t="n">
        <v>45744</v>
      </c>
      <c r="M4806" s="1" t="str">
        <f aca="false">IF(OR(YEAR(L4806)&gt;2000,LEN(O4806)&gt;0),"Completed","Pending")</f>
        <v>Completed</v>
      </c>
      <c r="N4806" s="25" t="s">
        <v>30</v>
      </c>
      <c r="P4806" s="1" t="str">
        <f aca="false">IF(G4806="Pamplet","",E4806&amp;" - "&amp;F4806)</f>
        <v>JKR - Hindi</v>
      </c>
      <c r="Q4806" s="1" t="n">
        <f aca="false">IF(VALUE(L4806)&gt;1000,1,0)</f>
        <v>1</v>
      </c>
      <c r="R4806" s="19" t="n">
        <f aca="false">SUMIFS($Q$1:Q4805,$J$1:$J4805,J4806)+SUMIFS($Q$1:Q4805,$I$1:$I4805,I4806)</f>
        <v>0</v>
      </c>
      <c r="S4806" s="20" t="str">
        <f aca="false">IF(R4806&gt;0,"Repeat","")</f>
        <v/>
      </c>
      <c r="T4806" s="6" t="n">
        <f aca="false">A4806</f>
        <v>4805</v>
      </c>
      <c r="U4806" s="4" t="str">
        <f aca="false">"https://web.whatsapp.com/send?phone="&amp;J4806</f>
        <v>https://web.whatsapp.com/send?phone=17324072766</v>
      </c>
      <c r="V4806" s="18" t="str">
        <f aca="false">IF(S4806="REPEAT",Z4806,IF(LEN(F4806)&lt;=1,X4806,Y4806))</f>
        <v>Hello, you requested a free book called *Gyaan Ganga* in Hindi from Sant Rampal Ji Maharaj.
Can you please confirm / provide the address to ensure it's not incorrect and has the full details (apartment or suite number) to be able to mail it:
Bipinchandra Bhai
150 Pelican Pointe Dr., Elizabeth City, NC 27909</v>
      </c>
      <c r="W4806" s="1" t="str">
        <f aca="false">IFERROR(VLOOKUP(E4806,,4,FALSE()),"Gyaan Ganga")</f>
        <v>Gyaan Ganga</v>
      </c>
      <c r="X4806" s="21" t="str">
        <f aca="false">"Hello, you requested a free book called *"&amp;$W4806&amp;"*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"&amp;CHAR(10)&amp;$C4806&amp;CHAR(10)&amp;IF(LEN($I4806)&lt;10,"&lt;No address available&gt;",$I4806)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Bipinchandra Bhai
150 Pelican Pointe Dr., Elizabeth City, NC 27909</v>
      </c>
      <c r="Y4806" s="21" t="str">
        <f aca="false">"Hello, you requested a free book called *"&amp;$W4806&amp;"* in " &amp;$F4806&amp; " from Sant Rampal Ji Maharaj."&amp;CHAR(10)&amp;"
Can you please confirm / provide the address to ensure it's not incorrect and has the full details (apartment or suite number) to be able to mail it:
"&amp;CHAR(10)&amp;$C4806&amp;CHAR(10)&amp;IF(LEN($I4806)&lt;10,"&lt;No address available&gt;",$I4806)</f>
        <v>Hello, you requested a free book called *Gyaan Ganga* in Hindi from Sant Rampal Ji Maharaj.
Can you please confirm / provide the address to ensure it's not incorrect and has the full details (apartment or suite number) to be able to mail it:
Bipinchandra Bhai
150 Pelican Pointe Dr., Elizabeth City, NC 27909</v>
      </c>
      <c r="Z4806" s="21" t="str">
        <f aca="false">"Hello, you requested a free book called *"&amp;$W4806&amp;"* in "&amp;$F4806&amp;"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Hindi from Sant Rampal Ji Maharaj.
However our records indicate that we had already mailed you a free book in the past. Can you please confirm if you already received a book in the past?</v>
      </c>
    </row>
    <row r="4807" customFormat="false" ht="14.25" hidden="false" customHeight="false" outlineLevel="0" collapsed="false">
      <c r="A4807" s="51" t="n">
        <f aca="false">A4806+1</f>
        <v>4806</v>
      </c>
      <c r="B4807" s="5" t="n">
        <v>45738</v>
      </c>
      <c r="C4807" s="1" t="s">
        <v>7564</v>
      </c>
      <c r="D4807" s="1" t="s">
        <v>4</v>
      </c>
      <c r="E4807" s="1" t="s">
        <v>26</v>
      </c>
      <c r="F4807" s="2" t="s">
        <v>35</v>
      </c>
      <c r="G4807" s="1" t="s">
        <v>28</v>
      </c>
      <c r="H4807" s="1" t="n">
        <v>1</v>
      </c>
      <c r="I4807" s="1" t="s">
        <v>7565</v>
      </c>
      <c r="J4807" s="38" t="n">
        <v>17184903999</v>
      </c>
      <c r="M4807" s="1" t="str">
        <f aca="false">IF(OR(YEAR(L4807)&gt;2000,LEN(O4807)&gt;0),"Completed","Pending")</f>
        <v>Completed</v>
      </c>
      <c r="N4807" s="25" t="s">
        <v>30</v>
      </c>
      <c r="O4807" s="4" t="s">
        <v>58</v>
      </c>
      <c r="P4807" s="1" t="str">
        <f aca="false">IF(G4807="Pamplet","",E4807&amp;" - "&amp;F4807)</f>
        <v>GG - English</v>
      </c>
      <c r="Q4807" s="1" t="n">
        <f aca="false">IF(VALUE(L4807)&gt;1000,1,0)</f>
        <v>0</v>
      </c>
      <c r="R4807" s="19" t="n">
        <f aca="false">SUMIFS($Q$1:Q4806,$J$1:$J4806,J4807)+SUMIFS($Q$1:Q4806,$I$1:$I4806,I4807)</f>
        <v>0</v>
      </c>
      <c r="S4807" s="20" t="str">
        <f aca="false">IF(R4807&gt;0,"Repeat","")</f>
        <v/>
      </c>
      <c r="U4807" s="4"/>
      <c r="X4807" s="4"/>
      <c r="Y4807" s="4"/>
      <c r="Z4807" s="4"/>
    </row>
    <row r="4808" customFormat="false" ht="68.65" hidden="false" customHeight="false" outlineLevel="0" collapsed="false">
      <c r="A4808" s="51" t="n">
        <f aca="false">A4807+1</f>
        <v>4807</v>
      </c>
      <c r="B4808" s="5" t="n">
        <v>45745</v>
      </c>
      <c r="C4808" s="1" t="s">
        <v>7566</v>
      </c>
      <c r="D4808" s="1" t="s">
        <v>4</v>
      </c>
      <c r="E4808" s="1" t="s">
        <v>26</v>
      </c>
      <c r="G4808" s="1" t="s">
        <v>28</v>
      </c>
      <c r="H4808" s="1" t="n">
        <v>1</v>
      </c>
      <c r="I4808" s="1" t="s">
        <v>7567</v>
      </c>
      <c r="J4808" s="72" t="n">
        <v>17708858029</v>
      </c>
      <c r="M4808" s="1" t="str">
        <f aca="false">IF(OR(YEAR(L4808)&gt;2000,LEN(O4808)&gt;0),"Completed","Pending")</f>
        <v>Completed</v>
      </c>
      <c r="N4808" s="25" t="s">
        <v>30</v>
      </c>
      <c r="O4808" s="4" t="s">
        <v>58</v>
      </c>
      <c r="P4808" s="1" t="str">
        <f aca="false">IF(G4808="Pamplet","",E4808&amp;" - "&amp;F4808)</f>
        <v>GG - </v>
      </c>
      <c r="Q4808" s="1" t="n">
        <f aca="false">IF(VALUE(L4808)&gt;1000,1,0)</f>
        <v>0</v>
      </c>
      <c r="R4808" s="19" t="n">
        <f aca="false">SUMIFS($Q$1:Q4807,$J$1:$J4807,J4808)+SUMIFS($Q$1:Q4807,$I$1:$I4807,I4808)</f>
        <v>0</v>
      </c>
      <c r="S4808" s="20" t="str">
        <f aca="false">IF(R4808&gt;0,"Repeat","")</f>
        <v/>
      </c>
      <c r="T4808" s="6" t="n">
        <f aca="false">A4808</f>
        <v>4807</v>
      </c>
      <c r="U4808" s="4" t="str">
        <f aca="false">"https://web.whatsapp.com/send?phone="&amp;J4808</f>
        <v>https://web.whatsapp.com/send?phone=17708858029</v>
      </c>
      <c r="V4808" s="18" t="str">
        <f aca="false">IF(S4808="REPEAT",Z4808,IF(LEN(F4808)&lt;=1,X4808,Y4808))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Suzon Charlot
571 South Gordon Rd, Mableton, GA 30126</v>
      </c>
      <c r="W4808" s="1" t="str">
        <f aca="false">IFERROR(VLOOKUP(E4808,,4,FALSE()),"Gyaan Ganga")</f>
        <v>Gyaan Ganga</v>
      </c>
      <c r="X4808" s="21" t="str">
        <f aca="false">"Hello, you requested a free book called *"&amp;$W4808&amp;"*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"&amp;CHAR(10)&amp;$C4808&amp;CHAR(10)&amp;IF(LEN($I4808)&lt;10,"&lt;No address available&gt;",$I4808)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Suzon Charlot
571 South Gordon Rd, Mableton, GA 30126</v>
      </c>
      <c r="Y4808" s="21" t="str">
        <f aca="false">"Hello, you requested a free book called *"&amp;$W4808&amp;"* in " &amp;$F4808&amp; " from Sant Rampal Ji Maharaj."&amp;CHAR(10)&amp;"
Can you please confirm / provide the address to ensure it's not incorrect and has the full details (apartment or suite number) to be able to mail it:
"&amp;CHAR(10)&amp;$C4808&amp;CHAR(10)&amp;IF(LEN($I4808)&lt;10,"&lt;No address available&gt;",$I4808)</f>
        <v>Hello, you requested a free book called *Gyaan Ganga* in  from Sant Rampal Ji Maharaj.
Can you please confirm / provide the address to ensure it's not incorrect and has the full details (apartment or suite number) to be able to mail it:
Suzon Charlot
571 South Gordon Rd, Mableton, GA 30126</v>
      </c>
      <c r="Z4808" s="21" t="str">
        <f aca="false">"Hello, you requested a free book called *"&amp;$W4808&amp;"* in "&amp;$F4808&amp;"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09" customFormat="false" ht="68.65" hidden="false" customHeight="false" outlineLevel="0" collapsed="false">
      <c r="A4809" s="51" t="n">
        <f aca="false">A4808+1</f>
        <v>4808</v>
      </c>
      <c r="B4809" s="5" t="n">
        <v>45745</v>
      </c>
      <c r="C4809" s="1" t="s">
        <v>7568</v>
      </c>
      <c r="D4809" s="1" t="s">
        <v>4</v>
      </c>
      <c r="E4809" s="1" t="s">
        <v>26</v>
      </c>
      <c r="G4809" s="1" t="s">
        <v>28</v>
      </c>
      <c r="H4809" s="1" t="n">
        <v>1</v>
      </c>
      <c r="I4809" s="1" t="s">
        <v>7569</v>
      </c>
      <c r="J4809" s="72" t="n">
        <v>12059553326</v>
      </c>
      <c r="M4809" s="1" t="str">
        <f aca="false">IF(OR(YEAR(L4809)&gt;2000,LEN(O4809)&gt;0),"Completed","Pending")</f>
        <v>Completed</v>
      </c>
      <c r="N4809" s="25" t="s">
        <v>30</v>
      </c>
      <c r="O4809" s="4" t="s">
        <v>58</v>
      </c>
      <c r="P4809" s="1" t="str">
        <f aca="false">IF(G4809="Pamplet","",E4809&amp;" - "&amp;F4809)</f>
        <v>GG - </v>
      </c>
      <c r="Q4809" s="1" t="n">
        <f aca="false">IF(VALUE(L4809)&gt;1000,1,0)</f>
        <v>0</v>
      </c>
      <c r="R4809" s="19" t="n">
        <f aca="false">SUMIFS($Q$1:Q4808,$J$1:$J4808,J4809)+SUMIFS($Q$1:Q4808,$I$1:$I4808,I4809)</f>
        <v>0</v>
      </c>
      <c r="S4809" s="20" t="str">
        <f aca="false">IF(R4809&gt;0,"Repeat","")</f>
        <v/>
      </c>
      <c r="T4809" s="6" t="n">
        <f aca="false">A4809</f>
        <v>4808</v>
      </c>
      <c r="U4809" s="4" t="str">
        <f aca="false">"https://web.whatsapp.com/send?phone="&amp;J4809</f>
        <v>https://web.whatsapp.com/send?phone=12059553326</v>
      </c>
      <c r="V4809" s="18" t="str">
        <f aca="false">IF(S4809="REPEAT",Z4809,IF(LEN(F4809)&lt;=1,X4809,Y4809))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Shyral Manora
132 Capri Drive, Montgomery, Alabama 36117</v>
      </c>
      <c r="W4809" s="1" t="str">
        <f aca="false">IFERROR(VLOOKUP(E4809,,4,FALSE()),"Gyaan Ganga")</f>
        <v>Gyaan Ganga</v>
      </c>
      <c r="X4809" s="21" t="str">
        <f aca="false">"Hello, you requested a free book called *"&amp;$W4809&amp;"*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"&amp;CHAR(10)&amp;$C4809&amp;CHAR(10)&amp;IF(LEN($I4809)&lt;10,"&lt;No address available&gt;",$I4809)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Shyral Manora
132 Capri Drive, Montgomery, Alabama 36117</v>
      </c>
      <c r="Y4809" s="21" t="str">
        <f aca="false">"Hello, you requested a free book called *"&amp;$W4809&amp;"* in " &amp;$F4809&amp; " from Sant Rampal Ji Maharaj."&amp;CHAR(10)&amp;"
Can you please confirm / provide the address to ensure it's not incorrect and has the full details (apartment or suite number) to be able to mail it:
"&amp;CHAR(10)&amp;$C4809&amp;CHAR(10)&amp;IF(LEN($I4809)&lt;10,"&lt;No address available&gt;",$I4809)</f>
        <v>Hello, you requested a free book called *Gyaan Ganga* in  from Sant Rampal Ji Maharaj.
Can you please confirm / provide the address to ensure it's not incorrect and has the full details (apartment or suite number) to be able to mail it:
Shyral Manora
132 Capri Drive, Montgomery, Alabama 36117</v>
      </c>
      <c r="Z4809" s="21" t="str">
        <f aca="false">"Hello, you requested a free book called *"&amp;$W4809&amp;"* in "&amp;$F4809&amp;"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10" customFormat="false" ht="68.65" hidden="false" customHeight="false" outlineLevel="0" collapsed="false">
      <c r="A4810" s="51" t="n">
        <f aca="false">A4809+1</f>
        <v>4809</v>
      </c>
      <c r="B4810" s="5" t="n">
        <v>45745</v>
      </c>
      <c r="C4810" s="1" t="s">
        <v>7570</v>
      </c>
      <c r="D4810" s="1" t="s">
        <v>4</v>
      </c>
      <c r="E4810" s="1" t="s">
        <v>26</v>
      </c>
      <c r="F4810" s="2" t="s">
        <v>35</v>
      </c>
      <c r="G4810" s="1" t="s">
        <v>28</v>
      </c>
      <c r="H4810" s="1" t="n">
        <v>1</v>
      </c>
      <c r="I4810" s="1" t="s">
        <v>7571</v>
      </c>
      <c r="J4810" s="72" t="n">
        <v>13157496178</v>
      </c>
      <c r="M4810" s="1" t="str">
        <f aca="false">IF(OR(YEAR(L4810)&gt;2000,LEN(O4810)&gt;0),"Completed","Pending")</f>
        <v>Completed</v>
      </c>
      <c r="N4810" s="25" t="s">
        <v>30</v>
      </c>
      <c r="O4810" s="4" t="s">
        <v>58</v>
      </c>
      <c r="P4810" s="1" t="str">
        <f aca="false">IF(G4810="Pamplet","",E4810&amp;" - "&amp;F4810)</f>
        <v>GG - English</v>
      </c>
      <c r="Q4810" s="1" t="n">
        <f aca="false">IF(VALUE(L4810)&gt;1000,1,0)</f>
        <v>0</v>
      </c>
      <c r="R4810" s="19" t="n">
        <f aca="false">SUMIFS($Q$1:Q4809,$J$1:$J4809,J4810)+SUMIFS($Q$1:Q4809,$I$1:$I4809,I4810)</f>
        <v>0</v>
      </c>
      <c r="S4810" s="20" t="str">
        <f aca="false">IF(R4810&gt;0,"Repeat","")</f>
        <v/>
      </c>
      <c r="T4810" s="6" t="n">
        <f aca="false">A4810</f>
        <v>4809</v>
      </c>
      <c r="U4810" s="4" t="str">
        <f aca="false">"https://web.whatsapp.com/send?phone="&amp;J4810</f>
        <v>https://web.whatsapp.com/send?phone=13157496178</v>
      </c>
      <c r="V4810" s="18" t="str">
        <f aca="false">IF(S4810="REPEAT",Z4810,IF(LEN(F4810)&lt;=1,X4810,Y4810))</f>
        <v>Hello, you requested a free book called *Gyaan Ganga* in English from Sant Rampal Ji Maharaj.
Can you please confirm / provide the address to ensure it's not incorrect and has the full details (apartment or suite number) to be able to mail it:
Saintalia Louis
32 Autumn Street, Bridgeport, CT 06608</v>
      </c>
      <c r="W4810" s="1" t="str">
        <f aca="false">IFERROR(VLOOKUP(E4810,,4,FALSE()),"Gyaan Ganga")</f>
        <v>Gyaan Ganga</v>
      </c>
      <c r="X4810" s="21" t="str">
        <f aca="false">"Hello, you requested a free book called *"&amp;$W4810&amp;"*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"&amp;CHAR(10)&amp;$C4810&amp;CHAR(10)&amp;IF(LEN($I4810)&lt;10,"&lt;No address available&gt;",$I4810)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Saintalia Louis
32 Autumn Street, Bridgeport, CT 06608</v>
      </c>
      <c r="Y4810" s="21" t="str">
        <f aca="false">"Hello, you requested a free book called *"&amp;$W4810&amp;"* in " &amp;$F4810&amp; " from Sant Rampal Ji Maharaj."&amp;CHAR(10)&amp;"
Can you please confirm / provide the address to ensure it's not incorrect and has the full details (apartment or suite number) to be able to mail it:
"&amp;CHAR(10)&amp;$C4810&amp;CHAR(10)&amp;IF(LEN($I4810)&lt;10,"&lt;No address available&gt;",$I4810)</f>
        <v>Hello, you requested a free book called *Gyaan Ganga* in English from Sant Rampal Ji Maharaj.
Can you please confirm / provide the address to ensure it's not incorrect and has the full details (apartment or suite number) to be able to mail it:
Saintalia Louis
32 Autumn Street, Bridgeport, CT 06608</v>
      </c>
      <c r="Z4810" s="21" t="str">
        <f aca="false">"Hello, you requested a free book called *"&amp;$W4810&amp;"* in "&amp;$F4810&amp;"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11" customFormat="false" ht="14.25" hidden="false" customHeight="false" outlineLevel="0" collapsed="false">
      <c r="A4811" s="51" t="n">
        <f aca="false">A4810+1</f>
        <v>4810</v>
      </c>
      <c r="B4811" s="5" t="n">
        <v>45745</v>
      </c>
      <c r="C4811" s="1" t="s">
        <v>7572</v>
      </c>
      <c r="D4811" s="1" t="s">
        <v>4</v>
      </c>
      <c r="E4811" s="1" t="s">
        <v>26</v>
      </c>
      <c r="F4811" s="2" t="s">
        <v>35</v>
      </c>
      <c r="G4811" s="1" t="s">
        <v>28</v>
      </c>
      <c r="H4811" s="1" t="n">
        <v>1</v>
      </c>
      <c r="I4811" s="1" t="s">
        <v>7573</v>
      </c>
      <c r="J4811" s="35" t="n">
        <v>118456896794</v>
      </c>
      <c r="M4811" s="1" t="str">
        <f aca="false">IF(OR(YEAR(L4811)&gt;2000,LEN(O4811)&gt;0),"Completed","Pending")</f>
        <v>Completed</v>
      </c>
      <c r="N4811" s="25" t="s">
        <v>30</v>
      </c>
      <c r="O4811" s="4" t="s">
        <v>56</v>
      </c>
      <c r="P4811" s="1" t="str">
        <f aca="false">IF(G4811="Pamplet","",E4811&amp;" - "&amp;F4811)</f>
        <v>GG - English</v>
      </c>
      <c r="Q4811" s="1" t="n">
        <f aca="false">IF(VALUE(L4811)&gt;1000,1,0)</f>
        <v>0</v>
      </c>
      <c r="R4811" s="19" t="n">
        <f aca="false">SUMIFS($Q$1:Q4810,$J$1:$J4810,J4811)+SUMIFS($Q$1:Q4810,$I$1:$I4810,I4811)</f>
        <v>0</v>
      </c>
      <c r="S4811" s="20" t="str">
        <f aca="false">IF(R4811&gt;0,"Repeat","")</f>
        <v/>
      </c>
    </row>
    <row r="4812" customFormat="false" ht="68.65" hidden="false" customHeight="false" outlineLevel="0" collapsed="false">
      <c r="A4812" s="51" t="n">
        <f aca="false">A4811+1</f>
        <v>4811</v>
      </c>
      <c r="B4812" s="5" t="n">
        <v>45745</v>
      </c>
      <c r="C4812" s="1" t="s">
        <v>7525</v>
      </c>
      <c r="D4812" s="1" t="s">
        <v>4</v>
      </c>
      <c r="E4812" s="1" t="s">
        <v>26</v>
      </c>
      <c r="G4812" s="1" t="s">
        <v>28</v>
      </c>
      <c r="H4812" s="1" t="n">
        <v>1</v>
      </c>
      <c r="I4812" s="1" t="s">
        <v>7526</v>
      </c>
      <c r="J4812" s="73" t="n">
        <v>13158825871</v>
      </c>
      <c r="M4812" s="1" t="str">
        <f aca="false">IF(OR(YEAR(L4812)&gt;2000,LEN(O4812)&gt;0),"Completed","Pending")</f>
        <v>Completed</v>
      </c>
      <c r="N4812" s="25" t="s">
        <v>30</v>
      </c>
      <c r="O4812" s="4" t="s">
        <v>58</v>
      </c>
      <c r="P4812" s="1" t="str">
        <f aca="false">IF(G4812="Pamplet","",E4812&amp;" - "&amp;F4812)</f>
        <v>GG - </v>
      </c>
      <c r="Q4812" s="1" t="n">
        <f aca="false">IF(VALUE(L4812)&gt;1000,1,0)</f>
        <v>0</v>
      </c>
      <c r="R4812" s="19" t="n">
        <f aca="false">SUMIFS($Q$1:Q4811,$J$1:$J4811,J4812)+SUMIFS($Q$1:Q4811,$I$1:$I4811,I4812)</f>
        <v>0</v>
      </c>
      <c r="S4812" s="20" t="str">
        <f aca="false">IF(R4812&gt;0,"Repeat","")</f>
        <v/>
      </c>
      <c r="T4812" s="6" t="n">
        <f aca="false">A4812</f>
        <v>4811</v>
      </c>
      <c r="U4812" s="4" t="str">
        <f aca="false">"https://web.whatsapp.com/send?phone="&amp;J4812</f>
        <v>https://web.whatsapp.com/send?phone=13158825871</v>
      </c>
      <c r="V4812" s="18" t="str">
        <f aca="false">IF(S4812="REPEAT",Z4812,IF(LEN(F4812)&lt;=1,X4812,Y4812))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John Victory
956 Middle Road Lot 21 W, Oswego, NY 13127</v>
      </c>
      <c r="W4812" s="1" t="str">
        <f aca="false">IFERROR(VLOOKUP(E4812,,4,FALSE()),"Gyaan Ganga")</f>
        <v>Gyaan Ganga</v>
      </c>
      <c r="X4812" s="21" t="str">
        <f aca="false">"Hello, you requested a free book called *"&amp;$W4812&amp;"*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"&amp;CHAR(10)&amp;$C4812&amp;CHAR(10)&amp;IF(LEN($I4812)&lt;10,"&lt;No address available&gt;",$I4812)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John Victory
956 Middle Road Lot 21 W, Oswego, NY 13127</v>
      </c>
      <c r="Y4812" s="21" t="str">
        <f aca="false">"Hello, you requested a free book called *"&amp;$W4812&amp;"* in " &amp;$F4812&amp; " from Sant Rampal Ji Maharaj."&amp;CHAR(10)&amp;"
Can you please confirm / provide the address to ensure it's not incorrect and has the full details (apartment or suite number) to be able to mail it:
"&amp;CHAR(10)&amp;$C4812&amp;CHAR(10)&amp;IF(LEN($I4812)&lt;10,"&lt;No address available&gt;",$I4812)</f>
        <v>Hello, you requested a free book called *Gyaan Ganga* in  from Sant Rampal Ji Maharaj.
Can you please confirm / provide the address to ensure it's not incorrect and has the full details (apartment or suite number) to be able to mail it:
John Victory
956 Middle Road Lot 21 W, Oswego, NY 13127</v>
      </c>
      <c r="Z4812" s="21" t="str">
        <f aca="false">"Hello, you requested a free book called *"&amp;$W4812&amp;"* in "&amp;$F4812&amp;"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13" customFormat="false" ht="68.65" hidden="false" customHeight="false" outlineLevel="0" collapsed="false">
      <c r="A4813" s="51" t="n">
        <f aca="false">A4812+1</f>
        <v>4812</v>
      </c>
      <c r="B4813" s="5" t="n">
        <v>45745</v>
      </c>
      <c r="C4813" s="1" t="s">
        <v>7574</v>
      </c>
      <c r="D4813" s="1" t="s">
        <v>4</v>
      </c>
      <c r="E4813" s="1" t="s">
        <v>38</v>
      </c>
      <c r="G4813" s="1" t="s">
        <v>28</v>
      </c>
      <c r="H4813" s="1" t="n">
        <v>1</v>
      </c>
      <c r="I4813" s="1" t="s">
        <v>7575</v>
      </c>
      <c r="J4813" s="72" t="n">
        <v>13377816871</v>
      </c>
      <c r="M4813" s="1" t="str">
        <f aca="false">IF(OR(YEAR(L4813)&gt;2000,LEN(O4813)&gt;0),"Completed","Pending")</f>
        <v>Completed</v>
      </c>
      <c r="N4813" s="25" t="s">
        <v>30</v>
      </c>
      <c r="O4813" s="4" t="s">
        <v>58</v>
      </c>
      <c r="P4813" s="1" t="str">
        <f aca="false">IF(G4813="Pamplet","",E4813&amp;" - "&amp;F4813)</f>
        <v>JKR - </v>
      </c>
      <c r="Q4813" s="1" t="n">
        <f aca="false">IF(VALUE(L4813)&gt;1000,1,0)</f>
        <v>0</v>
      </c>
      <c r="R4813" s="19" t="n">
        <f aca="false">SUMIFS($Q$1:Q4812,$J$1:$J4812,J4813)+SUMIFS($Q$1:Q4812,$I$1:$I4812,I4813)</f>
        <v>0</v>
      </c>
      <c r="S4813" s="20" t="str">
        <f aca="false">IF(R4813&gt;0,"Repeat","")</f>
        <v/>
      </c>
      <c r="T4813" s="6" t="n">
        <f aca="false">A4813</f>
        <v>4812</v>
      </c>
      <c r="U4813" s="4" t="str">
        <f aca="false">"https://web.whatsapp.com/send?phone="&amp;J4813</f>
        <v>https://web.whatsapp.com/send?phone=13377816871</v>
      </c>
      <c r="V4813" s="18" t="str">
        <f aca="false">IF(S4813="REPEAT",Z4813,IF(LEN(F4813)&lt;=1,X4813,Y4813))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Andrew Daranda
1804 Wanda St, New Iberia, LA 70560</v>
      </c>
      <c r="W4813" s="1" t="str">
        <f aca="false">IFERROR(VLOOKUP(E4813,,4,FALSE()),"Gyaan Ganga")</f>
        <v>Gyaan Ganga</v>
      </c>
      <c r="X4813" s="21" t="str">
        <f aca="false">"Hello, you requested a free book called *"&amp;$W4813&amp;"*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"&amp;CHAR(10)&amp;$C4813&amp;CHAR(10)&amp;IF(LEN($I4813)&lt;10,"&lt;No address available&gt;",$I4813)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Andrew Daranda
1804 Wanda St, New Iberia, LA 70560</v>
      </c>
      <c r="Y4813" s="21" t="str">
        <f aca="false">"Hello, you requested a free book called *"&amp;$W4813&amp;"* in " &amp;$F4813&amp; " from Sant Rampal Ji Maharaj."&amp;CHAR(10)&amp;"
Can you please confirm / provide the address to ensure it's not incorrect and has the full details (apartment or suite number) to be able to mail it:
"&amp;CHAR(10)&amp;$C4813&amp;CHAR(10)&amp;IF(LEN($I4813)&lt;10,"&lt;No address available&gt;",$I4813)</f>
        <v>Hello, you requested a free book called *Gyaan Ganga* in  from Sant Rampal Ji Maharaj.
Can you please confirm / provide the address to ensure it's not incorrect and has the full details (apartment or suite number) to be able to mail it:
Andrew Daranda
1804 Wanda St, New Iberia, LA 70560</v>
      </c>
      <c r="Z4813" s="21" t="str">
        <f aca="false">"Hello, you requested a free book called *"&amp;$W4813&amp;"* in "&amp;$F4813&amp;"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14" customFormat="false" ht="14.25" hidden="false" customHeight="false" outlineLevel="0" collapsed="false">
      <c r="A4814" s="51" t="n">
        <f aca="false">A4813+1</f>
        <v>4813</v>
      </c>
      <c r="B4814" s="5" t="n">
        <v>45745</v>
      </c>
      <c r="C4814" s="1" t="s">
        <v>7576</v>
      </c>
      <c r="D4814" s="1" t="s">
        <v>4</v>
      </c>
      <c r="E4814" s="1" t="s">
        <v>26</v>
      </c>
      <c r="G4814" s="1" t="s">
        <v>28</v>
      </c>
      <c r="H4814" s="1" t="n">
        <v>1</v>
      </c>
      <c r="I4814" s="1" t="s">
        <v>7577</v>
      </c>
      <c r="J4814" s="74" t="n">
        <v>14693052330</v>
      </c>
      <c r="K4814" s="4" t="s">
        <v>5147</v>
      </c>
      <c r="M4814" s="1" t="str">
        <f aca="false">IF(OR(YEAR(L4814)&gt;2000,LEN(O4814)&gt;0),"Completed","Pending")</f>
        <v>Completed</v>
      </c>
      <c r="N4814" s="25" t="s">
        <v>6054</v>
      </c>
      <c r="O4814" s="4" t="s">
        <v>56</v>
      </c>
      <c r="P4814" s="1" t="str">
        <f aca="false">IF(G4814="Pamplet","",E4814&amp;" - "&amp;F4814)</f>
        <v>GG - </v>
      </c>
      <c r="Q4814" s="1" t="n">
        <f aca="false">IF(VALUE(L4814)&gt;1000,1,0)</f>
        <v>0</v>
      </c>
      <c r="R4814" s="19" t="n">
        <f aca="false">SUMIFS($Q$1:Q4813,$J$1:$J4813,J4814)+SUMIFS($Q$1:Q4813,$I$1:$I4813,I4814)</f>
        <v>0</v>
      </c>
      <c r="S4814" s="20" t="str">
        <f aca="false">IF(R4814&gt;0,"Repeat","")</f>
        <v/>
      </c>
    </row>
    <row r="4815" customFormat="false" ht="68.65" hidden="false" customHeight="false" outlineLevel="0" collapsed="false">
      <c r="A4815" s="51" t="n">
        <f aca="false">A4814+1</f>
        <v>4814</v>
      </c>
      <c r="B4815" s="5" t="n">
        <v>45745</v>
      </c>
      <c r="C4815" s="1" t="s">
        <v>7578</v>
      </c>
      <c r="D4815" s="1" t="s">
        <v>4</v>
      </c>
      <c r="E4815" s="1" t="s">
        <v>26</v>
      </c>
      <c r="G4815" s="1" t="s">
        <v>28</v>
      </c>
      <c r="H4815" s="1" t="n">
        <v>1</v>
      </c>
      <c r="I4815" s="1" t="s">
        <v>7579</v>
      </c>
      <c r="J4815" s="73" t="n">
        <v>19895062285</v>
      </c>
      <c r="M4815" s="1" t="str">
        <f aca="false">IF(OR(YEAR(L4815)&gt;2000,LEN(O4815)&gt;0),"Completed","Pending")</f>
        <v>Completed</v>
      </c>
      <c r="N4815" s="25" t="s">
        <v>30</v>
      </c>
      <c r="O4815" s="4" t="s">
        <v>58</v>
      </c>
      <c r="P4815" s="1" t="str">
        <f aca="false">IF(G4815="Pamplet","",E4815&amp;" - "&amp;F4815)</f>
        <v>GG - </v>
      </c>
      <c r="Q4815" s="1" t="n">
        <f aca="false">IF(VALUE(L4815)&gt;1000,1,0)</f>
        <v>0</v>
      </c>
      <c r="R4815" s="19" t="n">
        <f aca="false">SUMIFS($Q$1:Q4814,$J$1:$J4814,J4815)+SUMIFS($Q$1:Q4814,$I$1:$I4814,I4815)</f>
        <v>0</v>
      </c>
      <c r="S4815" s="20" t="str">
        <f aca="false">IF(R4815&gt;0,"Repeat","")</f>
        <v/>
      </c>
      <c r="T4815" s="6" t="n">
        <f aca="false">A4815</f>
        <v>4814</v>
      </c>
      <c r="U4815" s="4" t="str">
        <f aca="false">"https://web.whatsapp.com/send?phone="&amp;J4815</f>
        <v>https://web.whatsapp.com/send?phone=19895062285</v>
      </c>
      <c r="V4815" s="18" t="str">
        <f aca="false">IF(S4815="REPEAT",Z4815,IF(LEN(F4815)&lt;=1,X4815,Y4815))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George Barber
Midland, Michigan, 48640</v>
      </c>
      <c r="W4815" s="1" t="str">
        <f aca="false">IFERROR(VLOOKUP(E4815,,4,FALSE()),"Gyaan Ganga")</f>
        <v>Gyaan Ganga</v>
      </c>
      <c r="X4815" s="21" t="str">
        <f aca="false">"Hello, you requested a free book called *"&amp;$W4815&amp;"*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"&amp;CHAR(10)&amp;$C4815&amp;CHAR(10)&amp;IF(LEN($I4815)&lt;10,"&lt;No address available&gt;",$I4815)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George Barber
Midland, Michigan, 48640</v>
      </c>
      <c r="Y4815" s="21" t="str">
        <f aca="false">"Hello, you requested a free book called *"&amp;$W4815&amp;"* in " &amp;$F4815&amp; " from Sant Rampal Ji Maharaj."&amp;CHAR(10)&amp;"
Can you please confirm / provide the address to ensure it's not incorrect and has the full details (apartment or suite number) to be able to mail it:
"&amp;CHAR(10)&amp;$C4815&amp;CHAR(10)&amp;IF(LEN($I4815)&lt;10,"&lt;No address available&gt;",$I4815)</f>
        <v>Hello, you requested a free book called *Gyaan Ganga* in  from Sant Rampal Ji Maharaj.
Can you please confirm / provide the address to ensure it's not incorrect and has the full details (apartment or suite number) to be able to mail it:
George Barber
Midland, Michigan, 48640</v>
      </c>
      <c r="Z4815" s="21" t="str">
        <f aca="false">"Hello, you requested a free book called *"&amp;$W4815&amp;"* in "&amp;$F4815&amp;"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16" customFormat="false" ht="68.65" hidden="false" customHeight="false" outlineLevel="0" collapsed="false">
      <c r="A4816" s="51" t="n">
        <f aca="false">A4815+1</f>
        <v>4815</v>
      </c>
      <c r="B4816" s="5" t="n">
        <v>45745</v>
      </c>
      <c r="C4816" s="1" t="s">
        <v>7523</v>
      </c>
      <c r="D4816" s="1" t="s">
        <v>4</v>
      </c>
      <c r="E4816" s="1" t="s">
        <v>26</v>
      </c>
      <c r="G4816" s="1" t="s">
        <v>28</v>
      </c>
      <c r="H4816" s="1" t="n">
        <v>1</v>
      </c>
      <c r="I4816" s="1" t="s">
        <v>7524</v>
      </c>
      <c r="J4816" s="32" t="n">
        <v>17276880371</v>
      </c>
      <c r="M4816" s="1" t="str">
        <f aca="false">IF(OR(YEAR(L4816)&gt;2000,LEN(O4816)&gt;0),"Completed","Pending")</f>
        <v>Completed</v>
      </c>
      <c r="N4816" s="25" t="s">
        <v>30</v>
      </c>
      <c r="O4816" s="4" t="s">
        <v>662</v>
      </c>
      <c r="P4816" s="1" t="str">
        <f aca="false">IF(G4816="Pamplet","",E4816&amp;" - "&amp;F4816)</f>
        <v>GG - </v>
      </c>
      <c r="Q4816" s="1" t="n">
        <f aca="false">IF(VALUE(L4816)&gt;1000,1,0)</f>
        <v>0</v>
      </c>
      <c r="R4816" s="19" t="n">
        <f aca="false">SUMIFS($Q$1:Q4815,$J$1:$J4815,J4816)+SUMIFS($Q$1:Q4815,$I$1:$I4815,I4816)</f>
        <v>0</v>
      </c>
      <c r="S4816" s="20" t="str">
        <f aca="false">IF(R4816&gt;0,"Repeat","")</f>
        <v/>
      </c>
      <c r="T4816" s="6" t="n">
        <f aca="false">A4816</f>
        <v>4815</v>
      </c>
      <c r="U4816" s="4" t="str">
        <f aca="false">"https://web.whatsapp.com/send?phone="&amp;J4816</f>
        <v>https://web.whatsapp.com/send?phone=17276880371</v>
      </c>
      <c r="V4816" s="18" t="str">
        <f aca="false">IF(S4816="REPEAT",Z4816,IF(LEN(F4816)&lt;=1,X4816,Y4816))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Timothy Single
2566 Oak Trail South Apt 117, Clearwater, FL 33764</v>
      </c>
      <c r="W4816" s="1" t="str">
        <f aca="false">IFERROR(VLOOKUP(E4816,,4,FALSE()),"Gyaan Ganga")</f>
        <v>Gyaan Ganga</v>
      </c>
      <c r="X4816" s="21" t="str">
        <f aca="false">"Hello, you requested a free book called *"&amp;$W4816&amp;"*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"&amp;CHAR(10)&amp;$C4816&amp;CHAR(10)&amp;IF(LEN($I4816)&lt;10,"&lt;No address available&gt;",$I4816)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Timothy Single
2566 Oak Trail South Apt 117, Clearwater, FL 33764</v>
      </c>
      <c r="Y4816" s="21" t="str">
        <f aca="false">"Hello, you requested a free book called *"&amp;$W4816&amp;"* in " &amp;$F4816&amp; " from Sant Rampal Ji Maharaj."&amp;CHAR(10)&amp;"
Can you please confirm / provide the address to ensure it's not incorrect and has the full details (apartment or suite number) to be able to mail it:
"&amp;CHAR(10)&amp;$C4816&amp;CHAR(10)&amp;IF(LEN($I4816)&lt;10,"&lt;No address available&gt;",$I4816)</f>
        <v>Hello, you requested a free book called *Gyaan Ganga* in  from Sant Rampal Ji Maharaj.
Can you please confirm / provide the address to ensure it's not incorrect and has the full details (apartment or suite number) to be able to mail it:
Timothy Single
2566 Oak Trail South Apt 117, Clearwater, FL 33764</v>
      </c>
      <c r="Z4816" s="21" t="str">
        <f aca="false">"Hello, you requested a free book called *"&amp;$W4816&amp;"* in "&amp;$F4816&amp;"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17" customFormat="false" ht="68.65" hidden="false" customHeight="false" outlineLevel="0" collapsed="false">
      <c r="A4817" s="51" t="n">
        <f aca="false">A4816+1</f>
        <v>4816</v>
      </c>
      <c r="B4817" s="5" t="n">
        <v>45745</v>
      </c>
      <c r="C4817" s="1" t="s">
        <v>7580</v>
      </c>
      <c r="D4817" s="1" t="s">
        <v>4</v>
      </c>
      <c r="E4817" s="1" t="s">
        <v>26</v>
      </c>
      <c r="F4817" s="2" t="s">
        <v>35</v>
      </c>
      <c r="G4817" s="1" t="s">
        <v>28</v>
      </c>
      <c r="H4817" s="1" t="n">
        <v>1</v>
      </c>
      <c r="I4817" s="1" t="s">
        <v>7581</v>
      </c>
      <c r="J4817" s="75" t="n">
        <v>18456896794</v>
      </c>
      <c r="L4817" s="5" t="n">
        <v>45761</v>
      </c>
      <c r="M4817" s="1" t="str">
        <f aca="false">IF(OR(YEAR(L4817)&gt;2000,LEN(O4817)&gt;0),"Completed","Pending")</f>
        <v>Completed</v>
      </c>
      <c r="N4817" s="25" t="s">
        <v>30</v>
      </c>
      <c r="P4817" s="1" t="str">
        <f aca="false">IF(G4817="Pamplet","",E4817&amp;" - "&amp;F4817)</f>
        <v>GG - English</v>
      </c>
      <c r="Q4817" s="1" t="n">
        <f aca="false">IF(VALUE(L4817)&gt;1000,1,0)</f>
        <v>1</v>
      </c>
      <c r="R4817" s="19" t="n">
        <f aca="false">SUMIFS($Q$1:Q4816,$J$1:$J4816,J4817)+SUMIFS($Q$1:Q4816,$I$1:$I4816,I4817)</f>
        <v>0</v>
      </c>
      <c r="S4817" s="20" t="str">
        <f aca="false">IF(R4817&gt;0,"Repeat","")</f>
        <v/>
      </c>
      <c r="T4817" s="6" t="n">
        <f aca="false">A4817</f>
        <v>4816</v>
      </c>
      <c r="U4817" s="4" t="str">
        <f aca="false">"https://web.whatsapp.com/send?phone="&amp;J4817</f>
        <v>https://web.whatsapp.com/send?phone=18456896794</v>
      </c>
      <c r="V4817" s="18" t="str">
        <f aca="false">IF(S4817="REPEAT",Z4817,IF(LEN(F4817)&lt;=1,X4817,Y4817))</f>
        <v>Hello, you requested a free book called *Gyaan Ganga* in English from Sant Rampal Ji Maharaj.
Can you please confirm / provide the address to ensure it's not incorrect and has the full details (apartment or suite number) to be able to mail it:
Mosesb Zinazie
2815 Grand Concourse, #54b, Bronx, NY 10468</v>
      </c>
      <c r="W4817" s="1" t="str">
        <f aca="false">IFERROR(VLOOKUP(E4817,,4,FALSE()),"Gyaan Ganga")</f>
        <v>Gyaan Ganga</v>
      </c>
      <c r="X4817" s="21" t="str">
        <f aca="false">"Hello, you requested a free book called *"&amp;$W4817&amp;"*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"&amp;CHAR(10)&amp;$C4817&amp;CHAR(10)&amp;IF(LEN($I4817)&lt;10,"&lt;No address available&gt;",$I4817)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Mosesb Zinazie
2815 Grand Concourse, #54b, Bronx, NY 10468</v>
      </c>
      <c r="Y4817" s="21" t="str">
        <f aca="false">"Hello, you requested a free book called *"&amp;$W4817&amp;"* in " &amp;$F4817&amp; " from Sant Rampal Ji Maharaj."&amp;CHAR(10)&amp;"
Can you please confirm / provide the address to ensure it's not incorrect and has the full details (apartment or suite number) to be able to mail it:
"&amp;CHAR(10)&amp;$C4817&amp;CHAR(10)&amp;IF(LEN($I4817)&lt;10,"&lt;No address available&gt;",$I4817)</f>
        <v>Hello, you requested a free book called *Gyaan Ganga* in English from Sant Rampal Ji Maharaj.
Can you please confirm / provide the address to ensure it's not incorrect and has the full details (apartment or suite number) to be able to mail it:
Mosesb Zinazie
2815 Grand Concourse, #54b, Bronx, NY 10468</v>
      </c>
      <c r="Z4817" s="21" t="str">
        <f aca="false">"Hello, you requested a free book called *"&amp;$W4817&amp;"* in "&amp;$F4817&amp;"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18" customFormat="false" ht="68.65" hidden="false" customHeight="false" outlineLevel="0" collapsed="false">
      <c r="A4818" s="51" t="n">
        <f aca="false">A4817+1</f>
        <v>4817</v>
      </c>
      <c r="B4818" s="5" t="n">
        <v>45745</v>
      </c>
      <c r="C4818" s="1" t="s">
        <v>7582</v>
      </c>
      <c r="D4818" s="1" t="s">
        <v>4</v>
      </c>
      <c r="E4818" s="1" t="s">
        <v>26</v>
      </c>
      <c r="G4818" s="1" t="s">
        <v>28</v>
      </c>
      <c r="H4818" s="1" t="n">
        <v>1</v>
      </c>
      <c r="I4818" s="1" t="s">
        <v>7583</v>
      </c>
      <c r="J4818" s="75" t="n">
        <v>12245002228</v>
      </c>
      <c r="M4818" s="1" t="str">
        <f aca="false">IF(OR(YEAR(L4818)&gt;2000,LEN(O4818)&gt;0),"Completed","Pending")</f>
        <v>Completed</v>
      </c>
      <c r="N4818" s="25" t="s">
        <v>30</v>
      </c>
      <c r="O4818" s="4" t="s">
        <v>58</v>
      </c>
      <c r="P4818" s="1" t="str">
        <f aca="false">IF(G4818="Pamplet","",E4818&amp;" - "&amp;F4818)</f>
        <v>GG - </v>
      </c>
      <c r="Q4818" s="1" t="n">
        <f aca="false">IF(VALUE(L4818)&gt;1000,1,0)</f>
        <v>0</v>
      </c>
      <c r="R4818" s="19" t="n">
        <f aca="false">SUMIFS($Q$1:Q4817,$J$1:$J4817,J4818)+SUMIFS($Q$1:Q4817,$I$1:$I4817,I4818)</f>
        <v>0</v>
      </c>
      <c r="S4818" s="20" t="str">
        <f aca="false">IF(R4818&gt;0,"Repeat","")</f>
        <v/>
      </c>
      <c r="T4818" s="6" t="n">
        <f aca="false">A4818</f>
        <v>4817</v>
      </c>
      <c r="U4818" s="4" t="str">
        <f aca="false">"https://web.whatsapp.com/send?phone="&amp;J4818</f>
        <v>https://web.whatsapp.com/send?phone=12245002228</v>
      </c>
      <c r="V4818" s="18" t="str">
        <f aca="false">IF(S4818="REPEAT",Z4818,IF(LEN(F4818)&lt;=1,X4818,Y4818))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Shakuntla Patel
519 Falmouth Ln, Schaumburg, IL 60193, Chicago,</v>
      </c>
      <c r="W4818" s="1" t="str">
        <f aca="false">IFERROR(VLOOKUP(E4818,,4,FALSE()),"Gyaan Ganga")</f>
        <v>Gyaan Ganga</v>
      </c>
      <c r="X4818" s="21" t="str">
        <f aca="false">"Hello, you requested a free book called *"&amp;$W4818&amp;"*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"&amp;CHAR(10)&amp;$C4818&amp;CHAR(10)&amp;IF(LEN($I4818)&lt;10,"&lt;No address available&gt;",$I4818)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Shakuntla Patel
519 Falmouth Ln, Schaumburg, IL 60193, Chicago,</v>
      </c>
      <c r="Y4818" s="21" t="str">
        <f aca="false">"Hello, you requested a free book called *"&amp;$W4818&amp;"* in " &amp;$F4818&amp; " from Sant Rampal Ji Maharaj."&amp;CHAR(10)&amp;"
Can you please confirm / provide the address to ensure it's not incorrect and has the full details (apartment or suite number) to be able to mail it:
"&amp;CHAR(10)&amp;$C4818&amp;CHAR(10)&amp;IF(LEN($I4818)&lt;10,"&lt;No address available&gt;",$I4818)</f>
        <v>Hello, you requested a free book called *Gyaan Ganga* in  from Sant Rampal Ji Maharaj.
Can you please confirm / provide the address to ensure it's not incorrect and has the full details (apartment or suite number) to be able to mail it:
Shakuntla Patel
519 Falmouth Ln, Schaumburg, IL 60193, Chicago,</v>
      </c>
      <c r="Z4818" s="21" t="str">
        <f aca="false">"Hello, you requested a free book called *"&amp;$W4818&amp;"* in "&amp;$F4818&amp;"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19" customFormat="false" ht="68.65" hidden="false" customHeight="false" outlineLevel="0" collapsed="false">
      <c r="A4819" s="51" t="n">
        <f aca="false">A4818+1</f>
        <v>4818</v>
      </c>
      <c r="B4819" s="5" t="n">
        <v>45745</v>
      </c>
      <c r="C4819" s="1" t="s">
        <v>1104</v>
      </c>
      <c r="D4819" s="1" t="s">
        <v>4</v>
      </c>
      <c r="E4819" s="1" t="s">
        <v>26</v>
      </c>
      <c r="G4819" s="1" t="s">
        <v>28</v>
      </c>
      <c r="H4819" s="1" t="n">
        <v>1</v>
      </c>
      <c r="I4819" s="1" t="s">
        <v>7584</v>
      </c>
      <c r="J4819" s="73" t="n">
        <v>15028251057</v>
      </c>
      <c r="M4819" s="1" t="str">
        <f aca="false">IF(OR(YEAR(L4819)&gt;2000,LEN(O4819)&gt;0),"Completed","Pending")</f>
        <v>Completed</v>
      </c>
      <c r="N4819" s="25" t="s">
        <v>30</v>
      </c>
      <c r="O4819" s="4" t="s">
        <v>58</v>
      </c>
      <c r="P4819" s="1" t="str">
        <f aca="false">IF(G4819="Pamplet","",E4819&amp;" - "&amp;F4819)</f>
        <v>GG - </v>
      </c>
      <c r="Q4819" s="1" t="n">
        <f aca="false">IF(VALUE(L4819)&gt;1000,1,0)</f>
        <v>0</v>
      </c>
      <c r="R4819" s="19" t="n">
        <f aca="false">SUMIFS($Q$1:Q4818,$J$1:$J4818,J4819)+SUMIFS($Q$1:Q4818,$I$1:$I4818,I4819)</f>
        <v>0</v>
      </c>
      <c r="S4819" s="20" t="str">
        <f aca="false">IF(R4819&gt;0,"Repeat","")</f>
        <v/>
      </c>
      <c r="T4819" s="6" t="n">
        <f aca="false">A4819</f>
        <v>4818</v>
      </c>
      <c r="U4819" s="4" t="str">
        <f aca="false">"https://web.whatsapp.com/send?phone="&amp;J4819</f>
        <v>https://web.whatsapp.com/send?phone=15028251057</v>
      </c>
      <c r="V4819" s="18" t="str">
        <f aca="false">IF(S4819="REPEAT",Z4819,IF(LEN(F4819)&lt;=1,X4819,Y4819))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881 Bloomfield Rd, Taylorsville, KY 40071</v>
      </c>
      <c r="W4819" s="1" t="str">
        <f aca="false">IFERROR(VLOOKUP(E4819,,4,FALSE()),"Gyaan Ganga")</f>
        <v>Gyaan Ganga</v>
      </c>
      <c r="X4819" s="21" t="str">
        <f aca="false">"Hello, you requested a free book called *"&amp;$W4819&amp;"*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"&amp;CHAR(10)&amp;$C4819&amp;CHAR(10)&amp;IF(LEN($I4819)&lt;10,"&lt;No address available&gt;",$I4819)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881 Bloomfield Rd, Taylorsville, KY 40071</v>
      </c>
      <c r="Y4819" s="21" t="str">
        <f aca="false">"Hello, you requested a free book called *"&amp;$W4819&amp;"* in " &amp;$F4819&amp; " from Sant Rampal Ji Maharaj."&amp;CHAR(10)&amp;"
Can you please confirm / provide the address to ensure it's not incorrect and has the full details (apartment or suite number) to be able to mail it:
"&amp;CHAR(10)&amp;$C4819&amp;CHAR(10)&amp;IF(LEN($I4819)&lt;10,"&lt;No address available&gt;",$I4819)</f>
        <v>Hello, you requested a free book called *Gyaan Ganga* in  from Sant Rampal Ji Maharaj.
Can you please confirm / provide the address to ensure it's not incorrect and has the full details (apartment or suite number) to be able to mail it:
Noname
881 Bloomfield Rd, Taylorsville, KY 40071</v>
      </c>
      <c r="Z4819" s="21" t="str">
        <f aca="false">"Hello, you requested a free book called *"&amp;$W4819&amp;"* in "&amp;$F4819&amp;"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20" customFormat="false" ht="68.65" hidden="false" customHeight="false" outlineLevel="0" collapsed="false">
      <c r="A4820" s="51" t="n">
        <f aca="false">A4819+1</f>
        <v>4819</v>
      </c>
      <c r="B4820" s="5" t="n">
        <v>45745</v>
      </c>
      <c r="C4820" s="1" t="s">
        <v>1104</v>
      </c>
      <c r="D4820" s="1" t="s">
        <v>4</v>
      </c>
      <c r="E4820" s="1" t="s">
        <v>26</v>
      </c>
      <c r="G4820" s="1" t="s">
        <v>28</v>
      </c>
      <c r="H4820" s="1" t="n">
        <v>1</v>
      </c>
      <c r="I4820" s="1" t="s">
        <v>7585</v>
      </c>
      <c r="J4820" s="73" t="n">
        <v>17406720732</v>
      </c>
      <c r="M4820" s="1" t="str">
        <f aca="false">IF(OR(YEAR(L4820)&gt;2000,LEN(O4820)&gt;0),"Completed","Pending")</f>
        <v>Completed</v>
      </c>
      <c r="N4820" s="25" t="s">
        <v>30</v>
      </c>
      <c r="O4820" s="4" t="s">
        <v>58</v>
      </c>
      <c r="P4820" s="1" t="str">
        <f aca="false">IF(G4820="Pamplet","",E4820&amp;" - "&amp;F4820)</f>
        <v>GG - </v>
      </c>
      <c r="Q4820" s="1" t="n">
        <f aca="false">IF(VALUE(L4820)&gt;1000,1,0)</f>
        <v>0</v>
      </c>
      <c r="R4820" s="19" t="n">
        <f aca="false">SUMIFS($Q$1:Q4819,$J$1:$J4819,J4820)+SUMIFS($Q$1:Q4819,$I$1:$I4819,I4820)</f>
        <v>0</v>
      </c>
      <c r="S4820" s="20" t="str">
        <f aca="false">IF(R4820&gt;0,"Repeat","")</f>
        <v/>
      </c>
      <c r="T4820" s="6" t="n">
        <f aca="false">A4820</f>
        <v>4819</v>
      </c>
      <c r="U4820" s="4" t="str">
        <f aca="false">"https://web.whatsapp.com/send?phone="&amp;J4820</f>
        <v>https://web.whatsapp.com/send?phone=17406720732</v>
      </c>
      <c r="V4820" s="18" t="str">
        <f aca="false">IF(S4820="REPEAT",Z4820,IF(LEN(F4820)&lt;=1,X4820,Y4820))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507 Whitmire Hwy Apt A, Joanna, SC 29351</v>
      </c>
      <c r="W4820" s="1" t="str">
        <f aca="false">IFERROR(VLOOKUP(E4820,,4,FALSE()),"Gyaan Ganga")</f>
        <v>Gyaan Ganga</v>
      </c>
      <c r="X4820" s="21" t="str">
        <f aca="false">"Hello, you requested a free book called *"&amp;$W4820&amp;"*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"&amp;CHAR(10)&amp;$C4820&amp;CHAR(10)&amp;IF(LEN($I4820)&lt;10,"&lt;No address available&gt;",$I4820)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507 Whitmire Hwy Apt A, Joanna, SC 29351</v>
      </c>
      <c r="Y4820" s="21" t="str">
        <f aca="false">"Hello, you requested a free book called *"&amp;$W4820&amp;"* in " &amp;$F4820&amp; " from Sant Rampal Ji Maharaj."&amp;CHAR(10)&amp;"
Can you please confirm / provide the address to ensure it's not incorrect and has the full details (apartment or suite number) to be able to mail it:
"&amp;CHAR(10)&amp;$C4820&amp;CHAR(10)&amp;IF(LEN($I4820)&lt;10,"&lt;No address available&gt;",$I4820)</f>
        <v>Hello, you requested a free book called *Gyaan Ganga* in  from Sant Rampal Ji Maharaj.
Can you please confirm / provide the address to ensure it's not incorrect and has the full details (apartment or suite number) to be able to mail it:
Noname
507 Whitmire Hwy Apt A, Joanna, SC 29351</v>
      </c>
      <c r="Z4820" s="21" t="str">
        <f aca="false">"Hello, you requested a free book called *"&amp;$W4820&amp;"* in "&amp;$F4820&amp;"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21" customFormat="false" ht="68.65" hidden="false" customHeight="false" outlineLevel="0" collapsed="false">
      <c r="A4821" s="51" t="n">
        <f aca="false">A4820+1</f>
        <v>4820</v>
      </c>
      <c r="B4821" s="5" t="n">
        <v>45745</v>
      </c>
      <c r="C4821" s="1" t="s">
        <v>7586</v>
      </c>
      <c r="D4821" s="1" t="s">
        <v>4</v>
      </c>
      <c r="E4821" s="1" t="s">
        <v>26</v>
      </c>
      <c r="F4821" s="2" t="s">
        <v>35</v>
      </c>
      <c r="G4821" s="1" t="s">
        <v>28</v>
      </c>
      <c r="H4821" s="1" t="n">
        <v>1</v>
      </c>
      <c r="I4821" s="1" t="s">
        <v>7587</v>
      </c>
      <c r="J4821" s="72" t="n">
        <v>18167220373</v>
      </c>
      <c r="M4821" s="1" t="str">
        <f aca="false">IF(OR(YEAR(L4821)&gt;2000,LEN(O4821)&gt;0),"Completed","Pending")</f>
        <v>Completed</v>
      </c>
      <c r="N4821" s="25" t="s">
        <v>30</v>
      </c>
      <c r="O4821" s="4" t="s">
        <v>58</v>
      </c>
      <c r="P4821" s="1" t="str">
        <f aca="false">IF(G4821="Pamplet","",E4821&amp;" - "&amp;F4821)</f>
        <v>GG - English</v>
      </c>
      <c r="Q4821" s="1" t="n">
        <f aca="false">IF(VALUE(L4821)&gt;1000,1,0)</f>
        <v>0</v>
      </c>
      <c r="R4821" s="19" t="n">
        <f aca="false">SUMIFS($Q$1:Q4820,$J$1:$J4820,J4821)+SUMIFS($Q$1:Q4820,$I$1:$I4820,I4821)</f>
        <v>0</v>
      </c>
      <c r="S4821" s="20" t="str">
        <f aca="false">IF(R4821&gt;0,"Repeat","")</f>
        <v/>
      </c>
      <c r="T4821" s="6" t="n">
        <f aca="false">A4821</f>
        <v>4820</v>
      </c>
      <c r="U4821" s="4" t="str">
        <f aca="false">"https://web.whatsapp.com/send?phone="&amp;J4821</f>
        <v>https://web.whatsapp.com/send?phone=18167220373</v>
      </c>
      <c r="V4821" s="18" t="str">
        <f aca="false">IF(S4821="REPEAT",Z4821,IF(LEN(F4821)&lt;=1,X4821,Y4821))</f>
        <v>Hello, you requested a free book called *Gyaan Ganga* in English from Sant Rampal Ji Maharaj.
Can you please confirm / provide the address to ensure it's not incorrect and has the full details (apartment or suite number) to be able to mail it:
N/A
803 South US Highway 71 Apt 3, Savannah, MO 64485</v>
      </c>
      <c r="W4821" s="1" t="str">
        <f aca="false">IFERROR(VLOOKUP(E4821,,4,FALSE()),"Gyaan Ganga")</f>
        <v>Gyaan Ganga</v>
      </c>
      <c r="X4821" s="21" t="str">
        <f aca="false">"Hello, you requested a free book called *"&amp;$W4821&amp;"*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"&amp;CHAR(10)&amp;$C4821&amp;CHAR(10)&amp;IF(LEN($I4821)&lt;10,"&lt;No address available&gt;",$I4821)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N/A
803 South US Highway 71 Apt 3, Savannah, MO 64485</v>
      </c>
      <c r="Y4821" s="21" t="str">
        <f aca="false">"Hello, you requested a free book called *"&amp;$W4821&amp;"* in " &amp;$F4821&amp; " from Sant Rampal Ji Maharaj."&amp;CHAR(10)&amp;"
Can you please confirm / provide the address to ensure it's not incorrect and has the full details (apartment or suite number) to be able to mail it:
"&amp;CHAR(10)&amp;$C4821&amp;CHAR(10)&amp;IF(LEN($I4821)&lt;10,"&lt;No address available&gt;",$I4821)</f>
        <v>Hello, you requested a free book called *Gyaan Ganga* in English from Sant Rampal Ji Maharaj.
Can you please confirm / provide the address to ensure it's not incorrect and has the full details (apartment or suite number) to be able to mail it:
N/A
803 South US Highway 71 Apt 3, Savannah, MO 64485</v>
      </c>
      <c r="Z4821" s="21" t="str">
        <f aca="false">"Hello, you requested a free book called *"&amp;$W4821&amp;"* in "&amp;$F4821&amp;"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22" customFormat="false" ht="68.65" hidden="false" customHeight="false" outlineLevel="0" collapsed="false">
      <c r="A4822" s="51" t="n">
        <f aca="false">A4821+1</f>
        <v>4821</v>
      </c>
      <c r="B4822" s="5" t="n">
        <v>45745</v>
      </c>
      <c r="C4822" s="1" t="s">
        <v>7588</v>
      </c>
      <c r="D4822" s="1" t="s">
        <v>4</v>
      </c>
      <c r="E4822" s="1" t="s">
        <v>26</v>
      </c>
      <c r="F4822" s="2" t="s">
        <v>35</v>
      </c>
      <c r="G4822" s="1" t="s">
        <v>28</v>
      </c>
      <c r="H4822" s="1" t="n">
        <v>1</v>
      </c>
      <c r="I4822" s="1" t="s">
        <v>7589</v>
      </c>
      <c r="J4822" s="73" t="n">
        <v>19518474064</v>
      </c>
      <c r="M4822" s="1" t="str">
        <f aca="false">IF(OR(YEAR(L4822)&gt;2000,LEN(O4822)&gt;0),"Completed","Pending")</f>
        <v>Completed</v>
      </c>
      <c r="N4822" s="25" t="s">
        <v>30</v>
      </c>
      <c r="O4822" s="4" t="s">
        <v>58</v>
      </c>
      <c r="P4822" s="1" t="str">
        <f aca="false">IF(G4822="Pamplet","",E4822&amp;" - "&amp;F4822)</f>
        <v>GG - English</v>
      </c>
      <c r="Q4822" s="1" t="n">
        <f aca="false">IF(VALUE(L4822)&gt;1000,1,0)</f>
        <v>0</v>
      </c>
      <c r="R4822" s="19" t="n">
        <f aca="false">SUMIFS($Q$1:Q4821,$J$1:$J4821,J4822)+SUMIFS($Q$1:Q4821,$I$1:$I4821,I4822)</f>
        <v>0</v>
      </c>
      <c r="S4822" s="20" t="str">
        <f aca="false">IF(R4822&gt;0,"Repeat","")</f>
        <v/>
      </c>
      <c r="T4822" s="6" t="n">
        <f aca="false">A4822</f>
        <v>4821</v>
      </c>
      <c r="U4822" s="4" t="str">
        <f aca="false">"https://web.whatsapp.com/send?phone="&amp;J4822</f>
        <v>https://web.whatsapp.com/send?phone=19518474064</v>
      </c>
      <c r="V4822" s="18" t="str">
        <f aca="false">IF(S4822="REPEAT",Z4822,IF(LEN(F4822)&lt;=1,X4822,Y4822))</f>
        <v>Hello, you requested a free book called *Gyaan Ganga* in English from Sant Rampal Ji Maharaj.
Can you please confirm / provide the address to ensure it's not incorrect and has the full details (apartment or suite number) to be able to mail it:
Guidance Nishad
Ill Putnam County, New York</v>
      </c>
      <c r="W4822" s="1" t="str">
        <f aca="false">IFERROR(VLOOKUP(E4822,,4,FALSE()),"Gyaan Ganga")</f>
        <v>Gyaan Ganga</v>
      </c>
      <c r="X4822" s="21" t="str">
        <f aca="false">"Hello, you requested a free book called *"&amp;$W4822&amp;"*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"&amp;CHAR(10)&amp;$C4822&amp;CHAR(10)&amp;IF(LEN($I4822)&lt;10,"&lt;No address available&gt;",$I4822)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Guidance Nishad
Ill Putnam County, New York</v>
      </c>
      <c r="Y4822" s="21" t="str">
        <f aca="false">"Hello, you requested a free book called *"&amp;$W4822&amp;"* in " &amp;$F4822&amp; " from Sant Rampal Ji Maharaj."&amp;CHAR(10)&amp;"
Can you please confirm / provide the address to ensure it's not incorrect and has the full details (apartment or suite number) to be able to mail it:
"&amp;CHAR(10)&amp;$C4822&amp;CHAR(10)&amp;IF(LEN($I4822)&lt;10,"&lt;No address available&gt;",$I4822)</f>
        <v>Hello, you requested a free book called *Gyaan Ganga* in English from Sant Rampal Ji Maharaj.
Can you please confirm / provide the address to ensure it's not incorrect and has the full details (apartment or suite number) to be able to mail it:
Guidance Nishad
Ill Putnam County, New York</v>
      </c>
      <c r="Z4822" s="21" t="str">
        <f aca="false">"Hello, you requested a free book called *"&amp;$W4822&amp;"* in "&amp;$F4822&amp;"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23" customFormat="false" ht="68.65" hidden="false" customHeight="false" outlineLevel="0" collapsed="false">
      <c r="A4823" s="51" t="n">
        <f aca="false">A4822+1</f>
        <v>4822</v>
      </c>
      <c r="B4823" s="5" t="n">
        <v>45745</v>
      </c>
      <c r="C4823" s="1" t="s">
        <v>7590</v>
      </c>
      <c r="D4823" s="1" t="s">
        <v>4</v>
      </c>
      <c r="E4823" s="1" t="s">
        <v>26</v>
      </c>
      <c r="G4823" s="1" t="s">
        <v>28</v>
      </c>
      <c r="H4823" s="1" t="n">
        <v>1</v>
      </c>
      <c r="I4823" s="1" t="s">
        <v>7591</v>
      </c>
      <c r="J4823" s="73" t="n">
        <v>16623472166</v>
      </c>
      <c r="M4823" s="1" t="str">
        <f aca="false">IF(OR(YEAR(L4823)&gt;2000,LEN(O4823)&gt;0),"Completed","Pending")</f>
        <v>Completed</v>
      </c>
      <c r="N4823" s="25" t="s">
        <v>30</v>
      </c>
      <c r="O4823" s="4" t="s">
        <v>58</v>
      </c>
      <c r="P4823" s="1" t="str">
        <f aca="false">IF(G4823="Pamplet","",E4823&amp;" - "&amp;F4823)</f>
        <v>GG - </v>
      </c>
      <c r="Q4823" s="1" t="n">
        <f aca="false">IF(VALUE(L4823)&gt;1000,1,0)</f>
        <v>0</v>
      </c>
      <c r="R4823" s="19" t="n">
        <f aca="false">SUMIFS($Q$1:Q4822,$J$1:$J4822,J4823)+SUMIFS($Q$1:Q4822,$I$1:$I4822,I4823)</f>
        <v>0</v>
      </c>
      <c r="S4823" s="20" t="str">
        <f aca="false">IF(R4823&gt;0,"Repeat","")</f>
        <v/>
      </c>
      <c r="T4823" s="6" t="n">
        <f aca="false">A4823</f>
        <v>4822</v>
      </c>
      <c r="U4823" s="4" t="str">
        <f aca="false">"https://web.whatsapp.com/send?phone="&amp;J4823</f>
        <v>https://web.whatsapp.com/send?phone=16623472166</v>
      </c>
      <c r="V4823" s="18" t="str">
        <f aca="false">IF(S4823="REPEAT",Z4823,IF(LEN(F4823)&lt;=1,X4823,Y4823))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Delove Hartman
Williefulton, Mississippi,</v>
      </c>
      <c r="W4823" s="1" t="str">
        <f aca="false">IFERROR(VLOOKUP(E4823,,4,FALSE()),"Gyaan Ganga")</f>
        <v>Gyaan Ganga</v>
      </c>
      <c r="X4823" s="21" t="str">
        <f aca="false">"Hello, you requested a free book called *"&amp;$W4823&amp;"*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"&amp;CHAR(10)&amp;$C4823&amp;CHAR(10)&amp;IF(LEN($I4823)&lt;10,"&lt;No address available&gt;",$I4823)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Delove Hartman
Williefulton, Mississippi,</v>
      </c>
      <c r="Y4823" s="21" t="str">
        <f aca="false">"Hello, you requested a free book called *"&amp;$W4823&amp;"* in " &amp;$F4823&amp; " from Sant Rampal Ji Maharaj."&amp;CHAR(10)&amp;"
Can you please confirm / provide the address to ensure it's not incorrect and has the full details (apartment or suite number) to be able to mail it:
"&amp;CHAR(10)&amp;$C4823&amp;CHAR(10)&amp;IF(LEN($I4823)&lt;10,"&lt;No address available&gt;",$I4823)</f>
        <v>Hello, you requested a free book called *Gyaan Ganga* in  from Sant Rampal Ji Maharaj.
Can you please confirm / provide the address to ensure it's not incorrect and has the full details (apartment or suite number) to be able to mail it:
Delove Hartman
Williefulton, Mississippi,</v>
      </c>
      <c r="Z4823" s="21" t="str">
        <f aca="false">"Hello, you requested a free book called *"&amp;$W4823&amp;"* in "&amp;$F4823&amp;"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24" customFormat="false" ht="68.65" hidden="false" customHeight="false" outlineLevel="0" collapsed="false">
      <c r="A4824" s="51" t="n">
        <f aca="false">A4823+1</f>
        <v>4823</v>
      </c>
      <c r="B4824" s="5" t="n">
        <v>45745</v>
      </c>
      <c r="C4824" s="1" t="s">
        <v>7592</v>
      </c>
      <c r="D4824" s="1" t="s">
        <v>4</v>
      </c>
      <c r="E4824" s="1" t="s">
        <v>26</v>
      </c>
      <c r="G4824" s="1" t="s">
        <v>28</v>
      </c>
      <c r="H4824" s="1" t="n">
        <v>1</v>
      </c>
      <c r="I4824" s="1" t="s">
        <v>7593</v>
      </c>
      <c r="J4824" s="73" t="n">
        <v>16717976537</v>
      </c>
      <c r="M4824" s="1" t="str">
        <f aca="false">IF(OR(YEAR(L4824)&gt;2000,LEN(O4824)&gt;0),"Completed","Pending")</f>
        <v>Completed</v>
      </c>
      <c r="N4824" s="25" t="s">
        <v>30</v>
      </c>
      <c r="O4824" s="4" t="s">
        <v>56</v>
      </c>
      <c r="P4824" s="1" t="str">
        <f aca="false">IF(G4824="Pamplet","",E4824&amp;" - "&amp;F4824)</f>
        <v>GG - </v>
      </c>
      <c r="Q4824" s="1" t="n">
        <f aca="false">IF(VALUE(L4824)&gt;1000,1,0)</f>
        <v>0</v>
      </c>
      <c r="R4824" s="19" t="n">
        <f aca="false">SUMIFS($Q$1:Q4823,$J$1:$J4823,J4824)+SUMIFS($Q$1:Q4823,$I$1:$I4823,I4824)</f>
        <v>0</v>
      </c>
      <c r="S4824" s="20" t="str">
        <f aca="false">IF(R4824&gt;0,"Repeat","")</f>
        <v/>
      </c>
      <c r="T4824" s="6" t="n">
        <f aca="false">A4824</f>
        <v>4823</v>
      </c>
      <c r="U4824" s="4" t="str">
        <f aca="false">"https://web.whatsapp.com/send?phone="&amp;J4824</f>
        <v>https://web.whatsapp.com/send?phone=16717976537</v>
      </c>
      <c r="V4824" s="18" t="str">
        <f aca="false">IF(S4824="REPEAT",Z4824,IF(LEN(F4824)&lt;=1,X4824,Y4824))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Wesley Hermal
238 Dairy Rd, Mangilao, Guam, 96913</v>
      </c>
      <c r="W4824" s="1" t="str">
        <f aca="false">IFERROR(VLOOKUP(E4824,,4,FALSE()),"Gyaan Ganga")</f>
        <v>Gyaan Ganga</v>
      </c>
      <c r="X4824" s="21" t="str">
        <f aca="false">"Hello, you requested a free book called *"&amp;$W4824&amp;"*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"&amp;CHAR(10)&amp;$C4824&amp;CHAR(10)&amp;IF(LEN($I4824)&lt;10,"&lt;No address available&gt;",$I4824)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Wesley Hermal
238 Dairy Rd, Mangilao, Guam, 96913</v>
      </c>
      <c r="Y4824" s="21" t="str">
        <f aca="false">"Hello, you requested a free book called *"&amp;$W4824&amp;"* in " &amp;$F4824&amp; " from Sant Rampal Ji Maharaj."&amp;CHAR(10)&amp;"
Can you please confirm / provide the address to ensure it's not incorrect and has the full details (apartment or suite number) to be able to mail it:
"&amp;CHAR(10)&amp;$C4824&amp;CHAR(10)&amp;IF(LEN($I4824)&lt;10,"&lt;No address available&gt;",$I4824)</f>
        <v>Hello, you requested a free book called *Gyaan Ganga* in  from Sant Rampal Ji Maharaj.
Can you please confirm / provide the address to ensure it's not incorrect and has the full details (apartment or suite number) to be able to mail it:
Wesley Hermal
238 Dairy Rd, Mangilao, Guam, 96913</v>
      </c>
      <c r="Z4824" s="21" t="str">
        <f aca="false">"Hello, you requested a free book called *"&amp;$W4824&amp;"* in "&amp;$F4824&amp;"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25" customFormat="false" ht="68.65" hidden="false" customHeight="false" outlineLevel="0" collapsed="false">
      <c r="A4825" s="51" t="n">
        <f aca="false">A4824+1</f>
        <v>4824</v>
      </c>
      <c r="B4825" s="5" t="n">
        <v>45745</v>
      </c>
      <c r="C4825" s="1" t="s">
        <v>6722</v>
      </c>
      <c r="D4825" s="1" t="s">
        <v>4</v>
      </c>
      <c r="E4825" s="1" t="s">
        <v>26</v>
      </c>
      <c r="G4825" s="1" t="s">
        <v>28</v>
      </c>
      <c r="H4825" s="1" t="n">
        <v>1</v>
      </c>
      <c r="I4825" s="1" t="s">
        <v>7594</v>
      </c>
      <c r="J4825" s="73" t="n">
        <v>19804213761</v>
      </c>
      <c r="M4825" s="1" t="str">
        <f aca="false">IF(OR(YEAR(L4825)&gt;2000,LEN(O4825)&gt;0),"Completed","Pending")</f>
        <v>Completed</v>
      </c>
      <c r="N4825" s="25" t="s">
        <v>30</v>
      </c>
      <c r="O4825" s="4" t="s">
        <v>58</v>
      </c>
      <c r="P4825" s="1" t="str">
        <f aca="false">IF(G4825="Pamplet","",E4825&amp;" - "&amp;F4825)</f>
        <v>GG - </v>
      </c>
      <c r="Q4825" s="1" t="n">
        <f aca="false">IF(VALUE(L4825)&gt;1000,1,0)</f>
        <v>0</v>
      </c>
      <c r="R4825" s="19" t="n">
        <f aca="false">SUMIFS($Q$1:Q4824,$J$1:$J4824,J4825)+SUMIFS($Q$1:Q4824,$I$1:$I4824,I4825)</f>
        <v>0</v>
      </c>
      <c r="S4825" s="20" t="str">
        <f aca="false">IF(R4825&gt;0,"Repeat","")</f>
        <v/>
      </c>
      <c r="T4825" s="6" t="n">
        <f aca="false">A4825</f>
        <v>4824</v>
      </c>
      <c r="U4825" s="4" t="str">
        <f aca="false">"https://web.whatsapp.com/send?phone="&amp;J4825</f>
        <v>https://web.whatsapp.com/send?phone=19804213761</v>
      </c>
      <c r="V4825" s="18" t="str">
        <f aca="false">IF(S4825="REPEAT",Z4825,IF(LEN(F4825)&lt;=1,X4825,Y4825))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Mike
929 Laye St, Belmont, NC 28012</v>
      </c>
      <c r="W4825" s="1" t="str">
        <f aca="false">IFERROR(VLOOKUP(E4825,,4,FALSE()),"Gyaan Ganga")</f>
        <v>Gyaan Ganga</v>
      </c>
      <c r="X4825" s="21" t="str">
        <f aca="false">"Hello, you requested a free book called *"&amp;$W4825&amp;"*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"&amp;CHAR(10)&amp;$C4825&amp;CHAR(10)&amp;IF(LEN($I4825)&lt;10,"&lt;No address available&gt;",$I4825)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Mike
929 Laye St, Belmont, NC 28012</v>
      </c>
      <c r="Y4825" s="21" t="str">
        <f aca="false">"Hello, you requested a free book called *"&amp;$W4825&amp;"* in " &amp;$F4825&amp; " from Sant Rampal Ji Maharaj."&amp;CHAR(10)&amp;"
Can you please confirm / provide the address to ensure it's not incorrect and has the full details (apartment or suite number) to be able to mail it:
"&amp;CHAR(10)&amp;$C4825&amp;CHAR(10)&amp;IF(LEN($I4825)&lt;10,"&lt;No address available&gt;",$I4825)</f>
        <v>Hello, you requested a free book called *Gyaan Ganga* in  from Sant Rampal Ji Maharaj.
Can you please confirm / provide the address to ensure it's not incorrect and has the full details (apartment or suite number) to be able to mail it:
Mike
929 Laye St, Belmont, NC 28012</v>
      </c>
      <c r="Z4825" s="21" t="str">
        <f aca="false">"Hello, you requested a free book called *"&amp;$W4825&amp;"* in "&amp;$F4825&amp;"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26" customFormat="false" ht="68.65" hidden="false" customHeight="false" outlineLevel="0" collapsed="false">
      <c r="A4826" s="51" t="n">
        <f aca="false">A4825+1</f>
        <v>4825</v>
      </c>
      <c r="B4826" s="5" t="n">
        <v>45745</v>
      </c>
      <c r="C4826" s="1" t="s">
        <v>7595</v>
      </c>
      <c r="D4826" s="1" t="s">
        <v>4</v>
      </c>
      <c r="E4826" s="1" t="s">
        <v>26</v>
      </c>
      <c r="F4826" s="2" t="s">
        <v>27</v>
      </c>
      <c r="G4826" s="1" t="s">
        <v>28</v>
      </c>
      <c r="H4826" s="1" t="n">
        <v>1</v>
      </c>
      <c r="I4826" s="1" t="s">
        <v>7596</v>
      </c>
      <c r="J4826" s="72" t="n">
        <v>19285021270</v>
      </c>
      <c r="M4826" s="1" t="str">
        <f aca="false">IF(OR(YEAR(L4826)&gt;2000,LEN(O4826)&gt;0),"Completed","Pending")</f>
        <v>Completed</v>
      </c>
      <c r="N4826" s="25" t="s">
        <v>30</v>
      </c>
      <c r="O4826" s="4" t="s">
        <v>58</v>
      </c>
      <c r="P4826" s="1" t="str">
        <f aca="false">IF(G4826="Pamplet","",E4826&amp;" - "&amp;F4826)</f>
        <v>GG - Hindi</v>
      </c>
      <c r="Q4826" s="1" t="n">
        <f aca="false">IF(VALUE(L4826)&gt;1000,1,0)</f>
        <v>0</v>
      </c>
      <c r="R4826" s="19" t="n">
        <f aca="false">SUMIFS($Q$1:Q4825,$J$1:$J4825,J4826)+SUMIFS($Q$1:Q4825,$I$1:$I4825,I4826)</f>
        <v>0</v>
      </c>
      <c r="S4826" s="20" t="str">
        <f aca="false">IF(R4826&gt;0,"Repeat","")</f>
        <v/>
      </c>
      <c r="T4826" s="6" t="n">
        <f aca="false">A4826</f>
        <v>4825</v>
      </c>
      <c r="U4826" s="4" t="str">
        <f aca="false">"https://web.whatsapp.com/send?phone="&amp;J4826</f>
        <v>https://web.whatsapp.com/send?phone=19285021270</v>
      </c>
      <c r="V4826" s="18" t="str">
        <f aca="false">IF(S4826="REPEAT",Z4826,IF(LEN(F4826)&lt;=1,X4826,Y4826))</f>
        <v>Hello, you requested a free book called *Gyaan Ganga* in Hindi from Sant Rampal Ji Maharaj.
Can you please confirm / provide the address to ensure it's not incorrect and has the full details (apartment or suite number) to be able to mail it:
Tyrone Jermaine
Washington, United States of America</v>
      </c>
      <c r="W4826" s="1" t="str">
        <f aca="false">IFERROR(VLOOKUP(E4826,,4,FALSE()),"Gyaan Ganga")</f>
        <v>Gyaan Ganga</v>
      </c>
      <c r="X4826" s="21" t="str">
        <f aca="false">"Hello, you requested a free book called *"&amp;$W4826&amp;"*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"&amp;CHAR(10)&amp;$C4826&amp;CHAR(10)&amp;IF(LEN($I4826)&lt;10,"&lt;No address available&gt;",$I4826)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Tyrone Jermaine
Washington, United States of America</v>
      </c>
      <c r="Y4826" s="21" t="str">
        <f aca="false">"Hello, you requested a free book called *"&amp;$W4826&amp;"* in " &amp;$F4826&amp; " from Sant Rampal Ji Maharaj."&amp;CHAR(10)&amp;"
Can you please confirm / provide the address to ensure it's not incorrect and has the full details (apartment or suite number) to be able to mail it:
"&amp;CHAR(10)&amp;$C4826&amp;CHAR(10)&amp;IF(LEN($I4826)&lt;10,"&lt;No address available&gt;",$I4826)</f>
        <v>Hello, you requested a free book called *Gyaan Ganga* in Hindi from Sant Rampal Ji Maharaj.
Can you please confirm / provide the address to ensure it's not incorrect and has the full details (apartment or suite number) to be able to mail it:
Tyrone Jermaine
Washington, United States of America</v>
      </c>
      <c r="Z4826" s="21" t="str">
        <f aca="false">"Hello, you requested a free book called *"&amp;$W4826&amp;"* in "&amp;$F4826&amp;"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Hindi from Sant Rampal Ji Maharaj.
However our records indicate that we had already mailed you a free book in the past. Can you please confirm if you already received a book in the past?</v>
      </c>
    </row>
    <row r="4827" customFormat="false" ht="68.65" hidden="false" customHeight="false" outlineLevel="0" collapsed="false">
      <c r="A4827" s="51" t="n">
        <f aca="false">A4826+1</f>
        <v>4826</v>
      </c>
      <c r="B4827" s="5" t="n">
        <v>45745</v>
      </c>
      <c r="C4827" s="1" t="s">
        <v>7597</v>
      </c>
      <c r="D4827" s="1" t="s">
        <v>4</v>
      </c>
      <c r="E4827" s="1" t="s">
        <v>26</v>
      </c>
      <c r="G4827" s="1" t="s">
        <v>28</v>
      </c>
      <c r="H4827" s="1" t="n">
        <v>1</v>
      </c>
      <c r="I4827" s="1" t="s">
        <v>7598</v>
      </c>
      <c r="J4827" s="73" t="n">
        <v>16025071046</v>
      </c>
      <c r="M4827" s="1" t="str">
        <f aca="false">IF(OR(YEAR(L4827)&gt;2000,LEN(O4827)&gt;0),"Completed","Pending")</f>
        <v>Completed</v>
      </c>
      <c r="N4827" s="25" t="s">
        <v>30</v>
      </c>
      <c r="O4827" s="4" t="s">
        <v>58</v>
      </c>
      <c r="P4827" s="1" t="str">
        <f aca="false">IF(G4827="Pamplet","",E4827&amp;" - "&amp;F4827)</f>
        <v>GG - </v>
      </c>
      <c r="Q4827" s="1" t="n">
        <f aca="false">IF(VALUE(L4827)&gt;1000,1,0)</f>
        <v>0</v>
      </c>
      <c r="R4827" s="19" t="n">
        <f aca="false">SUMIFS($Q$1:Q4826,$J$1:$J4826,J4827)+SUMIFS($Q$1:Q4826,$I$1:$I4826,I4827)</f>
        <v>0</v>
      </c>
      <c r="S4827" s="20" t="str">
        <f aca="false">IF(R4827&gt;0,"Repeat","")</f>
        <v/>
      </c>
      <c r="T4827" s="6" t="n">
        <f aca="false">A4827</f>
        <v>4826</v>
      </c>
      <c r="U4827" s="4" t="str">
        <f aca="false">"https://web.whatsapp.com/send?phone="&amp;J4827</f>
        <v>https://web.whatsapp.com/send?phone=16025071046</v>
      </c>
      <c r="V4827" s="18" t="str">
        <f aca="false">IF(S4827="REPEAT",Z4827,IF(LEN(F4827)&lt;=1,X4827,Y4827))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Richard A Gutierrez
&lt;No address available&gt;</v>
      </c>
      <c r="W4827" s="1" t="str">
        <f aca="false">IFERROR(VLOOKUP(E4827,,4,FALSE()),"Gyaan Ganga")</f>
        <v>Gyaan Ganga</v>
      </c>
      <c r="X4827" s="21" t="str">
        <f aca="false">"Hello, you requested a free book called *"&amp;$W4827&amp;"*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"&amp;CHAR(10)&amp;$C4827&amp;CHAR(10)&amp;IF(LEN($I4827)&lt;10,"&lt;No address available&gt;",$I4827)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Richard A Gutierrez
&lt;No address available&gt;</v>
      </c>
      <c r="Y4827" s="21" t="str">
        <f aca="false">"Hello, you requested a free book called *"&amp;$W4827&amp;"* in " &amp;$F4827&amp; " from Sant Rampal Ji Maharaj."&amp;CHAR(10)&amp;"
Can you please confirm / provide the address to ensure it's not incorrect and has the full details (apartment or suite number) to be able to mail it:
"&amp;CHAR(10)&amp;$C4827&amp;CHAR(10)&amp;IF(LEN($I4827)&lt;10,"&lt;No address available&gt;",$I4827)</f>
        <v>Hello, you requested a free book called *Gyaan Ganga* in  from Sant Rampal Ji Maharaj.
Can you please confirm / provide the address to ensure it's not incorrect and has the full details (apartment or suite number) to be able to mail it:
Richard A Gutierrez
&lt;No address available&gt;</v>
      </c>
      <c r="Z4827" s="21" t="str">
        <f aca="false">"Hello, you requested a free book called *"&amp;$W4827&amp;"* in "&amp;$F4827&amp;"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28" customFormat="false" ht="68.65" hidden="false" customHeight="false" outlineLevel="0" collapsed="false">
      <c r="A4828" s="51" t="n">
        <f aca="false">A4827+1</f>
        <v>4827</v>
      </c>
      <c r="B4828" s="5" t="n">
        <v>45745</v>
      </c>
      <c r="C4828" s="1" t="s">
        <v>7519</v>
      </c>
      <c r="D4828" s="1" t="s">
        <v>4</v>
      </c>
      <c r="E4828" s="1" t="s">
        <v>38</v>
      </c>
      <c r="F4828" s="2" t="s">
        <v>35</v>
      </c>
      <c r="G4828" s="1" t="s">
        <v>28</v>
      </c>
      <c r="H4828" s="1" t="n">
        <v>1</v>
      </c>
      <c r="I4828" s="1" t="s">
        <v>7599</v>
      </c>
      <c r="J4828" s="73" t="n">
        <v>19133437529</v>
      </c>
      <c r="M4828" s="1" t="str">
        <f aca="false">IF(OR(YEAR(L4828)&gt;2000,LEN(O4828)&gt;0),"Completed","Pending")</f>
        <v>Completed</v>
      </c>
      <c r="N4828" s="25" t="s">
        <v>30</v>
      </c>
      <c r="O4828" s="4" t="s">
        <v>58</v>
      </c>
      <c r="P4828" s="1" t="str">
        <f aca="false">IF(G4828="Pamplet","",E4828&amp;" - "&amp;F4828)</f>
        <v>JKR - English</v>
      </c>
      <c r="Q4828" s="1" t="n">
        <f aca="false">IF(VALUE(L4828)&gt;1000,1,0)</f>
        <v>0</v>
      </c>
      <c r="R4828" s="19" t="n">
        <f aca="false">SUMIFS($Q$1:Q4827,$J$1:$J4827,J4828)+SUMIFS($Q$1:Q4827,$I$1:$I4827,I4828)</f>
        <v>0</v>
      </c>
      <c r="S4828" s="20" t="str">
        <f aca="false">IF(R4828&gt;0,"Repeat","")</f>
        <v/>
      </c>
      <c r="T4828" s="6" t="n">
        <f aca="false">A4828</f>
        <v>4827</v>
      </c>
      <c r="U4828" s="4" t="str">
        <f aca="false">"https://web.whatsapp.com/send?phone="&amp;J4828</f>
        <v>https://web.whatsapp.com/send?phone=19133437529</v>
      </c>
      <c r="V4828" s="18" t="str">
        <f aca="false">IF(S4828="REPEAT",Z4828,IF(LEN(F4828)&lt;=1,X4828,Y4828))</f>
        <v>Hello, you requested a free book called *Gyaan Ganga* in English from Sant Rampal Ji Maharaj.
Can you please confirm / provide the address to ensure it's not incorrect and has the full details (apartment or suite number) to be able to mail it:
Said Miloudi
Hgw 888 South Fork, Olathe, Kansas, Apt 717</v>
      </c>
      <c r="W4828" s="1" t="str">
        <f aca="false">IFERROR(VLOOKUP(E4828,,4,FALSE()),"Gyaan Ganga")</f>
        <v>Gyaan Ganga</v>
      </c>
      <c r="X4828" s="21" t="str">
        <f aca="false">"Hello, you requested a free book called *"&amp;$W4828&amp;"*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"&amp;CHAR(10)&amp;$C4828&amp;CHAR(10)&amp;IF(LEN($I4828)&lt;10,"&lt;No address available&gt;",$I4828)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Said Miloudi
Hgw 888 South Fork, Olathe, Kansas, Apt 717</v>
      </c>
      <c r="Y4828" s="21" t="str">
        <f aca="false">"Hello, you requested a free book called *"&amp;$W4828&amp;"* in " &amp;$F4828&amp; " from Sant Rampal Ji Maharaj."&amp;CHAR(10)&amp;"
Can you please confirm / provide the address to ensure it's not incorrect and has the full details (apartment or suite number) to be able to mail it:
"&amp;CHAR(10)&amp;$C4828&amp;CHAR(10)&amp;IF(LEN($I4828)&lt;10,"&lt;No address available&gt;",$I4828)</f>
        <v>Hello, you requested a free book called *Gyaan Ganga* in English from Sant Rampal Ji Maharaj.
Can you please confirm / provide the address to ensure it's not incorrect and has the full details (apartment or suite number) to be able to mail it:
Said Miloudi
Hgw 888 South Fork, Olathe, Kansas, Apt 717</v>
      </c>
      <c r="Z4828" s="21" t="str">
        <f aca="false">"Hello, you requested a free book called *"&amp;$W4828&amp;"* in "&amp;$F4828&amp;"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29" customFormat="false" ht="68.65" hidden="false" customHeight="false" outlineLevel="0" collapsed="false">
      <c r="A4829" s="51" t="n">
        <f aca="false">A4828+1</f>
        <v>4828</v>
      </c>
      <c r="B4829" s="5" t="n">
        <v>45745</v>
      </c>
      <c r="C4829" s="1" t="s">
        <v>7600</v>
      </c>
      <c r="D4829" s="1" t="s">
        <v>4</v>
      </c>
      <c r="E4829" s="1" t="s">
        <v>26</v>
      </c>
      <c r="G4829" s="1" t="s">
        <v>28</v>
      </c>
      <c r="H4829" s="1" t="n">
        <v>1</v>
      </c>
      <c r="I4829" s="1" t="s">
        <v>7601</v>
      </c>
      <c r="J4829" s="72" t="n">
        <v>17695721253</v>
      </c>
      <c r="M4829" s="1" t="str">
        <f aca="false">IF(OR(YEAR(L4829)&gt;2000,LEN(O4829)&gt;0),"Completed","Pending")</f>
        <v>Completed</v>
      </c>
      <c r="N4829" s="25" t="s">
        <v>30</v>
      </c>
      <c r="O4829" s="4" t="s">
        <v>58</v>
      </c>
      <c r="P4829" s="1" t="str">
        <f aca="false">IF(G4829="Pamplet","",E4829&amp;" - "&amp;F4829)</f>
        <v>GG - </v>
      </c>
      <c r="Q4829" s="1" t="n">
        <f aca="false">IF(VALUE(L4829)&gt;1000,1,0)</f>
        <v>0</v>
      </c>
      <c r="R4829" s="19" t="n">
        <f aca="false">SUMIFS($Q$1:Q4828,$J$1:$J4828,J4829)+SUMIFS($Q$1:Q4828,$I$1:$I4828,I4829)</f>
        <v>0</v>
      </c>
      <c r="S4829" s="20" t="str">
        <f aca="false">IF(R4829&gt;0,"Repeat","")</f>
        <v/>
      </c>
      <c r="T4829" s="6" t="n">
        <f aca="false">A4829</f>
        <v>4828</v>
      </c>
      <c r="U4829" s="4" t="str">
        <f aca="false">"https://web.whatsapp.com/send?phone="&amp;J4829</f>
        <v>https://web.whatsapp.com/send?phone=17695721253</v>
      </c>
      <c r="V4829" s="18" t="str">
        <f aca="false">IF(S4829="REPEAT",Z4829,IF(LEN(F4829)&lt;=1,X4829,Y4829))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Robert Maximilian White
1279 N West St, Jackson, MS 39202,</v>
      </c>
      <c r="W4829" s="1" t="str">
        <f aca="false">IFERROR(VLOOKUP(E4829,,4,FALSE()),"Gyaan Ganga")</f>
        <v>Gyaan Ganga</v>
      </c>
      <c r="X4829" s="21" t="str">
        <f aca="false">"Hello, you requested a free book called *"&amp;$W4829&amp;"*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"&amp;CHAR(10)&amp;$C4829&amp;CHAR(10)&amp;IF(LEN($I4829)&lt;10,"&lt;No address available&gt;",$I4829)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Robert Maximilian White
1279 N West St, Jackson, MS 39202,</v>
      </c>
      <c r="Y4829" s="21" t="str">
        <f aca="false">"Hello, you requested a free book called *"&amp;$W4829&amp;"* in " &amp;$F4829&amp; " from Sant Rampal Ji Maharaj."&amp;CHAR(10)&amp;"
Can you please confirm / provide the address to ensure it's not incorrect and has the full details (apartment or suite number) to be able to mail it:
"&amp;CHAR(10)&amp;$C4829&amp;CHAR(10)&amp;IF(LEN($I4829)&lt;10,"&lt;No address available&gt;",$I4829)</f>
        <v>Hello, you requested a free book called *Gyaan Ganga* in  from Sant Rampal Ji Maharaj.
Can you please confirm / provide the address to ensure it's not incorrect and has the full details (apartment or suite number) to be able to mail it:
Robert Maximilian White
1279 N West St, Jackson, MS 39202,</v>
      </c>
      <c r="Z4829" s="21" t="str">
        <f aca="false">"Hello, you requested a free book called *"&amp;$W4829&amp;"* in "&amp;$F4829&amp;"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30" customFormat="false" ht="68.65" hidden="false" customHeight="false" outlineLevel="0" collapsed="false">
      <c r="A4830" s="51" t="n">
        <f aca="false">A4829+1</f>
        <v>4829</v>
      </c>
      <c r="B4830" s="5" t="n">
        <v>45745</v>
      </c>
      <c r="C4830" s="1" t="s">
        <v>7602</v>
      </c>
      <c r="D4830" s="1" t="s">
        <v>4</v>
      </c>
      <c r="E4830" s="1" t="s">
        <v>26</v>
      </c>
      <c r="F4830" s="2" t="s">
        <v>27</v>
      </c>
      <c r="G4830" s="1" t="s">
        <v>28</v>
      </c>
      <c r="H4830" s="1" t="n">
        <v>1</v>
      </c>
      <c r="I4830" s="1" t="s">
        <v>7603</v>
      </c>
      <c r="J4830" s="76" t="n">
        <v>19095162702</v>
      </c>
      <c r="M4830" s="1" t="str">
        <f aca="false">IF(OR(YEAR(L4830)&gt;2000,LEN(O4830)&gt;0),"Completed","Pending")</f>
        <v>Completed</v>
      </c>
      <c r="N4830" s="25" t="s">
        <v>30</v>
      </c>
      <c r="O4830" s="4" t="s">
        <v>58</v>
      </c>
      <c r="P4830" s="1" t="str">
        <f aca="false">IF(G4830="Pamplet","",E4830&amp;" - "&amp;F4830)</f>
        <v>GG - Hindi</v>
      </c>
      <c r="Q4830" s="1" t="n">
        <f aca="false">IF(VALUE(L4830)&gt;1000,1,0)</f>
        <v>0</v>
      </c>
      <c r="R4830" s="19" t="n">
        <f aca="false">SUMIFS($Q$1:Q4829,$J$1:$J4829,J4830)+SUMIFS($Q$1:Q4829,$I$1:$I4829,I4830)</f>
        <v>0</v>
      </c>
      <c r="S4830" s="20" t="str">
        <f aca="false">IF(R4830&gt;0,"Repeat","")</f>
        <v/>
      </c>
      <c r="T4830" s="6" t="n">
        <f aca="false">A4830</f>
        <v>4829</v>
      </c>
      <c r="U4830" s="4" t="str">
        <f aca="false">"https://web.whatsapp.com/send?phone="&amp;J4830</f>
        <v>https://web.whatsapp.com/send?phone=19095162702</v>
      </c>
      <c r="V4830" s="18" t="str">
        <f aca="false">IF(S4830="REPEAT",Z4830,IF(LEN(F4830)&lt;=1,X4830,Y4830))</f>
        <v>Hello, you requested a free book called *Gyaan Ganga* in Hindi from Sant Rampal Ji Maharaj.
Can you please confirm / provide the address to ensure it's not incorrect and has the full details (apartment or suite number) to be able to mail it:
Daymoorday shabash
12008 stillwell pl0New Mexico 671444 Pjmd Bernaleo</v>
      </c>
      <c r="W4830" s="1" t="str">
        <f aca="false">IFERROR(VLOOKUP(E4830,,4,FALSE()),"Gyaan Ganga")</f>
        <v>Gyaan Ganga</v>
      </c>
      <c r="X4830" s="21" t="str">
        <f aca="false">"Hello, you requested a free book called *"&amp;$W4830&amp;"*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"&amp;CHAR(10)&amp;$C4830&amp;CHAR(10)&amp;IF(LEN($I4830)&lt;10,"&lt;No address available&gt;",$I4830)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Daymoorday shabash
12008 stillwell pl0New Mexico 671444 Pjmd Bernaleo</v>
      </c>
      <c r="Y4830" s="21" t="str">
        <f aca="false">"Hello, you requested a free book called *"&amp;$W4830&amp;"* in " &amp;$F4830&amp; " from Sant Rampal Ji Maharaj."&amp;CHAR(10)&amp;"
Can you please confirm / provide the address to ensure it's not incorrect and has the full details (apartment or suite number) to be able to mail it:
"&amp;CHAR(10)&amp;$C4830&amp;CHAR(10)&amp;IF(LEN($I4830)&lt;10,"&lt;No address available&gt;",$I4830)</f>
        <v>Hello, you requested a free book called *Gyaan Ganga* in Hindi from Sant Rampal Ji Maharaj.
Can you please confirm / provide the address to ensure it's not incorrect and has the full details (apartment or suite number) to be able to mail it:
Daymoorday shabash
12008 stillwell pl0New Mexico 671444 Pjmd Bernaleo</v>
      </c>
      <c r="Z4830" s="21" t="str">
        <f aca="false">"Hello, you requested a free book called *"&amp;$W4830&amp;"* in "&amp;$F4830&amp;"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Hindi from Sant Rampal Ji Maharaj.
However our records indicate that we had already mailed you a free book in the past. Can you please confirm if you already received a book in the past?</v>
      </c>
    </row>
    <row r="4831" customFormat="false" ht="68.65" hidden="false" customHeight="false" outlineLevel="0" collapsed="false">
      <c r="A4831" s="51" t="n">
        <f aca="false">A4830+1</f>
        <v>4830</v>
      </c>
      <c r="B4831" s="5" t="n">
        <v>45745</v>
      </c>
      <c r="C4831" s="1" t="s">
        <v>7604</v>
      </c>
      <c r="D4831" s="1" t="s">
        <v>4</v>
      </c>
      <c r="E4831" s="1" t="s">
        <v>26</v>
      </c>
      <c r="F4831" s="2" t="s">
        <v>35</v>
      </c>
      <c r="G4831" s="1" t="s">
        <v>28</v>
      </c>
      <c r="H4831" s="1" t="n">
        <v>1</v>
      </c>
      <c r="I4831" s="1" t="s">
        <v>7605</v>
      </c>
      <c r="J4831" s="72" t="n">
        <v>12525035650</v>
      </c>
      <c r="M4831" s="1" t="str">
        <f aca="false">IF(OR(YEAR(L4831)&gt;2000,LEN(O4831)&gt;0),"Completed","Pending")</f>
        <v>Completed</v>
      </c>
      <c r="N4831" s="25" t="s">
        <v>30</v>
      </c>
      <c r="O4831" s="4" t="s">
        <v>58</v>
      </c>
      <c r="P4831" s="1" t="str">
        <f aca="false">IF(G4831="Pamplet","",E4831&amp;" - "&amp;F4831)</f>
        <v>GG - English</v>
      </c>
      <c r="Q4831" s="1" t="n">
        <f aca="false">IF(VALUE(L4831)&gt;1000,1,0)</f>
        <v>0</v>
      </c>
      <c r="R4831" s="19" t="n">
        <f aca="false">SUMIFS($Q$1:Q4830,$J$1:$J4830,J4831)+SUMIFS($Q$1:Q4830,$I$1:$I4830,I4831)</f>
        <v>0</v>
      </c>
      <c r="S4831" s="20" t="str">
        <f aca="false">IF(R4831&gt;0,"Repeat","")</f>
        <v/>
      </c>
      <c r="T4831" s="6" t="n">
        <f aca="false">A4831</f>
        <v>4830</v>
      </c>
      <c r="U4831" s="4" t="str">
        <f aca="false">"https://web.whatsapp.com/send?phone="&amp;J4831</f>
        <v>https://web.whatsapp.com/send?phone=12525035650</v>
      </c>
      <c r="V4831" s="18" t="str">
        <f aca="false">IF(S4831="REPEAT",Z4831,IF(LEN(F4831)&lt;=1,X4831,Y4831))</f>
        <v>Hello, you requested a free book called *Gyaan Ganga* in English from Sant Rampal Ji Maharaj.
Can you please confirm / provide the address to ensure it's not incorrect and has the full details (apartment or suite number) to be able to mail it:
Celestine Smith
165 Cedar Lane Rose Hill NC 28458</v>
      </c>
      <c r="W4831" s="1" t="str">
        <f aca="false">IFERROR(VLOOKUP(E4831,,4,FALSE()),"Gyaan Ganga")</f>
        <v>Gyaan Ganga</v>
      </c>
      <c r="X4831" s="21" t="str">
        <f aca="false">"Hello, you requested a free book called *"&amp;$W4831&amp;"*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"&amp;CHAR(10)&amp;$C4831&amp;CHAR(10)&amp;IF(LEN($I4831)&lt;10,"&lt;No address available&gt;",$I4831)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Celestine Smith
165 Cedar Lane Rose Hill NC 28458</v>
      </c>
      <c r="Y4831" s="21" t="str">
        <f aca="false">"Hello, you requested a free book called *"&amp;$W4831&amp;"* in " &amp;$F4831&amp; " from Sant Rampal Ji Maharaj."&amp;CHAR(10)&amp;"
Can you please confirm / provide the address to ensure it's not incorrect and has the full details (apartment or suite number) to be able to mail it:
"&amp;CHAR(10)&amp;$C4831&amp;CHAR(10)&amp;IF(LEN($I4831)&lt;10,"&lt;No address available&gt;",$I4831)</f>
        <v>Hello, you requested a free book called *Gyaan Ganga* in English from Sant Rampal Ji Maharaj.
Can you please confirm / provide the address to ensure it's not incorrect and has the full details (apartment or suite number) to be able to mail it:
Celestine Smith
165 Cedar Lane Rose Hill NC 28458</v>
      </c>
      <c r="Z4831" s="21" t="str">
        <f aca="false">"Hello, you requested a free book called *"&amp;$W4831&amp;"* in "&amp;$F4831&amp;"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32" customFormat="false" ht="13.8" hidden="false" customHeight="false" outlineLevel="0" collapsed="false">
      <c r="A4832" s="51" t="n">
        <f aca="false">A4831+1</f>
        <v>4831</v>
      </c>
      <c r="B4832" s="5" t="n">
        <v>45745</v>
      </c>
      <c r="C4832" s="1" t="s">
        <v>7606</v>
      </c>
      <c r="D4832" s="1" t="s">
        <v>4</v>
      </c>
      <c r="E4832" s="1" t="s">
        <v>26</v>
      </c>
      <c r="G4832" s="1" t="s">
        <v>28</v>
      </c>
      <c r="H4832" s="1" t="n">
        <v>1</v>
      </c>
      <c r="I4832" s="1" t="s">
        <v>7607</v>
      </c>
      <c r="J4832" s="35" t="n">
        <v>19081405061</v>
      </c>
      <c r="M4832" s="1" t="str">
        <f aca="false">IF(OR(YEAR(L4832)&gt;2000,LEN(O4832)&gt;0),"Completed","Pending")</f>
        <v>Completed</v>
      </c>
      <c r="N4832" s="25" t="s">
        <v>30</v>
      </c>
      <c r="O4832" s="4" t="s">
        <v>56</v>
      </c>
      <c r="P4832" s="1" t="str">
        <f aca="false">IF(G4832="Pamplet","",E4832&amp;" - "&amp;F4832)</f>
        <v>GG - </v>
      </c>
      <c r="Q4832" s="1" t="n">
        <f aca="false">IF(VALUE(L4832)&gt;1000,1,0)</f>
        <v>0</v>
      </c>
      <c r="R4832" s="19" t="n">
        <f aca="false">SUMIFS($Q$1:Q4831,$J$1:$J4831,J4832)+SUMIFS($Q$1:Q4831,$I$1:$I4831,I4832)</f>
        <v>0</v>
      </c>
      <c r="S4832" s="20" t="str">
        <f aca="false">IF(R4832&gt;0,"Repeat","")</f>
        <v/>
      </c>
    </row>
    <row r="4833" customFormat="false" ht="68.65" hidden="false" customHeight="false" outlineLevel="0" collapsed="false">
      <c r="A4833" s="51" t="n">
        <f aca="false">A4832+1</f>
        <v>4832</v>
      </c>
      <c r="B4833" s="5" t="n">
        <v>45745</v>
      </c>
      <c r="C4833" s="1" t="s">
        <v>7608</v>
      </c>
      <c r="D4833" s="1" t="s">
        <v>4</v>
      </c>
      <c r="E4833" s="1" t="s">
        <v>26</v>
      </c>
      <c r="G4833" s="1" t="s">
        <v>28</v>
      </c>
      <c r="H4833" s="1" t="n">
        <v>1</v>
      </c>
      <c r="I4833" s="1" t="s">
        <v>6763</v>
      </c>
      <c r="J4833" s="73" t="n">
        <v>18108778458</v>
      </c>
      <c r="M4833" s="1" t="str">
        <f aca="false">IF(OR(YEAR(L4833)&gt;2000,LEN(O4833)&gt;0),"Completed","Pending")</f>
        <v>Completed</v>
      </c>
      <c r="N4833" s="25" t="s">
        <v>30</v>
      </c>
      <c r="O4833" s="4" t="s">
        <v>58</v>
      </c>
      <c r="P4833" s="1" t="str">
        <f aca="false">IF(G4833="Pamplet","",E4833&amp;" - "&amp;F4833)</f>
        <v>GG - </v>
      </c>
      <c r="Q4833" s="1" t="n">
        <f aca="false">IF(VALUE(L4833)&gt;1000,1,0)</f>
        <v>0</v>
      </c>
      <c r="R4833" s="19" t="n">
        <f aca="false">SUMIFS($Q$1:Q4832,$J$1:$J4832,J4833)+SUMIFS($Q$1:Q4832,$I$1:$I4832,I4833)</f>
        <v>0</v>
      </c>
      <c r="S4833" s="20" t="str">
        <f aca="false">IF(R4833&gt;0,"Repeat","")</f>
        <v/>
      </c>
      <c r="T4833" s="6" t="n">
        <f aca="false">A4833</f>
        <v>4832</v>
      </c>
      <c r="U4833" s="4" t="str">
        <f aca="false">"https://web.whatsapp.com/send?phone="&amp;J4833</f>
        <v>https://web.whatsapp.com/send?phone=18108778458</v>
      </c>
      <c r="V4833" s="18" t="str">
        <f aca="false">IF(S4833="REPEAT",Z4833,IF(LEN(F4833)&lt;=1,X4833,Y4833))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Joe Coward
&lt;No address available&gt;</v>
      </c>
      <c r="W4833" s="1" t="str">
        <f aca="false">IFERROR(VLOOKUP(E4833,,4,FALSE()),"Gyaan Ganga")</f>
        <v>Gyaan Ganga</v>
      </c>
      <c r="X4833" s="21" t="str">
        <f aca="false">"Hello, you requested a free book called *"&amp;$W4833&amp;"*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"&amp;CHAR(10)&amp;$C4833&amp;CHAR(10)&amp;IF(LEN($I4833)&lt;10,"&lt;No address available&gt;",$I4833)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Joe Coward
&lt;No address available&gt;</v>
      </c>
      <c r="Y4833" s="21" t="str">
        <f aca="false">"Hello, you requested a free book called *"&amp;$W4833&amp;"* in " &amp;$F4833&amp; " from Sant Rampal Ji Maharaj."&amp;CHAR(10)&amp;"
Can you please confirm / provide the address to ensure it's not incorrect and has the full details (apartment or suite number) to be able to mail it:
"&amp;CHAR(10)&amp;$C4833&amp;CHAR(10)&amp;IF(LEN($I4833)&lt;10,"&lt;No address available&gt;",$I4833)</f>
        <v>Hello, you requested a free book called *Gyaan Ganga* in  from Sant Rampal Ji Maharaj.
Can you please confirm / provide the address to ensure it's not incorrect and has the full details (apartment or suite number) to be able to mail it:
Joe Coward
&lt;No address available&gt;</v>
      </c>
      <c r="Z4833" s="21" t="str">
        <f aca="false">"Hello, you requested a free book called *"&amp;$W4833&amp;"* in "&amp;$F4833&amp;"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34" customFormat="false" ht="68.65" hidden="false" customHeight="false" outlineLevel="0" collapsed="false">
      <c r="A4834" s="51" t="n">
        <f aca="false">A4833+1</f>
        <v>4833</v>
      </c>
      <c r="B4834" s="5" t="n">
        <v>45745</v>
      </c>
      <c r="C4834" s="1" t="s">
        <v>7609</v>
      </c>
      <c r="D4834" s="1" t="s">
        <v>4</v>
      </c>
      <c r="E4834" s="1" t="s">
        <v>26</v>
      </c>
      <c r="G4834" s="1" t="s">
        <v>28</v>
      </c>
      <c r="H4834" s="1" t="n">
        <v>1</v>
      </c>
      <c r="I4834" s="1" t="s">
        <v>7610</v>
      </c>
      <c r="J4834" s="76" t="n">
        <v>14042852863</v>
      </c>
      <c r="M4834" s="1" t="str">
        <f aca="false">IF(OR(YEAR(L4834)&gt;2000,LEN(O4834)&gt;0),"Completed","Pending")</f>
        <v>Completed</v>
      </c>
      <c r="N4834" s="25" t="s">
        <v>30</v>
      </c>
      <c r="O4834" s="4" t="s">
        <v>58</v>
      </c>
      <c r="P4834" s="1" t="str">
        <f aca="false">IF(G4834="Pamplet","",E4834&amp;" - "&amp;F4834)</f>
        <v>GG - </v>
      </c>
      <c r="Q4834" s="1" t="n">
        <f aca="false">IF(VALUE(L4834)&gt;1000,1,0)</f>
        <v>0</v>
      </c>
      <c r="R4834" s="19" t="n">
        <f aca="false">SUMIFS($Q$1:Q4833,$J$1:$J4833,J4834)+SUMIFS($Q$1:Q4833,$I$1:$I4833,I4834)</f>
        <v>0</v>
      </c>
      <c r="S4834" s="20" t="str">
        <f aca="false">IF(R4834&gt;0,"Repeat","")</f>
        <v/>
      </c>
      <c r="T4834" s="6" t="n">
        <f aca="false">A4834</f>
        <v>4833</v>
      </c>
      <c r="U4834" s="4" t="str">
        <f aca="false">"https://web.whatsapp.com/send?phone="&amp;J4834</f>
        <v>https://web.whatsapp.com/send?phone=14042852863</v>
      </c>
      <c r="V4834" s="18" t="str">
        <f aca="false">IF(S4834="REPEAT",Z4834,IF(LEN(F4834)&lt;=1,X4834,Y4834))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Yuranny Lek
2442 Monterey, Marietta, GA 30068,</v>
      </c>
      <c r="W4834" s="1" t="str">
        <f aca="false">IFERROR(VLOOKUP(E4834,,4,FALSE()),"Gyaan Ganga")</f>
        <v>Gyaan Ganga</v>
      </c>
      <c r="X4834" s="21" t="str">
        <f aca="false">"Hello, you requested a free book called *"&amp;$W4834&amp;"*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"&amp;CHAR(10)&amp;$C4834&amp;CHAR(10)&amp;IF(LEN($I4834)&lt;10,"&lt;No address available&gt;",$I4834)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Yuranny Lek
2442 Monterey, Marietta, GA 30068,</v>
      </c>
      <c r="Y4834" s="21" t="str">
        <f aca="false">"Hello, you requested a free book called *"&amp;$W4834&amp;"* in " &amp;$F4834&amp; " from Sant Rampal Ji Maharaj."&amp;CHAR(10)&amp;"
Can you please confirm / provide the address to ensure it's not incorrect and has the full details (apartment or suite number) to be able to mail it:
"&amp;CHAR(10)&amp;$C4834&amp;CHAR(10)&amp;IF(LEN($I4834)&lt;10,"&lt;No address available&gt;",$I4834)</f>
        <v>Hello, you requested a free book called *Gyaan Ganga* in  from Sant Rampal Ji Maharaj.
Can you please confirm / provide the address to ensure it's not incorrect and has the full details (apartment or suite number) to be able to mail it:
Yuranny Lek
2442 Monterey, Marietta, GA 30068,</v>
      </c>
      <c r="Z4834" s="21" t="str">
        <f aca="false">"Hello, you requested a free book called *"&amp;$W4834&amp;"* in "&amp;$F4834&amp;"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35" customFormat="false" ht="68.65" hidden="false" customHeight="false" outlineLevel="0" collapsed="false">
      <c r="A4835" s="51" t="n">
        <f aca="false">A4834+1</f>
        <v>4834</v>
      </c>
      <c r="B4835" s="5" t="n">
        <v>45745</v>
      </c>
      <c r="C4835" s="1" t="s">
        <v>7611</v>
      </c>
      <c r="D4835" s="1" t="s">
        <v>4</v>
      </c>
      <c r="E4835" s="1" t="s">
        <v>26</v>
      </c>
      <c r="F4835" s="2" t="s">
        <v>35</v>
      </c>
      <c r="G4835" s="1" t="s">
        <v>28</v>
      </c>
      <c r="H4835" s="1" t="n">
        <v>1</v>
      </c>
      <c r="I4835" s="1" t="s">
        <v>6605</v>
      </c>
      <c r="J4835" s="72" t="n">
        <v>19713251005</v>
      </c>
      <c r="L4835" s="5" t="n">
        <v>45849</v>
      </c>
      <c r="M4835" s="1" t="str">
        <f aca="false">IF(OR(YEAR(L4835)&gt;2000,LEN(O4835)&gt;0),"Completed","Pending")</f>
        <v>Completed</v>
      </c>
      <c r="N4835" s="25" t="s">
        <v>30</v>
      </c>
      <c r="P4835" s="1" t="str">
        <f aca="false">IF(G4835="Pamplet","",E4835&amp;" - "&amp;F4835)</f>
        <v>GG - English</v>
      </c>
      <c r="Q4835" s="1" t="n">
        <f aca="false">IF(VALUE(L4835)&gt;1000,1,0)</f>
        <v>1</v>
      </c>
      <c r="R4835" s="19" t="n">
        <f aca="false">SUMIFS($Q$1:Q4834,$J$1:$J4834,J4835)+SUMIFS($Q$1:Q4834,$I$1:$I4834,I4835)</f>
        <v>0</v>
      </c>
      <c r="S4835" s="20" t="str">
        <f aca="false">IF(R4835&gt;0,"Repeat","")</f>
        <v/>
      </c>
      <c r="T4835" s="6" t="n">
        <f aca="false">A4835</f>
        <v>4834</v>
      </c>
      <c r="U4835" s="4" t="str">
        <f aca="false">"https://web.whatsapp.com/send?phone="&amp;J4835</f>
        <v>https://web.whatsapp.com/send?phone=19713251005</v>
      </c>
      <c r="V4835" s="18" t="str">
        <f aca="false">IF(S4835="REPEAT",Z4835,IF(LEN(F4835)&lt;=1,X4835,Y4835))</f>
        <v>Hello, you requested a free book called *Gyaan Ganga* in English from Sant Rampal Ji Maharaj.
Can you please confirm / provide the address to ensure it's not incorrect and has the full details (apartment or suite number) to be able to mail it:
Sasha Carasof
12330 SW Knoll Dr, Tigard, OR 97223</v>
      </c>
      <c r="W4835" s="1" t="str">
        <f aca="false">IFERROR(VLOOKUP(E4835,,4,FALSE()),"Gyaan Ganga")</f>
        <v>Gyaan Ganga</v>
      </c>
      <c r="X4835" s="21" t="str">
        <f aca="false">"Hello, you requested a free book called *"&amp;$W4835&amp;"*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"&amp;CHAR(10)&amp;$C4835&amp;CHAR(10)&amp;IF(LEN($I4835)&lt;10,"&lt;No address available&gt;",$I4835)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Sasha Carasof
12330 SW Knoll Dr, Tigard, OR 97223</v>
      </c>
      <c r="Y4835" s="21" t="str">
        <f aca="false">"Hello, you requested a free book called *"&amp;$W4835&amp;"* in " &amp;$F4835&amp; " from Sant Rampal Ji Maharaj."&amp;CHAR(10)&amp;"
Can you please confirm / provide the address to ensure it's not incorrect and has the full details (apartment or suite number) to be able to mail it:
"&amp;CHAR(10)&amp;$C4835&amp;CHAR(10)&amp;IF(LEN($I4835)&lt;10,"&lt;No address available&gt;",$I4835)</f>
        <v>Hello, you requested a free book called *Gyaan Ganga* in English from Sant Rampal Ji Maharaj.
Can you please confirm / provide the address to ensure it's not incorrect and has the full details (apartment or suite number) to be able to mail it:
Sasha Carasof
12330 SW Knoll Dr, Tigard, OR 97223</v>
      </c>
      <c r="Z4835" s="21" t="str">
        <f aca="false">"Hello, you requested a free book called *"&amp;$W4835&amp;"* in "&amp;$F4835&amp;"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36" customFormat="false" ht="68.65" hidden="false" customHeight="false" outlineLevel="0" collapsed="false">
      <c r="A4836" s="51" t="n">
        <f aca="false">A4835+1</f>
        <v>4835</v>
      </c>
      <c r="B4836" s="5" t="n">
        <v>45745</v>
      </c>
      <c r="C4836" s="1" t="s">
        <v>7609</v>
      </c>
      <c r="D4836" s="1" t="s">
        <v>4</v>
      </c>
      <c r="E4836" s="1" t="s">
        <v>26</v>
      </c>
      <c r="G4836" s="1" t="s">
        <v>28</v>
      </c>
      <c r="H4836" s="1" t="n">
        <v>1</v>
      </c>
      <c r="I4836" s="1" t="s">
        <v>7612</v>
      </c>
      <c r="J4836" s="76" t="n">
        <v>14042852863</v>
      </c>
      <c r="M4836" s="1" t="str">
        <f aca="false">IF(OR(YEAR(L4836)&gt;2000,LEN(O4836)&gt;0),"Completed","Pending")</f>
        <v>Completed</v>
      </c>
      <c r="N4836" s="25" t="s">
        <v>30</v>
      </c>
      <c r="O4836" s="4" t="s">
        <v>58</v>
      </c>
      <c r="P4836" s="1" t="str">
        <f aca="false">IF(G4836="Pamplet","",E4836&amp;" - "&amp;F4836)</f>
        <v>GG - </v>
      </c>
      <c r="Q4836" s="1" t="n">
        <f aca="false">IF(VALUE(L4836)&gt;1000,1,0)</f>
        <v>0</v>
      </c>
      <c r="R4836" s="19" t="n">
        <f aca="false">SUMIFS($Q$1:Q4835,$J$1:$J4835,J4836)+SUMIFS($Q$1:Q4835,$I$1:$I4835,I4836)</f>
        <v>0</v>
      </c>
      <c r="S4836" s="20" t="str">
        <f aca="false">IF(R4836&gt;0,"Repeat","")</f>
        <v/>
      </c>
      <c r="T4836" s="6" t="n">
        <f aca="false">A4836</f>
        <v>4835</v>
      </c>
      <c r="U4836" s="4" t="str">
        <f aca="false">"https://web.whatsapp.com/send?phone="&amp;J4836</f>
        <v>https://web.whatsapp.com/send?phone=14042852863</v>
      </c>
      <c r="V4836" s="18" t="str">
        <f aca="false">IF(S4836="REPEAT",Z4836,IF(LEN(F4836)&lt;=1,X4836,Y4836))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Yuranny Lek
2442 Monterey, Marietta, GA 30068</v>
      </c>
      <c r="W4836" s="1" t="str">
        <f aca="false">IFERROR(VLOOKUP(E4836,,4,FALSE()),"Gyaan Ganga")</f>
        <v>Gyaan Ganga</v>
      </c>
      <c r="X4836" s="21" t="str">
        <f aca="false">"Hello, you requested a free book called *"&amp;$W4836&amp;"*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"&amp;CHAR(10)&amp;$C4836&amp;CHAR(10)&amp;IF(LEN($I4836)&lt;10,"&lt;No address available&gt;",$I4836)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Yuranny Lek
2442 Monterey, Marietta, GA 30068</v>
      </c>
      <c r="Y4836" s="21" t="str">
        <f aca="false">"Hello, you requested a free book called *"&amp;$W4836&amp;"* in " &amp;$F4836&amp; " from Sant Rampal Ji Maharaj."&amp;CHAR(10)&amp;"
Can you please confirm / provide the address to ensure it's not incorrect and has the full details (apartment or suite number) to be able to mail it:
"&amp;CHAR(10)&amp;$C4836&amp;CHAR(10)&amp;IF(LEN($I4836)&lt;10,"&lt;No address available&gt;",$I4836)</f>
        <v>Hello, you requested a free book called *Gyaan Ganga* in  from Sant Rampal Ji Maharaj.
Can you please confirm / provide the address to ensure it's not incorrect and has the full details (apartment or suite number) to be able to mail it:
Yuranny Lek
2442 Monterey, Marietta, GA 30068</v>
      </c>
      <c r="Z4836" s="21" t="str">
        <f aca="false">"Hello, you requested a free book called *"&amp;$W4836&amp;"* in "&amp;$F4836&amp;"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37" customFormat="false" ht="68.65" hidden="false" customHeight="false" outlineLevel="0" collapsed="false">
      <c r="A4837" s="51" t="n">
        <f aca="false">A4836+1</f>
        <v>4836</v>
      </c>
      <c r="B4837" s="5" t="n">
        <v>45745</v>
      </c>
      <c r="C4837" s="1" t="s">
        <v>7613</v>
      </c>
      <c r="D4837" s="1" t="s">
        <v>4</v>
      </c>
      <c r="E4837" s="1" t="s">
        <v>26</v>
      </c>
      <c r="G4837" s="1" t="s">
        <v>28</v>
      </c>
      <c r="H4837" s="1" t="n">
        <v>1</v>
      </c>
      <c r="I4837" s="1" t="s">
        <v>7614</v>
      </c>
      <c r="J4837" s="76" t="n">
        <v>15015498635</v>
      </c>
      <c r="M4837" s="1" t="str">
        <f aca="false">IF(OR(YEAR(L4837)&gt;2000,LEN(O4837)&gt;0),"Completed","Pending")</f>
        <v>Completed</v>
      </c>
      <c r="N4837" s="25" t="s">
        <v>30</v>
      </c>
      <c r="O4837" s="4" t="s">
        <v>58</v>
      </c>
      <c r="P4837" s="1" t="str">
        <f aca="false">IF(G4837="Pamplet","",E4837&amp;" - "&amp;F4837)</f>
        <v>GG - </v>
      </c>
      <c r="Q4837" s="1" t="n">
        <f aca="false">IF(VALUE(L4837)&gt;1000,1,0)</f>
        <v>0</v>
      </c>
      <c r="R4837" s="19" t="n">
        <f aca="false">SUMIFS($Q$1:Q4836,$J$1:$J4836,J4837)+SUMIFS($Q$1:Q4836,$I$1:$I4836,I4837)</f>
        <v>0</v>
      </c>
      <c r="S4837" s="20" t="str">
        <f aca="false">IF(R4837&gt;0,"Repeat","")</f>
        <v/>
      </c>
      <c r="T4837" s="6" t="n">
        <f aca="false">A4837</f>
        <v>4836</v>
      </c>
      <c r="U4837" s="4" t="str">
        <f aca="false">"https://web.whatsapp.com/send?phone="&amp;J4837</f>
        <v>https://web.whatsapp.com/send?phone=15015498635</v>
      </c>
      <c r="V4837" s="18" t="str">
        <f aca="false">IF(S4837="REPEAT",Z4837,IF(LEN(F4837)&lt;=1,X4837,Y4837))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Annette Myers
North Little Rock, Arkansas 72113,</v>
      </c>
      <c r="W4837" s="1" t="str">
        <f aca="false">IFERROR(VLOOKUP(E4837,,4,FALSE()),"Gyaan Ganga")</f>
        <v>Gyaan Ganga</v>
      </c>
      <c r="X4837" s="21" t="str">
        <f aca="false">"Hello, you requested a free book called *"&amp;$W4837&amp;"*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"&amp;CHAR(10)&amp;$C4837&amp;CHAR(10)&amp;IF(LEN($I4837)&lt;10,"&lt;No address available&gt;",$I4837)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Annette Myers
North Little Rock, Arkansas 72113,</v>
      </c>
      <c r="Y4837" s="21" t="str">
        <f aca="false">"Hello, you requested a free book called *"&amp;$W4837&amp;"* in " &amp;$F4837&amp; " from Sant Rampal Ji Maharaj."&amp;CHAR(10)&amp;"
Can you please confirm / provide the address to ensure it's not incorrect and has the full details (apartment or suite number) to be able to mail it:
"&amp;CHAR(10)&amp;$C4837&amp;CHAR(10)&amp;IF(LEN($I4837)&lt;10,"&lt;No address available&gt;",$I4837)</f>
        <v>Hello, you requested a free book called *Gyaan Ganga* in  from Sant Rampal Ji Maharaj.
Can you please confirm / provide the address to ensure it's not incorrect and has the full details (apartment or suite number) to be able to mail it:
Annette Myers
North Little Rock, Arkansas 72113,</v>
      </c>
      <c r="Z4837" s="21" t="str">
        <f aca="false">"Hello, you requested a free book called *"&amp;$W4837&amp;"* in "&amp;$F4837&amp;"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38" customFormat="false" ht="68.65" hidden="false" customHeight="false" outlineLevel="0" collapsed="false">
      <c r="A4838" s="51" t="n">
        <f aca="false">A4837+1</f>
        <v>4837</v>
      </c>
      <c r="B4838" s="5" t="n">
        <v>45745</v>
      </c>
      <c r="C4838" s="1" t="s">
        <v>7294</v>
      </c>
      <c r="D4838" s="1" t="s">
        <v>4</v>
      </c>
      <c r="E4838" s="1" t="s">
        <v>26</v>
      </c>
      <c r="G4838" s="1" t="s">
        <v>28</v>
      </c>
      <c r="H4838" s="1" t="n">
        <v>1</v>
      </c>
      <c r="I4838" s="1" t="s">
        <v>7615</v>
      </c>
      <c r="J4838" s="72" t="n">
        <v>16027399344</v>
      </c>
      <c r="M4838" s="1" t="str">
        <f aca="false">IF(OR(YEAR(L4838)&gt;2000,LEN(O4838)&gt;0),"Completed","Pending")</f>
        <v>Completed</v>
      </c>
      <c r="N4838" s="25" t="s">
        <v>30</v>
      </c>
      <c r="O4838" s="4" t="s">
        <v>58</v>
      </c>
      <c r="P4838" s="1" t="str">
        <f aca="false">IF(G4838="Pamplet","",E4838&amp;" - "&amp;F4838)</f>
        <v>GG - </v>
      </c>
      <c r="Q4838" s="1" t="n">
        <f aca="false">IF(VALUE(L4838)&gt;1000,1,0)</f>
        <v>0</v>
      </c>
      <c r="R4838" s="19" t="n">
        <f aca="false">SUMIFS($Q$1:Q4837,$J$1:$J4837,J4838)+SUMIFS($Q$1:Q4837,$I$1:$I4837,I4838)</f>
        <v>0</v>
      </c>
      <c r="S4838" s="20" t="str">
        <f aca="false">IF(R4838&gt;0,"Repeat","")</f>
        <v/>
      </c>
      <c r="T4838" s="6" t="n">
        <f aca="false">A4838</f>
        <v>4837</v>
      </c>
      <c r="U4838" s="4" t="str">
        <f aca="false">"https://web.whatsapp.com/send?phone="&amp;J4838</f>
        <v>https://web.whatsapp.com/send?phone=16027399344</v>
      </c>
      <c r="V4838" s="18" t="str">
        <f aca="false">IF(S4838="REPEAT",Z4838,IF(LEN(F4838)&lt;=1,X4838,Y4838))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8233 N 28th Dr, Phoenix, AZ 85051,</v>
      </c>
      <c r="W4838" s="1" t="str">
        <f aca="false">IFERROR(VLOOKUP(E4838,,4,FALSE()),"Gyaan Ganga")</f>
        <v>Gyaan Ganga</v>
      </c>
      <c r="X4838" s="21" t="str">
        <f aca="false">"Hello, you requested a free book called *"&amp;$W4838&amp;"*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"&amp;CHAR(10)&amp;$C4838&amp;CHAR(10)&amp;IF(LEN($I4838)&lt;10,"&lt;No address available&gt;",$I4838)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8233 N 28th Dr, Phoenix, AZ 85051,</v>
      </c>
      <c r="Y4838" s="21" t="str">
        <f aca="false">"Hello, you requested a free book called *"&amp;$W4838&amp;"* in " &amp;$F4838&amp; " from Sant Rampal Ji Maharaj."&amp;CHAR(10)&amp;"
Can you please confirm / provide the address to ensure it's not incorrect and has the full details (apartment or suite number) to be able to mail it:
"&amp;CHAR(10)&amp;$C4838&amp;CHAR(10)&amp;IF(LEN($I4838)&lt;10,"&lt;No address available&gt;",$I4838)</f>
        <v>Hello, you requested a free book called *Gyaan Ganga* in  from Sant Rampal Ji Maharaj.
Can you please confirm / provide the address to ensure it's not incorrect and has the full details (apartment or suite number) to be able to mail it:
Unknown
8233 N 28th Dr, Phoenix, AZ 85051,</v>
      </c>
      <c r="Z4838" s="21" t="str">
        <f aca="false">"Hello, you requested a free book called *"&amp;$W4838&amp;"* in "&amp;$F4838&amp;"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39" customFormat="false" ht="68.65" hidden="false" customHeight="false" outlineLevel="0" collapsed="false">
      <c r="A4839" s="51" t="n">
        <f aca="false">A4838+1</f>
        <v>4838</v>
      </c>
      <c r="B4839" s="5" t="n">
        <v>45745</v>
      </c>
      <c r="C4839" s="1" t="s">
        <v>7616</v>
      </c>
      <c r="D4839" s="1" t="s">
        <v>4</v>
      </c>
      <c r="E4839" s="1" t="s">
        <v>26</v>
      </c>
      <c r="F4839" s="2" t="s">
        <v>7403</v>
      </c>
      <c r="G4839" s="1" t="s">
        <v>28</v>
      </c>
      <c r="H4839" s="1" t="n">
        <v>1</v>
      </c>
      <c r="I4839" s="1" t="s">
        <v>7617</v>
      </c>
      <c r="J4839" s="75" t="n">
        <v>18607547056</v>
      </c>
      <c r="M4839" s="1" t="str">
        <f aca="false">IF(OR(YEAR(L4839)&gt;2000,LEN(O4839)&gt;0),"Completed","Pending")</f>
        <v>Completed</v>
      </c>
      <c r="N4839" s="25" t="s">
        <v>30</v>
      </c>
      <c r="O4839" s="4" t="s">
        <v>58</v>
      </c>
      <c r="P4839" s="1" t="str">
        <f aca="false">IF(G4839="Pamplet","",E4839&amp;" - "&amp;F4839)</f>
        <v>GG - Gujarati</v>
      </c>
      <c r="Q4839" s="1" t="n">
        <f aca="false">IF(VALUE(L4839)&gt;1000,1,0)</f>
        <v>0</v>
      </c>
      <c r="R4839" s="19" t="n">
        <f aca="false">SUMIFS($Q$1:Q4838,$J$1:$J4838,J4839)+SUMIFS($Q$1:Q4838,$I$1:$I4838,I4839)</f>
        <v>0</v>
      </c>
      <c r="S4839" s="20" t="str">
        <f aca="false">IF(R4839&gt;0,"Repeat","")</f>
        <v/>
      </c>
      <c r="T4839" s="6" t="n">
        <f aca="false">A4839</f>
        <v>4838</v>
      </c>
      <c r="U4839" s="4" t="str">
        <f aca="false">"https://web.whatsapp.com/send?phone="&amp;J4839</f>
        <v>https://web.whatsapp.com/send?phone=18607547056</v>
      </c>
      <c r="V4839" s="18" t="str">
        <f aca="false">IF(S4839="REPEAT",Z4839,IF(LEN(F4839)&lt;=1,X4839,Y4839))</f>
        <v>Hello, you requested a free book called *Gyaan Ganga* in Gujarati from Sant Rampal Ji Maharaj.
Can you please confirm / provide the address to ensure it's not incorrect and has the full details (apartment or suite number) to be able to mail it:
Hasmukh Rawal
Lake Side Dr, Ledyard, CT 06330,</v>
      </c>
      <c r="W4839" s="1" t="str">
        <f aca="false">IFERROR(VLOOKUP(E4839,,4,FALSE()),"Gyaan Ganga")</f>
        <v>Gyaan Ganga</v>
      </c>
      <c r="X4839" s="21" t="str">
        <f aca="false">"Hello, you requested a free book called *"&amp;$W4839&amp;"*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"&amp;CHAR(10)&amp;$C4839&amp;CHAR(10)&amp;IF(LEN($I4839)&lt;10,"&lt;No address available&gt;",$I4839)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Hasmukh Rawal
Lake Side Dr, Ledyard, CT 06330,</v>
      </c>
      <c r="Y4839" s="21" t="str">
        <f aca="false">"Hello, you requested a free book called *"&amp;$W4839&amp;"* in " &amp;$F4839&amp; " from Sant Rampal Ji Maharaj."&amp;CHAR(10)&amp;"
Can you please confirm / provide the address to ensure it's not incorrect and has the full details (apartment or suite number) to be able to mail it:
"&amp;CHAR(10)&amp;$C4839&amp;CHAR(10)&amp;IF(LEN($I4839)&lt;10,"&lt;No address available&gt;",$I4839)</f>
        <v>Hello, you requested a free book called *Gyaan Ganga* in Gujarati from Sant Rampal Ji Maharaj.
Can you please confirm / provide the address to ensure it's not incorrect and has the full details (apartment or suite number) to be able to mail it:
Hasmukh Rawal
Lake Side Dr, Ledyard, CT 06330,</v>
      </c>
      <c r="Z4839" s="21" t="str">
        <f aca="false">"Hello, you requested a free book called *"&amp;$W4839&amp;"* in "&amp;$F4839&amp;"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Gujarati from Sant Rampal Ji Maharaj.
However our records indicate that we had already mailed you a free book in the past. Can you please confirm if you already received a book in the past?</v>
      </c>
    </row>
    <row r="4840" customFormat="false" ht="13.8" hidden="false" customHeight="false" outlineLevel="0" collapsed="false">
      <c r="A4840" s="51" t="n">
        <f aca="false">A4839+1</f>
        <v>4839</v>
      </c>
      <c r="B4840" s="5" t="n">
        <v>45745</v>
      </c>
      <c r="C4840" s="1" t="s">
        <v>7586</v>
      </c>
      <c r="D4840" s="1" t="s">
        <v>4</v>
      </c>
      <c r="E4840" s="1" t="s">
        <v>26</v>
      </c>
      <c r="G4840" s="1" t="s">
        <v>28</v>
      </c>
      <c r="H4840" s="1" t="n">
        <v>1</v>
      </c>
      <c r="I4840" s="1" t="s">
        <v>7618</v>
      </c>
      <c r="J4840" s="32" t="n">
        <v>137605372</v>
      </c>
      <c r="M4840" s="1" t="str">
        <f aca="false">IF(OR(YEAR(L4840)&gt;2000,LEN(O4840)&gt;0),"Completed","Pending")</f>
        <v>Completed</v>
      </c>
      <c r="N4840" s="25" t="s">
        <v>30</v>
      </c>
      <c r="O4840" s="4" t="s">
        <v>56</v>
      </c>
      <c r="P4840" s="1" t="str">
        <f aca="false">IF(G4840="Pamplet","",E4840&amp;" - "&amp;F4840)</f>
        <v>GG - </v>
      </c>
      <c r="Q4840" s="1" t="n">
        <f aca="false">IF(VALUE(L4840)&gt;1000,1,0)</f>
        <v>0</v>
      </c>
      <c r="R4840" s="19" t="n">
        <f aca="false">SUMIFS($Q$1:Q4839,$J$1:$J4839,J4840)+SUMIFS($Q$1:Q4839,$I$1:$I4839,I4840)</f>
        <v>0</v>
      </c>
      <c r="S4840" s="20" t="str">
        <f aca="false">IF(R4840&gt;0,"Repeat","")</f>
        <v/>
      </c>
    </row>
    <row r="4841" customFormat="false" ht="68.65" hidden="false" customHeight="false" outlineLevel="0" collapsed="false">
      <c r="A4841" s="51" t="n">
        <f aca="false">A4840+1</f>
        <v>4840</v>
      </c>
      <c r="B4841" s="5" t="n">
        <v>45745</v>
      </c>
      <c r="C4841" s="1" t="s">
        <v>7619</v>
      </c>
      <c r="D4841" s="1" t="s">
        <v>4</v>
      </c>
      <c r="E4841" s="1" t="s">
        <v>26</v>
      </c>
      <c r="F4841" s="2" t="s">
        <v>35</v>
      </c>
      <c r="G4841" s="1" t="s">
        <v>28</v>
      </c>
      <c r="H4841" s="1" t="n">
        <v>1</v>
      </c>
      <c r="I4841" s="1" t="s">
        <v>7620</v>
      </c>
      <c r="J4841" s="75" t="n">
        <v>18134973251</v>
      </c>
      <c r="L4841" s="5" t="n">
        <v>45761</v>
      </c>
      <c r="M4841" s="1" t="str">
        <f aca="false">IF(OR(YEAR(L4841)&gt;2000,LEN(O4841)&gt;0),"Completed","Pending")</f>
        <v>Completed</v>
      </c>
      <c r="N4841" s="25" t="s">
        <v>30</v>
      </c>
      <c r="P4841" s="1" t="str">
        <f aca="false">IF(G4841="Pamplet","",E4841&amp;" - "&amp;F4841)</f>
        <v>GG - English</v>
      </c>
      <c r="Q4841" s="1" t="n">
        <f aca="false">IF(VALUE(L4841)&gt;1000,1,0)</f>
        <v>1</v>
      </c>
      <c r="R4841" s="19" t="n">
        <f aca="false">SUMIFS($Q$1:Q4840,$J$1:$J4840,J4841)+SUMIFS($Q$1:Q4840,$I$1:$I4840,I4841)</f>
        <v>0</v>
      </c>
      <c r="S4841" s="20" t="str">
        <f aca="false">IF(R4841&gt;0,"Repeat","")</f>
        <v/>
      </c>
      <c r="T4841" s="6" t="n">
        <f aca="false">A4841</f>
        <v>4840</v>
      </c>
      <c r="U4841" s="4" t="str">
        <f aca="false">"https://web.whatsapp.com/send?phone="&amp;J4841</f>
        <v>https://web.whatsapp.com/send?phone=18134973251</v>
      </c>
      <c r="V4841" s="18" t="str">
        <f aca="false">IF(S4841="REPEAT",Z4841,IF(LEN(F4841)&lt;=1,X4841,Y4841))</f>
        <v>Hello, you requested a free book called *Gyaan Ganga* in English from Sant Rampal Ji Maharaj.
Can you please confirm / provide the address to ensure it's not incorrect and has the full details (apartment or suite number) to be able to mail it:
Abraham Gonzalez
1102 Ray Charles Blvd, Unit 520, Tampa, FL 33602</v>
      </c>
      <c r="W4841" s="1" t="str">
        <f aca="false">IFERROR(VLOOKUP(E4841,,4,FALSE()),"Gyaan Ganga")</f>
        <v>Gyaan Ganga</v>
      </c>
      <c r="X4841" s="21" t="str">
        <f aca="false">"Hello, you requested a free book called *"&amp;$W4841&amp;"*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"&amp;CHAR(10)&amp;$C4841&amp;CHAR(10)&amp;IF(LEN($I4841)&lt;10,"&lt;No address available&gt;",$I4841)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Abraham Gonzalez
1102 Ray Charles Blvd, Unit 520, Tampa, FL 33602</v>
      </c>
      <c r="Y4841" s="21" t="str">
        <f aca="false">"Hello, you requested a free book called *"&amp;$W4841&amp;"* in " &amp;$F4841&amp; " from Sant Rampal Ji Maharaj."&amp;CHAR(10)&amp;"
Can you please confirm / provide the address to ensure it's not incorrect and has the full details (apartment or suite number) to be able to mail it:
"&amp;CHAR(10)&amp;$C4841&amp;CHAR(10)&amp;IF(LEN($I4841)&lt;10,"&lt;No address available&gt;",$I4841)</f>
        <v>Hello, you requested a free book called *Gyaan Ganga* in English from Sant Rampal Ji Maharaj.
Can you please confirm / provide the address to ensure it's not incorrect and has the full details (apartment or suite number) to be able to mail it:
Abraham Gonzalez
1102 Ray Charles Blvd, Unit 520, Tampa, FL 33602</v>
      </c>
      <c r="Z4841" s="21" t="str">
        <f aca="false">"Hello, you requested a free book called *"&amp;$W4841&amp;"* in "&amp;$F4841&amp;"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42" customFormat="false" ht="13.8" hidden="false" customHeight="false" outlineLevel="0" collapsed="false">
      <c r="A4842" s="51" t="n">
        <f aca="false">A4841+1</f>
        <v>4841</v>
      </c>
      <c r="B4842" s="5" t="n">
        <v>45745</v>
      </c>
      <c r="C4842" s="1" t="s">
        <v>7621</v>
      </c>
      <c r="D4842" s="1" t="s">
        <v>4</v>
      </c>
      <c r="E4842" s="1" t="s">
        <v>26</v>
      </c>
      <c r="G4842" s="1" t="s">
        <v>28</v>
      </c>
      <c r="H4842" s="1" t="n">
        <v>1</v>
      </c>
      <c r="I4842" s="1" t="s">
        <v>7622</v>
      </c>
      <c r="J4842" s="35" t="n">
        <v>19234567812</v>
      </c>
      <c r="M4842" s="1" t="str">
        <f aca="false">IF(OR(YEAR(L4842)&gt;2000,LEN(O4842)&gt;0),"Completed","Pending")</f>
        <v>Completed</v>
      </c>
      <c r="N4842" s="25" t="s">
        <v>30</v>
      </c>
      <c r="O4842" s="4" t="s">
        <v>56</v>
      </c>
      <c r="P4842" s="1" t="str">
        <f aca="false">IF(G4842="Pamplet","",E4842&amp;" - "&amp;F4842)</f>
        <v>GG - </v>
      </c>
      <c r="Q4842" s="1" t="n">
        <f aca="false">IF(VALUE(L4842)&gt;1000,1,0)</f>
        <v>0</v>
      </c>
      <c r="R4842" s="19" t="n">
        <f aca="false">SUMIFS($Q$1:Q4841,$J$1:$J4841,J4842)+SUMIFS($Q$1:Q4841,$I$1:$I4841,I4842)</f>
        <v>0</v>
      </c>
      <c r="S4842" s="20" t="str">
        <f aca="false">IF(R4842&gt;0,"Repeat","")</f>
        <v/>
      </c>
    </row>
    <row r="4843" customFormat="false" ht="13.8" hidden="false" customHeight="false" outlineLevel="0" collapsed="false">
      <c r="A4843" s="51" t="n">
        <f aca="false">A4842+1</f>
        <v>4842</v>
      </c>
      <c r="B4843" s="5" t="n">
        <v>45745</v>
      </c>
      <c r="C4843" s="1" t="s">
        <v>7623</v>
      </c>
      <c r="D4843" s="1" t="s">
        <v>4</v>
      </c>
      <c r="E4843" s="1" t="s">
        <v>26</v>
      </c>
      <c r="G4843" s="1" t="s">
        <v>28</v>
      </c>
      <c r="H4843" s="1" t="n">
        <v>1</v>
      </c>
      <c r="I4843" s="1" t="s">
        <v>7624</v>
      </c>
      <c r="J4843" s="35" t="n">
        <v>19623458712</v>
      </c>
      <c r="M4843" s="1" t="str">
        <f aca="false">IF(OR(YEAR(L4843)&gt;2000,LEN(O4843)&gt;0),"Completed","Pending")</f>
        <v>Completed</v>
      </c>
      <c r="N4843" s="25" t="s">
        <v>30</v>
      </c>
      <c r="O4843" s="4" t="s">
        <v>56</v>
      </c>
      <c r="P4843" s="1" t="str">
        <f aca="false">IF(G4843="Pamplet","",E4843&amp;" - "&amp;F4843)</f>
        <v>GG - </v>
      </c>
      <c r="Q4843" s="1" t="n">
        <f aca="false">IF(VALUE(L4843)&gt;1000,1,0)</f>
        <v>0</v>
      </c>
      <c r="R4843" s="19" t="n">
        <f aca="false">SUMIFS($Q$1:Q4842,$J$1:$J4842,J4843)+SUMIFS($Q$1:Q4842,$I$1:$I4842,I4843)</f>
        <v>0</v>
      </c>
      <c r="S4843" s="20" t="str">
        <f aca="false">IF(R4843&gt;0,"Repeat","")</f>
        <v/>
      </c>
    </row>
    <row r="4844" customFormat="false" ht="13.8" hidden="false" customHeight="false" outlineLevel="0" collapsed="false">
      <c r="A4844" s="51" t="n">
        <f aca="false">A4843+1</f>
        <v>4843</v>
      </c>
      <c r="B4844" s="5" t="n">
        <v>45745</v>
      </c>
      <c r="C4844" s="1" t="s">
        <v>7625</v>
      </c>
      <c r="D4844" s="1" t="s">
        <v>4</v>
      </c>
      <c r="E4844" s="1" t="s">
        <v>26</v>
      </c>
      <c r="G4844" s="1" t="s">
        <v>28</v>
      </c>
      <c r="H4844" s="1" t="n">
        <v>1</v>
      </c>
      <c r="I4844" s="1" t="s">
        <v>7626</v>
      </c>
      <c r="J4844" s="35" t="n">
        <v>19621480753</v>
      </c>
      <c r="M4844" s="1" t="str">
        <f aca="false">IF(OR(YEAR(L4844)&gt;2000,LEN(O4844)&gt;0),"Completed","Pending")</f>
        <v>Completed</v>
      </c>
      <c r="N4844" s="25" t="s">
        <v>30</v>
      </c>
      <c r="O4844" s="4" t="s">
        <v>56</v>
      </c>
      <c r="P4844" s="1" t="str">
        <f aca="false">IF(G4844="Pamplet","",E4844&amp;" - "&amp;F4844)</f>
        <v>GG - </v>
      </c>
      <c r="Q4844" s="1" t="n">
        <f aca="false">IF(VALUE(L4844)&gt;1000,1,0)</f>
        <v>0</v>
      </c>
      <c r="R4844" s="19" t="n">
        <f aca="false">SUMIFS($Q$1:Q4843,$J$1:$J4843,J4844)+SUMIFS($Q$1:Q4843,$I$1:$I4843,I4844)</f>
        <v>0</v>
      </c>
      <c r="S4844" s="20" t="str">
        <f aca="false">IF(R4844&gt;0,"Repeat","")</f>
        <v/>
      </c>
    </row>
    <row r="4845" customFormat="false" ht="13.8" hidden="false" customHeight="false" outlineLevel="0" collapsed="false">
      <c r="A4845" s="51" t="n">
        <f aca="false">A4844+1</f>
        <v>4844</v>
      </c>
      <c r="B4845" s="5" t="n">
        <v>45745</v>
      </c>
      <c r="C4845" s="1" t="s">
        <v>7627</v>
      </c>
      <c r="D4845" s="1" t="s">
        <v>4</v>
      </c>
      <c r="E4845" s="1" t="s">
        <v>26</v>
      </c>
      <c r="G4845" s="1" t="s">
        <v>28</v>
      </c>
      <c r="H4845" s="1" t="n">
        <v>1</v>
      </c>
      <c r="I4845" s="1" t="s">
        <v>7628</v>
      </c>
      <c r="J4845" s="35" t="n">
        <v>19425780134</v>
      </c>
      <c r="M4845" s="1" t="str">
        <f aca="false">IF(OR(YEAR(L4845)&gt;2000,LEN(O4845)&gt;0),"Completed","Pending")</f>
        <v>Completed</v>
      </c>
      <c r="N4845" s="25" t="s">
        <v>30</v>
      </c>
      <c r="O4845" s="4" t="s">
        <v>56</v>
      </c>
      <c r="P4845" s="1" t="str">
        <f aca="false">IF(G4845="Pamplet","",E4845&amp;" - "&amp;F4845)</f>
        <v>GG - </v>
      </c>
      <c r="Q4845" s="1" t="n">
        <f aca="false">IF(VALUE(L4845)&gt;1000,1,0)</f>
        <v>0</v>
      </c>
      <c r="R4845" s="19" t="n">
        <f aca="false">SUMIFS($Q$1:Q4844,$J$1:$J4844,J4845)+SUMIFS($Q$1:Q4844,$I$1:$I4844,I4845)</f>
        <v>0</v>
      </c>
      <c r="S4845" s="20" t="str">
        <f aca="false">IF(R4845&gt;0,"Repeat","")</f>
        <v/>
      </c>
    </row>
    <row r="4846" customFormat="false" ht="14.25" hidden="false" customHeight="false" outlineLevel="0" collapsed="false">
      <c r="A4846" s="51" t="n">
        <f aca="false">A4845+1</f>
        <v>4845</v>
      </c>
      <c r="B4846" s="5" t="n">
        <v>45745</v>
      </c>
      <c r="C4846" s="77" t="s">
        <v>7629</v>
      </c>
      <c r="D4846" s="1" t="s">
        <v>4</v>
      </c>
      <c r="E4846" s="1" t="s">
        <v>26</v>
      </c>
      <c r="G4846" s="1" t="s">
        <v>28</v>
      </c>
      <c r="H4846" s="1" t="n">
        <v>1</v>
      </c>
      <c r="I4846" s="1" t="s">
        <v>7630</v>
      </c>
      <c r="J4846" s="35" t="n">
        <v>18888877666</v>
      </c>
      <c r="M4846" s="1" t="str">
        <f aca="false">IF(OR(YEAR(L4846)&gt;2000,LEN(O4846)&gt;0),"Completed","Pending")</f>
        <v>Completed</v>
      </c>
      <c r="N4846" s="25" t="s">
        <v>30</v>
      </c>
      <c r="O4846" s="4" t="s">
        <v>56</v>
      </c>
      <c r="P4846" s="1" t="str">
        <f aca="false">IF(G4846="Pamplet","",E4846&amp;" - "&amp;F4846)</f>
        <v>GG - </v>
      </c>
      <c r="Q4846" s="1" t="n">
        <f aca="false">IF(VALUE(L4846)&gt;1000,1,0)</f>
        <v>0</v>
      </c>
      <c r="R4846" s="19" t="n">
        <f aca="false">SUMIFS($Q$1:Q4845,$J$1:$J4845,J4846)+SUMIFS($Q$1:Q4845,$I$1:$I4845,I4846)</f>
        <v>0</v>
      </c>
      <c r="S4846" s="20" t="str">
        <f aca="false">IF(R4846&gt;0,"Repeat","")</f>
        <v/>
      </c>
    </row>
    <row r="4847" customFormat="false" ht="13.8" hidden="false" customHeight="false" outlineLevel="0" collapsed="false">
      <c r="A4847" s="51" t="n">
        <f aca="false">A4846+1</f>
        <v>4846</v>
      </c>
      <c r="B4847" s="5" t="n">
        <v>45745</v>
      </c>
      <c r="C4847" s="1" t="s">
        <v>7631</v>
      </c>
      <c r="D4847" s="1" t="s">
        <v>4</v>
      </c>
      <c r="E4847" s="1" t="s">
        <v>26</v>
      </c>
      <c r="G4847" s="1" t="s">
        <v>28</v>
      </c>
      <c r="H4847" s="1" t="n">
        <v>1</v>
      </c>
      <c r="I4847" s="1" t="s">
        <v>7632</v>
      </c>
      <c r="J4847" s="35" t="n">
        <v>19623456781</v>
      </c>
      <c r="M4847" s="1" t="str">
        <f aca="false">IF(OR(YEAR(L4847)&gt;2000,LEN(O4847)&gt;0),"Completed","Pending")</f>
        <v>Completed</v>
      </c>
      <c r="N4847" s="25" t="s">
        <v>30</v>
      </c>
      <c r="O4847" s="4" t="s">
        <v>56</v>
      </c>
      <c r="P4847" s="1" t="str">
        <f aca="false">IF(G4847="Pamplet","",E4847&amp;" - "&amp;F4847)</f>
        <v>GG - </v>
      </c>
      <c r="Q4847" s="1" t="n">
        <f aca="false">IF(VALUE(L4847)&gt;1000,1,0)</f>
        <v>0</v>
      </c>
      <c r="R4847" s="19" t="n">
        <f aca="false">SUMIFS($Q$1:Q4846,$J$1:$J4846,J4847)+SUMIFS($Q$1:Q4846,$I$1:$I4846,I4847)</f>
        <v>0</v>
      </c>
      <c r="S4847" s="20" t="str">
        <f aca="false">IF(R4847&gt;0,"Repeat","")</f>
        <v/>
      </c>
    </row>
    <row r="4848" customFormat="false" ht="14.25" hidden="false" customHeight="false" outlineLevel="0" collapsed="false">
      <c r="A4848" s="51" t="n">
        <f aca="false">A4847+1</f>
        <v>4847</v>
      </c>
      <c r="B4848" s="5" t="n">
        <v>45745</v>
      </c>
      <c r="C4848" s="1" t="s">
        <v>7633</v>
      </c>
      <c r="D4848" s="1" t="s">
        <v>4</v>
      </c>
      <c r="E4848" s="1" t="s">
        <v>26</v>
      </c>
      <c r="G4848" s="1" t="s">
        <v>28</v>
      </c>
      <c r="H4848" s="1" t="n">
        <v>1</v>
      </c>
      <c r="I4848" s="1" t="s">
        <v>7634</v>
      </c>
      <c r="J4848" s="74" t="n">
        <v>19546270381</v>
      </c>
      <c r="K4848" s="4" t="s">
        <v>5174</v>
      </c>
      <c r="M4848" s="1" t="str">
        <f aca="false">IF(OR(YEAR(L4848)&gt;2000,LEN(O4848)&gt;0),"Completed","Pending")</f>
        <v>Completed</v>
      </c>
      <c r="N4848" s="25" t="s">
        <v>6054</v>
      </c>
      <c r="O4848" s="4" t="s">
        <v>56</v>
      </c>
      <c r="P4848" s="1" t="str">
        <f aca="false">IF(G4848="Pamplet","",E4848&amp;" - "&amp;F4848)</f>
        <v>GG - </v>
      </c>
      <c r="Q4848" s="1" t="n">
        <f aca="false">IF(VALUE(L4848)&gt;1000,1,0)</f>
        <v>0</v>
      </c>
      <c r="R4848" s="19" t="n">
        <f aca="false">SUMIFS($Q$1:Q4847,$J$1:$J4847,J4848)+SUMIFS($Q$1:Q4847,$I$1:$I4847,I4848)</f>
        <v>0</v>
      </c>
      <c r="S4848" s="20" t="str">
        <f aca="false">IF(R4848&gt;0,"Repeat","")</f>
        <v/>
      </c>
    </row>
    <row r="4849" customFormat="false" ht="13.8" hidden="false" customHeight="false" outlineLevel="0" collapsed="false">
      <c r="A4849" s="51" t="n">
        <f aca="false">A4848+1</f>
        <v>4848</v>
      </c>
      <c r="B4849" s="5" t="n">
        <v>45745</v>
      </c>
      <c r="C4849" s="1" t="s">
        <v>7635</v>
      </c>
      <c r="D4849" s="1" t="s">
        <v>4</v>
      </c>
      <c r="E4849" s="1" t="s">
        <v>26</v>
      </c>
      <c r="G4849" s="1" t="s">
        <v>28</v>
      </c>
      <c r="H4849" s="1" t="n">
        <v>1</v>
      </c>
      <c r="I4849" s="1" t="s">
        <v>7624</v>
      </c>
      <c r="J4849" s="35" t="n">
        <v>19812376985</v>
      </c>
      <c r="M4849" s="1" t="str">
        <f aca="false">IF(OR(YEAR(L4849)&gt;2000,LEN(O4849)&gt;0),"Completed","Pending")</f>
        <v>Completed</v>
      </c>
      <c r="N4849" s="25" t="s">
        <v>30</v>
      </c>
      <c r="O4849" s="4" t="s">
        <v>56</v>
      </c>
      <c r="P4849" s="1" t="str">
        <f aca="false">IF(G4849="Pamplet","",E4849&amp;" - "&amp;F4849)</f>
        <v>GG - </v>
      </c>
      <c r="Q4849" s="1" t="n">
        <f aca="false">IF(VALUE(L4849)&gt;1000,1,0)</f>
        <v>0</v>
      </c>
      <c r="R4849" s="19" t="n">
        <f aca="false">SUMIFS($Q$1:Q4848,$J$1:$J4848,J4849)+SUMIFS($Q$1:Q4848,$I$1:$I4848,I4849)</f>
        <v>0</v>
      </c>
      <c r="S4849" s="20" t="str">
        <f aca="false">IF(R4849&gt;0,"Repeat","")</f>
        <v/>
      </c>
    </row>
    <row r="4850" customFormat="false" ht="14.25" hidden="false" customHeight="false" outlineLevel="0" collapsed="false">
      <c r="A4850" s="51" t="n">
        <f aca="false">A4849+1</f>
        <v>4849</v>
      </c>
      <c r="B4850" s="5" t="n">
        <v>45745</v>
      </c>
      <c r="C4850" s="1" t="s">
        <v>7636</v>
      </c>
      <c r="D4850" s="1" t="s">
        <v>4</v>
      </c>
      <c r="E4850" s="1" t="s">
        <v>26</v>
      </c>
      <c r="G4850" s="1" t="s">
        <v>28</v>
      </c>
      <c r="H4850" s="1" t="n">
        <v>1</v>
      </c>
      <c r="I4850" s="1" t="s">
        <v>7637</v>
      </c>
      <c r="J4850" s="74" t="n">
        <v>19543210765</v>
      </c>
      <c r="K4850" s="4" t="s">
        <v>5174</v>
      </c>
      <c r="M4850" s="1" t="str">
        <f aca="false">IF(OR(YEAR(L4850)&gt;2000,LEN(O4850)&gt;0),"Completed","Pending")</f>
        <v>Completed</v>
      </c>
      <c r="N4850" s="25" t="s">
        <v>6054</v>
      </c>
      <c r="O4850" s="4" t="s">
        <v>56</v>
      </c>
      <c r="P4850" s="1" t="str">
        <f aca="false">IF(G4850="Pamplet","",E4850&amp;" - "&amp;F4850)</f>
        <v>GG - </v>
      </c>
      <c r="Q4850" s="1" t="n">
        <f aca="false">IF(VALUE(L4850)&gt;1000,1,0)</f>
        <v>0</v>
      </c>
      <c r="R4850" s="19" t="n">
        <f aca="false">SUMIFS($Q$1:Q4849,$J$1:$J4849,J4850)+SUMIFS($Q$1:Q4849,$I$1:$I4849,I4850)</f>
        <v>0</v>
      </c>
      <c r="S4850" s="20" t="str">
        <f aca="false">IF(R4850&gt;0,"Repeat","")</f>
        <v/>
      </c>
    </row>
    <row r="4851" customFormat="false" ht="13.8" hidden="false" customHeight="false" outlineLevel="0" collapsed="false">
      <c r="A4851" s="51" t="n">
        <f aca="false">A4850+1</f>
        <v>4850</v>
      </c>
      <c r="B4851" s="5" t="n">
        <v>45745</v>
      </c>
      <c r="C4851" s="1" t="s">
        <v>7638</v>
      </c>
      <c r="D4851" s="1" t="s">
        <v>4</v>
      </c>
      <c r="E4851" s="1" t="s">
        <v>26</v>
      </c>
      <c r="G4851" s="1" t="s">
        <v>28</v>
      </c>
      <c r="H4851" s="1" t="n">
        <v>1</v>
      </c>
      <c r="I4851" s="1" t="s">
        <v>7639</v>
      </c>
      <c r="J4851" s="35" t="n">
        <v>18745632190</v>
      </c>
      <c r="M4851" s="1" t="str">
        <f aca="false">IF(OR(YEAR(L4851)&gt;2000,LEN(O4851)&gt;0),"Completed","Pending")</f>
        <v>Completed</v>
      </c>
      <c r="N4851" s="25" t="s">
        <v>30</v>
      </c>
      <c r="O4851" s="4" t="s">
        <v>56</v>
      </c>
      <c r="P4851" s="1" t="str">
        <f aca="false">IF(G4851="Pamplet","",E4851&amp;" - "&amp;F4851)</f>
        <v>GG - </v>
      </c>
      <c r="Q4851" s="1" t="n">
        <f aca="false">IF(VALUE(L4851)&gt;1000,1,0)</f>
        <v>0</v>
      </c>
      <c r="R4851" s="19" t="n">
        <f aca="false">SUMIFS($Q$1:Q4850,$J$1:$J4850,J4851)+SUMIFS($Q$1:Q4850,$I$1:$I4850,I4851)</f>
        <v>0</v>
      </c>
      <c r="S4851" s="20" t="str">
        <f aca="false">IF(R4851&gt;0,"Repeat","")</f>
        <v/>
      </c>
    </row>
    <row r="4852" customFormat="false" ht="14.25" hidden="false" customHeight="false" outlineLevel="0" collapsed="false">
      <c r="A4852" s="51" t="n">
        <f aca="false">A4851+1</f>
        <v>4851</v>
      </c>
      <c r="B4852" s="5" t="n">
        <v>45745</v>
      </c>
      <c r="C4852" s="1" t="s">
        <v>7640</v>
      </c>
      <c r="D4852" s="1" t="s">
        <v>4</v>
      </c>
      <c r="E4852" s="1" t="s">
        <v>26</v>
      </c>
      <c r="G4852" s="1" t="s">
        <v>28</v>
      </c>
      <c r="H4852" s="1" t="n">
        <v>1</v>
      </c>
      <c r="I4852" s="1" t="s">
        <v>7641</v>
      </c>
      <c r="J4852" s="74" t="n">
        <v>19856327410</v>
      </c>
      <c r="K4852" s="4" t="s">
        <v>5174</v>
      </c>
      <c r="M4852" s="1" t="str">
        <f aca="false">IF(OR(YEAR(L4852)&gt;2000,LEN(O4852)&gt;0),"Completed","Pending")</f>
        <v>Completed</v>
      </c>
      <c r="N4852" s="25" t="s">
        <v>6054</v>
      </c>
      <c r="O4852" s="4" t="s">
        <v>56</v>
      </c>
      <c r="P4852" s="1" t="str">
        <f aca="false">IF(G4852="Pamplet","",E4852&amp;" - "&amp;F4852)</f>
        <v>GG - </v>
      </c>
      <c r="Q4852" s="1" t="n">
        <f aca="false">IF(VALUE(L4852)&gt;1000,1,0)</f>
        <v>0</v>
      </c>
      <c r="R4852" s="19" t="n">
        <f aca="false">SUMIFS($Q$1:Q4851,$J$1:$J4851,J4852)+SUMIFS($Q$1:Q4851,$I$1:$I4851,I4852)</f>
        <v>0</v>
      </c>
      <c r="S4852" s="20" t="str">
        <f aca="false">IF(R4852&gt;0,"Repeat","")</f>
        <v/>
      </c>
    </row>
    <row r="4853" customFormat="false" ht="14.25" hidden="false" customHeight="false" outlineLevel="0" collapsed="false">
      <c r="A4853" s="51" t="n">
        <f aca="false">A4852+1</f>
        <v>4852</v>
      </c>
      <c r="B4853" s="5" t="n">
        <v>45745</v>
      </c>
      <c r="C4853" s="1" t="s">
        <v>7642</v>
      </c>
      <c r="D4853" s="1" t="s">
        <v>4</v>
      </c>
      <c r="E4853" s="1" t="s">
        <v>26</v>
      </c>
      <c r="G4853" s="1" t="s">
        <v>28</v>
      </c>
      <c r="H4853" s="1" t="n">
        <v>1</v>
      </c>
      <c r="I4853" s="1" t="s">
        <v>7643</v>
      </c>
      <c r="J4853" s="74" t="n">
        <v>19562783401</v>
      </c>
      <c r="K4853" s="4" t="s">
        <v>5147</v>
      </c>
      <c r="M4853" s="1" t="str">
        <f aca="false">IF(OR(YEAR(L4853)&gt;2000,LEN(O4853)&gt;0),"Completed","Pending")</f>
        <v>Completed</v>
      </c>
      <c r="N4853" s="25" t="s">
        <v>6054</v>
      </c>
      <c r="O4853" s="4" t="s">
        <v>56</v>
      </c>
      <c r="P4853" s="1" t="str">
        <f aca="false">IF(G4853="Pamplet","",E4853&amp;" - "&amp;F4853)</f>
        <v>GG - </v>
      </c>
      <c r="Q4853" s="1" t="n">
        <f aca="false">IF(VALUE(L4853)&gt;1000,1,0)</f>
        <v>0</v>
      </c>
      <c r="R4853" s="19" t="n">
        <f aca="false">SUMIFS($Q$1:Q4852,$J$1:$J4852,J4853)+SUMIFS($Q$1:Q4852,$I$1:$I4852,I4853)</f>
        <v>0</v>
      </c>
      <c r="S4853" s="20" t="str">
        <f aca="false">IF(R4853&gt;0,"Repeat","")</f>
        <v/>
      </c>
    </row>
    <row r="4854" customFormat="false" ht="13.8" hidden="false" customHeight="false" outlineLevel="0" collapsed="false">
      <c r="A4854" s="51" t="n">
        <f aca="false">A4853+1</f>
        <v>4853</v>
      </c>
      <c r="B4854" s="5" t="n">
        <v>45745</v>
      </c>
      <c r="C4854" s="1" t="s">
        <v>7644</v>
      </c>
      <c r="D4854" s="1" t="s">
        <v>4</v>
      </c>
      <c r="E4854" s="1" t="s">
        <v>26</v>
      </c>
      <c r="G4854" s="1" t="s">
        <v>28</v>
      </c>
      <c r="H4854" s="1" t="n">
        <v>1</v>
      </c>
      <c r="I4854" s="1" t="s">
        <v>7626</v>
      </c>
      <c r="J4854" s="35" t="n">
        <v>19532670421</v>
      </c>
      <c r="M4854" s="1" t="str">
        <f aca="false">IF(OR(YEAR(L4854)&gt;2000,LEN(O4854)&gt;0),"Completed","Pending")</f>
        <v>Completed</v>
      </c>
      <c r="N4854" s="25" t="s">
        <v>30</v>
      </c>
      <c r="O4854" s="4" t="s">
        <v>56</v>
      </c>
      <c r="P4854" s="1" t="str">
        <f aca="false">IF(G4854="Pamplet","",E4854&amp;" - "&amp;F4854)</f>
        <v>GG - </v>
      </c>
      <c r="Q4854" s="1" t="n">
        <f aca="false">IF(VALUE(L4854)&gt;1000,1,0)</f>
        <v>0</v>
      </c>
      <c r="R4854" s="19" t="n">
        <f aca="false">SUMIFS($Q$1:Q4853,$J$1:$J4853,J4854)+SUMIFS($Q$1:Q4853,$I$1:$I4853,I4854)</f>
        <v>0</v>
      </c>
      <c r="S4854" s="20" t="str">
        <f aca="false">IF(R4854&gt;0,"Repeat","")</f>
        <v/>
      </c>
    </row>
    <row r="4855" customFormat="false" ht="13.8" hidden="false" customHeight="false" outlineLevel="0" collapsed="false">
      <c r="A4855" s="51" t="n">
        <f aca="false">A4854+1</f>
        <v>4854</v>
      </c>
      <c r="B4855" s="5" t="n">
        <v>45745</v>
      </c>
      <c r="C4855" s="1" t="s">
        <v>7645</v>
      </c>
      <c r="D4855" s="1" t="s">
        <v>4</v>
      </c>
      <c r="E4855" s="1" t="s">
        <v>26</v>
      </c>
      <c r="G4855" s="1" t="s">
        <v>28</v>
      </c>
      <c r="H4855" s="1" t="n">
        <v>1</v>
      </c>
      <c r="I4855" s="1" t="s">
        <v>7646</v>
      </c>
      <c r="J4855" s="35" t="n">
        <v>19812345672</v>
      </c>
      <c r="M4855" s="1" t="str">
        <f aca="false">IF(OR(YEAR(L4855)&gt;2000,LEN(O4855)&gt;0),"Completed","Pending")</f>
        <v>Completed</v>
      </c>
      <c r="N4855" s="25" t="s">
        <v>30</v>
      </c>
      <c r="O4855" s="4" t="s">
        <v>56</v>
      </c>
      <c r="P4855" s="1" t="str">
        <f aca="false">IF(G4855="Pamplet","",E4855&amp;" - "&amp;F4855)</f>
        <v>GG - </v>
      </c>
      <c r="Q4855" s="1" t="n">
        <f aca="false">IF(VALUE(L4855)&gt;1000,1,0)</f>
        <v>0</v>
      </c>
      <c r="R4855" s="19" t="n">
        <f aca="false">SUMIFS($Q$1:Q4854,$J$1:$J4854,J4855)+SUMIFS($Q$1:Q4854,$I$1:$I4854,I4855)</f>
        <v>0</v>
      </c>
      <c r="S4855" s="20" t="str">
        <f aca="false">IF(R4855&gt;0,"Repeat","")</f>
        <v/>
      </c>
    </row>
    <row r="4856" customFormat="false" ht="68.65" hidden="false" customHeight="false" outlineLevel="0" collapsed="false">
      <c r="A4856" s="51" t="n">
        <f aca="false">A4855+1</f>
        <v>4855</v>
      </c>
      <c r="B4856" s="5" t="n">
        <v>45745</v>
      </c>
      <c r="C4856" s="1" t="s">
        <v>7647</v>
      </c>
      <c r="D4856" s="1" t="s">
        <v>4</v>
      </c>
      <c r="E4856" s="1" t="s">
        <v>26</v>
      </c>
      <c r="G4856" s="1" t="s">
        <v>28</v>
      </c>
      <c r="H4856" s="1" t="n">
        <v>1</v>
      </c>
      <c r="I4856" s="1" t="s">
        <v>7648</v>
      </c>
      <c r="J4856" s="73" t="n">
        <v>19178652398</v>
      </c>
      <c r="M4856" s="1" t="str">
        <f aca="false">IF(OR(YEAR(L4856)&gt;2000,LEN(O4856)&gt;0),"Completed","Pending")</f>
        <v>Completed</v>
      </c>
      <c r="N4856" s="25" t="s">
        <v>30</v>
      </c>
      <c r="O4856" s="4" t="s">
        <v>58</v>
      </c>
      <c r="P4856" s="1" t="str">
        <f aca="false">IF(G4856="Pamplet","",E4856&amp;" - "&amp;F4856)</f>
        <v>GG - </v>
      </c>
      <c r="Q4856" s="1" t="n">
        <f aca="false">IF(VALUE(L4856)&gt;1000,1,0)</f>
        <v>0</v>
      </c>
      <c r="R4856" s="19" t="n">
        <f aca="false">SUMIFS($Q$1:Q4855,$J$1:$J4855,J4856)+SUMIFS($Q$1:Q4855,$I$1:$I4855,I4856)</f>
        <v>0</v>
      </c>
      <c r="S4856" s="20" t="str">
        <f aca="false">IF(R4856&gt;0,"Repeat","")</f>
        <v/>
      </c>
      <c r="T4856" s="6" t="n">
        <f aca="false">A4856</f>
        <v>4855</v>
      </c>
      <c r="U4856" s="4" t="str">
        <f aca="false">"https://web.whatsapp.com/send?phone="&amp;J4856</f>
        <v>https://web.whatsapp.com/send?phone=19178652398</v>
      </c>
      <c r="V4856" s="18" t="str">
        <f aca="false">IF(S4856="REPEAT",Z4856,IF(LEN(F4856)&lt;=1,X4856,Y4856))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Christopher Brown
7777 Maternal Uncle Dr, Shadow Hills 12345</v>
      </c>
      <c r="W4856" s="1" t="str">
        <f aca="false">IFERROR(VLOOKUP(E4856,,4,FALSE()),"Gyaan Ganga")</f>
        <v>Gyaan Ganga</v>
      </c>
      <c r="X4856" s="21" t="str">
        <f aca="false">"Hello, you requested a free book called *"&amp;$W4856&amp;"*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"&amp;CHAR(10)&amp;$C4856&amp;CHAR(10)&amp;IF(LEN($I4856)&lt;10,"&lt;No address available&gt;",$I4856)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Christopher Brown
7777 Maternal Uncle Dr, Shadow Hills 12345</v>
      </c>
      <c r="Y4856" s="21" t="str">
        <f aca="false">"Hello, you requested a free book called *"&amp;$W4856&amp;"* in " &amp;$F4856&amp; " from Sant Rampal Ji Maharaj."&amp;CHAR(10)&amp;"
Can you please confirm / provide the address to ensure it's not incorrect and has the full details (apartment or suite number) to be able to mail it:
"&amp;CHAR(10)&amp;$C4856&amp;CHAR(10)&amp;IF(LEN($I4856)&lt;10,"&lt;No address available&gt;",$I4856)</f>
        <v>Hello, you requested a free book called *Gyaan Ganga* in  from Sant Rampal Ji Maharaj.
Can you please confirm / provide the address to ensure it's not incorrect and has the full details (apartment or suite number) to be able to mail it:
Christopher Brown
7777 Maternal Uncle Dr, Shadow Hills 12345</v>
      </c>
      <c r="Z4856" s="21" t="str">
        <f aca="false">"Hello, you requested a free book called *"&amp;$W4856&amp;"* in "&amp;$F4856&amp;"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57" customFormat="false" ht="13.8" hidden="false" customHeight="false" outlineLevel="0" collapsed="false">
      <c r="A4857" s="51" t="n">
        <f aca="false">A4856+1</f>
        <v>4856</v>
      </c>
      <c r="B4857" s="5" t="n">
        <v>45745</v>
      </c>
      <c r="C4857" s="1" t="s">
        <v>7649</v>
      </c>
      <c r="D4857" s="1" t="s">
        <v>4</v>
      </c>
      <c r="E4857" s="1" t="s">
        <v>26</v>
      </c>
      <c r="G4857" s="1" t="s">
        <v>28</v>
      </c>
      <c r="H4857" s="1" t="n">
        <v>1</v>
      </c>
      <c r="I4857" s="1" t="s">
        <v>7650</v>
      </c>
      <c r="J4857" s="35" t="n">
        <v>19821122334</v>
      </c>
      <c r="M4857" s="1" t="str">
        <f aca="false">IF(OR(YEAR(L4857)&gt;2000,LEN(O4857)&gt;0),"Completed","Pending")</f>
        <v>Completed</v>
      </c>
      <c r="N4857" s="25" t="s">
        <v>30</v>
      </c>
      <c r="O4857" s="4" t="s">
        <v>56</v>
      </c>
      <c r="P4857" s="1" t="str">
        <f aca="false">IF(G4857="Pamplet","",E4857&amp;" - "&amp;F4857)</f>
        <v>GG - </v>
      </c>
      <c r="Q4857" s="1" t="n">
        <f aca="false">IF(VALUE(L4857)&gt;1000,1,0)</f>
        <v>0</v>
      </c>
      <c r="R4857" s="19" t="n">
        <f aca="false">SUMIFS($Q$1:Q4856,$J$1:$J4856,J4857)+SUMIFS($Q$1:Q4856,$I$1:$I4856,I4857)</f>
        <v>0</v>
      </c>
      <c r="S4857" s="20" t="str">
        <f aca="false">IF(R4857&gt;0,"Repeat","")</f>
        <v/>
      </c>
    </row>
    <row r="4858" customFormat="false" ht="13.8" hidden="false" customHeight="false" outlineLevel="0" collapsed="false">
      <c r="A4858" s="51" t="n">
        <f aca="false">A4857+1</f>
        <v>4857</v>
      </c>
      <c r="B4858" s="5" t="n">
        <v>45745</v>
      </c>
      <c r="C4858" s="1" t="s">
        <v>7651</v>
      </c>
      <c r="D4858" s="1" t="s">
        <v>4</v>
      </c>
      <c r="E4858" s="1" t="s">
        <v>26</v>
      </c>
      <c r="G4858" s="1" t="s">
        <v>28</v>
      </c>
      <c r="H4858" s="1" t="n">
        <v>1</v>
      </c>
      <c r="I4858" s="1" t="s">
        <v>7648</v>
      </c>
      <c r="J4858" s="35" t="n">
        <v>19534210765</v>
      </c>
      <c r="M4858" s="1" t="str">
        <f aca="false">IF(OR(YEAR(L4858)&gt;2000,LEN(O4858)&gt;0),"Completed","Pending")</f>
        <v>Completed</v>
      </c>
      <c r="N4858" s="25" t="s">
        <v>30</v>
      </c>
      <c r="O4858" s="4" t="s">
        <v>56</v>
      </c>
      <c r="P4858" s="1" t="str">
        <f aca="false">IF(G4858="Pamplet","",E4858&amp;" - "&amp;F4858)</f>
        <v>GG - </v>
      </c>
      <c r="Q4858" s="1" t="n">
        <f aca="false">IF(VALUE(L4858)&gt;1000,1,0)</f>
        <v>0</v>
      </c>
      <c r="R4858" s="19" t="n">
        <f aca="false">SUMIFS($Q$1:Q4857,$J$1:$J4857,J4858)+SUMIFS($Q$1:Q4857,$I$1:$I4857,I4858)</f>
        <v>0</v>
      </c>
      <c r="S4858" s="20" t="str">
        <f aca="false">IF(R4858&gt;0,"Repeat","")</f>
        <v/>
      </c>
    </row>
    <row r="4859" customFormat="false" ht="68.65" hidden="false" customHeight="false" outlineLevel="0" collapsed="false">
      <c r="A4859" s="51" t="n">
        <f aca="false">A4858+1</f>
        <v>4858</v>
      </c>
      <c r="B4859" s="5" t="n">
        <v>45745</v>
      </c>
      <c r="C4859" s="1" t="s">
        <v>7652</v>
      </c>
      <c r="D4859" s="1" t="s">
        <v>4</v>
      </c>
      <c r="E4859" s="1" t="s">
        <v>26</v>
      </c>
      <c r="G4859" s="1" t="s">
        <v>28</v>
      </c>
      <c r="H4859" s="1" t="n">
        <v>1</v>
      </c>
      <c r="I4859" s="1" t="s">
        <v>7653</v>
      </c>
      <c r="J4859" s="74" t="n">
        <v>19178456321</v>
      </c>
      <c r="K4859" s="4" t="s">
        <v>5147</v>
      </c>
      <c r="M4859" s="1" t="str">
        <f aca="false">IF(OR(YEAR(L4859)&gt;2000,LEN(O4859)&gt;0),"Completed","Pending")</f>
        <v>Completed</v>
      </c>
      <c r="N4859" s="25" t="s">
        <v>6054</v>
      </c>
      <c r="O4859" s="4" t="s">
        <v>56</v>
      </c>
      <c r="P4859" s="1" t="str">
        <f aca="false">IF(G4859="Pamplet","",E4859&amp;" - "&amp;F4859)</f>
        <v>GG - </v>
      </c>
      <c r="Q4859" s="1" t="n">
        <f aca="false">IF(VALUE(L4859)&gt;1000,1,0)</f>
        <v>0</v>
      </c>
      <c r="R4859" s="19" t="n">
        <f aca="false">SUMIFS($Q$1:Q4858,$J$1:$J4858,J4859)+SUMIFS($Q$1:Q4858,$I$1:$I4858,I4859)</f>
        <v>0</v>
      </c>
      <c r="S4859" s="20" t="str">
        <f aca="false">IF(R4859&gt;0,"Repeat","")</f>
        <v/>
      </c>
      <c r="T4859" s="6" t="n">
        <f aca="false">A4859</f>
        <v>4858</v>
      </c>
      <c r="U4859" s="4" t="str">
        <f aca="false">"https://web.whatsapp.com/send?phone="&amp;J4859</f>
        <v>https://web.whatsapp.com/send?phone=19178456321</v>
      </c>
      <c r="V4859" s="18" t="str">
        <f aca="false">IF(S4859="REPEAT",Z4859,IF(LEN(F4859)&lt;=1,X4859,Y4859))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Julian Styles
901 Fashion St, Shadow Hills 12345</v>
      </c>
      <c r="W4859" s="1" t="str">
        <f aca="false">IFERROR(VLOOKUP(E4859,,4,FALSE()),"Gyaan Ganga")</f>
        <v>Gyaan Ganga</v>
      </c>
      <c r="X4859" s="21" t="str">
        <f aca="false">"Hello, you requested a free book called *"&amp;$W4859&amp;"*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"&amp;CHAR(10)&amp;$C4859&amp;CHAR(10)&amp;IF(LEN($I4859)&lt;10,"&lt;No address available&gt;",$I4859)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Julian Styles
901 Fashion St, Shadow Hills 12345</v>
      </c>
      <c r="Y4859" s="21" t="str">
        <f aca="false">"Hello, you requested a free book called *"&amp;$W4859&amp;"* in " &amp;$F4859&amp; " from Sant Rampal Ji Maharaj."&amp;CHAR(10)&amp;"
Can you please confirm / provide the address to ensure it's not incorrect and has the full details (apartment or suite number) to be able to mail it:
"&amp;CHAR(10)&amp;$C4859&amp;CHAR(10)&amp;IF(LEN($I4859)&lt;10,"&lt;No address available&gt;",$I4859)</f>
        <v>Hello, you requested a free book called *Gyaan Ganga* in  from Sant Rampal Ji Maharaj.
Can you please confirm / provide the address to ensure it's not incorrect and has the full details (apartment or suite number) to be able to mail it:
Julian Styles
901 Fashion St, Shadow Hills 12345</v>
      </c>
      <c r="Z4859" s="21" t="str">
        <f aca="false">"Hello, you requested a free book called *"&amp;$W4859&amp;"* in "&amp;$F4859&amp;"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60" customFormat="false" ht="68.65" hidden="false" customHeight="false" outlineLevel="0" collapsed="false">
      <c r="A4860" s="51" t="n">
        <f aca="false">A4859+1</f>
        <v>4859</v>
      </c>
      <c r="B4860" s="5" t="n">
        <v>45745</v>
      </c>
      <c r="C4860" s="1" t="s">
        <v>7654</v>
      </c>
      <c r="D4860" s="1" t="s">
        <v>4</v>
      </c>
      <c r="E4860" s="1" t="s">
        <v>26</v>
      </c>
      <c r="F4860" s="2" t="s">
        <v>127</v>
      </c>
      <c r="G4860" s="1" t="s">
        <v>28</v>
      </c>
      <c r="H4860" s="1" t="n">
        <v>1</v>
      </c>
      <c r="I4860" s="1" t="s">
        <v>7655</v>
      </c>
      <c r="J4860" s="72" t="n">
        <v>16105733125</v>
      </c>
      <c r="L4860" s="5" t="n">
        <v>45761</v>
      </c>
      <c r="M4860" s="1" t="str">
        <f aca="false">IF(OR(YEAR(L4860)&gt;2000,LEN(O4860)&gt;0),"Completed","Pending")</f>
        <v>Completed</v>
      </c>
      <c r="N4860" s="25" t="s">
        <v>30</v>
      </c>
      <c r="P4860" s="1" t="str">
        <f aca="false">IF(G4860="Pamplet","",E4860&amp;" - "&amp;F4860)</f>
        <v>GG - Gujrati</v>
      </c>
      <c r="Q4860" s="1" t="n">
        <f aca="false">IF(VALUE(L4860)&gt;1000,1,0)</f>
        <v>1</v>
      </c>
      <c r="R4860" s="19" t="n">
        <f aca="false">SUMIFS($Q$1:Q4859,$J$1:$J4859,J4860)+SUMIFS($Q$1:Q4859,$I$1:$I4859,I4860)</f>
        <v>0</v>
      </c>
      <c r="S4860" s="20" t="str">
        <f aca="false">IF(R4860&gt;0,"Repeat","")</f>
        <v/>
      </c>
      <c r="T4860" s="6" t="n">
        <f aca="false">A4860</f>
        <v>4859</v>
      </c>
      <c r="U4860" s="4" t="str">
        <f aca="false">"https://web.whatsapp.com/send?phone="&amp;J4860</f>
        <v>https://web.whatsapp.com/send?phone=16105733125</v>
      </c>
      <c r="V4860" s="18" t="str">
        <f aca="false">IF(S4860="REPEAT",Z4860,IF(LEN(F4860)&lt;=1,X4860,Y4860))</f>
        <v>Hello, you requested a free book called *Gyaan Ganga* in Gujrati from Sant Rampal Ji Maharaj.
Can you please confirm / provide the address to ensure it's not incorrect and has the full details (apartment or suite number) to be able to mail it:
Jayesh Chimanlal Modi
1058 Hausman Road, Allentown, PA 18104,</v>
      </c>
      <c r="W4860" s="1" t="str">
        <f aca="false">IFERROR(VLOOKUP(E4860,,4,FALSE()),"Gyaan Ganga")</f>
        <v>Gyaan Ganga</v>
      </c>
      <c r="X4860" s="21" t="str">
        <f aca="false">"Hello, you requested a free book called *"&amp;$W4860&amp;"*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"&amp;CHAR(10)&amp;$C4860&amp;CHAR(10)&amp;IF(LEN($I4860)&lt;10,"&lt;No address available&gt;",$I4860)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Jayesh Chimanlal Modi
1058 Hausman Road, Allentown, PA 18104,</v>
      </c>
      <c r="Y4860" s="21" t="str">
        <f aca="false">"Hello, you requested a free book called *"&amp;$W4860&amp;"* in " &amp;$F4860&amp; " from Sant Rampal Ji Maharaj."&amp;CHAR(10)&amp;"
Can you please confirm / provide the address to ensure it's not incorrect and has the full details (apartment or suite number) to be able to mail it:
"&amp;CHAR(10)&amp;$C4860&amp;CHAR(10)&amp;IF(LEN($I4860)&lt;10,"&lt;No address available&gt;",$I4860)</f>
        <v>Hello, you requested a free book called *Gyaan Ganga* in Gujrati from Sant Rampal Ji Maharaj.
Can you please confirm / provide the address to ensure it's not incorrect and has the full details (apartment or suite number) to be able to mail it:
Jayesh Chimanlal Modi
1058 Hausman Road, Allentown, PA 18104,</v>
      </c>
      <c r="Z4860" s="21" t="str">
        <f aca="false">"Hello, you requested a free book called *"&amp;$W4860&amp;"* in "&amp;$F4860&amp;"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Gujrati from Sant Rampal Ji Maharaj.
However our records indicate that we had already mailed you a free book in the past. Can you please confirm if you already received a book in the past?</v>
      </c>
    </row>
    <row r="4861" customFormat="false" ht="14.25" hidden="false" customHeight="false" outlineLevel="0" collapsed="false">
      <c r="A4861" s="51" t="n">
        <f aca="false">A4860+1</f>
        <v>4860</v>
      </c>
      <c r="B4861" s="5" t="n">
        <v>45745</v>
      </c>
      <c r="C4861" s="1" t="s">
        <v>7656</v>
      </c>
      <c r="D4861" s="1" t="s">
        <v>4</v>
      </c>
      <c r="E4861" s="1" t="s">
        <v>26</v>
      </c>
      <c r="F4861" s="2" t="s">
        <v>35</v>
      </c>
      <c r="G4861" s="1" t="s">
        <v>28</v>
      </c>
      <c r="H4861" s="1" t="n">
        <v>1</v>
      </c>
      <c r="I4861" s="1" t="s">
        <v>7657</v>
      </c>
      <c r="J4861" s="78" t="n">
        <v>16723670202</v>
      </c>
      <c r="K4861" s="4" t="s">
        <v>5174</v>
      </c>
      <c r="M4861" s="1" t="str">
        <f aca="false">IF(OR(YEAR(L4861)&gt;2000,LEN(O4861)&gt;0),"Completed","Pending")</f>
        <v>Completed</v>
      </c>
      <c r="N4861" s="25" t="s">
        <v>6054</v>
      </c>
      <c r="O4861" s="4" t="s">
        <v>56</v>
      </c>
      <c r="P4861" s="1" t="str">
        <f aca="false">IF(G4861="Pamplet","",E4861&amp;" - "&amp;F4861)</f>
        <v>GG - English</v>
      </c>
      <c r="Q4861" s="1" t="n">
        <f aca="false">IF(VALUE(L4861)&gt;1000,1,0)</f>
        <v>0</v>
      </c>
      <c r="R4861" s="19" t="n">
        <f aca="false">SUMIFS($Q$1:Q4860,$J$1:$J4860,J4861)+SUMIFS($Q$1:Q4860,$I$1:$I4860,I4861)</f>
        <v>0</v>
      </c>
      <c r="S4861" s="20" t="str">
        <f aca="false">IF(R4861&gt;0,"Repeat","")</f>
        <v/>
      </c>
    </row>
    <row r="4862" customFormat="false" ht="68.65" hidden="false" customHeight="false" outlineLevel="0" collapsed="false">
      <c r="A4862" s="51" t="n">
        <f aca="false">A4861+1</f>
        <v>4861</v>
      </c>
      <c r="B4862" s="5" t="n">
        <v>45745</v>
      </c>
      <c r="C4862" s="1" t="s">
        <v>7658</v>
      </c>
      <c r="D4862" s="1" t="s">
        <v>4</v>
      </c>
      <c r="E4862" s="1" t="s">
        <v>26</v>
      </c>
      <c r="G4862" s="1" t="s">
        <v>28</v>
      </c>
      <c r="H4862" s="1" t="n">
        <v>1</v>
      </c>
      <c r="I4862" s="1" t="s">
        <v>7659</v>
      </c>
      <c r="J4862" s="35" t="n">
        <v>14582535013</v>
      </c>
      <c r="M4862" s="1" t="str">
        <f aca="false">IF(OR(YEAR(L4862)&gt;2000,LEN(O4862)&gt;0),"Completed","Pending")</f>
        <v>Completed</v>
      </c>
      <c r="N4862" s="25" t="s">
        <v>30</v>
      </c>
      <c r="O4862" s="4" t="s">
        <v>662</v>
      </c>
      <c r="P4862" s="1" t="str">
        <f aca="false">IF(G4862="Pamplet","",E4862&amp;" - "&amp;F4862)</f>
        <v>GG - </v>
      </c>
      <c r="Q4862" s="1" t="n">
        <f aca="false">IF(VALUE(L4862)&gt;1000,1,0)</f>
        <v>0</v>
      </c>
      <c r="R4862" s="19" t="n">
        <f aca="false">SUMIFS($Q$1:Q4861,$J$1:$J4861,J4862)+SUMIFS($Q$1:Q4861,$I$1:$I4861,I4862)</f>
        <v>0</v>
      </c>
      <c r="S4862" s="20" t="str">
        <f aca="false">IF(R4862&gt;0,"Repeat","")</f>
        <v/>
      </c>
      <c r="T4862" s="6" t="n">
        <f aca="false">A4862</f>
        <v>4861</v>
      </c>
      <c r="U4862" s="4" t="str">
        <f aca="false">"https://web.whatsapp.com/send?phone="&amp;J4862</f>
        <v>https://web.whatsapp.com/send?phone=14582535013</v>
      </c>
      <c r="V4862" s="18" t="str">
        <f aca="false">IF(S4862="REPEAT",Z4862,IF(LEN(F4862)&lt;=1,X4862,Y4862))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Joei Shelton
2136 Brookhurst St, Apt 4, Medford, OR 97504</v>
      </c>
      <c r="W4862" s="1" t="str">
        <f aca="false">IFERROR(VLOOKUP(E4862,,4,FALSE()),"Gyaan Ganga")</f>
        <v>Gyaan Ganga</v>
      </c>
      <c r="X4862" s="21" t="str">
        <f aca="false">"Hello, you requested a free book called *"&amp;$W4862&amp;"*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"&amp;CHAR(10)&amp;$C4862&amp;CHAR(10)&amp;IF(LEN($I4862)&lt;10,"&lt;No address available&gt;",$I4862)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Joei Shelton
2136 Brookhurst St, Apt 4, Medford, OR 97504</v>
      </c>
      <c r="Y4862" s="21" t="str">
        <f aca="false">"Hello, you requested a free book called *"&amp;$W4862&amp;"* in " &amp;$F4862&amp; " from Sant Rampal Ji Maharaj."&amp;CHAR(10)&amp;"
Can you please confirm / provide the address to ensure it's not incorrect and has the full details (apartment or suite number) to be able to mail it:
"&amp;CHAR(10)&amp;$C4862&amp;CHAR(10)&amp;IF(LEN($I4862)&lt;10,"&lt;No address available&gt;",$I4862)</f>
        <v>Hello, you requested a free book called *Gyaan Ganga* in  from Sant Rampal Ji Maharaj.
Can you please confirm / provide the address to ensure it's not incorrect and has the full details (apartment or suite number) to be able to mail it:
Joei Shelton
2136 Brookhurst St, Apt 4, Medford, OR 97504</v>
      </c>
      <c r="Z4862" s="21" t="str">
        <f aca="false">"Hello, you requested a free book called *"&amp;$W4862&amp;"* in "&amp;$F4862&amp;"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63" customFormat="false" ht="68.65" hidden="false" customHeight="false" outlineLevel="0" collapsed="false">
      <c r="A4863" s="51" t="n">
        <f aca="false">A4862+1</f>
        <v>4862</v>
      </c>
      <c r="B4863" s="5" t="n">
        <v>45745</v>
      </c>
      <c r="C4863" s="1" t="s">
        <v>7554</v>
      </c>
      <c r="D4863" s="1" t="s">
        <v>4</v>
      </c>
      <c r="E4863" s="1" t="s">
        <v>26</v>
      </c>
      <c r="G4863" s="1" t="s">
        <v>28</v>
      </c>
      <c r="H4863" s="1" t="n">
        <v>1</v>
      </c>
      <c r="I4863" s="1" t="s">
        <v>7660</v>
      </c>
      <c r="J4863" s="73" t="n">
        <v>18174804702</v>
      </c>
      <c r="M4863" s="1" t="str">
        <f aca="false">IF(OR(YEAR(L4863)&gt;2000,LEN(O4863)&gt;0),"Completed","Pending")</f>
        <v>Completed</v>
      </c>
      <c r="N4863" s="25" t="s">
        <v>30</v>
      </c>
      <c r="O4863" s="4" t="s">
        <v>58</v>
      </c>
      <c r="P4863" s="1" t="str">
        <f aca="false">IF(G4863="Pamplet","",E4863&amp;" - "&amp;F4863)</f>
        <v>GG - </v>
      </c>
      <c r="Q4863" s="1" t="n">
        <f aca="false">IF(VALUE(L4863)&gt;1000,1,0)</f>
        <v>0</v>
      </c>
      <c r="R4863" s="19" t="n">
        <f aca="false">SUMIFS($Q$1:Q4862,$J$1:$J4862,J4863)+SUMIFS($Q$1:Q4862,$I$1:$I4862,I4863)</f>
        <v>0</v>
      </c>
      <c r="S4863" s="20" t="str">
        <f aca="false">IF(R4863&gt;0,"Repeat","")</f>
        <v/>
      </c>
      <c r="T4863" s="6" t="n">
        <f aca="false">A4863</f>
        <v>4862</v>
      </c>
      <c r="U4863" s="4" t="str">
        <f aca="false">"https://web.whatsapp.com/send?phone="&amp;J4863</f>
        <v>https://web.whatsapp.com/send?phone=18174804702</v>
      </c>
      <c r="V4863" s="18" t="str">
        <f aca="false">IF(S4863="REPEAT",Z4863,IF(LEN(F4863)&lt;=1,X4863,Y4863))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Angelina Clifford
713 Baldridge Rd, Goodman, 76028</v>
      </c>
      <c r="W4863" s="1" t="str">
        <f aca="false">IFERROR(VLOOKUP(E4863,,4,FALSE()),"Gyaan Ganga")</f>
        <v>Gyaan Ganga</v>
      </c>
      <c r="X4863" s="21" t="str">
        <f aca="false">"Hello, you requested a free book called *"&amp;$W4863&amp;"*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"&amp;CHAR(10)&amp;$C4863&amp;CHAR(10)&amp;IF(LEN($I4863)&lt;10,"&lt;No address available&gt;",$I4863)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Angelina Clifford
713 Baldridge Rd, Goodman, 76028</v>
      </c>
      <c r="Y4863" s="21" t="str">
        <f aca="false">"Hello, you requested a free book called *"&amp;$W4863&amp;"* in " &amp;$F4863&amp; " from Sant Rampal Ji Maharaj."&amp;CHAR(10)&amp;"
Can you please confirm / provide the address to ensure it's not incorrect and has the full details (apartment or suite number) to be able to mail it:
"&amp;CHAR(10)&amp;$C4863&amp;CHAR(10)&amp;IF(LEN($I4863)&lt;10,"&lt;No address available&gt;",$I4863)</f>
        <v>Hello, you requested a free book called *Gyaan Ganga* in  from Sant Rampal Ji Maharaj.
Can you please confirm / provide the address to ensure it's not incorrect and has the full details (apartment or suite number) to be able to mail it:
Angelina Clifford
713 Baldridge Rd, Goodman, 76028</v>
      </c>
      <c r="Z4863" s="21" t="str">
        <f aca="false">"Hello, you requested a free book called *"&amp;$W4863&amp;"* in "&amp;$F4863&amp;"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64" customFormat="false" ht="68.65" hidden="false" customHeight="false" outlineLevel="0" collapsed="false">
      <c r="A4864" s="51" t="n">
        <f aca="false">A4863+1</f>
        <v>4863</v>
      </c>
      <c r="B4864" s="5" t="n">
        <v>45745</v>
      </c>
      <c r="C4864" s="1" t="s">
        <v>7294</v>
      </c>
      <c r="D4864" s="1" t="s">
        <v>4</v>
      </c>
      <c r="E4864" s="1" t="s">
        <v>26</v>
      </c>
      <c r="G4864" s="1" t="s">
        <v>28</v>
      </c>
      <c r="H4864" s="1" t="n">
        <v>1</v>
      </c>
      <c r="I4864" s="1" t="s">
        <v>7661</v>
      </c>
      <c r="J4864" s="73" t="n">
        <v>19287339022</v>
      </c>
      <c r="M4864" s="1" t="str">
        <f aca="false">IF(OR(YEAR(L4864)&gt;2000,LEN(O4864)&gt;0),"Completed","Pending")</f>
        <v>Completed</v>
      </c>
      <c r="N4864" s="25" t="s">
        <v>30</v>
      </c>
      <c r="O4864" s="4" t="s">
        <v>58</v>
      </c>
      <c r="P4864" s="1" t="str">
        <f aca="false">IF(G4864="Pamplet","",E4864&amp;" - "&amp;F4864)</f>
        <v>GG - </v>
      </c>
      <c r="Q4864" s="1" t="n">
        <f aca="false">IF(VALUE(L4864)&gt;1000,1,0)</f>
        <v>0</v>
      </c>
      <c r="R4864" s="19" t="n">
        <f aca="false">SUMIFS($Q$1:Q4863,$J$1:$J4863,J4864)+SUMIFS($Q$1:Q4863,$I$1:$I4863,I4864)</f>
        <v>0</v>
      </c>
      <c r="S4864" s="20" t="str">
        <f aca="false">IF(R4864&gt;0,"Repeat","")</f>
        <v/>
      </c>
      <c r="T4864" s="6" t="n">
        <f aca="false">A4864</f>
        <v>4863</v>
      </c>
      <c r="U4864" s="4" t="str">
        <f aca="false">"https://web.whatsapp.com/send?phone="&amp;J4864</f>
        <v>https://web.whatsapp.com/send?phone=19287339022</v>
      </c>
      <c r="V4864" s="18" t="str">
        <f aca="false">IF(S4864="REPEAT",Z4864,IF(LEN(F4864)&lt;=1,X4864,Y4864))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2770 Osborne Dr, Apt A, Lake Havasu City, AZ 86406</v>
      </c>
      <c r="W4864" s="1" t="str">
        <f aca="false">IFERROR(VLOOKUP(E4864,,4,FALSE()),"Gyaan Ganga")</f>
        <v>Gyaan Ganga</v>
      </c>
      <c r="X4864" s="21" t="str">
        <f aca="false">"Hello, you requested a free book called *"&amp;$W4864&amp;"*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"&amp;CHAR(10)&amp;$C4864&amp;CHAR(10)&amp;IF(LEN($I4864)&lt;10,"&lt;No address available&gt;",$I4864)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2770 Osborne Dr, Apt A, Lake Havasu City, AZ 86406</v>
      </c>
      <c r="Y4864" s="21" t="str">
        <f aca="false">"Hello, you requested a free book called *"&amp;$W4864&amp;"* in " &amp;$F4864&amp; " from Sant Rampal Ji Maharaj."&amp;CHAR(10)&amp;"
Can you please confirm / provide the address to ensure it's not incorrect and has the full details (apartment or suite number) to be able to mail it:
"&amp;CHAR(10)&amp;$C4864&amp;CHAR(10)&amp;IF(LEN($I4864)&lt;10,"&lt;No address available&gt;",$I4864)</f>
        <v>Hello, you requested a free book called *Gyaan Ganga* in  from Sant Rampal Ji Maharaj.
Can you please confirm / provide the address to ensure it's not incorrect and has the full details (apartment or suite number) to be able to mail it:
Unknown
2770 Osborne Dr, Apt A, Lake Havasu City, AZ 86406</v>
      </c>
      <c r="Z4864" s="21" t="str">
        <f aca="false">"Hello, you requested a free book called *"&amp;$W4864&amp;"* in "&amp;$F4864&amp;"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65" customFormat="false" ht="68.65" hidden="false" customHeight="false" outlineLevel="0" collapsed="false">
      <c r="A4865" s="51" t="n">
        <f aca="false">A4864+1</f>
        <v>4864</v>
      </c>
      <c r="B4865" s="5" t="n">
        <v>45745</v>
      </c>
      <c r="C4865" s="1" t="s">
        <v>7557</v>
      </c>
      <c r="D4865" s="1" t="s">
        <v>4</v>
      </c>
      <c r="E4865" s="1" t="s">
        <v>26</v>
      </c>
      <c r="F4865" s="2" t="s">
        <v>35</v>
      </c>
      <c r="G4865" s="1" t="s">
        <v>28</v>
      </c>
      <c r="H4865" s="1" t="n">
        <v>1</v>
      </c>
      <c r="I4865" s="1" t="s">
        <v>7662</v>
      </c>
      <c r="J4865" s="72" t="n">
        <v>19148438430</v>
      </c>
      <c r="M4865" s="1" t="str">
        <f aca="false">IF(OR(YEAR(L4865)&gt;2000,LEN(O4865)&gt;0),"Completed","Pending")</f>
        <v>Completed</v>
      </c>
      <c r="N4865" s="25" t="s">
        <v>30</v>
      </c>
      <c r="O4865" s="4" t="s">
        <v>662</v>
      </c>
      <c r="P4865" s="1" t="str">
        <f aca="false">IF(G4865="Pamplet","",E4865&amp;" - "&amp;F4865)</f>
        <v>GG - English</v>
      </c>
      <c r="Q4865" s="1" t="n">
        <f aca="false">IF(VALUE(L4865)&gt;1000,1,0)</f>
        <v>0</v>
      </c>
      <c r="R4865" s="19" t="n">
        <f aca="false">SUMIFS($Q$1:Q4864,$J$1:$J4864,J4865)+SUMIFS($Q$1:Q4864,$I$1:$I4864,I4865)</f>
        <v>1</v>
      </c>
      <c r="S4865" s="20" t="str">
        <f aca="false">IF(R4865&gt;0,"Repeat","")</f>
        <v>Repeat</v>
      </c>
      <c r="T4865" s="6" t="n">
        <f aca="false">A4865</f>
        <v>4864</v>
      </c>
      <c r="U4865" s="4" t="str">
        <f aca="false">"https://web.whatsapp.com/send?phone="&amp;J4865</f>
        <v>https://web.whatsapp.com/send?phone=19148438430</v>
      </c>
      <c r="V4865" s="18" t="str">
        <f aca="false">IF(S4865="REPEAT",Z4865,IF(LEN(F4865)&lt;=1,X4865,Y4865))</f>
        <v>Hello, you requested a free book called *Gyaan Ganga* in English from Sant Rampal Ji Maharaj.
Can you please confirm / provide the address to ensure it's not incorrect and has the full details (apartment or suite number) to be able to mail it:
Pamela Stern
5 Donnybrook Pl, Yonkers, NY 10710</v>
      </c>
      <c r="W4865" s="1" t="str">
        <f aca="false">IFERROR(VLOOKUP(E4865,,4,FALSE()),"Gyaan Ganga")</f>
        <v>Gyaan Ganga</v>
      </c>
      <c r="X4865" s="21" t="str">
        <f aca="false">"Hello, you requested a free book called *"&amp;$W4865&amp;"*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"&amp;CHAR(10)&amp;$C4865&amp;CHAR(10)&amp;IF(LEN($I4865)&lt;10,"&lt;No address available&gt;",$I4865)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Pamela Stern
5 Donnybrook Pl, Yonkers, NY 10710</v>
      </c>
      <c r="Y4865" s="21" t="str">
        <f aca="false">"Hello, you requested a free book called *"&amp;$W4865&amp;"* in " &amp;$F4865&amp; " from Sant Rampal Ji Maharaj."&amp;CHAR(10)&amp;"
Can you please confirm / provide the address to ensure it's not incorrect and has the full details (apartment or suite number) to be able to mail it:
"&amp;CHAR(10)&amp;$C4865&amp;CHAR(10)&amp;IF(LEN($I4865)&lt;10,"&lt;No address available&gt;",$I4865)</f>
        <v>Hello, you requested a free book called *Gyaan Ganga* in English from Sant Rampal Ji Maharaj.
Can you please confirm / provide the address to ensure it's not incorrect and has the full details (apartment or suite number) to be able to mail it:
Pamela Stern
5 Donnybrook Pl, Yonkers, NY 10710</v>
      </c>
      <c r="Z4865" s="21" t="str">
        <f aca="false">"Hello, you requested a free book called *"&amp;$W4865&amp;"* in "&amp;$F4865&amp;"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66" customFormat="false" ht="68.65" hidden="false" customHeight="false" outlineLevel="0" collapsed="false">
      <c r="A4866" s="51" t="n">
        <f aca="false">A4865+1</f>
        <v>4865</v>
      </c>
      <c r="B4866" s="5" t="n">
        <v>45745</v>
      </c>
      <c r="C4866" s="1" t="s">
        <v>7663</v>
      </c>
      <c r="D4866" s="1" t="s">
        <v>4</v>
      </c>
      <c r="E4866" s="1" t="s">
        <v>26</v>
      </c>
      <c r="F4866" s="2" t="s">
        <v>27</v>
      </c>
      <c r="G4866" s="1" t="s">
        <v>28</v>
      </c>
      <c r="H4866" s="1" t="n">
        <v>1</v>
      </c>
      <c r="I4866" s="1" t="s">
        <v>7664</v>
      </c>
      <c r="J4866" s="75" t="n">
        <v>17324072766</v>
      </c>
      <c r="M4866" s="1" t="str">
        <f aca="false">IF(OR(YEAR(L4866)&gt;2000,LEN(O4866)&gt;0),"Completed","Pending")</f>
        <v>Completed</v>
      </c>
      <c r="N4866" s="25" t="s">
        <v>30</v>
      </c>
      <c r="O4866" s="4" t="s">
        <v>662</v>
      </c>
      <c r="P4866" s="1" t="str">
        <f aca="false">IF(G4866="Pamplet","",E4866&amp;" - "&amp;F4866)</f>
        <v>GG - Hindi</v>
      </c>
      <c r="Q4866" s="1" t="n">
        <f aca="false">IF(VALUE(L4866)&gt;1000,1,0)</f>
        <v>0</v>
      </c>
      <c r="R4866" s="19" t="n">
        <f aca="false">SUMIFS($Q$1:Q4865,$J$1:$J4865,J4866)+SUMIFS($Q$1:Q4865,$I$1:$I4865,I4866)</f>
        <v>1</v>
      </c>
      <c r="S4866" s="20" t="str">
        <f aca="false">IF(R4866&gt;0,"Repeat","")</f>
        <v>Repeat</v>
      </c>
      <c r="T4866" s="6" t="n">
        <f aca="false">A4866</f>
        <v>4865</v>
      </c>
      <c r="U4866" s="4" t="str">
        <f aca="false">"https://web.whatsapp.com/send?phone="&amp;J4866</f>
        <v>https://web.whatsapp.com/send?phone=17324072766</v>
      </c>
      <c r="V4866" s="18" t="str">
        <f aca="false">IF(S4866="REPEAT",Z4866,IF(LEN(F4866)&lt;=1,X4866,Y4866))</f>
        <v>Hello, you requested a free book called *Gyaan Ganga* in Hindi from Sant Rampal Ji Maharaj.
Can you please confirm / provide the address to ensure it's not incorrect and has the full details (apartment or suite number) to be able to mail it:
Bipinchandra Shana bhai Patel
150 Pelican Pointe Dr, Elizabeth City, NC 27909</v>
      </c>
      <c r="W4866" s="1" t="str">
        <f aca="false">IFERROR(VLOOKUP(E4866,,4,FALSE()),"Gyaan Ganga")</f>
        <v>Gyaan Ganga</v>
      </c>
      <c r="X4866" s="21" t="str">
        <f aca="false">"Hello, you requested a free book called *"&amp;$W4866&amp;"*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"&amp;CHAR(10)&amp;$C4866&amp;CHAR(10)&amp;IF(LEN($I4866)&lt;10,"&lt;No address available&gt;",$I4866)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Bipinchandra Shana bhai Patel
150 Pelican Pointe Dr, Elizabeth City, NC 27909</v>
      </c>
      <c r="Y4866" s="21" t="str">
        <f aca="false">"Hello, you requested a free book called *"&amp;$W4866&amp;"* in " &amp;$F4866&amp; " from Sant Rampal Ji Maharaj."&amp;CHAR(10)&amp;"
Can you please confirm / provide the address to ensure it's not incorrect and has the full details (apartment or suite number) to be able to mail it:
"&amp;CHAR(10)&amp;$C4866&amp;CHAR(10)&amp;IF(LEN($I4866)&lt;10,"&lt;No address available&gt;",$I4866)</f>
        <v>Hello, you requested a free book called *Gyaan Ganga* in Hindi from Sant Rampal Ji Maharaj.
Can you please confirm / provide the address to ensure it's not incorrect and has the full details (apartment or suite number) to be able to mail it:
Bipinchandra Shana bhai Patel
150 Pelican Pointe Dr, Elizabeth City, NC 27909</v>
      </c>
      <c r="Z4866" s="21" t="str">
        <f aca="false">"Hello, you requested a free book called *"&amp;$W4866&amp;"* in "&amp;$F4866&amp;"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Hindi from Sant Rampal Ji Maharaj.
However our records indicate that we had already mailed you a free book in the past. Can you please confirm if you already received a book in the past?</v>
      </c>
    </row>
    <row r="4867" customFormat="false" ht="13.8" hidden="false" customHeight="false" outlineLevel="0" collapsed="false">
      <c r="A4867" s="51" t="n">
        <f aca="false">A4866+1</f>
        <v>4866</v>
      </c>
      <c r="B4867" s="5" t="n">
        <v>45745</v>
      </c>
      <c r="C4867" s="1" t="s">
        <v>7665</v>
      </c>
      <c r="D4867" s="1" t="s">
        <v>4</v>
      </c>
      <c r="E4867" s="1" t="s">
        <v>26</v>
      </c>
      <c r="G4867" s="1" t="s">
        <v>28</v>
      </c>
      <c r="H4867" s="1" t="n">
        <v>1</v>
      </c>
      <c r="I4867" s="1" t="s">
        <v>7666</v>
      </c>
      <c r="J4867" s="32" t="n">
        <v>85044844983</v>
      </c>
      <c r="M4867" s="1" t="str">
        <f aca="false">IF(OR(YEAR(L4867)&gt;2000,LEN(O4867)&gt;0),"Completed","Pending")</f>
        <v>Completed</v>
      </c>
      <c r="N4867" s="25" t="s">
        <v>30</v>
      </c>
      <c r="O4867" s="4" t="s">
        <v>56</v>
      </c>
      <c r="P4867" s="1" t="str">
        <f aca="false">IF(G4867="Pamplet","",E4867&amp;" - "&amp;F4867)</f>
        <v>GG - </v>
      </c>
      <c r="Q4867" s="1" t="n">
        <f aca="false">IF(VALUE(L4867)&gt;1000,1,0)</f>
        <v>0</v>
      </c>
      <c r="R4867" s="19" t="n">
        <f aca="false">SUMIFS($Q$1:Q4866,$J$1:$J4866,J4867)+SUMIFS($Q$1:Q4866,$I$1:$I4866,I4867)</f>
        <v>0</v>
      </c>
      <c r="S4867" s="20" t="str">
        <f aca="false">IF(R4867&gt;0,"Repeat","")</f>
        <v/>
      </c>
    </row>
    <row r="4868" customFormat="false" ht="68.65" hidden="false" customHeight="false" outlineLevel="0" collapsed="false">
      <c r="A4868" s="51" t="n">
        <f aca="false">A4867+1</f>
        <v>4867</v>
      </c>
      <c r="B4868" s="5" t="n">
        <v>45745</v>
      </c>
      <c r="C4868" s="1" t="s">
        <v>7667</v>
      </c>
      <c r="D4868" s="1" t="s">
        <v>4</v>
      </c>
      <c r="E4868" s="1" t="s">
        <v>26</v>
      </c>
      <c r="F4868" s="2" t="s">
        <v>35</v>
      </c>
      <c r="G4868" s="1" t="s">
        <v>28</v>
      </c>
      <c r="H4868" s="1" t="n">
        <v>1</v>
      </c>
      <c r="I4868" s="1" t="s">
        <v>7668</v>
      </c>
      <c r="J4868" s="72" t="n">
        <v>18632093838</v>
      </c>
      <c r="M4868" s="1" t="str">
        <f aca="false">IF(OR(YEAR(L4868)&gt;2000,LEN(O4868)&gt;0),"Completed","Pending")</f>
        <v>Completed</v>
      </c>
      <c r="N4868" s="25" t="s">
        <v>30</v>
      </c>
      <c r="O4868" s="4" t="s">
        <v>58</v>
      </c>
      <c r="P4868" s="1" t="str">
        <f aca="false">IF(G4868="Pamplet","",E4868&amp;" - "&amp;F4868)</f>
        <v>GG - English</v>
      </c>
      <c r="Q4868" s="1" t="n">
        <f aca="false">IF(VALUE(L4868)&gt;1000,1,0)</f>
        <v>0</v>
      </c>
      <c r="R4868" s="19" t="n">
        <f aca="false">SUMIFS($Q$1:Q4867,$J$1:$J4867,J4868)+SUMIFS($Q$1:Q4867,$I$1:$I4867,I4868)</f>
        <v>0</v>
      </c>
      <c r="S4868" s="20" t="str">
        <f aca="false">IF(R4868&gt;0,"Repeat","")</f>
        <v/>
      </c>
      <c r="T4868" s="6" t="n">
        <f aca="false">A4868</f>
        <v>4867</v>
      </c>
      <c r="U4868" s="4" t="str">
        <f aca="false">"https://web.whatsapp.com/send?phone="&amp;J4868</f>
        <v>https://web.whatsapp.com/send?phone=18632093838</v>
      </c>
      <c r="V4868" s="18" t="str">
        <f aca="false">IF(S4868="REPEAT",Z4868,IF(LEN(F4868)&lt;=1,X4868,Y4868))</f>
        <v>Hello, you requested a free book called *Gyaan Ganga* in English from Sant Rampal Ji Maharaj.
Can you please confirm / provide the address to ensure it's not incorrect and has the full details (apartment or suite number) to be able to mail it:
Ralph Boykin
5107 Shady Oak Dr, Florida, 33810</v>
      </c>
      <c r="W4868" s="1" t="str">
        <f aca="false">IFERROR(VLOOKUP(E4868,,4,FALSE()),"Gyaan Ganga")</f>
        <v>Gyaan Ganga</v>
      </c>
      <c r="X4868" s="21" t="str">
        <f aca="false">"Hello, you requested a free book called *"&amp;$W4868&amp;"*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"&amp;CHAR(10)&amp;$C4868&amp;CHAR(10)&amp;IF(LEN($I4868)&lt;10,"&lt;No address available&gt;",$I4868)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Ralph Boykin
5107 Shady Oak Dr, Florida, 33810</v>
      </c>
      <c r="Y4868" s="21" t="str">
        <f aca="false">"Hello, you requested a free book called *"&amp;$W4868&amp;"* in " &amp;$F4868&amp; " from Sant Rampal Ji Maharaj."&amp;CHAR(10)&amp;"
Can you please confirm / provide the address to ensure it's not incorrect and has the full details (apartment or suite number) to be able to mail it:
"&amp;CHAR(10)&amp;$C4868&amp;CHAR(10)&amp;IF(LEN($I4868)&lt;10,"&lt;No address available&gt;",$I4868)</f>
        <v>Hello, you requested a free book called *Gyaan Ganga* in English from Sant Rampal Ji Maharaj.
Can you please confirm / provide the address to ensure it's not incorrect and has the full details (apartment or suite number) to be able to mail it:
Ralph Boykin
5107 Shady Oak Dr, Florida, 33810</v>
      </c>
      <c r="Z4868" s="21" t="str">
        <f aca="false">"Hello, you requested a free book called *"&amp;$W4868&amp;"* in "&amp;$F4868&amp;"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69" customFormat="false" ht="68.65" hidden="false" customHeight="false" outlineLevel="0" collapsed="false">
      <c r="A4869" s="51" t="n">
        <f aca="false">A4868+1</f>
        <v>4868</v>
      </c>
      <c r="B4869" s="5" t="n">
        <v>45745</v>
      </c>
      <c r="C4869" s="1" t="s">
        <v>5960</v>
      </c>
      <c r="D4869" s="1" t="s">
        <v>4</v>
      </c>
      <c r="E4869" s="1" t="s">
        <v>26</v>
      </c>
      <c r="F4869" s="2" t="s">
        <v>35</v>
      </c>
      <c r="G4869" s="1" t="s">
        <v>28</v>
      </c>
      <c r="H4869" s="1" t="n">
        <v>1</v>
      </c>
      <c r="I4869" s="1" t="s">
        <v>7669</v>
      </c>
      <c r="J4869" s="72" t="n">
        <v>18134706462</v>
      </c>
      <c r="M4869" s="1" t="str">
        <f aca="false">IF(OR(YEAR(L4869)&gt;2000,LEN(O4869)&gt;0),"Completed","Pending")</f>
        <v>Completed</v>
      </c>
      <c r="N4869" s="25" t="s">
        <v>30</v>
      </c>
      <c r="O4869" s="4" t="s">
        <v>58</v>
      </c>
      <c r="P4869" s="1" t="str">
        <f aca="false">IF(G4869="Pamplet","",E4869&amp;" - "&amp;F4869)</f>
        <v>GG - English</v>
      </c>
      <c r="Q4869" s="1" t="n">
        <f aca="false">IF(VALUE(L4869)&gt;1000,1,0)</f>
        <v>0</v>
      </c>
      <c r="R4869" s="19" t="n">
        <f aca="false">SUMIFS($Q$1:Q4868,$J$1:$J4868,J4869)+SUMIFS($Q$1:Q4868,$I$1:$I4868,I4869)</f>
        <v>0</v>
      </c>
      <c r="S4869" s="20" t="str">
        <f aca="false">IF(R4869&gt;0,"Repeat","")</f>
        <v/>
      </c>
      <c r="T4869" s="6" t="n">
        <f aca="false">A4869</f>
        <v>4868</v>
      </c>
      <c r="U4869" s="4" t="str">
        <f aca="false">"https://web.whatsapp.com/send?phone="&amp;J4869</f>
        <v>https://web.whatsapp.com/send?phone=18134706462</v>
      </c>
      <c r="V4869" s="18" t="str">
        <f aca="false">IF(S4869="REPEAT",Z4869,IF(LEN(F4869)&lt;=1,X4869,Y4869))</f>
        <v>Hello, you requested a free book called *Gyaan Ganga* in English from Sant Rampal Ji Maharaj.
Can you please confirm / provide the address to ensure it's not incorrect and has the full details (apartment or suite number) to be able to mail it:
Gloria Herndon
1711 West Baker St, Apt B, Hilibourough, 33563 America</v>
      </c>
      <c r="W4869" s="1" t="str">
        <f aca="false">IFERROR(VLOOKUP(E4869,,4,FALSE()),"Gyaan Ganga")</f>
        <v>Gyaan Ganga</v>
      </c>
      <c r="X4869" s="21" t="str">
        <f aca="false">"Hello, you requested a free book called *"&amp;$W4869&amp;"*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"&amp;CHAR(10)&amp;$C4869&amp;CHAR(10)&amp;IF(LEN($I4869)&lt;10,"&lt;No address available&gt;",$I4869)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Gloria Herndon
1711 West Baker St, Apt B, Hilibourough, 33563 America</v>
      </c>
      <c r="Y4869" s="21" t="str">
        <f aca="false">"Hello, you requested a free book called *"&amp;$W4869&amp;"* in " &amp;$F4869&amp; " from Sant Rampal Ji Maharaj."&amp;CHAR(10)&amp;"
Can you please confirm / provide the address to ensure it's not incorrect and has the full details (apartment or suite number) to be able to mail it:
"&amp;CHAR(10)&amp;$C4869&amp;CHAR(10)&amp;IF(LEN($I4869)&lt;10,"&lt;No address available&gt;",$I4869)</f>
        <v>Hello, you requested a free book called *Gyaan Ganga* in English from Sant Rampal Ji Maharaj.
Can you please confirm / provide the address to ensure it's not incorrect and has the full details (apartment or suite number) to be able to mail it:
Gloria Herndon
1711 West Baker St, Apt B, Hilibourough, 33563 America</v>
      </c>
      <c r="Z4869" s="21" t="str">
        <f aca="false">"Hello, you requested a free book called *"&amp;$W4869&amp;"* in "&amp;$F4869&amp;"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70" customFormat="false" ht="68.65" hidden="false" customHeight="false" outlineLevel="0" collapsed="false">
      <c r="A4870" s="51" t="n">
        <f aca="false">A4869+1</f>
        <v>4869</v>
      </c>
      <c r="B4870" s="5" t="n">
        <v>45745</v>
      </c>
      <c r="C4870" s="1" t="s">
        <v>7670</v>
      </c>
      <c r="D4870" s="1" t="s">
        <v>4</v>
      </c>
      <c r="E4870" s="1" t="s">
        <v>26</v>
      </c>
      <c r="G4870" s="1" t="s">
        <v>28</v>
      </c>
      <c r="H4870" s="1" t="n">
        <v>1</v>
      </c>
      <c r="I4870" s="1" t="s">
        <v>7671</v>
      </c>
      <c r="J4870" s="75" t="n">
        <v>16203660028</v>
      </c>
      <c r="M4870" s="1" t="str">
        <f aca="false">IF(OR(YEAR(L4870)&gt;2000,LEN(O4870)&gt;0),"Completed","Pending")</f>
        <v>Completed</v>
      </c>
      <c r="N4870" s="25" t="s">
        <v>30</v>
      </c>
      <c r="O4870" s="4" t="s">
        <v>58</v>
      </c>
      <c r="P4870" s="1" t="str">
        <f aca="false">IF(G4870="Pamplet","",E4870&amp;" - "&amp;F4870)</f>
        <v>GG - </v>
      </c>
      <c r="Q4870" s="1" t="n">
        <f aca="false">IF(VALUE(L4870)&gt;1000,1,0)</f>
        <v>0</v>
      </c>
      <c r="R4870" s="19" t="n">
        <f aca="false">SUMIFS($Q$1:Q4869,$J$1:$J4869,J4870)+SUMIFS($Q$1:Q4869,$I$1:$I4869,I4870)</f>
        <v>0</v>
      </c>
      <c r="S4870" s="20" t="str">
        <f aca="false">IF(R4870&gt;0,"Repeat","")</f>
        <v/>
      </c>
      <c r="T4870" s="6" t="n">
        <f aca="false">A4870</f>
        <v>4869</v>
      </c>
      <c r="U4870" s="4" t="str">
        <f aca="false">"https://web.whatsapp.com/send?phone="&amp;J4870</f>
        <v>https://web.whatsapp.com/send?phone=16203660028</v>
      </c>
      <c r="V4870" s="18" t="str">
        <f aca="false">IF(S4870="REPEAT",Z4870,IF(LEN(F4870)&lt;=1,X4870,Y4870))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Robert Berry
17 Market St, Admire, KS 66830,</v>
      </c>
      <c r="W4870" s="1" t="str">
        <f aca="false">IFERROR(VLOOKUP(E4870,,4,FALSE()),"Gyaan Ganga")</f>
        <v>Gyaan Ganga</v>
      </c>
      <c r="X4870" s="21" t="str">
        <f aca="false">"Hello, you requested a free book called *"&amp;$W4870&amp;"*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"&amp;CHAR(10)&amp;$C4870&amp;CHAR(10)&amp;IF(LEN($I4870)&lt;10,"&lt;No address available&gt;",$I4870)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Robert Berry
17 Market St, Admire, KS 66830,</v>
      </c>
      <c r="Y4870" s="21" t="str">
        <f aca="false">"Hello, you requested a free book called *"&amp;$W4870&amp;"* in " &amp;$F4870&amp; " from Sant Rampal Ji Maharaj."&amp;CHAR(10)&amp;"
Can you please confirm / provide the address to ensure it's not incorrect and has the full details (apartment or suite number) to be able to mail it:
"&amp;CHAR(10)&amp;$C4870&amp;CHAR(10)&amp;IF(LEN($I4870)&lt;10,"&lt;No address available&gt;",$I4870)</f>
        <v>Hello, you requested a free book called *Gyaan Ganga* in  from Sant Rampal Ji Maharaj.
Can you please confirm / provide the address to ensure it's not incorrect and has the full details (apartment or suite number) to be able to mail it:
Robert Berry
17 Market St, Admire, KS 66830,</v>
      </c>
      <c r="Z4870" s="21" t="str">
        <f aca="false">"Hello, you requested a free book called *"&amp;$W4870&amp;"* in "&amp;$F4870&amp;"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71" customFormat="false" ht="14.25" hidden="false" customHeight="false" outlineLevel="0" collapsed="false">
      <c r="A4871" s="51" t="n">
        <f aca="false">A4870+1</f>
        <v>4870</v>
      </c>
      <c r="B4871" s="5" t="n">
        <v>45745</v>
      </c>
      <c r="C4871" s="1" t="s">
        <v>7672</v>
      </c>
      <c r="D4871" s="1" t="s">
        <v>4</v>
      </c>
      <c r="E4871" s="1" t="s">
        <v>26</v>
      </c>
      <c r="F4871" s="2" t="s">
        <v>27</v>
      </c>
      <c r="G4871" s="1" t="s">
        <v>28</v>
      </c>
      <c r="H4871" s="1" t="n">
        <v>1</v>
      </c>
      <c r="I4871" s="1" t="s">
        <v>7673</v>
      </c>
      <c r="J4871" s="35" t="n">
        <v>19876543521</v>
      </c>
      <c r="M4871" s="1" t="str">
        <f aca="false">IF(OR(YEAR(L4871)&gt;2000,LEN(O4871)&gt;0),"Completed","Pending")</f>
        <v>Completed</v>
      </c>
      <c r="N4871" s="25" t="s">
        <v>30</v>
      </c>
      <c r="O4871" s="4" t="s">
        <v>56</v>
      </c>
      <c r="P4871" s="1" t="str">
        <f aca="false">IF(G4871="Pamplet","",E4871&amp;" - "&amp;F4871)</f>
        <v>GG - Hindi</v>
      </c>
      <c r="Q4871" s="1" t="n">
        <f aca="false">IF(VALUE(L4871)&gt;1000,1,0)</f>
        <v>0</v>
      </c>
      <c r="R4871" s="19" t="n">
        <f aca="false">SUMIFS($Q$1:Q4870,$J$1:$J4870,J4871)+SUMIFS($Q$1:Q4870,$I$1:$I4870,I4871)</f>
        <v>0</v>
      </c>
      <c r="S4871" s="20" t="str">
        <f aca="false">IF(R4871&gt;0,"Repeat","")</f>
        <v/>
      </c>
    </row>
    <row r="4872" customFormat="false" ht="68.65" hidden="false" customHeight="false" outlineLevel="0" collapsed="false">
      <c r="A4872" s="51" t="n">
        <f aca="false">A4871+1</f>
        <v>4871</v>
      </c>
      <c r="B4872" s="5" t="n">
        <v>45745</v>
      </c>
      <c r="C4872" s="1" t="s">
        <v>7674</v>
      </c>
      <c r="D4872" s="1" t="s">
        <v>4</v>
      </c>
      <c r="E4872" s="1" t="s">
        <v>26</v>
      </c>
      <c r="F4872" s="2" t="s">
        <v>35</v>
      </c>
      <c r="G4872" s="1" t="s">
        <v>28</v>
      </c>
      <c r="H4872" s="1" t="n">
        <v>1</v>
      </c>
      <c r="I4872" s="1" t="s">
        <v>7675</v>
      </c>
      <c r="J4872" s="73" t="n">
        <v>19317033365</v>
      </c>
      <c r="M4872" s="1" t="str">
        <f aca="false">IF(OR(YEAR(L4872)&gt;2000,LEN(O4872)&gt;0),"Completed","Pending")</f>
        <v>Completed</v>
      </c>
      <c r="N4872" s="25" t="s">
        <v>30</v>
      </c>
      <c r="O4872" s="4" t="s">
        <v>58</v>
      </c>
      <c r="P4872" s="1" t="str">
        <f aca="false">IF(G4872="Pamplet","",E4872&amp;" - "&amp;F4872)</f>
        <v>GG - English</v>
      </c>
      <c r="Q4872" s="1" t="n">
        <f aca="false">IF(VALUE(L4872)&gt;1000,1,0)</f>
        <v>0</v>
      </c>
      <c r="R4872" s="19" t="n">
        <f aca="false">SUMIFS($Q$1:Q4871,$J$1:$J4871,J4872)+SUMIFS($Q$1:Q4871,$I$1:$I4871,I4872)</f>
        <v>0</v>
      </c>
      <c r="S4872" s="20" t="str">
        <f aca="false">IF(R4872&gt;0,"Repeat","")</f>
        <v/>
      </c>
      <c r="T4872" s="6" t="n">
        <f aca="false">A4872</f>
        <v>4871</v>
      </c>
      <c r="U4872" s="4" t="str">
        <f aca="false">"https://web.whatsapp.com/send?phone="&amp;J4872</f>
        <v>https://web.whatsapp.com/send?phone=19317033365</v>
      </c>
      <c r="V4872" s="18" t="str">
        <f aca="false">IF(S4872="REPEAT",Z4872,IF(LEN(F4872)&lt;=1,X4872,Y4872))</f>
        <v>Hello, you requested a free book called *Gyaan Ganga* in English from Sant Rampal Ji Maharaj.
Can you please confirm / provide the address to ensure it's not incorrect and has the full details (apartment or suite number) to be able to mail it:
Nancy Dianne
24 King Arthur Ct, Shelbyville, TN 37160,</v>
      </c>
      <c r="W4872" s="1" t="str">
        <f aca="false">IFERROR(VLOOKUP(E4872,,4,FALSE()),"Gyaan Ganga")</f>
        <v>Gyaan Ganga</v>
      </c>
      <c r="X4872" s="21" t="str">
        <f aca="false">"Hello, you requested a free book called *"&amp;$W4872&amp;"*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"&amp;CHAR(10)&amp;$C4872&amp;CHAR(10)&amp;IF(LEN($I4872)&lt;10,"&lt;No address available&gt;",$I4872)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Nancy Dianne
24 King Arthur Ct, Shelbyville, TN 37160,</v>
      </c>
      <c r="Y4872" s="21" t="str">
        <f aca="false">"Hello, you requested a free book called *"&amp;$W4872&amp;"* in " &amp;$F4872&amp; " from Sant Rampal Ji Maharaj."&amp;CHAR(10)&amp;"
Can you please confirm / provide the address to ensure it's not incorrect and has the full details (apartment or suite number) to be able to mail it:
"&amp;CHAR(10)&amp;$C4872&amp;CHAR(10)&amp;IF(LEN($I4872)&lt;10,"&lt;No address available&gt;",$I4872)</f>
        <v>Hello, you requested a free book called *Gyaan Ganga* in English from Sant Rampal Ji Maharaj.
Can you please confirm / provide the address to ensure it's not incorrect and has the full details (apartment or suite number) to be able to mail it:
Nancy Dianne
24 King Arthur Ct, Shelbyville, TN 37160,</v>
      </c>
      <c r="Z4872" s="21" t="str">
        <f aca="false">"Hello, you requested a free book called *"&amp;$W4872&amp;"* in "&amp;$F4872&amp;"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73" customFormat="false" ht="68.65" hidden="false" customHeight="false" outlineLevel="0" collapsed="false">
      <c r="A4873" s="51" t="n">
        <f aca="false">A4872+1</f>
        <v>4872</v>
      </c>
      <c r="B4873" s="5" t="n">
        <v>45745</v>
      </c>
      <c r="C4873" s="1" t="s">
        <v>7676</v>
      </c>
      <c r="D4873" s="1" t="s">
        <v>4</v>
      </c>
      <c r="E4873" s="1" t="s">
        <v>26</v>
      </c>
      <c r="G4873" s="1" t="s">
        <v>28</v>
      </c>
      <c r="H4873" s="1" t="n">
        <v>1</v>
      </c>
      <c r="I4873" s="1" t="s">
        <v>7677</v>
      </c>
      <c r="J4873" s="72" t="n">
        <v>19729928408</v>
      </c>
      <c r="M4873" s="1" t="str">
        <f aca="false">IF(OR(YEAR(L4873)&gt;2000,LEN(O4873)&gt;0),"Completed","Pending")</f>
        <v>Completed</v>
      </c>
      <c r="N4873" s="25" t="s">
        <v>30</v>
      </c>
      <c r="O4873" s="4" t="s">
        <v>58</v>
      </c>
      <c r="P4873" s="1" t="str">
        <f aca="false">IF(G4873="Pamplet","",E4873&amp;" - "&amp;F4873)</f>
        <v>GG - </v>
      </c>
      <c r="Q4873" s="1" t="n">
        <f aca="false">IF(VALUE(L4873)&gt;1000,1,0)</f>
        <v>0</v>
      </c>
      <c r="R4873" s="19" t="n">
        <f aca="false">SUMIFS($Q$1:Q4872,$J$1:$J4872,J4873)+SUMIFS($Q$1:Q4872,$I$1:$I4872,I4873)</f>
        <v>0</v>
      </c>
      <c r="S4873" s="20" t="str">
        <f aca="false">IF(R4873&gt;0,"Repeat","")</f>
        <v/>
      </c>
      <c r="T4873" s="6" t="n">
        <f aca="false">A4873</f>
        <v>4872</v>
      </c>
      <c r="U4873" s="4" t="str">
        <f aca="false">"https://web.whatsapp.com/send?phone="&amp;J4873</f>
        <v>https://web.whatsapp.com/send?phone=19729928408</v>
      </c>
      <c r="V4873" s="18" t="str">
        <f aca="false">IF(S4873="REPEAT",Z4873,IF(LEN(F4873)&lt;=1,X4873,Y4873))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Pada Paul
1864 Stewart Drive, Carrollton, TX 75010,</v>
      </c>
      <c r="W4873" s="1" t="str">
        <f aca="false">IFERROR(VLOOKUP(E4873,,4,FALSE()),"Gyaan Ganga")</f>
        <v>Gyaan Ganga</v>
      </c>
      <c r="X4873" s="21" t="str">
        <f aca="false">"Hello, you requested a free book called *"&amp;$W4873&amp;"*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"&amp;CHAR(10)&amp;$C4873&amp;CHAR(10)&amp;IF(LEN($I4873)&lt;10,"&lt;No address available&gt;",$I4873)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Pada Paul
1864 Stewart Drive, Carrollton, TX 75010,</v>
      </c>
      <c r="Y4873" s="21" t="str">
        <f aca="false">"Hello, you requested a free book called *"&amp;$W4873&amp;"* in " &amp;$F4873&amp; " from Sant Rampal Ji Maharaj."&amp;CHAR(10)&amp;"
Can you please confirm / provide the address to ensure it's not incorrect and has the full details (apartment or suite number) to be able to mail it:
"&amp;CHAR(10)&amp;$C4873&amp;CHAR(10)&amp;IF(LEN($I4873)&lt;10,"&lt;No address available&gt;",$I4873)</f>
        <v>Hello, you requested a free book called *Gyaan Ganga* in  from Sant Rampal Ji Maharaj.
Can you please confirm / provide the address to ensure it's not incorrect and has the full details (apartment or suite number) to be able to mail it:
Pada Paul
1864 Stewart Drive, Carrollton, TX 75010,</v>
      </c>
      <c r="Z4873" s="21" t="str">
        <f aca="false">"Hello, you requested a free book called *"&amp;$W4873&amp;"* in "&amp;$F4873&amp;"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74" customFormat="false" ht="14.25" hidden="false" customHeight="false" outlineLevel="0" collapsed="false">
      <c r="A4874" s="51" t="n">
        <f aca="false">A4873+1</f>
        <v>4873</v>
      </c>
      <c r="B4874" s="5" t="n">
        <v>45745</v>
      </c>
      <c r="C4874" s="1" t="s">
        <v>7678</v>
      </c>
      <c r="D4874" s="1" t="s">
        <v>4</v>
      </c>
      <c r="E4874" s="1" t="s">
        <v>26</v>
      </c>
      <c r="F4874" s="2" t="s">
        <v>27</v>
      </c>
      <c r="G4874" s="1" t="s">
        <v>28</v>
      </c>
      <c r="H4874" s="1" t="n">
        <v>1</v>
      </c>
      <c r="I4874" s="1" t="s">
        <v>7679</v>
      </c>
      <c r="J4874" s="35" t="n">
        <v>19813845892</v>
      </c>
      <c r="M4874" s="1" t="str">
        <f aca="false">IF(OR(YEAR(L4874)&gt;2000,LEN(O4874)&gt;0),"Completed","Pending")</f>
        <v>Completed</v>
      </c>
      <c r="N4874" s="25" t="s">
        <v>30</v>
      </c>
      <c r="O4874" s="4" t="s">
        <v>56</v>
      </c>
      <c r="P4874" s="1" t="str">
        <f aca="false">IF(G4874="Pamplet","",E4874&amp;" - "&amp;F4874)</f>
        <v>GG - Hindi</v>
      </c>
      <c r="Q4874" s="1" t="n">
        <f aca="false">IF(VALUE(L4874)&gt;1000,1,0)</f>
        <v>0</v>
      </c>
      <c r="R4874" s="19" t="n">
        <f aca="false">SUMIFS($Q$1:Q4873,$J$1:$J4873,J4874)+SUMIFS($Q$1:Q4873,$I$1:$I4873,I4874)</f>
        <v>0</v>
      </c>
      <c r="S4874" s="20" t="str">
        <f aca="false">IF(R4874&gt;0,"Repeat","")</f>
        <v/>
      </c>
    </row>
    <row r="4875" customFormat="false" ht="68.65" hidden="false" customHeight="false" outlineLevel="0" collapsed="false">
      <c r="A4875" s="51" t="n">
        <f aca="false">A4874+1</f>
        <v>4874</v>
      </c>
      <c r="B4875" s="5" t="n">
        <v>45745</v>
      </c>
      <c r="C4875" s="1" t="s">
        <v>7680</v>
      </c>
      <c r="D4875" s="1" t="s">
        <v>4</v>
      </c>
      <c r="E4875" s="1" t="s">
        <v>26</v>
      </c>
      <c r="F4875" s="2" t="s">
        <v>127</v>
      </c>
      <c r="G4875" s="1" t="s">
        <v>28</v>
      </c>
      <c r="H4875" s="1" t="n">
        <v>1</v>
      </c>
      <c r="I4875" s="1" t="s">
        <v>7681</v>
      </c>
      <c r="J4875" s="72" t="n">
        <v>17324768314</v>
      </c>
      <c r="L4875" s="5" t="n">
        <v>45761</v>
      </c>
      <c r="M4875" s="1" t="str">
        <f aca="false">IF(OR(YEAR(L4875)&gt;2000,LEN(O4875)&gt;0),"Completed","Pending")</f>
        <v>Completed</v>
      </c>
      <c r="N4875" s="25" t="s">
        <v>30</v>
      </c>
      <c r="P4875" s="1" t="str">
        <f aca="false">IF(G4875="Pamplet","",E4875&amp;" - "&amp;F4875)</f>
        <v>GG - Gujrati</v>
      </c>
      <c r="Q4875" s="1" t="n">
        <f aca="false">IF(VALUE(L4875)&gt;1000,1,0)</f>
        <v>1</v>
      </c>
      <c r="R4875" s="19" t="n">
        <f aca="false">SUMIFS($Q$1:Q4874,$J$1:$J4874,J4875)+SUMIFS($Q$1:Q4874,$I$1:$I4874,I4875)</f>
        <v>0</v>
      </c>
      <c r="S4875" s="20" t="str">
        <f aca="false">IF(R4875&gt;0,"Repeat","")</f>
        <v/>
      </c>
      <c r="T4875" s="6" t="n">
        <f aca="false">A4875</f>
        <v>4874</v>
      </c>
      <c r="U4875" s="4" t="str">
        <f aca="false">"https://web.whatsapp.com/send?phone="&amp;J4875</f>
        <v>https://web.whatsapp.com/send?phone=17324768314</v>
      </c>
      <c r="V4875" s="18" t="str">
        <f aca="false">IF(S4875="REPEAT",Z4875,IF(LEN(F4875)&lt;=1,X4875,Y4875))</f>
        <v>Hello, you requested a free book called *Gyaan Ganga* in Gujrati from Sant Rampal Ji Maharaj.
Can you please confirm / provide the address to ensure it's not incorrect and has the full details (apartment or suite number) to be able to mail it:
Natvarlal M Patel
46 Winding Brook Way, Edison, NJ 08820,</v>
      </c>
      <c r="W4875" s="1" t="str">
        <f aca="false">IFERROR(VLOOKUP(E4875,,4,FALSE()),"Gyaan Ganga")</f>
        <v>Gyaan Ganga</v>
      </c>
      <c r="X4875" s="21" t="str">
        <f aca="false">"Hello, you requested a free book called *"&amp;$W4875&amp;"*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"&amp;CHAR(10)&amp;$C4875&amp;CHAR(10)&amp;IF(LEN($I4875)&lt;10,"&lt;No address available&gt;",$I4875)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Natvarlal M Patel
46 Winding Brook Way, Edison, NJ 08820,</v>
      </c>
      <c r="Y4875" s="21" t="str">
        <f aca="false">"Hello, you requested a free book called *"&amp;$W4875&amp;"* in " &amp;$F4875&amp; " from Sant Rampal Ji Maharaj."&amp;CHAR(10)&amp;"
Can you please confirm / provide the address to ensure it's not incorrect and has the full details (apartment or suite number) to be able to mail it:
"&amp;CHAR(10)&amp;$C4875&amp;CHAR(10)&amp;IF(LEN($I4875)&lt;10,"&lt;No address available&gt;",$I4875)</f>
        <v>Hello, you requested a free book called *Gyaan Ganga* in Gujrati from Sant Rampal Ji Maharaj.
Can you please confirm / provide the address to ensure it's not incorrect and has the full details (apartment or suite number) to be able to mail it:
Natvarlal M Patel
46 Winding Brook Way, Edison, NJ 08820,</v>
      </c>
      <c r="Z4875" s="21" t="str">
        <f aca="false">"Hello, you requested a free book called *"&amp;$W4875&amp;"* in "&amp;$F4875&amp;"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Gujrati from Sant Rampal Ji Maharaj.
However our records indicate that we had already mailed you a free book in the past. Can you please confirm if you already received a book in the past?</v>
      </c>
    </row>
    <row r="4876" customFormat="false" ht="68.65" hidden="false" customHeight="false" outlineLevel="0" collapsed="false">
      <c r="A4876" s="51" t="n">
        <f aca="false">A4875+1</f>
        <v>4875</v>
      </c>
      <c r="B4876" s="5" t="n">
        <v>45745</v>
      </c>
      <c r="C4876" s="1" t="s">
        <v>7682</v>
      </c>
      <c r="D4876" s="1" t="s">
        <v>4</v>
      </c>
      <c r="E4876" s="1" t="s">
        <v>26</v>
      </c>
      <c r="F4876" s="2" t="s">
        <v>27</v>
      </c>
      <c r="G4876" s="1" t="s">
        <v>28</v>
      </c>
      <c r="H4876" s="1" t="n">
        <v>1</v>
      </c>
      <c r="I4876" s="1" t="s">
        <v>7683</v>
      </c>
      <c r="J4876" s="72" t="n">
        <v>18572509410</v>
      </c>
      <c r="M4876" s="1" t="str">
        <f aca="false">IF(OR(YEAR(L4876)&gt;2000,LEN(O4876)&gt;0),"Completed","Pending")</f>
        <v>Completed</v>
      </c>
      <c r="N4876" s="25" t="s">
        <v>30</v>
      </c>
      <c r="O4876" s="4" t="s">
        <v>58</v>
      </c>
      <c r="P4876" s="1" t="str">
        <f aca="false">IF(G4876="Pamplet","",E4876&amp;" - "&amp;F4876)</f>
        <v>GG - Hindi</v>
      </c>
      <c r="Q4876" s="1" t="n">
        <f aca="false">IF(VALUE(L4876)&gt;1000,1,0)</f>
        <v>0</v>
      </c>
      <c r="R4876" s="19" t="n">
        <f aca="false">SUMIFS($Q$1:Q4875,$J$1:$J4875,J4876)+SUMIFS($Q$1:Q4875,$I$1:$I4875,I4876)</f>
        <v>0</v>
      </c>
      <c r="S4876" s="20" t="str">
        <f aca="false">IF(R4876&gt;0,"Repeat","")</f>
        <v/>
      </c>
      <c r="T4876" s="6" t="n">
        <f aca="false">A4876</f>
        <v>4875</v>
      </c>
      <c r="U4876" s="4" t="str">
        <f aca="false">"https://web.whatsapp.com/send?phone="&amp;J4876</f>
        <v>https://web.whatsapp.com/send?phone=18572509410</v>
      </c>
      <c r="V4876" s="18" t="str">
        <f aca="false">IF(S4876="REPEAT",Z4876,IF(LEN(F4876)&lt;=1,X4876,Y4876))</f>
        <v>Hello, you requested a free book called *Gyaan Ganga* in Hindi from Sant Rampal Ji Maharaj.
Can you please confirm / provide the address to ensure it's not incorrect and has the full details (apartment or suite number) to be able to mail it:
Scott Braga
58 Bowdoin Ave, Dorchester, MA,</v>
      </c>
      <c r="W4876" s="1" t="str">
        <f aca="false">IFERROR(VLOOKUP(E4876,,4,FALSE()),"Gyaan Ganga")</f>
        <v>Gyaan Ganga</v>
      </c>
      <c r="X4876" s="21" t="str">
        <f aca="false">"Hello, you requested a free book called *"&amp;$W4876&amp;"*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"&amp;CHAR(10)&amp;$C4876&amp;CHAR(10)&amp;IF(LEN($I4876)&lt;10,"&lt;No address available&gt;",$I4876)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Scott Braga
58 Bowdoin Ave, Dorchester, MA,</v>
      </c>
      <c r="Y4876" s="21" t="str">
        <f aca="false">"Hello, you requested a free book called *"&amp;$W4876&amp;"* in " &amp;$F4876&amp; " from Sant Rampal Ji Maharaj."&amp;CHAR(10)&amp;"
Can you please confirm / provide the address to ensure it's not incorrect and has the full details (apartment or suite number) to be able to mail it:
"&amp;CHAR(10)&amp;$C4876&amp;CHAR(10)&amp;IF(LEN($I4876)&lt;10,"&lt;No address available&gt;",$I4876)</f>
        <v>Hello, you requested a free book called *Gyaan Ganga* in Hindi from Sant Rampal Ji Maharaj.
Can you please confirm / provide the address to ensure it's not incorrect and has the full details (apartment or suite number) to be able to mail it:
Scott Braga
58 Bowdoin Ave, Dorchester, MA,</v>
      </c>
      <c r="Z4876" s="21" t="str">
        <f aca="false">"Hello, you requested a free book called *"&amp;$W4876&amp;"* in "&amp;$F4876&amp;"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Hindi from Sant Rampal Ji Maharaj.
However our records indicate that we had already mailed you a free book in the past. Can you please confirm if you already received a book in the past?</v>
      </c>
    </row>
    <row r="4877" customFormat="false" ht="13.8" hidden="false" customHeight="false" outlineLevel="0" collapsed="false">
      <c r="A4877" s="51" t="n">
        <f aca="false">A4876+1</f>
        <v>4876</v>
      </c>
      <c r="B4877" s="5" t="n">
        <v>45745</v>
      </c>
      <c r="C4877" s="1" t="s">
        <v>7684</v>
      </c>
      <c r="D4877" s="1" t="s">
        <v>4</v>
      </c>
      <c r="E4877" s="1" t="s">
        <v>26</v>
      </c>
      <c r="G4877" s="1" t="s">
        <v>28</v>
      </c>
      <c r="H4877" s="1" t="n">
        <v>1</v>
      </c>
      <c r="I4877" s="1" t="s">
        <v>7685</v>
      </c>
      <c r="J4877" s="35" t="n">
        <v>19532674819</v>
      </c>
      <c r="M4877" s="1" t="str">
        <f aca="false">IF(OR(YEAR(L4877)&gt;2000,LEN(O4877)&gt;0),"Completed","Pending")</f>
        <v>Completed</v>
      </c>
      <c r="N4877" s="25" t="s">
        <v>30</v>
      </c>
      <c r="O4877" s="4" t="s">
        <v>56</v>
      </c>
      <c r="P4877" s="1" t="str">
        <f aca="false">IF(G4877="Pamplet","",E4877&amp;" - "&amp;F4877)</f>
        <v>GG - </v>
      </c>
      <c r="Q4877" s="1" t="n">
        <f aca="false">IF(VALUE(L4877)&gt;1000,1,0)</f>
        <v>0</v>
      </c>
      <c r="R4877" s="19" t="n">
        <f aca="false">SUMIFS($Q$1:Q4876,$J$1:$J4876,J4877)+SUMIFS($Q$1:Q4876,$I$1:$I4876,I4877)</f>
        <v>0</v>
      </c>
      <c r="S4877" s="20" t="str">
        <f aca="false">IF(R4877&gt;0,"Repeat","")</f>
        <v/>
      </c>
    </row>
    <row r="4878" customFormat="false" ht="68.65" hidden="false" customHeight="false" outlineLevel="0" collapsed="false">
      <c r="A4878" s="51" t="n">
        <f aca="false">A4877+1</f>
        <v>4877</v>
      </c>
      <c r="B4878" s="5" t="n">
        <v>45745</v>
      </c>
      <c r="C4878" s="1" t="s">
        <v>7686</v>
      </c>
      <c r="D4878" s="1" t="s">
        <v>4</v>
      </c>
      <c r="E4878" s="1" t="s">
        <v>26</v>
      </c>
      <c r="F4878" s="2" t="s">
        <v>808</v>
      </c>
      <c r="G4878" s="1" t="s">
        <v>28</v>
      </c>
      <c r="H4878" s="1" t="n">
        <v>1</v>
      </c>
      <c r="I4878" s="1" t="s">
        <v>7687</v>
      </c>
      <c r="J4878" s="72" t="n">
        <v>19174606196</v>
      </c>
      <c r="M4878" s="1" t="str">
        <f aca="false">IF(OR(YEAR(L4878)&gt;2000,LEN(O4878)&gt;0),"Completed","Pending")</f>
        <v>Completed</v>
      </c>
      <c r="N4878" s="25" t="s">
        <v>30</v>
      </c>
      <c r="O4878" s="4" t="s">
        <v>58</v>
      </c>
      <c r="P4878" s="1" t="str">
        <f aca="false">IF(G4878="Pamplet","",E4878&amp;" - "&amp;F4878)</f>
        <v>GG - Bengali</v>
      </c>
      <c r="Q4878" s="1" t="n">
        <f aca="false">IF(VALUE(L4878)&gt;1000,1,0)</f>
        <v>0</v>
      </c>
      <c r="R4878" s="19" t="n">
        <f aca="false">SUMIFS($Q$1:Q4877,$J$1:$J4877,J4878)+SUMIFS($Q$1:Q4877,$I$1:$I4877,I4878)</f>
        <v>0</v>
      </c>
      <c r="S4878" s="20" t="str">
        <f aca="false">IF(R4878&gt;0,"Repeat","")</f>
        <v/>
      </c>
      <c r="T4878" s="6" t="n">
        <f aca="false">A4878</f>
        <v>4877</v>
      </c>
      <c r="U4878" s="4" t="str">
        <f aca="false">"https://web.whatsapp.com/send?phone="&amp;J4878</f>
        <v>https://web.whatsapp.com/send?phone=19174606196</v>
      </c>
      <c r="V4878" s="18" t="str">
        <f aca="false">IF(S4878="REPEAT",Z4878,IF(LEN(F4878)&lt;=1,X4878,Y4878))</f>
        <v>Hello, you requested a free book called *Gyaan Ganga* in Bengali from Sant Rampal Ji Maharaj.
Can you please confirm / provide the address to ensure it's not incorrect and has the full details (apartment or suite number) to be able to mail it:
Sanjoy Das
153-32 118th Ave, Jamaica, NY, 11434,</v>
      </c>
      <c r="W4878" s="1" t="str">
        <f aca="false">IFERROR(VLOOKUP(E4878,,4,FALSE()),"Gyaan Ganga")</f>
        <v>Gyaan Ganga</v>
      </c>
      <c r="X4878" s="21" t="str">
        <f aca="false">"Hello, you requested a free book called *"&amp;$W4878&amp;"*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"&amp;CHAR(10)&amp;$C4878&amp;CHAR(10)&amp;IF(LEN($I4878)&lt;10,"&lt;No address available&gt;",$I4878)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Sanjoy Das
153-32 118th Ave, Jamaica, NY, 11434,</v>
      </c>
      <c r="Y4878" s="21" t="str">
        <f aca="false">"Hello, you requested a free book called *"&amp;$W4878&amp;"* in " &amp;$F4878&amp; " from Sant Rampal Ji Maharaj."&amp;CHAR(10)&amp;"
Can you please confirm / provide the address to ensure it's not incorrect and has the full details (apartment or suite number) to be able to mail it:
"&amp;CHAR(10)&amp;$C4878&amp;CHAR(10)&amp;IF(LEN($I4878)&lt;10,"&lt;No address available&gt;",$I4878)</f>
        <v>Hello, you requested a free book called *Gyaan Ganga* in Bengali from Sant Rampal Ji Maharaj.
Can you please confirm / provide the address to ensure it's not incorrect and has the full details (apartment or suite number) to be able to mail it:
Sanjoy Das
153-32 118th Ave, Jamaica, NY, 11434,</v>
      </c>
      <c r="Z4878" s="21" t="str">
        <f aca="false">"Hello, you requested a free book called *"&amp;$W4878&amp;"* in "&amp;$F4878&amp;"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Bengali from Sant Rampal Ji Maharaj.
However our records indicate that we had already mailed you a free book in the past. Can you please confirm if you already received a book in the past?</v>
      </c>
    </row>
    <row r="4879" customFormat="false" ht="14.25" hidden="false" customHeight="false" outlineLevel="0" collapsed="false">
      <c r="A4879" s="51" t="n">
        <f aca="false">A4878+1</f>
        <v>4878</v>
      </c>
      <c r="B4879" s="5" t="n">
        <v>45745</v>
      </c>
      <c r="C4879" s="1" t="s">
        <v>7688</v>
      </c>
      <c r="D4879" s="1" t="s">
        <v>4</v>
      </c>
      <c r="E4879" s="1" t="s">
        <v>26</v>
      </c>
      <c r="F4879" s="2" t="s">
        <v>35</v>
      </c>
      <c r="G4879" s="1" t="s">
        <v>28</v>
      </c>
      <c r="H4879" s="1" t="n">
        <v>1</v>
      </c>
      <c r="I4879" s="1" t="s">
        <v>7689</v>
      </c>
      <c r="J4879" s="32" t="n">
        <v>19672271213</v>
      </c>
      <c r="M4879" s="1" t="str">
        <f aca="false">IF(OR(YEAR(L4879)&gt;2000,LEN(O4879)&gt;0),"Completed","Pending")</f>
        <v>Completed</v>
      </c>
      <c r="N4879" s="25" t="s">
        <v>30</v>
      </c>
      <c r="O4879" s="4" t="s">
        <v>56</v>
      </c>
      <c r="P4879" s="1" t="str">
        <f aca="false">IF(G4879="Pamplet","",E4879&amp;" - "&amp;F4879)</f>
        <v>GG - English</v>
      </c>
      <c r="Q4879" s="1" t="n">
        <f aca="false">IF(VALUE(L4879)&gt;1000,1,0)</f>
        <v>0</v>
      </c>
      <c r="R4879" s="19" t="n">
        <f aca="false">SUMIFS($Q$1:Q4878,$J$1:$J4878,J4879)+SUMIFS($Q$1:Q4878,$I$1:$I4878,I4879)</f>
        <v>0</v>
      </c>
      <c r="S4879" s="20" t="str">
        <f aca="false">IF(R4879&gt;0,"Repeat","")</f>
        <v/>
      </c>
    </row>
    <row r="4880" customFormat="false" ht="68.65" hidden="false" customHeight="false" outlineLevel="0" collapsed="false">
      <c r="A4880" s="51" t="n">
        <f aca="false">A4879+1</f>
        <v>4879</v>
      </c>
      <c r="B4880" s="5" t="n">
        <v>45745</v>
      </c>
      <c r="C4880" s="1" t="s">
        <v>7690</v>
      </c>
      <c r="D4880" s="1" t="s">
        <v>4</v>
      </c>
      <c r="E4880" s="1" t="s">
        <v>26</v>
      </c>
      <c r="G4880" s="1" t="s">
        <v>28</v>
      </c>
      <c r="H4880" s="1" t="n">
        <v>1</v>
      </c>
      <c r="I4880" s="1" t="s">
        <v>6763</v>
      </c>
      <c r="J4880" s="75" t="n">
        <v>19098961567</v>
      </c>
      <c r="M4880" s="1" t="str">
        <f aca="false">IF(OR(YEAR(L4880)&gt;2000,LEN(O4880)&gt;0),"Completed","Pending")</f>
        <v>Completed</v>
      </c>
      <c r="N4880" s="25" t="s">
        <v>30</v>
      </c>
      <c r="O4880" s="4" t="s">
        <v>58</v>
      </c>
      <c r="P4880" s="1" t="str">
        <f aca="false">IF(G4880="Pamplet","",E4880&amp;" - "&amp;F4880)</f>
        <v>GG - </v>
      </c>
      <c r="Q4880" s="1" t="n">
        <f aca="false">IF(VALUE(L4880)&gt;1000,1,0)</f>
        <v>0</v>
      </c>
      <c r="R4880" s="19" t="n">
        <f aca="false">SUMIFS($Q$1:Q4879,$J$1:$J4879,J4880)+SUMIFS($Q$1:Q4879,$I$1:$I4879,I4880)</f>
        <v>0</v>
      </c>
      <c r="S4880" s="20" t="str">
        <f aca="false">IF(R4880&gt;0,"Repeat","")</f>
        <v/>
      </c>
      <c r="T4880" s="6" t="n">
        <f aca="false">A4880</f>
        <v>4879</v>
      </c>
      <c r="U4880" s="4" t="str">
        <f aca="false">"https://web.whatsapp.com/send?phone="&amp;J4880</f>
        <v>https://web.whatsapp.com/send?phone=19098961567</v>
      </c>
      <c r="V4880" s="18" t="str">
        <f aca="false">IF(S4880="REPEAT",Z4880,IF(LEN(F4880)&lt;=1,X4880,Y4880))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Dharam
&lt;No address available&gt;</v>
      </c>
      <c r="W4880" s="1" t="str">
        <f aca="false">IFERROR(VLOOKUP(E4880,,4,FALSE()),"Gyaan Ganga")</f>
        <v>Gyaan Ganga</v>
      </c>
      <c r="X4880" s="21" t="str">
        <f aca="false">"Hello, you requested a free book called *"&amp;$W4880&amp;"*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"&amp;CHAR(10)&amp;$C4880&amp;CHAR(10)&amp;IF(LEN($I4880)&lt;10,"&lt;No address available&gt;",$I4880)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Dharam
&lt;No address available&gt;</v>
      </c>
      <c r="Y4880" s="21" t="str">
        <f aca="false">"Hello, you requested a free book called *"&amp;$W4880&amp;"* in " &amp;$F4880&amp; " from Sant Rampal Ji Maharaj."&amp;CHAR(10)&amp;"
Can you please confirm / provide the address to ensure it's not incorrect and has the full details (apartment or suite number) to be able to mail it:
"&amp;CHAR(10)&amp;$C4880&amp;CHAR(10)&amp;IF(LEN($I4880)&lt;10,"&lt;No address available&gt;",$I4880)</f>
        <v>Hello, you requested a free book called *Gyaan Ganga* in  from Sant Rampal Ji Maharaj.
Can you please confirm / provide the address to ensure it's not incorrect and has the full details (apartment or suite number) to be able to mail it:
Dharam
&lt;No address available&gt;</v>
      </c>
      <c r="Z4880" s="21" t="str">
        <f aca="false">"Hello, you requested a free book called *"&amp;$W4880&amp;"* in "&amp;$F4880&amp;"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81" customFormat="false" ht="68.65" hidden="false" customHeight="false" outlineLevel="0" collapsed="false">
      <c r="A4881" s="51" t="n">
        <f aca="false">A4880+1</f>
        <v>4880</v>
      </c>
      <c r="B4881" s="5" t="n">
        <v>45745</v>
      </c>
      <c r="C4881" s="1" t="s">
        <v>7691</v>
      </c>
      <c r="D4881" s="1" t="s">
        <v>4</v>
      </c>
      <c r="E4881" s="1" t="s">
        <v>26</v>
      </c>
      <c r="F4881" s="2" t="s">
        <v>7292</v>
      </c>
      <c r="G4881" s="1" t="s">
        <v>28</v>
      </c>
      <c r="H4881" s="1" t="n">
        <v>1</v>
      </c>
      <c r="I4881" s="1" t="s">
        <v>7692</v>
      </c>
      <c r="J4881" s="75" t="n">
        <v>19734894896</v>
      </c>
      <c r="M4881" s="1" t="str">
        <f aca="false">IF(OR(YEAR(L4881)&gt;2000,LEN(O4881)&gt;0),"Completed","Pending")</f>
        <v>Completed</v>
      </c>
      <c r="N4881" s="25" t="s">
        <v>30</v>
      </c>
      <c r="O4881" s="4" t="s">
        <v>58</v>
      </c>
      <c r="P4881" s="1" t="str">
        <f aca="false">IF(G4881="Pamplet","",E4881&amp;" - "&amp;F4881)</f>
        <v>GG - Tamil</v>
      </c>
      <c r="Q4881" s="1" t="n">
        <f aca="false">IF(VALUE(L4881)&gt;1000,1,0)</f>
        <v>0</v>
      </c>
      <c r="R4881" s="19" t="n">
        <f aca="false">SUMIFS($Q$1:Q4880,$J$1:$J4880,J4881)+SUMIFS($Q$1:Q4880,$I$1:$I4880,I4881)</f>
        <v>0</v>
      </c>
      <c r="S4881" s="20" t="str">
        <f aca="false">IF(R4881&gt;0,"Repeat","")</f>
        <v/>
      </c>
      <c r="T4881" s="6" t="n">
        <f aca="false">A4881</f>
        <v>4880</v>
      </c>
      <c r="U4881" s="4" t="str">
        <f aca="false">"https://web.whatsapp.com/send?phone="&amp;J4881</f>
        <v>https://web.whatsapp.com/send?phone=19734894896</v>
      </c>
      <c r="V4881" s="18" t="str">
        <f aca="false">IF(S4881="REPEAT",Z4881,IF(LEN(F4881)&lt;=1,X4881,Y4881))</f>
        <v>Hello, you requested a free book called *Gyaan Ganga* in Tamil from Sant Rampal Ji Maharaj.
Can you please confirm / provide the address to ensure it's not incorrect and has the full details (apartment or suite number) to be able to mail it:
Suyanthini
Ivy Hill Apartment, Mount Vernon Place, Newark, NJ, 07106, 230 APT 3A, America</v>
      </c>
      <c r="W4881" s="1" t="str">
        <f aca="false">IFERROR(VLOOKUP(E4881,,4,FALSE()),"Gyaan Ganga")</f>
        <v>Gyaan Ganga</v>
      </c>
      <c r="X4881" s="21" t="str">
        <f aca="false">"Hello, you requested a free book called *"&amp;$W4881&amp;"*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"&amp;CHAR(10)&amp;$C4881&amp;CHAR(10)&amp;IF(LEN($I4881)&lt;10,"&lt;No address available&gt;",$I4881)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Suyanthini
Ivy Hill Apartment, Mount Vernon Place, Newark, NJ, 07106, 230 APT 3A, America</v>
      </c>
      <c r="Y4881" s="21" t="str">
        <f aca="false">"Hello, you requested a free book called *"&amp;$W4881&amp;"* in " &amp;$F4881&amp; " from Sant Rampal Ji Maharaj."&amp;CHAR(10)&amp;"
Can you please confirm / provide the address to ensure it's not incorrect and has the full details (apartment or suite number) to be able to mail it:
"&amp;CHAR(10)&amp;$C4881&amp;CHAR(10)&amp;IF(LEN($I4881)&lt;10,"&lt;No address available&gt;",$I4881)</f>
        <v>Hello, you requested a free book called *Gyaan Ganga* in Tamil from Sant Rampal Ji Maharaj.
Can you please confirm / provide the address to ensure it's not incorrect and has the full details (apartment or suite number) to be able to mail it:
Suyanthini
Ivy Hill Apartment, Mount Vernon Place, Newark, NJ, 07106, 230 APT 3A, America</v>
      </c>
      <c r="Z4881" s="21" t="str">
        <f aca="false">"Hello, you requested a free book called *"&amp;$W4881&amp;"* in "&amp;$F4881&amp;"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Tamil from Sant Rampal Ji Maharaj.
However our records indicate that we had already mailed you a free book in the past. Can you please confirm if you already received a book in the past?</v>
      </c>
    </row>
    <row r="4882" customFormat="false" ht="13.8" hidden="false" customHeight="false" outlineLevel="0" collapsed="false">
      <c r="A4882" s="51" t="n">
        <f aca="false">A4881+1</f>
        <v>4881</v>
      </c>
      <c r="B4882" s="5" t="n">
        <v>45745</v>
      </c>
      <c r="C4882" s="1" t="s">
        <v>7586</v>
      </c>
      <c r="D4882" s="1" t="s">
        <v>4</v>
      </c>
      <c r="E4882" s="1" t="s">
        <v>26</v>
      </c>
      <c r="G4882" s="1" t="s">
        <v>28</v>
      </c>
      <c r="H4882" s="1" t="n">
        <v>1</v>
      </c>
      <c r="I4882" s="1" t="s">
        <v>7693</v>
      </c>
      <c r="J4882" s="32" t="n">
        <v>75172201213</v>
      </c>
      <c r="M4882" s="1" t="str">
        <f aca="false">IF(OR(YEAR(L4882)&gt;2000,LEN(O4882)&gt;0),"Completed","Pending")</f>
        <v>Completed</v>
      </c>
      <c r="N4882" s="25" t="s">
        <v>30</v>
      </c>
      <c r="O4882" s="4" t="s">
        <v>56</v>
      </c>
      <c r="P4882" s="1" t="str">
        <f aca="false">IF(G4882="Pamplet","",E4882&amp;" - "&amp;F4882)</f>
        <v>GG - </v>
      </c>
      <c r="Q4882" s="1" t="n">
        <f aca="false">IF(VALUE(L4882)&gt;1000,1,0)</f>
        <v>0</v>
      </c>
      <c r="R4882" s="19" t="n">
        <f aca="false">SUMIFS($Q$1:Q4881,$J$1:$J4881,J4882)+SUMIFS($Q$1:Q4881,$I$1:$I4881,I4882)</f>
        <v>0</v>
      </c>
      <c r="S4882" s="20" t="str">
        <f aca="false">IF(R4882&gt;0,"Repeat","")</f>
        <v/>
      </c>
    </row>
    <row r="4883" customFormat="false" ht="68.65" hidden="false" customHeight="false" outlineLevel="0" collapsed="false">
      <c r="A4883" s="51" t="n">
        <f aca="false">A4882+1</f>
        <v>4882</v>
      </c>
      <c r="B4883" s="5" t="n">
        <v>45745</v>
      </c>
      <c r="C4883" s="1" t="s">
        <v>5879</v>
      </c>
      <c r="D4883" s="1" t="s">
        <v>4</v>
      </c>
      <c r="E4883" s="1" t="s">
        <v>26</v>
      </c>
      <c r="F4883" s="2" t="s">
        <v>35</v>
      </c>
      <c r="G4883" s="1" t="s">
        <v>28</v>
      </c>
      <c r="H4883" s="1" t="n">
        <v>1</v>
      </c>
      <c r="I4883" s="1" t="s">
        <v>7694</v>
      </c>
      <c r="J4883" s="73" t="n">
        <v>18703737376</v>
      </c>
      <c r="M4883" s="1" t="str">
        <f aca="false">IF(OR(YEAR(L4883)&gt;2000,LEN(O4883)&gt;0),"Completed","Pending")</f>
        <v>Completed</v>
      </c>
      <c r="N4883" s="25" t="s">
        <v>30</v>
      </c>
      <c r="O4883" s="4" t="s">
        <v>58</v>
      </c>
      <c r="P4883" s="1" t="str">
        <f aca="false">IF(G4883="Pamplet","",E4883&amp;" - "&amp;F4883)</f>
        <v>GG - English</v>
      </c>
      <c r="Q4883" s="1" t="n">
        <f aca="false">IF(VALUE(L4883)&gt;1000,1,0)</f>
        <v>0</v>
      </c>
      <c r="R4883" s="19" t="n">
        <f aca="false">SUMIFS($Q$1:Q4882,$J$1:$J4882,J4883)+SUMIFS($Q$1:Q4882,$I$1:$I4882,I4883)</f>
        <v>1</v>
      </c>
      <c r="S4883" s="20" t="str">
        <f aca="false">IF(R4883&gt;0,"Repeat","")</f>
        <v>Repeat</v>
      </c>
      <c r="T4883" s="6" t="n">
        <f aca="false">A4883</f>
        <v>4882</v>
      </c>
      <c r="U4883" s="4" t="str">
        <f aca="false">"https://web.whatsapp.com/send?phone="&amp;J4883</f>
        <v>https://web.whatsapp.com/send?phone=18703737376</v>
      </c>
      <c r="V4883" s="18" t="str">
        <f aca="false">IF(S4883="REPEAT",Z4883,IF(LEN(F4883)&lt;=1,X4883,Y4883))</f>
        <v>Hello, you requested a free book called *Gyaan Ganga* in English from Sant Rampal Ji Maharaj.
Can you please confirm / provide the address to ensure it's not incorrect and has the full details (apartment or suite number) to be able to mail it:
John Perry
1004 Canary Lane, Horseshoe Bend, 72512,</v>
      </c>
      <c r="W4883" s="1" t="str">
        <f aca="false">IFERROR(VLOOKUP(E4883,,4,FALSE()),"Gyaan Ganga")</f>
        <v>Gyaan Ganga</v>
      </c>
      <c r="X4883" s="21" t="str">
        <f aca="false">"Hello, you requested a free book called *"&amp;$W4883&amp;"*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"&amp;CHAR(10)&amp;$C4883&amp;CHAR(10)&amp;IF(LEN($I4883)&lt;10,"&lt;No address available&gt;",$I4883)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John Perry
1004 Canary Lane, Horseshoe Bend, 72512,</v>
      </c>
      <c r="Y4883" s="21" t="str">
        <f aca="false">"Hello, you requested a free book called *"&amp;$W4883&amp;"* in " &amp;$F4883&amp; " from Sant Rampal Ji Maharaj."&amp;CHAR(10)&amp;"
Can you please confirm / provide the address to ensure it's not incorrect and has the full details (apartment or suite number) to be able to mail it:
"&amp;CHAR(10)&amp;$C4883&amp;CHAR(10)&amp;IF(LEN($I4883)&lt;10,"&lt;No address available&gt;",$I4883)</f>
        <v>Hello, you requested a free book called *Gyaan Ganga* in English from Sant Rampal Ji Maharaj.
Can you please confirm / provide the address to ensure it's not incorrect and has the full details (apartment or suite number) to be able to mail it:
John Perry
1004 Canary Lane, Horseshoe Bend, 72512,</v>
      </c>
      <c r="Z4883" s="21" t="str">
        <f aca="false">"Hello, you requested a free book called *"&amp;$W4883&amp;"* in "&amp;$F4883&amp;"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84" customFormat="false" ht="68.65" hidden="false" customHeight="false" outlineLevel="0" collapsed="false">
      <c r="A4884" s="51" t="n">
        <f aca="false">A4883+1</f>
        <v>4883</v>
      </c>
      <c r="B4884" s="5" t="n">
        <v>45745</v>
      </c>
      <c r="C4884" s="1" t="s">
        <v>7695</v>
      </c>
      <c r="D4884" s="1" t="s">
        <v>4</v>
      </c>
      <c r="E4884" s="1" t="s">
        <v>38</v>
      </c>
      <c r="G4884" s="1" t="s">
        <v>28</v>
      </c>
      <c r="H4884" s="1" t="n">
        <v>1</v>
      </c>
      <c r="I4884" s="1" t="s">
        <v>7696</v>
      </c>
      <c r="J4884" s="73" t="n">
        <v>18634454059</v>
      </c>
      <c r="M4884" s="1" t="str">
        <f aca="false">IF(OR(YEAR(L4884)&gt;2000,LEN(O4884)&gt;0),"Completed","Pending")</f>
        <v>Completed</v>
      </c>
      <c r="N4884" s="25" t="s">
        <v>30</v>
      </c>
      <c r="O4884" s="4" t="s">
        <v>58</v>
      </c>
      <c r="P4884" s="1" t="str">
        <f aca="false">IF(G4884="Pamplet","",E4884&amp;" - "&amp;F4884)</f>
        <v>JKR - </v>
      </c>
      <c r="Q4884" s="1" t="n">
        <f aca="false">IF(VALUE(L4884)&gt;1000,1,0)</f>
        <v>0</v>
      </c>
      <c r="R4884" s="19" t="n">
        <f aca="false">SUMIFS($Q$1:Q4883,$J$1:$J4883,J4884)+SUMIFS($Q$1:Q4883,$I$1:$I4883,I4884)</f>
        <v>0</v>
      </c>
      <c r="S4884" s="20" t="str">
        <f aca="false">IF(R4884&gt;0,"Repeat","")</f>
        <v/>
      </c>
      <c r="T4884" s="6" t="n">
        <f aca="false">A4884</f>
        <v>4883</v>
      </c>
      <c r="U4884" s="4" t="str">
        <f aca="false">"https://web.whatsapp.com/send?phone="&amp;J4884</f>
        <v>https://web.whatsapp.com/send?phone=18634454059</v>
      </c>
      <c r="V4884" s="18" t="str">
        <f aca="false">IF(S4884="REPEAT",Z4884,IF(LEN(F4884)&lt;=1,X4884,Y4884))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Barbara Cobb
1805 Wisteria Ct, Fort Meade, FL 33841,</v>
      </c>
      <c r="W4884" s="1" t="str">
        <f aca="false">IFERROR(VLOOKUP(E4884,,4,FALSE()),"Gyaan Ganga")</f>
        <v>Gyaan Ganga</v>
      </c>
      <c r="X4884" s="21" t="str">
        <f aca="false">"Hello, you requested a free book called *"&amp;$W4884&amp;"*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"&amp;CHAR(10)&amp;$C4884&amp;CHAR(10)&amp;IF(LEN($I4884)&lt;10,"&lt;No address available&gt;",$I4884)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Barbara Cobb
1805 Wisteria Ct, Fort Meade, FL 33841,</v>
      </c>
      <c r="Y4884" s="21" t="str">
        <f aca="false">"Hello, you requested a free book called *"&amp;$W4884&amp;"* in " &amp;$F4884&amp; " from Sant Rampal Ji Maharaj."&amp;CHAR(10)&amp;"
Can you please confirm / provide the address to ensure it's not incorrect and has the full details (apartment or suite number) to be able to mail it:
"&amp;CHAR(10)&amp;$C4884&amp;CHAR(10)&amp;IF(LEN($I4884)&lt;10,"&lt;No address available&gt;",$I4884)</f>
        <v>Hello, you requested a free book called *Gyaan Ganga* in  from Sant Rampal Ji Maharaj.
Can you please confirm / provide the address to ensure it's not incorrect and has the full details (apartment or suite number) to be able to mail it:
Barbara Cobb
1805 Wisteria Ct, Fort Meade, FL 33841,</v>
      </c>
      <c r="Z4884" s="21" t="str">
        <f aca="false">"Hello, you requested a free book called *"&amp;$W4884&amp;"* in "&amp;$F4884&amp;"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85" customFormat="false" ht="68.65" hidden="false" customHeight="false" outlineLevel="0" collapsed="false">
      <c r="A4885" s="51" t="n">
        <f aca="false">A4884+1</f>
        <v>4884</v>
      </c>
      <c r="B4885" s="5" t="n">
        <v>45745</v>
      </c>
      <c r="C4885" s="1" t="s">
        <v>7564</v>
      </c>
      <c r="D4885" s="1" t="s">
        <v>4</v>
      </c>
      <c r="E4885" s="1" t="s">
        <v>26</v>
      </c>
      <c r="G4885" s="1" t="s">
        <v>28</v>
      </c>
      <c r="H4885" s="1" t="n">
        <v>1</v>
      </c>
      <c r="I4885" s="1" t="s">
        <v>7697</v>
      </c>
      <c r="J4885" s="72" t="n">
        <v>17184903999</v>
      </c>
      <c r="M4885" s="1" t="str">
        <f aca="false">IF(OR(YEAR(L4885)&gt;2000,LEN(O4885)&gt;0),"Completed","Pending")</f>
        <v>Completed</v>
      </c>
      <c r="N4885" s="25" t="s">
        <v>30</v>
      </c>
      <c r="O4885" s="4" t="s">
        <v>662</v>
      </c>
      <c r="P4885" s="1" t="str">
        <f aca="false">IF(G4885="Pamplet","",E4885&amp;" - "&amp;F4885)</f>
        <v>GG - </v>
      </c>
      <c r="Q4885" s="1" t="n">
        <f aca="false">IF(VALUE(L4885)&gt;1000,1,0)</f>
        <v>0</v>
      </c>
      <c r="R4885" s="19" t="n">
        <f aca="false">SUMIFS($Q$1:Q4884,$J$1:$J4884,J4885)+SUMIFS($Q$1:Q4884,$I$1:$I4884,I4885)</f>
        <v>0</v>
      </c>
      <c r="S4885" s="20" t="str">
        <f aca="false">IF(R4885&gt;0,"Repeat","")</f>
        <v/>
      </c>
      <c r="T4885" s="6" t="n">
        <f aca="false">A4885</f>
        <v>4884</v>
      </c>
      <c r="U4885" s="4" t="str">
        <f aca="false">"https://web.whatsapp.com/send?phone="&amp;J4885</f>
        <v>https://web.whatsapp.com/send?phone=17184903999</v>
      </c>
      <c r="V4885" s="18" t="str">
        <f aca="false">IF(S4885="REPEAT",Z4885,IF(LEN(F4885)&lt;=1,X4885,Y4885))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Nowab Ullah
2768 Pitkin Ave, #2FL, Brooklyn, NY 11208-3239,</v>
      </c>
      <c r="W4885" s="1" t="str">
        <f aca="false">IFERROR(VLOOKUP(E4885,,4,FALSE()),"Gyaan Ganga")</f>
        <v>Gyaan Ganga</v>
      </c>
      <c r="X4885" s="21" t="str">
        <f aca="false">"Hello, you requested a free book called *"&amp;$W4885&amp;"*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"&amp;CHAR(10)&amp;$C4885&amp;CHAR(10)&amp;IF(LEN($I4885)&lt;10,"&lt;No address available&gt;",$I4885)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Nowab Ullah
2768 Pitkin Ave, #2FL, Brooklyn, NY 11208-3239,</v>
      </c>
      <c r="Y4885" s="21" t="str">
        <f aca="false">"Hello, you requested a free book called *"&amp;$W4885&amp;"* in " &amp;$F4885&amp; " from Sant Rampal Ji Maharaj."&amp;CHAR(10)&amp;"
Can you please confirm / provide the address to ensure it's not incorrect and has the full details (apartment or suite number) to be able to mail it:
"&amp;CHAR(10)&amp;$C4885&amp;CHAR(10)&amp;IF(LEN($I4885)&lt;10,"&lt;No address available&gt;",$I4885)</f>
        <v>Hello, you requested a free book called *Gyaan Ganga* in  from Sant Rampal Ji Maharaj.
Can you please confirm / provide the address to ensure it's not incorrect and has the full details (apartment or suite number) to be able to mail it:
Nowab Ullah
2768 Pitkin Ave, #2FL, Brooklyn, NY 11208-3239,</v>
      </c>
      <c r="Z4885" s="21" t="str">
        <f aca="false">"Hello, you requested a free book called *"&amp;$W4885&amp;"* in "&amp;$F4885&amp;"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86" customFormat="false" ht="68.65" hidden="false" customHeight="false" outlineLevel="0" collapsed="false">
      <c r="A4886" s="51" t="n">
        <f aca="false">A4885+1</f>
        <v>4885</v>
      </c>
      <c r="B4886" s="5" t="n">
        <v>45745</v>
      </c>
      <c r="C4886" s="1" t="s">
        <v>236</v>
      </c>
      <c r="D4886" s="1" t="s">
        <v>4</v>
      </c>
      <c r="E4886" s="1" t="s">
        <v>26</v>
      </c>
      <c r="F4886" s="2" t="s">
        <v>127</v>
      </c>
      <c r="G4886" s="1" t="s">
        <v>28</v>
      </c>
      <c r="H4886" s="1" t="n">
        <v>1</v>
      </c>
      <c r="I4886" s="1" t="s">
        <v>7698</v>
      </c>
      <c r="J4886" s="72" t="n">
        <v>17709063194</v>
      </c>
      <c r="L4886" s="5" t="n">
        <v>45761</v>
      </c>
      <c r="M4886" s="1" t="str">
        <f aca="false">IF(OR(YEAR(L4886)&gt;2000,LEN(O4886)&gt;0),"Completed","Pending")</f>
        <v>Completed</v>
      </c>
      <c r="N4886" s="25" t="s">
        <v>30</v>
      </c>
      <c r="P4886" s="1" t="str">
        <f aca="false">IF(G4886="Pamplet","",E4886&amp;" - "&amp;F4886)</f>
        <v>GG - Gujrati</v>
      </c>
      <c r="Q4886" s="1" t="n">
        <f aca="false">IF(VALUE(L4886)&gt;1000,1,0)</f>
        <v>1</v>
      </c>
      <c r="R4886" s="19" t="n">
        <f aca="false">SUMIFS($Q$1:Q4885,$J$1:$J4885,J4886)+SUMIFS($Q$1:Q4885,$I$1:$I4885,I4886)</f>
        <v>0</v>
      </c>
      <c r="S4886" s="20" t="str">
        <f aca="false">IF(R4886&gt;0,"Repeat","")</f>
        <v/>
      </c>
      <c r="T4886" s="6" t="n">
        <f aca="false">A4886</f>
        <v>4885</v>
      </c>
      <c r="U4886" s="4" t="str">
        <f aca="false">"https://web.whatsapp.com/send?phone="&amp;J4886</f>
        <v>https://web.whatsapp.com/send?phone=17709063194</v>
      </c>
      <c r="V4886" s="18" t="str">
        <f aca="false">IF(S4886="REPEAT",Z4886,IF(LEN(F4886)&lt;=1,X4886,Y4886))</f>
        <v>Hello, you requested a free book called *Gyaan Ganga* in Gujrati from Sant Rampal Ji Maharaj.
Can you please confirm / provide the address to ensure it's not incorrect and has the full details (apartment or suite number) to be able to mail it:
Pravin Patel
283 Pebble Chase Lane, Lawrenceville, GA 30044,</v>
      </c>
      <c r="W4886" s="1" t="str">
        <f aca="false">IFERROR(VLOOKUP(E4886,,4,FALSE()),"Gyaan Ganga")</f>
        <v>Gyaan Ganga</v>
      </c>
      <c r="X4886" s="21" t="str">
        <f aca="false">"Hello, you requested a free book called *"&amp;$W4886&amp;"*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"&amp;CHAR(10)&amp;$C4886&amp;CHAR(10)&amp;IF(LEN($I4886)&lt;10,"&lt;No address available&gt;",$I4886)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Pravin Patel
283 Pebble Chase Lane, Lawrenceville, GA 30044,</v>
      </c>
      <c r="Y4886" s="21" t="str">
        <f aca="false">"Hello, you requested a free book called *"&amp;$W4886&amp;"* in " &amp;$F4886&amp; " from Sant Rampal Ji Maharaj."&amp;CHAR(10)&amp;"
Can you please confirm / provide the address to ensure it's not incorrect and has the full details (apartment or suite number) to be able to mail it:
"&amp;CHAR(10)&amp;$C4886&amp;CHAR(10)&amp;IF(LEN($I4886)&lt;10,"&lt;No address available&gt;",$I4886)</f>
        <v>Hello, you requested a free book called *Gyaan Ganga* in Gujrati from Sant Rampal Ji Maharaj.
Can you please confirm / provide the address to ensure it's not incorrect and has the full details (apartment or suite number) to be able to mail it:
Pravin Patel
283 Pebble Chase Lane, Lawrenceville, GA 30044,</v>
      </c>
      <c r="Z4886" s="21" t="str">
        <f aca="false">"Hello, you requested a free book called *"&amp;$W4886&amp;"* in "&amp;$F4886&amp;"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Gujrati from Sant Rampal Ji Maharaj.
However our records indicate that we had already mailed you a free book in the past. Can you please confirm if you already received a book in the past?</v>
      </c>
    </row>
    <row r="4887" customFormat="false" ht="13.8" hidden="false" customHeight="false" outlineLevel="0" collapsed="false">
      <c r="A4887" s="51" t="n">
        <f aca="false">A4886+1</f>
        <v>4886</v>
      </c>
      <c r="B4887" s="5" t="n">
        <v>45745</v>
      </c>
      <c r="C4887" s="1" t="s">
        <v>7586</v>
      </c>
      <c r="D4887" s="1" t="s">
        <v>4</v>
      </c>
      <c r="E4887" s="1" t="s">
        <v>26</v>
      </c>
      <c r="G4887" s="1" t="s">
        <v>28</v>
      </c>
      <c r="H4887" s="1" t="n">
        <v>1</v>
      </c>
      <c r="I4887" s="1" t="s">
        <v>7699</v>
      </c>
      <c r="J4887" s="32" t="n">
        <v>517216271213</v>
      </c>
      <c r="M4887" s="1" t="str">
        <f aca="false">IF(OR(YEAR(L4887)&gt;2000,LEN(O4887)&gt;0),"Completed","Pending")</f>
        <v>Completed</v>
      </c>
      <c r="N4887" s="25" t="s">
        <v>30</v>
      </c>
      <c r="O4887" s="4" t="s">
        <v>56</v>
      </c>
      <c r="P4887" s="1" t="str">
        <f aca="false">IF(G4887="Pamplet","",E4887&amp;" - "&amp;F4887)</f>
        <v>GG - </v>
      </c>
      <c r="Q4887" s="1" t="n">
        <f aca="false">IF(VALUE(L4887)&gt;1000,1,0)</f>
        <v>0</v>
      </c>
      <c r="R4887" s="19" t="n">
        <f aca="false">SUMIFS($Q$1:Q4886,$J$1:$J4886,J4887)+SUMIFS($Q$1:Q4886,$I$1:$I4886,I4887)</f>
        <v>0</v>
      </c>
      <c r="S4887" s="20" t="str">
        <f aca="false">IF(R4887&gt;0,"Repeat","")</f>
        <v/>
      </c>
    </row>
    <row r="4888" customFormat="false" ht="68.65" hidden="false" customHeight="false" outlineLevel="0" collapsed="false">
      <c r="A4888" s="51" t="n">
        <f aca="false">A4887+1</f>
        <v>4887</v>
      </c>
      <c r="B4888" s="5" t="n">
        <v>45745</v>
      </c>
      <c r="C4888" s="1" t="s">
        <v>7700</v>
      </c>
      <c r="D4888" s="1" t="s">
        <v>4</v>
      </c>
      <c r="E4888" s="1" t="s">
        <v>26</v>
      </c>
      <c r="F4888" s="2" t="s">
        <v>27</v>
      </c>
      <c r="G4888" s="1" t="s">
        <v>28</v>
      </c>
      <c r="H4888" s="1" t="n">
        <v>1</v>
      </c>
      <c r="I4888" s="1" t="s">
        <v>7701</v>
      </c>
      <c r="J4888" s="73" t="n">
        <v>18634444592</v>
      </c>
      <c r="M4888" s="1" t="str">
        <f aca="false">IF(OR(YEAR(L4888)&gt;2000,LEN(O4888)&gt;0),"Completed","Pending")</f>
        <v>Completed</v>
      </c>
      <c r="N4888" s="25" t="s">
        <v>30</v>
      </c>
      <c r="O4888" s="4" t="s">
        <v>58</v>
      </c>
      <c r="P4888" s="1" t="str">
        <f aca="false">IF(G4888="Pamplet","",E4888&amp;" - "&amp;F4888)</f>
        <v>GG - Hindi</v>
      </c>
      <c r="Q4888" s="1" t="n">
        <f aca="false">IF(VALUE(L4888)&gt;1000,1,0)</f>
        <v>0</v>
      </c>
      <c r="R4888" s="19" t="n">
        <f aca="false">SUMIFS($Q$1:Q4887,$J$1:$J4887,J4888)+SUMIFS($Q$1:Q4887,$I$1:$I4887,I4888)</f>
        <v>0</v>
      </c>
      <c r="S4888" s="20" t="str">
        <f aca="false">IF(R4888&gt;0,"Repeat","")</f>
        <v/>
      </c>
      <c r="T4888" s="6" t="n">
        <f aca="false">A4888</f>
        <v>4887</v>
      </c>
      <c r="U4888" s="4" t="str">
        <f aca="false">"https://web.whatsapp.com/send?phone="&amp;J4888</f>
        <v>https://web.whatsapp.com/send?phone=18634444592</v>
      </c>
      <c r="V4888" s="18" t="str">
        <f aca="false">IF(S4888="REPEAT",Z4888,IF(LEN(F4888)&lt;=1,X4888,Y4888))</f>
        <v>Hello, you requested a free book called *Gyaan Ganga* in Hindi from Sant Rampal Ji Maharaj.
Can you please confirm / provide the address to ensure it's not incorrect and has the full details (apartment or suite number) to be able to mail it:
Hector Vargas
1075 Baker Street, Arcadia, Florida 34266,</v>
      </c>
      <c r="W4888" s="1" t="str">
        <f aca="false">IFERROR(VLOOKUP(E4888,,4,FALSE()),"Gyaan Ganga")</f>
        <v>Gyaan Ganga</v>
      </c>
      <c r="X4888" s="21" t="str">
        <f aca="false">"Hello, you requested a free book called *"&amp;$W4888&amp;"*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"&amp;CHAR(10)&amp;$C4888&amp;CHAR(10)&amp;IF(LEN($I4888)&lt;10,"&lt;No address available&gt;",$I4888)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Hector Vargas
1075 Baker Street, Arcadia, Florida 34266,</v>
      </c>
      <c r="Y4888" s="21" t="str">
        <f aca="false">"Hello, you requested a free book called *"&amp;$W4888&amp;"* in " &amp;$F4888&amp; " from Sant Rampal Ji Maharaj."&amp;CHAR(10)&amp;"
Can you please confirm / provide the address to ensure it's not incorrect and has the full details (apartment or suite number) to be able to mail it:
"&amp;CHAR(10)&amp;$C4888&amp;CHAR(10)&amp;IF(LEN($I4888)&lt;10,"&lt;No address available&gt;",$I4888)</f>
        <v>Hello, you requested a free book called *Gyaan Ganga* in Hindi from Sant Rampal Ji Maharaj.
Can you please confirm / provide the address to ensure it's not incorrect and has the full details (apartment or suite number) to be able to mail it:
Hector Vargas
1075 Baker Street, Arcadia, Florida 34266,</v>
      </c>
      <c r="Z4888" s="21" t="str">
        <f aca="false">"Hello, you requested a free book called *"&amp;$W4888&amp;"* in "&amp;$F4888&amp;"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Hindi from Sant Rampal Ji Maharaj.
However our records indicate that we had already mailed you a free book in the past. Can you please confirm if you already received a book in the past?</v>
      </c>
    </row>
    <row r="4889" customFormat="false" ht="68.65" hidden="false" customHeight="false" outlineLevel="0" collapsed="false">
      <c r="A4889" s="51" t="n">
        <f aca="false">A4888+1</f>
        <v>4888</v>
      </c>
      <c r="B4889" s="5" t="n">
        <v>45745</v>
      </c>
      <c r="C4889" s="1" t="s">
        <v>7702</v>
      </c>
      <c r="D4889" s="1" t="s">
        <v>4</v>
      </c>
      <c r="E4889" s="1" t="s">
        <v>26</v>
      </c>
      <c r="G4889" s="1" t="s">
        <v>28</v>
      </c>
      <c r="H4889" s="1" t="n">
        <v>1</v>
      </c>
      <c r="I4889" s="1" t="s">
        <v>7703</v>
      </c>
      <c r="J4889" s="72" t="n">
        <v>16097804584</v>
      </c>
      <c r="M4889" s="1" t="str">
        <f aca="false">IF(OR(YEAR(L4889)&gt;2000,LEN(O4889)&gt;0),"Completed","Pending")</f>
        <v>Completed</v>
      </c>
      <c r="N4889" s="25" t="s">
        <v>30</v>
      </c>
      <c r="O4889" s="4" t="s">
        <v>58</v>
      </c>
      <c r="P4889" s="1" t="str">
        <f aca="false">IF(G4889="Pamplet","",E4889&amp;" - "&amp;F4889)</f>
        <v>GG - </v>
      </c>
      <c r="Q4889" s="1" t="n">
        <f aca="false">IF(VALUE(L4889)&gt;1000,1,0)</f>
        <v>0</v>
      </c>
      <c r="R4889" s="19" t="n">
        <f aca="false">SUMIFS($Q$1:Q4888,$J$1:$J4888,J4889)+SUMIFS($Q$1:Q4888,$I$1:$I4888,I4889)</f>
        <v>0</v>
      </c>
      <c r="S4889" s="20" t="str">
        <f aca="false">IF(R4889&gt;0,"Repeat","")</f>
        <v/>
      </c>
      <c r="T4889" s="6" t="n">
        <f aca="false">A4889</f>
        <v>4888</v>
      </c>
      <c r="U4889" s="4" t="str">
        <f aca="false">"https://web.whatsapp.com/send?phone="&amp;J4889</f>
        <v>https://web.whatsapp.com/send?phone=16097804584</v>
      </c>
      <c r="V4889" s="18" t="str">
        <f aca="false">IF(S4889="REPEAT",Z4889,IF(LEN(F4889)&lt;=1,X4889,Y4889))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Lucky Kashyap
1741 Greenwood Ave, Trenton, New Jersey 08629,</v>
      </c>
      <c r="W4889" s="1" t="str">
        <f aca="false">IFERROR(VLOOKUP(E4889,,4,FALSE()),"Gyaan Ganga")</f>
        <v>Gyaan Ganga</v>
      </c>
      <c r="X4889" s="21" t="str">
        <f aca="false">"Hello, you requested a free book called *"&amp;$W4889&amp;"*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"&amp;CHAR(10)&amp;$C4889&amp;CHAR(10)&amp;IF(LEN($I4889)&lt;10,"&lt;No address available&gt;",$I4889)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Lucky Kashyap
1741 Greenwood Ave, Trenton, New Jersey 08629,</v>
      </c>
      <c r="Y4889" s="21" t="str">
        <f aca="false">"Hello, you requested a free book called *"&amp;$W4889&amp;"* in " &amp;$F4889&amp; " from Sant Rampal Ji Maharaj."&amp;CHAR(10)&amp;"
Can you please confirm / provide the address to ensure it's not incorrect and has the full details (apartment or suite number) to be able to mail it:
"&amp;CHAR(10)&amp;$C4889&amp;CHAR(10)&amp;IF(LEN($I4889)&lt;10,"&lt;No address available&gt;",$I4889)</f>
        <v>Hello, you requested a free book called *Gyaan Ganga* in  from Sant Rampal Ji Maharaj.
Can you please confirm / provide the address to ensure it's not incorrect and has the full details (apartment or suite number) to be able to mail it:
Lucky Kashyap
1741 Greenwood Ave, Trenton, New Jersey 08629,</v>
      </c>
      <c r="Z4889" s="21" t="str">
        <f aca="false">"Hello, you requested a free book called *"&amp;$W4889&amp;"* in "&amp;$F4889&amp;"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90" customFormat="false" ht="14.25" hidden="false" customHeight="false" outlineLevel="0" collapsed="false">
      <c r="A4890" s="51" t="n">
        <f aca="false">A4889+1</f>
        <v>4889</v>
      </c>
      <c r="B4890" s="5" t="n">
        <v>45745</v>
      </c>
      <c r="C4890" s="1" t="s">
        <v>7586</v>
      </c>
      <c r="D4890" s="1" t="s">
        <v>4</v>
      </c>
      <c r="E4890" s="1" t="s">
        <v>26</v>
      </c>
      <c r="G4890" s="1" t="s">
        <v>28</v>
      </c>
      <c r="H4890" s="1" t="n">
        <v>1</v>
      </c>
      <c r="I4890" s="1" t="s">
        <v>7704</v>
      </c>
      <c r="J4890" s="74" t="n">
        <v>18143805707</v>
      </c>
      <c r="K4890" s="4" t="s">
        <v>5147</v>
      </c>
      <c r="M4890" s="1" t="str">
        <f aca="false">IF(OR(YEAR(L4890)&gt;2000,LEN(O4890)&gt;0),"Completed","Pending")</f>
        <v>Completed</v>
      </c>
      <c r="N4890" s="25" t="s">
        <v>6054</v>
      </c>
      <c r="O4890" s="4" t="s">
        <v>56</v>
      </c>
      <c r="P4890" s="1" t="str">
        <f aca="false">IF(G4890="Pamplet","",E4890&amp;" - "&amp;F4890)</f>
        <v>GG - </v>
      </c>
      <c r="Q4890" s="1" t="n">
        <f aca="false">IF(VALUE(L4890)&gt;1000,1,0)</f>
        <v>0</v>
      </c>
      <c r="R4890" s="19" t="n">
        <f aca="false">SUMIFS($Q$1:Q4889,$J$1:$J4889,J4890)+SUMIFS($Q$1:Q4889,$I$1:$I4889,I4890)</f>
        <v>0</v>
      </c>
      <c r="S4890" s="20" t="str">
        <f aca="false">IF(R4890&gt;0,"Repeat","")</f>
        <v/>
      </c>
    </row>
    <row r="4891" customFormat="false" ht="14.25" hidden="false" customHeight="false" outlineLevel="0" collapsed="false">
      <c r="A4891" s="51" t="n">
        <f aca="false">A4890+1</f>
        <v>4890</v>
      </c>
      <c r="B4891" s="5" t="n">
        <v>45752</v>
      </c>
      <c r="C4891" s="1" t="s">
        <v>7705</v>
      </c>
      <c r="D4891" s="1" t="s">
        <v>215</v>
      </c>
      <c r="E4891" s="1" t="s">
        <v>215</v>
      </c>
      <c r="F4891" s="2" t="s">
        <v>27</v>
      </c>
      <c r="G4891" s="1" t="s">
        <v>215</v>
      </c>
      <c r="H4891" s="1" t="n">
        <v>20</v>
      </c>
      <c r="I4891" s="1" t="s">
        <v>407</v>
      </c>
      <c r="J4891" s="71" t="n">
        <v>12627533517</v>
      </c>
      <c r="L4891" s="5" t="n">
        <v>45752</v>
      </c>
      <c r="M4891" s="1" t="str">
        <f aca="false">IF(OR(YEAR(L4891)&gt;2000,LEN(O4891)&gt;0),"Completed","Pending")</f>
        <v>Completed</v>
      </c>
      <c r="N4891" s="25" t="s">
        <v>30</v>
      </c>
      <c r="P4891" s="1" t="str">
        <f aca="false">IF(G4891="Pamplet","",E4891&amp;" - "&amp;F4891)</f>
        <v/>
      </c>
      <c r="Q4891" s="1" t="n">
        <f aca="false">IF(VALUE(L4891)&gt;1000,1,0)</f>
        <v>1</v>
      </c>
      <c r="R4891" s="19" t="n">
        <f aca="false">SUMIFS($Q$1:Q4890,$J$1:$J4890,J4891)+SUMIFS($Q$1:Q4890,$I$1:$I4890,I4891)</f>
        <v>19</v>
      </c>
      <c r="S4891" s="20" t="str">
        <f aca="false">IF(R4891&gt;0,"Repeat","")</f>
        <v>Repeat</v>
      </c>
    </row>
    <row r="4892" customFormat="false" ht="14.25" hidden="false" customHeight="false" outlineLevel="0" collapsed="false">
      <c r="A4892" s="51" t="n">
        <f aca="false">A4891+1</f>
        <v>4891</v>
      </c>
      <c r="B4892" s="5" t="n">
        <v>45760</v>
      </c>
      <c r="C4892" s="25" t="s">
        <v>7345</v>
      </c>
      <c r="D4892" s="25" t="s">
        <v>4</v>
      </c>
      <c r="E4892" s="25" t="s">
        <v>26</v>
      </c>
      <c r="F4892" s="2" t="s">
        <v>72</v>
      </c>
      <c r="G4892" s="25" t="s">
        <v>28</v>
      </c>
      <c r="H4892" s="25" t="n">
        <v>2</v>
      </c>
      <c r="I4892" s="25" t="s">
        <v>7706</v>
      </c>
      <c r="J4892" s="38" t="n">
        <v>15168468180</v>
      </c>
      <c r="L4892" s="5" t="n">
        <v>45761</v>
      </c>
      <c r="M4892" s="1" t="str">
        <f aca="false">IF(OR(YEAR(L4892)&gt;2000,LEN(O4892)&gt;0),"Completed","Pending")</f>
        <v>Completed</v>
      </c>
      <c r="N4892" s="25" t="s">
        <v>30</v>
      </c>
      <c r="P4892" s="1" t="str">
        <f aca="false">IF(G4892="Pamplet","",E4892&amp;" - "&amp;F4892)</f>
        <v>GG - Nepali</v>
      </c>
      <c r="Q4892" s="1" t="n">
        <f aca="false">IF(VALUE(L4892)&gt;1000,1,0)</f>
        <v>1</v>
      </c>
      <c r="R4892" s="19" t="n">
        <f aca="false">SUMIFS($Q$1:Q4891,$J$1:$J4891,J4892)+SUMIFS($Q$1:Q4891,$I$1:$I4891,I4892)</f>
        <v>1</v>
      </c>
      <c r="S4892" s="20" t="str">
        <f aca="false">IF(R4892&gt;0,"Repeat","")</f>
        <v>Repeat</v>
      </c>
    </row>
    <row r="4893" customFormat="false" ht="68.65" hidden="false" customHeight="false" outlineLevel="0" collapsed="false">
      <c r="A4893" s="51" t="n">
        <f aca="false">A4892+1</f>
        <v>4892</v>
      </c>
      <c r="B4893" s="5" t="n">
        <v>45760</v>
      </c>
      <c r="C4893" s="25" t="s">
        <v>7707</v>
      </c>
      <c r="D4893" s="25" t="s">
        <v>4</v>
      </c>
      <c r="E4893" s="25" t="s">
        <v>26</v>
      </c>
      <c r="F4893" s="2" t="s">
        <v>35</v>
      </c>
      <c r="G4893" s="25" t="s">
        <v>28</v>
      </c>
      <c r="H4893" s="25" t="n">
        <v>1</v>
      </c>
      <c r="I4893" s="25" t="s">
        <v>7708</v>
      </c>
      <c r="J4893" s="38" t="n">
        <v>17346364487</v>
      </c>
      <c r="M4893" s="1" t="str">
        <f aca="false">IF(OR(YEAR(L4893)&gt;2000,LEN(O4893)&gt;0),"Completed","Pending")</f>
        <v>Completed</v>
      </c>
      <c r="N4893" s="25" t="s">
        <v>30</v>
      </c>
      <c r="O4893" s="4" t="s">
        <v>58</v>
      </c>
      <c r="P4893" s="1" t="str">
        <f aca="false">IF(G4893="Pamplet","",E4893&amp;" - "&amp;F4893)</f>
        <v>GG - English</v>
      </c>
      <c r="Q4893" s="1" t="n">
        <f aca="false">IF(VALUE(L4893)&gt;1000,1,0)</f>
        <v>0</v>
      </c>
      <c r="R4893" s="19" t="n">
        <f aca="false">SUMIFS($Q$1:Q4892,$J$1:$J4892,J4893)+SUMIFS($Q$1:Q4892,$I$1:$I4892,I4893)</f>
        <v>0</v>
      </c>
      <c r="S4893" s="20" t="str">
        <f aca="false">IF(R4893&gt;0,"Repeat","")</f>
        <v/>
      </c>
      <c r="T4893" s="6" t="n">
        <f aca="false">A4893</f>
        <v>4892</v>
      </c>
      <c r="U4893" s="4" t="str">
        <f aca="false">"https://web.whatsapp.com/send?phone="&amp;J4893</f>
        <v>https://web.whatsapp.com/send?phone=17346364487</v>
      </c>
      <c r="V4893" s="18" t="str">
        <f aca="false">IF(S4893="REPEAT",Z4893,IF(LEN(F4893)&lt;=1,X4893,Y4893))</f>
        <v>Hello, you requested a free book called *Gyaan Ganga* in English from Sant Rampal Ji Maharaj.
Can you please confirm / provide the address to ensure it's not incorrect and has the full details (apartment or suite number) to be able to mail it:
Debra Corum
9 Ruby Dr., Monroe, MI 48162</v>
      </c>
      <c r="W4893" s="1" t="str">
        <f aca="false">IFERROR(VLOOKUP(E4893,,4,FALSE()),"Gyaan Ganga")</f>
        <v>Gyaan Ganga</v>
      </c>
      <c r="X4893" s="21" t="str">
        <f aca="false">"Hello, you requested a free book called *"&amp;$W4893&amp;"*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"&amp;CHAR(10)&amp;$C4893&amp;CHAR(10)&amp;IF(LEN($I4893)&lt;10,"&lt;No address available&gt;",$I4893)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Debra Corum
9 Ruby Dr., Monroe, MI 48162</v>
      </c>
      <c r="Y4893" s="21" t="str">
        <f aca="false">"Hello, you requested a free book called *"&amp;$W4893&amp;"* in " &amp;$F4893&amp; " from Sant Rampal Ji Maharaj."&amp;CHAR(10)&amp;"
Can you please confirm / provide the address to ensure it's not incorrect and has the full details (apartment or suite number) to be able to mail it:
"&amp;CHAR(10)&amp;$C4893&amp;CHAR(10)&amp;IF(LEN($I4893)&lt;10,"&lt;No address available&gt;",$I4893)</f>
        <v>Hello, you requested a free book called *Gyaan Ganga* in English from Sant Rampal Ji Maharaj.
Can you please confirm / provide the address to ensure it's not incorrect and has the full details (apartment or suite number) to be able to mail it:
Debra Corum
9 Ruby Dr., Monroe, MI 48162</v>
      </c>
      <c r="Z4893" s="21" t="str">
        <f aca="false">"Hello, you requested a free book called *"&amp;$W4893&amp;"* in "&amp;$F4893&amp;"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94" customFormat="false" ht="68.65" hidden="false" customHeight="false" outlineLevel="0" collapsed="false">
      <c r="A4894" s="51" t="n">
        <f aca="false">A4893+1</f>
        <v>4893</v>
      </c>
      <c r="B4894" s="5" t="n">
        <v>45803</v>
      </c>
      <c r="C4894" s="1" t="s">
        <v>7709</v>
      </c>
      <c r="D4894" s="1" t="s">
        <v>4</v>
      </c>
      <c r="E4894" s="1" t="s">
        <v>26</v>
      </c>
      <c r="F4894" s="2" t="s">
        <v>35</v>
      </c>
      <c r="G4894" s="1" t="s">
        <v>28</v>
      </c>
      <c r="H4894" s="1" t="n">
        <v>1</v>
      </c>
      <c r="I4894" s="1" t="s">
        <v>7710</v>
      </c>
      <c r="J4894" s="18"/>
      <c r="K4894" s="28" t="s">
        <v>7711</v>
      </c>
      <c r="L4894" s="5" t="n">
        <v>45849</v>
      </c>
      <c r="M4894" s="1" t="str">
        <f aca="false">IF(OR(YEAR(L4894)&gt;2000,LEN(O4894)&gt;0),"Completed","Pending")</f>
        <v>Completed</v>
      </c>
      <c r="N4894" s="1" t="s">
        <v>30</v>
      </c>
      <c r="P4894" s="1" t="str">
        <f aca="false">IF(G4894="Pamplet","",E4894&amp;" - "&amp;F4894)</f>
        <v>GG - English</v>
      </c>
      <c r="Q4894" s="1" t="n">
        <f aca="false">IF(VALUE(L4894)&gt;1000,1,0)</f>
        <v>1</v>
      </c>
      <c r="R4894" s="19" t="n">
        <f aca="false">SUMIFS($Q$1:Q4893,$J$1:$J4893,J4894)+SUMIFS($Q$1:Q4893,$I$1:$I4893,I4894)</f>
        <v>0</v>
      </c>
      <c r="S4894" s="20" t="str">
        <f aca="false">IF(R4894&gt;0,"Repeat","")</f>
        <v/>
      </c>
      <c r="T4894" s="6" t="n">
        <f aca="false">A4894</f>
        <v>4893</v>
      </c>
      <c r="U4894" s="4" t="str">
        <f aca="false">"https://web.whatsapp.com/send?phone="&amp;J4894</f>
        <v>https://web.whatsapp.com/send?phone=</v>
      </c>
      <c r="V4894" s="18" t="str">
        <f aca="false">IF(S4894="REPEAT",Z4894,IF(LEN(F4894)&lt;=1,X4894,Y4894))</f>
        <v>Hello, you requested a free book called *Gyaan Ganga* in English from Sant Rampal Ji Maharaj.
Can you please confirm / provide the address to ensure it's not incorrect and has the full details (apartment or suite number) to be able to mail it:
Carlos Caban
67 Second Street, 1st Floor, Waterford, NY 12188</v>
      </c>
      <c r="W4894" s="1" t="str">
        <f aca="false">IFERROR(VLOOKUP(E4894,,4,FALSE()),"Gyaan Ganga")</f>
        <v>Gyaan Ganga</v>
      </c>
      <c r="X4894" s="21" t="str">
        <f aca="false">"Hello, you requested a free book called *"&amp;$W4894&amp;"*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"&amp;CHAR(10)&amp;$C4894&amp;CHAR(10)&amp;IF(LEN($I4894)&lt;10,"&lt;No address available&gt;",$I4894)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Carlos Caban
67 Second Street, 1st Floor, Waterford, NY 12188</v>
      </c>
      <c r="Y4894" s="21" t="str">
        <f aca="false">"Hello, you requested a free book called *"&amp;$W4894&amp;"* in " &amp;$F4894&amp; " from Sant Rampal Ji Maharaj."&amp;CHAR(10)&amp;"
Can you please confirm / provide the address to ensure it's not incorrect and has the full details (apartment or suite number) to be able to mail it:
"&amp;CHAR(10)&amp;$C4894&amp;CHAR(10)&amp;IF(LEN($I4894)&lt;10,"&lt;No address available&gt;",$I4894)</f>
        <v>Hello, you requested a free book called *Gyaan Ganga* in English from Sant Rampal Ji Maharaj.
Can you please confirm / provide the address to ensure it's not incorrect and has the full details (apartment or suite number) to be able to mail it:
Carlos Caban
67 Second Street, 1st Floor, Waterford, NY 12188</v>
      </c>
      <c r="Z4894" s="21" t="str">
        <f aca="false">"Hello, you requested a free book called *"&amp;$W4894&amp;"* in "&amp;$F4894&amp;"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895" customFormat="false" ht="68.65" hidden="false" customHeight="false" outlineLevel="0" collapsed="false">
      <c r="A4895" s="51" t="n">
        <f aca="false">A4894+1</f>
        <v>4894</v>
      </c>
      <c r="B4895" s="5" t="n">
        <v>45803</v>
      </c>
      <c r="C4895" s="1" t="s">
        <v>7712</v>
      </c>
      <c r="D4895" s="1" t="s">
        <v>4</v>
      </c>
      <c r="E4895" s="1" t="s">
        <v>26</v>
      </c>
      <c r="G4895" s="1" t="s">
        <v>28</v>
      </c>
      <c r="H4895" s="1" t="n">
        <v>1</v>
      </c>
      <c r="I4895" s="1" t="s">
        <v>7713</v>
      </c>
      <c r="J4895" s="79" t="n">
        <v>13474535639</v>
      </c>
      <c r="M4895" s="1" t="str">
        <f aca="false">IF(OR(YEAR(L4895)&gt;2000,LEN(O4895)&gt;0),"Completed","Pending")</f>
        <v>Completed</v>
      </c>
      <c r="N4895" s="1" t="s">
        <v>30</v>
      </c>
      <c r="O4895" s="4" t="s">
        <v>58</v>
      </c>
      <c r="P4895" s="1" t="str">
        <f aca="false">IF(G4895="Pamplet","",E4895&amp;" - "&amp;F4895)</f>
        <v>GG - </v>
      </c>
      <c r="Q4895" s="1" t="n">
        <f aca="false">IF(VALUE(L4895)&gt;1000,1,0)</f>
        <v>0</v>
      </c>
      <c r="R4895" s="19" t="n">
        <f aca="false">SUMIFS($Q$1:Q4894,$J$1:$J4894,J4895)+SUMIFS($Q$1:Q4894,$I$1:$I4894,I4895)</f>
        <v>0</v>
      </c>
      <c r="S4895" s="20" t="str">
        <f aca="false">IF(R4895&gt;0,"Repeat","")</f>
        <v/>
      </c>
      <c r="T4895" s="6" t="n">
        <f aca="false">A4895</f>
        <v>4894</v>
      </c>
      <c r="U4895" s="4" t="str">
        <f aca="false">"https://web.whatsapp.com/send?phone="&amp;J4895</f>
        <v>https://web.whatsapp.com/send?phone=13474535639</v>
      </c>
      <c r="V4895" s="18" t="str">
        <f aca="false">IF(S4895="REPEAT",Z4895,IF(LEN(F4895)&lt;=1,X4895,Y4895))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Sandra Ragnauth
12315 146th St, South Ozone Park, NY 11436</v>
      </c>
      <c r="W4895" s="1" t="str">
        <f aca="false">IFERROR(VLOOKUP(E4895,,4,FALSE()),"Gyaan Ganga")</f>
        <v>Gyaan Ganga</v>
      </c>
      <c r="X4895" s="21" t="str">
        <f aca="false">"Hello, you requested a free book called *"&amp;$W4895&amp;"*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"&amp;CHAR(10)&amp;$C4895&amp;CHAR(10)&amp;IF(LEN($I4895)&lt;10,"&lt;No address available&gt;",$I4895)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Sandra Ragnauth
12315 146th St, South Ozone Park, NY 11436</v>
      </c>
      <c r="Y4895" s="21" t="str">
        <f aca="false">"Hello, you requested a free book called *"&amp;$W4895&amp;"* in " &amp;$F4895&amp; " from Sant Rampal Ji Maharaj."&amp;CHAR(10)&amp;"
Can you please confirm / provide the address to ensure it's not incorrect and has the full details (apartment or suite number) to be able to mail it:
"&amp;CHAR(10)&amp;$C4895&amp;CHAR(10)&amp;IF(LEN($I4895)&lt;10,"&lt;No address available&gt;",$I4895)</f>
        <v>Hello, you requested a free book called *Gyaan Ganga* in  from Sant Rampal Ji Maharaj.
Can you please confirm / provide the address to ensure it's not incorrect and has the full details (apartment or suite number) to be able to mail it:
Sandra Ragnauth
12315 146th St, South Ozone Park, NY 11436</v>
      </c>
      <c r="Z4895" s="21" t="str">
        <f aca="false">"Hello, you requested a free book called *"&amp;$W4895&amp;"* in "&amp;$F4895&amp;"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96" customFormat="false" ht="68.65" hidden="false" customHeight="false" outlineLevel="0" collapsed="false">
      <c r="A4896" s="51" t="n">
        <f aca="false">A4895+1</f>
        <v>4895</v>
      </c>
      <c r="B4896" s="5" t="n">
        <v>45803</v>
      </c>
      <c r="C4896" s="1" t="s">
        <v>7714</v>
      </c>
      <c r="D4896" s="1" t="s">
        <v>4</v>
      </c>
      <c r="E4896" s="1" t="s">
        <v>26</v>
      </c>
      <c r="G4896" s="1" t="s">
        <v>28</v>
      </c>
      <c r="H4896" s="1" t="n">
        <v>1</v>
      </c>
      <c r="I4896" s="1" t="s">
        <v>7715</v>
      </c>
      <c r="J4896" s="79" t="n">
        <v>19125845050</v>
      </c>
      <c r="M4896" s="1" t="str">
        <f aca="false">IF(OR(YEAR(L4896)&gt;2000,LEN(O4896)&gt;0),"Completed","Pending")</f>
        <v>Completed</v>
      </c>
      <c r="N4896" s="1" t="s">
        <v>30</v>
      </c>
      <c r="O4896" s="4" t="s">
        <v>58</v>
      </c>
      <c r="P4896" s="1" t="str">
        <f aca="false">IF(G4896="Pamplet","",E4896&amp;" - "&amp;F4896)</f>
        <v>GG - </v>
      </c>
      <c r="Q4896" s="1" t="n">
        <f aca="false">IF(VALUE(L4896)&gt;1000,1,0)</f>
        <v>0</v>
      </c>
      <c r="R4896" s="19" t="n">
        <f aca="false">SUMIFS($Q$1:Q4895,$J$1:$J4895,J4896)+SUMIFS($Q$1:Q4895,$I$1:$I4895,I4896)</f>
        <v>0</v>
      </c>
      <c r="S4896" s="20" t="str">
        <f aca="false">IF(R4896&gt;0,"Repeat","")</f>
        <v/>
      </c>
      <c r="T4896" s="6" t="n">
        <f aca="false">A4896</f>
        <v>4895</v>
      </c>
      <c r="U4896" s="4" t="str">
        <f aca="false">"https://web.whatsapp.com/send?phone="&amp;J4896</f>
        <v>https://web.whatsapp.com/send?phone=19125845050</v>
      </c>
      <c r="V4896" s="18" t="str">
        <f aca="false">IF(S4896="REPEAT",Z4896,IF(LEN(F4896)&lt;=1,X4896,Y4896))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Florantino 
Barangay Alitas, Basud, Infanta, Quezon, Philippines</v>
      </c>
      <c r="W4896" s="1" t="str">
        <f aca="false">IFERROR(VLOOKUP(E4896,,4,FALSE()),"Gyaan Ganga")</f>
        <v>Gyaan Ganga</v>
      </c>
      <c r="X4896" s="21" t="str">
        <f aca="false">"Hello, you requested a free book called *"&amp;$W4896&amp;"*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"&amp;CHAR(10)&amp;$C4896&amp;CHAR(10)&amp;IF(LEN($I4896)&lt;10,"&lt;No address available&gt;",$I4896)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Florantino 
Barangay Alitas, Basud, Infanta, Quezon, Philippines</v>
      </c>
      <c r="Y4896" s="21" t="str">
        <f aca="false">"Hello, you requested a free book called *"&amp;$W4896&amp;"* in " &amp;$F4896&amp; " from Sant Rampal Ji Maharaj."&amp;CHAR(10)&amp;"
Can you please confirm / provide the address to ensure it's not incorrect and has the full details (apartment or suite number) to be able to mail it:
"&amp;CHAR(10)&amp;$C4896&amp;CHAR(10)&amp;IF(LEN($I4896)&lt;10,"&lt;No address available&gt;",$I4896)</f>
        <v>Hello, you requested a free book called *Gyaan Ganga* in  from Sant Rampal Ji Maharaj.
Can you please confirm / provide the address to ensure it's not incorrect and has the full details (apartment or suite number) to be able to mail it:
Florantino 
Barangay Alitas, Basud, Infanta, Quezon, Philippines</v>
      </c>
      <c r="Z4896" s="21" t="str">
        <f aca="false">"Hello, you requested a free book called *"&amp;$W4896&amp;"* in "&amp;$F4896&amp;"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97" customFormat="false" ht="68.65" hidden="false" customHeight="false" outlineLevel="0" collapsed="false">
      <c r="A4897" s="51" t="n">
        <f aca="false">A4896+1</f>
        <v>4896</v>
      </c>
      <c r="B4897" s="5" t="n">
        <v>45803</v>
      </c>
      <c r="C4897" s="1" t="s">
        <v>7716</v>
      </c>
      <c r="D4897" s="1" t="s">
        <v>4</v>
      </c>
      <c r="E4897" s="1" t="s">
        <v>26</v>
      </c>
      <c r="G4897" s="1" t="s">
        <v>28</v>
      </c>
      <c r="H4897" s="1" t="n">
        <v>1</v>
      </c>
      <c r="I4897" s="1" t="s">
        <v>7717</v>
      </c>
      <c r="J4897" s="3" t="n">
        <v>1118723704600</v>
      </c>
      <c r="K4897" s="4" t="s">
        <v>7718</v>
      </c>
      <c r="M4897" s="1" t="str">
        <f aca="false">IF(OR(YEAR(L4897)&gt;2000,LEN(O4897)&gt;0),"Completed","Pending")</f>
        <v>Completed</v>
      </c>
      <c r="N4897" s="1" t="s">
        <v>30</v>
      </c>
      <c r="O4897" s="4" t="s">
        <v>56</v>
      </c>
      <c r="P4897" s="1" t="str">
        <f aca="false">IF(G4897="Pamplet","",E4897&amp;" - "&amp;F4897)</f>
        <v>GG - </v>
      </c>
      <c r="Q4897" s="1" t="n">
        <f aca="false">IF(VALUE(L4897)&gt;1000,1,0)</f>
        <v>0</v>
      </c>
      <c r="R4897" s="19" t="n">
        <f aca="false">SUMIFS($Q$1:Q4896,$J$1:$J4896,J4897)+SUMIFS($Q$1:Q4896,$I$1:$I4896,I4897)</f>
        <v>0</v>
      </c>
      <c r="S4897" s="20" t="str">
        <f aca="false">IF(R4897&gt;0,"Repeat","")</f>
        <v/>
      </c>
      <c r="T4897" s="6" t="n">
        <f aca="false">A4897</f>
        <v>4896</v>
      </c>
      <c r="U4897" s="4" t="str">
        <f aca="false">"https://web.whatsapp.com/send?phone="&amp;J4897</f>
        <v>https://web.whatsapp.com/send?phone=1118723704600</v>
      </c>
      <c r="V4897" s="18" t="str">
        <f aca="false">IF(S4897="REPEAT",Z4897,IF(LEN(F4897)&lt;=1,X4897,Y4897))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Hafiz Kabir
Chicago, Illinois</v>
      </c>
      <c r="W4897" s="1" t="str">
        <f aca="false">IFERROR(VLOOKUP(E4897,,4,FALSE()),"Gyaan Ganga")</f>
        <v>Gyaan Ganga</v>
      </c>
      <c r="X4897" s="21" t="str">
        <f aca="false">"Hello, you requested a free book called *"&amp;$W4897&amp;"*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"&amp;CHAR(10)&amp;$C4897&amp;CHAR(10)&amp;IF(LEN($I4897)&lt;10,"&lt;No address available&gt;",$I4897)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Hafiz Kabir
Chicago, Illinois</v>
      </c>
      <c r="Y4897" s="21" t="str">
        <f aca="false">"Hello, you requested a free book called *"&amp;$W4897&amp;"* in " &amp;$F4897&amp; " from Sant Rampal Ji Maharaj."&amp;CHAR(10)&amp;"
Can you please confirm / provide the address to ensure it's not incorrect and has the full details (apartment or suite number) to be able to mail it:
"&amp;CHAR(10)&amp;$C4897&amp;CHAR(10)&amp;IF(LEN($I4897)&lt;10,"&lt;No address available&gt;",$I4897)</f>
        <v>Hello, you requested a free book called *Gyaan Ganga* in  from Sant Rampal Ji Maharaj.
Can you please confirm / provide the address to ensure it's not incorrect and has the full details (apartment or suite number) to be able to mail it:
Hafiz Kabir
Chicago, Illinois</v>
      </c>
      <c r="Z4897" s="21" t="str">
        <f aca="false">"Hello, you requested a free book called *"&amp;$W4897&amp;"* in "&amp;$F4897&amp;"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98" customFormat="false" ht="68.65" hidden="false" customHeight="false" outlineLevel="0" collapsed="false">
      <c r="A4898" s="51" t="n">
        <f aca="false">A4897+1</f>
        <v>4897</v>
      </c>
      <c r="B4898" s="5" t="n">
        <v>45803</v>
      </c>
      <c r="C4898" s="1" t="s">
        <v>7719</v>
      </c>
      <c r="D4898" s="1" t="s">
        <v>4</v>
      </c>
      <c r="E4898" s="1" t="s">
        <v>26</v>
      </c>
      <c r="G4898" s="1" t="s">
        <v>28</v>
      </c>
      <c r="H4898" s="1" t="n">
        <v>1</v>
      </c>
      <c r="I4898" s="1" t="s">
        <v>5946</v>
      </c>
      <c r="J4898" s="3" t="n">
        <v>1639548416</v>
      </c>
      <c r="M4898" s="1" t="str">
        <f aca="false">IF(OR(YEAR(L4898)&gt;2000,LEN(O4898)&gt;0),"Completed","Pending")</f>
        <v>Completed</v>
      </c>
      <c r="N4898" s="1" t="s">
        <v>30</v>
      </c>
      <c r="O4898" s="4" t="s">
        <v>56</v>
      </c>
      <c r="P4898" s="1" t="str">
        <f aca="false">IF(G4898="Pamplet","",E4898&amp;" - "&amp;F4898)</f>
        <v>GG - </v>
      </c>
      <c r="Q4898" s="1" t="n">
        <f aca="false">IF(VALUE(L4898)&gt;1000,1,0)</f>
        <v>0</v>
      </c>
      <c r="R4898" s="19" t="n">
        <f aca="false">SUMIFS($Q$1:Q4897,$J$1:$J4897,J4898)+SUMIFS($Q$1:Q4897,$I$1:$I4897,I4898)</f>
        <v>0</v>
      </c>
      <c r="S4898" s="20" t="str">
        <f aca="false">IF(R4898&gt;0,"Repeat","")</f>
        <v/>
      </c>
      <c r="T4898" s="6" t="n">
        <f aca="false">A4898</f>
        <v>4897</v>
      </c>
      <c r="U4898" s="4" t="str">
        <f aca="false">"https://web.whatsapp.com/send?phone="&amp;J4898</f>
        <v>https://web.whatsapp.com/send?phone=1639548416</v>
      </c>
      <c r="V4898" s="18" t="str">
        <f aca="false">IF(S4898="REPEAT",Z4898,IF(LEN(F4898)&lt;=1,X4898,Y4898))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Roxanne Smiley
&lt;No address available&gt;</v>
      </c>
      <c r="W4898" s="1" t="str">
        <f aca="false">IFERROR(VLOOKUP(E4898,,4,FALSE()),"Gyaan Ganga")</f>
        <v>Gyaan Ganga</v>
      </c>
      <c r="X4898" s="21" t="str">
        <f aca="false">"Hello, you requested a free book called *"&amp;$W4898&amp;"*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"&amp;CHAR(10)&amp;$C4898&amp;CHAR(10)&amp;IF(LEN($I4898)&lt;10,"&lt;No address available&gt;",$I4898)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Roxanne Smiley
&lt;No address available&gt;</v>
      </c>
      <c r="Y4898" s="21" t="str">
        <f aca="false">"Hello, you requested a free book called *"&amp;$W4898&amp;"* in " &amp;$F4898&amp; " from Sant Rampal Ji Maharaj."&amp;CHAR(10)&amp;"
Can you please confirm / provide the address to ensure it's not incorrect and has the full details (apartment or suite number) to be able to mail it:
"&amp;CHAR(10)&amp;$C4898&amp;CHAR(10)&amp;IF(LEN($I4898)&lt;10,"&lt;No address available&gt;",$I4898)</f>
        <v>Hello, you requested a free book called *Gyaan Ganga* in  from Sant Rampal Ji Maharaj.
Can you please confirm / provide the address to ensure it's not incorrect and has the full details (apartment or suite number) to be able to mail it:
Roxanne Smiley
&lt;No address available&gt;</v>
      </c>
      <c r="Z4898" s="21" t="str">
        <f aca="false">"Hello, you requested a free book called *"&amp;$W4898&amp;"* in "&amp;$F4898&amp;"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899" customFormat="false" ht="68.65" hidden="false" customHeight="false" outlineLevel="0" collapsed="false">
      <c r="A4899" s="51" t="n">
        <f aca="false">A4898+1</f>
        <v>4898</v>
      </c>
      <c r="B4899" s="5" t="n">
        <v>45803</v>
      </c>
      <c r="C4899" s="1" t="s">
        <v>7720</v>
      </c>
      <c r="D4899" s="1" t="s">
        <v>4</v>
      </c>
      <c r="E4899" s="1" t="s">
        <v>26</v>
      </c>
      <c r="G4899" s="1" t="s">
        <v>28</v>
      </c>
      <c r="H4899" s="1" t="n">
        <v>1</v>
      </c>
      <c r="I4899" s="1" t="s">
        <v>7721</v>
      </c>
      <c r="J4899" s="79" t="n">
        <v>12673357796</v>
      </c>
      <c r="M4899" s="1" t="str">
        <f aca="false">IF(OR(YEAR(L4899)&gt;2000,LEN(O4899)&gt;0),"Completed","Pending")</f>
        <v>Completed</v>
      </c>
      <c r="N4899" s="1" t="s">
        <v>30</v>
      </c>
      <c r="O4899" s="4" t="s">
        <v>58</v>
      </c>
      <c r="P4899" s="1" t="str">
        <f aca="false">IF(G4899="Pamplet","",E4899&amp;" - "&amp;F4899)</f>
        <v>GG - </v>
      </c>
      <c r="Q4899" s="1" t="n">
        <f aca="false">IF(VALUE(L4899)&gt;1000,1,0)</f>
        <v>0</v>
      </c>
      <c r="R4899" s="19" t="n">
        <f aca="false">SUMIFS($Q$1:Q4898,$J$1:$J4898,J4899)+SUMIFS($Q$1:Q4898,$I$1:$I4898,I4899)</f>
        <v>0</v>
      </c>
      <c r="S4899" s="20" t="str">
        <f aca="false">IF(R4899&gt;0,"Repeat","")</f>
        <v/>
      </c>
      <c r="T4899" s="6" t="n">
        <f aca="false">A4899</f>
        <v>4898</v>
      </c>
      <c r="U4899" s="4" t="str">
        <f aca="false">"https://web.whatsapp.com/send?phone="&amp;J4899</f>
        <v>https://web.whatsapp.com/send?phone=12673357796</v>
      </c>
      <c r="V4899" s="18" t="str">
        <f aca="false">IF(S4899="REPEAT",Z4899,IF(LEN(F4899)&lt;=1,X4899,Y4899))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Adewemimo Adegboyega
Philadelphia, America</v>
      </c>
      <c r="W4899" s="1" t="str">
        <f aca="false">IFERROR(VLOOKUP(E4899,,4,FALSE()),"Gyaan Ganga")</f>
        <v>Gyaan Ganga</v>
      </c>
      <c r="X4899" s="21" t="str">
        <f aca="false">"Hello, you requested a free book called *"&amp;$W4899&amp;"*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"&amp;CHAR(10)&amp;$C4899&amp;CHAR(10)&amp;IF(LEN($I4899)&lt;10,"&lt;No address available&gt;",$I4899)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Adewemimo Adegboyega
Philadelphia, America</v>
      </c>
      <c r="Y4899" s="21" t="str">
        <f aca="false">"Hello, you requested a free book called *"&amp;$W4899&amp;"* in " &amp;$F4899&amp; " from Sant Rampal Ji Maharaj."&amp;CHAR(10)&amp;"
Can you please confirm / provide the address to ensure it's not incorrect and has the full details (apartment or suite number) to be able to mail it:
"&amp;CHAR(10)&amp;$C4899&amp;CHAR(10)&amp;IF(LEN($I4899)&lt;10,"&lt;No address available&gt;",$I4899)</f>
        <v>Hello, you requested a free book called *Gyaan Ganga* in  from Sant Rampal Ji Maharaj.
Can you please confirm / provide the address to ensure it's not incorrect and has the full details (apartment or suite number) to be able to mail it:
Adewemimo Adegboyega
Philadelphia, America</v>
      </c>
      <c r="Z4899" s="21" t="str">
        <f aca="false">"Hello, you requested a free book called *"&amp;$W4899&amp;"* in "&amp;$F4899&amp;"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00" customFormat="false" ht="68.65" hidden="false" customHeight="false" outlineLevel="0" collapsed="false">
      <c r="A4900" s="51" t="n">
        <f aca="false">A4899+1</f>
        <v>4899</v>
      </c>
      <c r="B4900" s="5" t="n">
        <v>45803</v>
      </c>
      <c r="C4900" s="1" t="s">
        <v>7722</v>
      </c>
      <c r="D4900" s="1" t="s">
        <v>4</v>
      </c>
      <c r="E4900" s="1" t="s">
        <v>26</v>
      </c>
      <c r="F4900" s="2" t="s">
        <v>35</v>
      </c>
      <c r="G4900" s="1" t="s">
        <v>28</v>
      </c>
      <c r="H4900" s="1" t="n">
        <v>1</v>
      </c>
      <c r="I4900" s="1" t="s">
        <v>7723</v>
      </c>
      <c r="J4900" s="79" t="n">
        <v>14254461870</v>
      </c>
      <c r="L4900" s="5" t="n">
        <v>45849</v>
      </c>
      <c r="M4900" s="1" t="str">
        <f aca="false">IF(OR(YEAR(L4900)&gt;2000,LEN(O4900)&gt;0),"Completed","Pending")</f>
        <v>Completed</v>
      </c>
      <c r="N4900" s="1" t="s">
        <v>30</v>
      </c>
      <c r="P4900" s="1" t="str">
        <f aca="false">IF(G4900="Pamplet","",E4900&amp;" - "&amp;F4900)</f>
        <v>GG - English</v>
      </c>
      <c r="Q4900" s="1" t="n">
        <f aca="false">IF(VALUE(L4900)&gt;1000,1,0)</f>
        <v>1</v>
      </c>
      <c r="R4900" s="19" t="n">
        <f aca="false">SUMIFS($Q$1:Q4899,$J$1:$J4899,J4900)+SUMIFS($Q$1:Q4899,$I$1:$I4899,I4900)</f>
        <v>0</v>
      </c>
      <c r="S4900" s="20" t="str">
        <f aca="false">IF(R4900&gt;0,"Repeat","")</f>
        <v/>
      </c>
      <c r="T4900" s="6" t="n">
        <f aca="false">A4900</f>
        <v>4899</v>
      </c>
      <c r="U4900" s="4" t="str">
        <f aca="false">"https://web.whatsapp.com/send?phone="&amp;J4900</f>
        <v>https://web.whatsapp.com/send?phone=14254461870</v>
      </c>
      <c r="V4900" s="18" t="str">
        <f aca="false">IF(S4900="REPEAT",Z4900,IF(LEN(F4900)&lt;=1,X4900,Y4900))</f>
        <v>Hello, you requested a free book called *Gyaan Ganga* in English from Sant Rampal Ji Maharaj.
Can you please confirm / provide the address to ensure it's not incorrect and has the full details (apartment or suite number) to be able to mail it:
Mohammed Jappie 
1714 18th St., #B, Everett, WA 98201</v>
      </c>
      <c r="W4900" s="1" t="str">
        <f aca="false">IFERROR(VLOOKUP(E4900,,4,FALSE()),"Gyaan Ganga")</f>
        <v>Gyaan Ganga</v>
      </c>
      <c r="X4900" s="21" t="str">
        <f aca="false">"Hello, you requested a free book called *"&amp;$W4900&amp;"*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"&amp;CHAR(10)&amp;$C4900&amp;CHAR(10)&amp;IF(LEN($I4900)&lt;10,"&lt;No address available&gt;",$I4900)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Mohammed Jappie 
1714 18th St., #B, Everett, WA 98201</v>
      </c>
      <c r="Y4900" s="21" t="str">
        <f aca="false">"Hello, you requested a free book called *"&amp;$W4900&amp;"* in " &amp;$F4900&amp; " from Sant Rampal Ji Maharaj."&amp;CHAR(10)&amp;"
Can you please confirm / provide the address to ensure it's not incorrect and has the full details (apartment or suite number) to be able to mail it:
"&amp;CHAR(10)&amp;$C4900&amp;CHAR(10)&amp;IF(LEN($I4900)&lt;10,"&lt;No address available&gt;",$I4900)</f>
        <v>Hello, you requested a free book called *Gyaan Ganga* in English from Sant Rampal Ji Maharaj.
Can you please confirm / provide the address to ensure it's not incorrect and has the full details (apartment or suite number) to be able to mail it:
Mohammed Jappie 
1714 18th St., #B, Everett, WA 98201</v>
      </c>
      <c r="Z4900" s="21" t="str">
        <f aca="false">"Hello, you requested a free book called *"&amp;$W4900&amp;"* in "&amp;$F4900&amp;"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01" customFormat="false" ht="68.65" hidden="false" customHeight="false" outlineLevel="0" collapsed="false">
      <c r="A4901" s="51" t="n">
        <f aca="false">A4900+1</f>
        <v>4900</v>
      </c>
      <c r="B4901" s="5" t="n">
        <v>45803</v>
      </c>
      <c r="C4901" s="1" t="s">
        <v>7724</v>
      </c>
      <c r="D4901" s="1" t="s">
        <v>4</v>
      </c>
      <c r="E4901" s="1" t="s">
        <v>26</v>
      </c>
      <c r="G4901" s="1" t="s">
        <v>28</v>
      </c>
      <c r="H4901" s="1" t="n">
        <v>1</v>
      </c>
      <c r="I4901" s="1" t="s">
        <v>7725</v>
      </c>
      <c r="J4901" s="3" t="n">
        <v>15039744610</v>
      </c>
      <c r="K4901" s="4" t="s">
        <v>5147</v>
      </c>
      <c r="M4901" s="1" t="str">
        <f aca="false">IF(OR(YEAR(L4901)&gt;2000,LEN(O4901)&gt;0),"Completed","Pending")</f>
        <v>Completed</v>
      </c>
      <c r="N4901" s="1" t="s">
        <v>5246</v>
      </c>
      <c r="O4901" s="4" t="s">
        <v>6442</v>
      </c>
      <c r="P4901" s="1" t="str">
        <f aca="false">IF(G4901="Pamplet","",E4901&amp;" - "&amp;F4901)</f>
        <v>GG - </v>
      </c>
      <c r="Q4901" s="1" t="n">
        <f aca="false">IF(VALUE(L4901)&gt;1000,1,0)</f>
        <v>0</v>
      </c>
      <c r="R4901" s="19" t="n">
        <f aca="false">SUMIFS($Q$1:Q4900,$J$1:$J4900,J4901)+SUMIFS($Q$1:Q4900,$I$1:$I4900,I4901)</f>
        <v>0</v>
      </c>
      <c r="S4901" s="20" t="str">
        <f aca="false">IF(R4901&gt;0,"Repeat","")</f>
        <v/>
      </c>
      <c r="T4901" s="6" t="n">
        <f aca="false">A4901</f>
        <v>4900</v>
      </c>
      <c r="U4901" s="4" t="str">
        <f aca="false">"https://web.whatsapp.com/send?phone="&amp;J4901</f>
        <v>https://web.whatsapp.com/send?phone=15039744610</v>
      </c>
      <c r="V4901" s="18" t="str">
        <f aca="false">IF(S4901="REPEAT",Z4901,IF(LEN(F4901)&lt;=1,X4901,Y4901))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Abelinda
Los Angeles, California</v>
      </c>
      <c r="W4901" s="1" t="str">
        <f aca="false">IFERROR(VLOOKUP(E4901,,4,FALSE()),"Gyaan Ganga")</f>
        <v>Gyaan Ganga</v>
      </c>
      <c r="X4901" s="21" t="str">
        <f aca="false">"Hello, you requested a free book called *"&amp;$W4901&amp;"*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"&amp;CHAR(10)&amp;$C4901&amp;CHAR(10)&amp;IF(LEN($I4901)&lt;10,"&lt;No address available&gt;",$I4901)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Abelinda
Los Angeles, California</v>
      </c>
      <c r="Y4901" s="21" t="str">
        <f aca="false">"Hello, you requested a free book called *"&amp;$W4901&amp;"* in " &amp;$F4901&amp; " from Sant Rampal Ji Maharaj."&amp;CHAR(10)&amp;"
Can you please confirm / provide the address to ensure it's not incorrect and has the full details (apartment or suite number) to be able to mail it:
"&amp;CHAR(10)&amp;$C4901&amp;CHAR(10)&amp;IF(LEN($I4901)&lt;10,"&lt;No address available&gt;",$I4901)</f>
        <v>Hello, you requested a free book called *Gyaan Ganga* in  from Sant Rampal Ji Maharaj.
Can you please confirm / provide the address to ensure it's not incorrect and has the full details (apartment or suite number) to be able to mail it:
Abelinda
Los Angeles, California</v>
      </c>
      <c r="Z4901" s="21" t="str">
        <f aca="false">"Hello, you requested a free book called *"&amp;$W4901&amp;"* in "&amp;$F4901&amp;"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02" customFormat="false" ht="68.65" hidden="false" customHeight="false" outlineLevel="0" collapsed="false">
      <c r="A4902" s="51" t="n">
        <f aca="false">A4901+1</f>
        <v>4901</v>
      </c>
      <c r="B4902" s="5" t="n">
        <v>45803</v>
      </c>
      <c r="C4902" s="1" t="s">
        <v>7726</v>
      </c>
      <c r="D4902" s="1" t="s">
        <v>4</v>
      </c>
      <c r="E4902" s="1" t="s">
        <v>26</v>
      </c>
      <c r="F4902" s="2" t="s">
        <v>35</v>
      </c>
      <c r="G4902" s="1" t="s">
        <v>28</v>
      </c>
      <c r="H4902" s="1" t="n">
        <v>1</v>
      </c>
      <c r="I4902" s="1" t="s">
        <v>7727</v>
      </c>
      <c r="J4902" s="79" t="n">
        <v>15594754610</v>
      </c>
      <c r="M4902" s="1" t="str">
        <f aca="false">IF(OR(YEAR(L4902)&gt;2000,LEN(O4902)&gt;0),"Completed","Pending")</f>
        <v>Completed</v>
      </c>
      <c r="N4902" s="1" t="s">
        <v>5246</v>
      </c>
      <c r="O4902" s="4" t="s">
        <v>6442</v>
      </c>
      <c r="P4902" s="1" t="str">
        <f aca="false">IF(G4902="Pamplet","",E4902&amp;" - "&amp;F4902)</f>
        <v>GG - English</v>
      </c>
      <c r="Q4902" s="1" t="n">
        <f aca="false">IF(VALUE(L4902)&gt;1000,1,0)</f>
        <v>0</v>
      </c>
      <c r="R4902" s="19" t="n">
        <f aca="false">SUMIFS($Q$1:Q4901,$J$1:$J4901,J4902)+SUMIFS($Q$1:Q4901,$I$1:$I4901,I4902)</f>
        <v>0</v>
      </c>
      <c r="S4902" s="20" t="str">
        <f aca="false">IF(R4902&gt;0,"Repeat","")</f>
        <v/>
      </c>
      <c r="T4902" s="6" t="n">
        <f aca="false">A4902</f>
        <v>4901</v>
      </c>
      <c r="U4902" s="4" t="str">
        <f aca="false">"https://web.whatsapp.com/send?phone="&amp;J4902</f>
        <v>https://web.whatsapp.com/send?phone=15594754610</v>
      </c>
      <c r="V4902" s="18" t="str">
        <f aca="false">IF(S4902="REPEAT",Z4902,IF(LEN(F4902)&lt;=1,X4902,Y4902))</f>
        <v>Hello, you requested a free book called *Gyaan Ganga* in English from Sant Rampal Ji Maharaj.
Can you please confirm / provide the address to ensure it's not incorrect and has the full details (apartment or suite number) to be able to mail it:
Ritesh Prasad
3544 North Purdue Ave, Fresno, California 93727</v>
      </c>
      <c r="W4902" s="1" t="str">
        <f aca="false">IFERROR(VLOOKUP(E4902,,4,FALSE()),"Gyaan Ganga")</f>
        <v>Gyaan Ganga</v>
      </c>
      <c r="X4902" s="21" t="str">
        <f aca="false">"Hello, you requested a free book called *"&amp;$W4902&amp;"*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"&amp;CHAR(10)&amp;$C4902&amp;CHAR(10)&amp;IF(LEN($I4902)&lt;10,"&lt;No address available&gt;",$I4902)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Ritesh Prasad
3544 North Purdue Ave, Fresno, California 93727</v>
      </c>
      <c r="Y4902" s="21" t="str">
        <f aca="false">"Hello, you requested a free book called *"&amp;$W4902&amp;"* in " &amp;$F4902&amp; " from Sant Rampal Ji Maharaj."&amp;CHAR(10)&amp;"
Can you please confirm / provide the address to ensure it's not incorrect and has the full details (apartment or suite number) to be able to mail it:
"&amp;CHAR(10)&amp;$C4902&amp;CHAR(10)&amp;IF(LEN($I4902)&lt;10,"&lt;No address available&gt;",$I4902)</f>
        <v>Hello, you requested a free book called *Gyaan Ganga* in English from Sant Rampal Ji Maharaj.
Can you please confirm / provide the address to ensure it's not incorrect and has the full details (apartment or suite number) to be able to mail it:
Ritesh Prasad
3544 North Purdue Ave, Fresno, California 93727</v>
      </c>
      <c r="Z4902" s="21" t="str">
        <f aca="false">"Hello, you requested a free book called *"&amp;$W4902&amp;"* in "&amp;$F4902&amp;"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03" customFormat="false" ht="68.65" hidden="false" customHeight="false" outlineLevel="0" collapsed="false">
      <c r="A4903" s="51" t="n">
        <f aca="false">A4902+1</f>
        <v>4902</v>
      </c>
      <c r="B4903" s="5" t="n">
        <v>45803</v>
      </c>
      <c r="C4903" s="1" t="s">
        <v>7728</v>
      </c>
      <c r="D4903" s="1" t="s">
        <v>4</v>
      </c>
      <c r="E4903" s="1" t="s">
        <v>26</v>
      </c>
      <c r="G4903" s="1" t="s">
        <v>28</v>
      </c>
      <c r="H4903" s="1" t="n">
        <v>1</v>
      </c>
      <c r="I4903" s="1" t="s">
        <v>6763</v>
      </c>
      <c r="J4903" s="79" t="n">
        <v>15714278166</v>
      </c>
      <c r="M4903" s="1" t="str">
        <f aca="false">IF(OR(YEAR(L4903)&gt;2000,LEN(O4903)&gt;0),"Completed","Pending")</f>
        <v>Completed</v>
      </c>
      <c r="N4903" s="1" t="s">
        <v>30</v>
      </c>
      <c r="O4903" s="4" t="s">
        <v>58</v>
      </c>
      <c r="P4903" s="1" t="str">
        <f aca="false">IF(G4903="Pamplet","",E4903&amp;" - "&amp;F4903)</f>
        <v>GG - </v>
      </c>
      <c r="Q4903" s="1" t="n">
        <f aca="false">IF(VALUE(L4903)&gt;1000,1,0)</f>
        <v>0</v>
      </c>
      <c r="R4903" s="19" t="n">
        <f aca="false">SUMIFS($Q$1:Q4902,$J$1:$J4902,J4903)+SUMIFS($Q$1:Q4902,$I$1:$I4902,I4903)</f>
        <v>0</v>
      </c>
      <c r="S4903" s="20" t="str">
        <f aca="false">IF(R4903&gt;0,"Repeat","")</f>
        <v/>
      </c>
      <c r="T4903" s="6" t="n">
        <f aca="false">A4903</f>
        <v>4902</v>
      </c>
      <c r="U4903" s="4" t="str">
        <f aca="false">"https://web.whatsapp.com/send?phone="&amp;J4903</f>
        <v>https://web.whatsapp.com/send?phone=15714278166</v>
      </c>
      <c r="V4903" s="18" t="str">
        <f aca="false">IF(S4903="REPEAT",Z4903,IF(LEN(F4903)&lt;=1,X4903,Y4903))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ARM Fakhrul Islam
&lt;No address available&gt;</v>
      </c>
      <c r="W4903" s="1" t="str">
        <f aca="false">IFERROR(VLOOKUP(E4903,,4,FALSE()),"Gyaan Ganga")</f>
        <v>Gyaan Ganga</v>
      </c>
      <c r="X4903" s="21" t="str">
        <f aca="false">"Hello, you requested a free book called *"&amp;$W4903&amp;"*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"&amp;CHAR(10)&amp;$C4903&amp;CHAR(10)&amp;IF(LEN($I4903)&lt;10,"&lt;No address available&gt;",$I4903)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ARM Fakhrul Islam
&lt;No address available&gt;</v>
      </c>
      <c r="Y4903" s="21" t="str">
        <f aca="false">"Hello, you requested a free book called *"&amp;$W4903&amp;"* in " &amp;$F4903&amp; " from Sant Rampal Ji Maharaj."&amp;CHAR(10)&amp;"
Can you please confirm / provide the address to ensure it's not incorrect and has the full details (apartment or suite number) to be able to mail it:
"&amp;CHAR(10)&amp;$C4903&amp;CHAR(10)&amp;IF(LEN($I4903)&lt;10,"&lt;No address available&gt;",$I4903)</f>
        <v>Hello, you requested a free book called *Gyaan Ganga* in  from Sant Rampal Ji Maharaj.
Can you please confirm / provide the address to ensure it's not incorrect and has the full details (apartment or suite number) to be able to mail it:
ARM Fakhrul Islam
&lt;No address available&gt;</v>
      </c>
      <c r="Z4903" s="21" t="str">
        <f aca="false">"Hello, you requested a free book called *"&amp;$W4903&amp;"* in "&amp;$F4903&amp;"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04" customFormat="false" ht="68.65" hidden="false" customHeight="false" outlineLevel="0" collapsed="false">
      <c r="A4904" s="51" t="n">
        <f aca="false">A4903+1</f>
        <v>4903</v>
      </c>
      <c r="B4904" s="5" t="n">
        <v>45803</v>
      </c>
      <c r="C4904" s="1" t="s">
        <v>7729</v>
      </c>
      <c r="D4904" s="1" t="s">
        <v>4</v>
      </c>
      <c r="E4904" s="1" t="s">
        <v>26</v>
      </c>
      <c r="G4904" s="1" t="s">
        <v>28</v>
      </c>
      <c r="H4904" s="1" t="n">
        <v>1</v>
      </c>
      <c r="I4904" s="1" t="s">
        <v>7730</v>
      </c>
      <c r="J4904" s="79" t="n">
        <v>16562386196</v>
      </c>
      <c r="M4904" s="1" t="str">
        <f aca="false">IF(OR(YEAR(L4904)&gt;2000,LEN(O4904)&gt;0),"Completed","Pending")</f>
        <v>Completed</v>
      </c>
      <c r="N4904" s="1" t="s">
        <v>30</v>
      </c>
      <c r="O4904" s="4" t="s">
        <v>58</v>
      </c>
      <c r="P4904" s="1" t="str">
        <f aca="false">IF(G4904="Pamplet","",E4904&amp;" - "&amp;F4904)</f>
        <v>GG - </v>
      </c>
      <c r="Q4904" s="1" t="n">
        <f aca="false">IF(VALUE(L4904)&gt;1000,1,0)</f>
        <v>0</v>
      </c>
      <c r="R4904" s="19" t="n">
        <f aca="false">SUMIFS($Q$1:Q4903,$J$1:$J4903,J4904)+SUMIFS($Q$1:Q4903,$I$1:$I4903,I4904)</f>
        <v>0</v>
      </c>
      <c r="S4904" s="20" t="str">
        <f aca="false">IF(R4904&gt;0,"Repeat","")</f>
        <v/>
      </c>
      <c r="T4904" s="6" t="n">
        <f aca="false">A4904</f>
        <v>4903</v>
      </c>
      <c r="U4904" s="4" t="str">
        <f aca="false">"https://web.whatsapp.com/send?phone="&amp;J4904</f>
        <v>https://web.whatsapp.com/send?phone=16562386196</v>
      </c>
      <c r="V4904" s="18" t="str">
        <f aca="false">IF(S4904="REPEAT",Z4904,IF(LEN(F4904)&lt;=1,X4904,Y4904))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Khaled Qassm
Tampa, Florida</v>
      </c>
      <c r="W4904" s="1" t="str">
        <f aca="false">IFERROR(VLOOKUP(E4904,,4,FALSE()),"Gyaan Ganga")</f>
        <v>Gyaan Ganga</v>
      </c>
      <c r="X4904" s="21" t="str">
        <f aca="false">"Hello, you requested a free book called *"&amp;$W4904&amp;"*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"&amp;CHAR(10)&amp;$C4904&amp;CHAR(10)&amp;IF(LEN($I4904)&lt;10,"&lt;No address available&gt;",$I4904)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Khaled Qassm
Tampa, Florida</v>
      </c>
      <c r="Y4904" s="21" t="str">
        <f aca="false">"Hello, you requested a free book called *"&amp;$W4904&amp;"* in " &amp;$F4904&amp; " from Sant Rampal Ji Maharaj."&amp;CHAR(10)&amp;"
Can you please confirm / provide the address to ensure it's not incorrect and has the full details (apartment or suite number) to be able to mail it:
"&amp;CHAR(10)&amp;$C4904&amp;CHAR(10)&amp;IF(LEN($I4904)&lt;10,"&lt;No address available&gt;",$I4904)</f>
        <v>Hello, you requested a free book called *Gyaan Ganga* in  from Sant Rampal Ji Maharaj.
Can you please confirm / provide the address to ensure it's not incorrect and has the full details (apartment or suite number) to be able to mail it:
Khaled Qassm
Tampa, Florida</v>
      </c>
      <c r="Z4904" s="21" t="str">
        <f aca="false">"Hello, you requested a free book called *"&amp;$W4904&amp;"* in "&amp;$F4904&amp;"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05" customFormat="false" ht="68.65" hidden="false" customHeight="false" outlineLevel="0" collapsed="false">
      <c r="A4905" s="51" t="n">
        <f aca="false">A4904+1</f>
        <v>4904</v>
      </c>
      <c r="B4905" s="5" t="n">
        <v>45803</v>
      </c>
      <c r="C4905" s="1" t="s">
        <v>7731</v>
      </c>
      <c r="D4905" s="1" t="s">
        <v>4</v>
      </c>
      <c r="E4905" s="1" t="s">
        <v>38</v>
      </c>
      <c r="F4905" s="2" t="s">
        <v>35</v>
      </c>
      <c r="G4905" s="1" t="s">
        <v>28</v>
      </c>
      <c r="H4905" s="1" t="n">
        <v>1</v>
      </c>
      <c r="I4905" s="1" t="s">
        <v>7732</v>
      </c>
      <c r="J4905" s="79" t="n">
        <v>17739716894</v>
      </c>
      <c r="M4905" s="1" t="str">
        <f aca="false">IF(OR(YEAR(L4905)&gt;2000,LEN(O4905)&gt;0),"Completed","Pending")</f>
        <v>Completed</v>
      </c>
      <c r="N4905" s="1" t="s">
        <v>30</v>
      </c>
      <c r="O4905" s="4" t="s">
        <v>58</v>
      </c>
      <c r="P4905" s="1" t="str">
        <f aca="false">IF(G4905="Pamplet","",E4905&amp;" - "&amp;F4905)</f>
        <v>JKR - English</v>
      </c>
      <c r="Q4905" s="1" t="n">
        <f aca="false">IF(VALUE(L4905)&gt;1000,1,0)</f>
        <v>0</v>
      </c>
      <c r="R4905" s="19" t="n">
        <f aca="false">SUMIFS($Q$1:Q4904,$J$1:$J4904,J4905)+SUMIFS($Q$1:Q4904,$I$1:$I4904,I4905)</f>
        <v>0</v>
      </c>
      <c r="S4905" s="20" t="str">
        <f aca="false">IF(R4905&gt;0,"Repeat","")</f>
        <v/>
      </c>
      <c r="T4905" s="6" t="n">
        <f aca="false">A4905</f>
        <v>4904</v>
      </c>
      <c r="U4905" s="4" t="str">
        <f aca="false">"https://web.whatsapp.com/send?phone="&amp;J4905</f>
        <v>https://web.whatsapp.com/send?phone=17739716894</v>
      </c>
      <c r="V4905" s="18" t="str">
        <f aca="false">IF(S4905="REPEAT",Z4905,IF(LEN(F4905)&lt;=1,X4905,Y4905))</f>
        <v>Hello, you requested a free book called *Gyaan Ganga* in English from Sant Rampal Ji Maharaj.
Can you please confirm / provide the address to ensure it's not incorrect and has the full details (apartment or suite number) to be able to mail it:
Bolatunde Oluwadimu
7355 S SouthShore Dr Apt.103, Chicago, IL 60649</v>
      </c>
      <c r="W4905" s="1" t="str">
        <f aca="false">IFERROR(VLOOKUP(E4905,,4,FALSE()),"Gyaan Ganga")</f>
        <v>Gyaan Ganga</v>
      </c>
      <c r="X4905" s="21" t="str">
        <f aca="false">"Hello, you requested a free book called *"&amp;$W4905&amp;"*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"&amp;CHAR(10)&amp;$C4905&amp;CHAR(10)&amp;IF(LEN($I4905)&lt;10,"&lt;No address available&gt;",$I4905)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Bolatunde Oluwadimu
7355 S SouthShore Dr Apt.103, Chicago, IL 60649</v>
      </c>
      <c r="Y4905" s="21" t="str">
        <f aca="false">"Hello, you requested a free book called *"&amp;$W4905&amp;"* in " &amp;$F4905&amp; " from Sant Rampal Ji Maharaj."&amp;CHAR(10)&amp;"
Can you please confirm / provide the address to ensure it's not incorrect and has the full details (apartment or suite number) to be able to mail it:
"&amp;CHAR(10)&amp;$C4905&amp;CHAR(10)&amp;IF(LEN($I4905)&lt;10,"&lt;No address available&gt;",$I4905)</f>
        <v>Hello, you requested a free book called *Gyaan Ganga* in English from Sant Rampal Ji Maharaj.
Can you please confirm / provide the address to ensure it's not incorrect and has the full details (apartment or suite number) to be able to mail it:
Bolatunde Oluwadimu
7355 S SouthShore Dr Apt.103, Chicago, IL 60649</v>
      </c>
      <c r="Z4905" s="21" t="str">
        <f aca="false">"Hello, you requested a free book called *"&amp;$W4905&amp;"* in "&amp;$F4905&amp;"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06" customFormat="false" ht="68.65" hidden="false" customHeight="false" outlineLevel="0" collapsed="false">
      <c r="A4906" s="51" t="n">
        <f aca="false">A4905+1</f>
        <v>4905</v>
      </c>
      <c r="B4906" s="5" t="n">
        <v>45803</v>
      </c>
      <c r="C4906" s="1" t="s">
        <v>7733</v>
      </c>
      <c r="D4906" s="1" t="s">
        <v>4</v>
      </c>
      <c r="E4906" s="1" t="s">
        <v>26</v>
      </c>
      <c r="G4906" s="1" t="s">
        <v>28</v>
      </c>
      <c r="H4906" s="1" t="n">
        <v>1</v>
      </c>
      <c r="I4906" s="1" t="s">
        <v>7734</v>
      </c>
      <c r="J4906" s="79" t="n">
        <v>18328168588</v>
      </c>
      <c r="M4906" s="1" t="str">
        <f aca="false">IF(OR(YEAR(L4906)&gt;2000,LEN(O4906)&gt;0),"Completed","Pending")</f>
        <v>Completed</v>
      </c>
      <c r="N4906" s="1" t="s">
        <v>30</v>
      </c>
      <c r="O4906" s="4" t="s">
        <v>58</v>
      </c>
      <c r="P4906" s="1" t="str">
        <f aca="false">IF(G4906="Pamplet","",E4906&amp;" - "&amp;F4906)</f>
        <v>GG - </v>
      </c>
      <c r="Q4906" s="1" t="n">
        <f aca="false">IF(VALUE(L4906)&gt;1000,1,0)</f>
        <v>0</v>
      </c>
      <c r="R4906" s="19" t="n">
        <f aca="false">SUMIFS($Q$1:Q4905,$J$1:$J4905,J4906)+SUMIFS($Q$1:Q4905,$I$1:$I4905,I4906)</f>
        <v>0</v>
      </c>
      <c r="S4906" s="20" t="str">
        <f aca="false">IF(R4906&gt;0,"Repeat","")</f>
        <v/>
      </c>
      <c r="T4906" s="6" t="n">
        <f aca="false">A4906</f>
        <v>4905</v>
      </c>
      <c r="U4906" s="4" t="str">
        <f aca="false">"https://web.whatsapp.com/send?phone="&amp;J4906</f>
        <v>https://web.whatsapp.com/send?phone=18328168588</v>
      </c>
      <c r="V4906" s="18" t="str">
        <f aca="false">IF(S4906="REPEAT",Z4906,IF(LEN(F4906)&lt;=1,X4906,Y4906))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Faz Le Yousuf
1130 Woodley Bend, SugarLand, Texas 77479</v>
      </c>
      <c r="W4906" s="1" t="str">
        <f aca="false">IFERROR(VLOOKUP(E4906,,4,FALSE()),"Gyaan Ganga")</f>
        <v>Gyaan Ganga</v>
      </c>
      <c r="X4906" s="21" t="str">
        <f aca="false">"Hello, you requested a free book called *"&amp;$W4906&amp;"*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"&amp;CHAR(10)&amp;$C4906&amp;CHAR(10)&amp;IF(LEN($I4906)&lt;10,"&lt;No address available&gt;",$I4906)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Faz Le Yousuf
1130 Woodley Bend, SugarLand, Texas 77479</v>
      </c>
      <c r="Y4906" s="21" t="str">
        <f aca="false">"Hello, you requested a free book called *"&amp;$W4906&amp;"* in " &amp;$F4906&amp; " from Sant Rampal Ji Maharaj."&amp;CHAR(10)&amp;"
Can you please confirm / provide the address to ensure it's not incorrect and has the full details (apartment or suite number) to be able to mail it:
"&amp;CHAR(10)&amp;$C4906&amp;CHAR(10)&amp;IF(LEN($I4906)&lt;10,"&lt;No address available&gt;",$I4906)</f>
        <v>Hello, you requested a free book called *Gyaan Ganga* in  from Sant Rampal Ji Maharaj.
Can you please confirm / provide the address to ensure it's not incorrect and has the full details (apartment or suite number) to be able to mail it:
Faz Le Yousuf
1130 Woodley Bend, SugarLand, Texas 77479</v>
      </c>
      <c r="Z4906" s="21" t="str">
        <f aca="false">"Hello, you requested a free book called *"&amp;$W4906&amp;"* in "&amp;$F4906&amp;"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07" customFormat="false" ht="68.65" hidden="false" customHeight="false" outlineLevel="0" collapsed="false">
      <c r="A4907" s="51" t="n">
        <f aca="false">A4906+1</f>
        <v>4906</v>
      </c>
      <c r="B4907" s="5" t="n">
        <v>45803</v>
      </c>
      <c r="C4907" s="1" t="s">
        <v>1104</v>
      </c>
      <c r="D4907" s="1" t="s">
        <v>4</v>
      </c>
      <c r="E4907" s="1" t="s">
        <v>26</v>
      </c>
      <c r="G4907" s="1" t="s">
        <v>28</v>
      </c>
      <c r="H4907" s="1" t="n">
        <v>1</v>
      </c>
      <c r="I4907" s="1" t="s">
        <v>7735</v>
      </c>
      <c r="J4907" s="79" t="n">
        <v>18628009565</v>
      </c>
      <c r="M4907" s="1" t="str">
        <f aca="false">IF(OR(YEAR(L4907)&gt;2000,LEN(O4907)&gt;0),"Completed","Pending")</f>
        <v>Completed</v>
      </c>
      <c r="N4907" s="1" t="s">
        <v>30</v>
      </c>
      <c r="O4907" s="4" t="s">
        <v>58</v>
      </c>
      <c r="P4907" s="1" t="str">
        <f aca="false">IF(G4907="Pamplet","",E4907&amp;" - "&amp;F4907)</f>
        <v>GG - </v>
      </c>
      <c r="Q4907" s="1" t="n">
        <f aca="false">IF(VALUE(L4907)&gt;1000,1,0)</f>
        <v>0</v>
      </c>
      <c r="R4907" s="19" t="n">
        <f aca="false">SUMIFS($Q$1:Q4906,$J$1:$J4906,J4907)+SUMIFS($Q$1:Q4906,$I$1:$I4906,I4907)</f>
        <v>0</v>
      </c>
      <c r="S4907" s="20" t="str">
        <f aca="false">IF(R4907&gt;0,"Repeat","")</f>
        <v/>
      </c>
      <c r="T4907" s="6" t="n">
        <f aca="false">A4907</f>
        <v>4906</v>
      </c>
      <c r="U4907" s="4" t="str">
        <f aca="false">"https://web.whatsapp.com/send?phone="&amp;J4907</f>
        <v>https://web.whatsapp.com/send?phone=18628009565</v>
      </c>
      <c r="V4907" s="18" t="str">
        <f aca="false">IF(S4907="REPEAT",Z4907,IF(LEN(F4907)&lt;=1,X4907,Y4907))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55 - 57 South Munn Avenue Apt 10D, East Orange, NJ 07018</v>
      </c>
      <c r="W4907" s="1" t="str">
        <f aca="false">IFERROR(VLOOKUP(E4907,,4,FALSE()),"Gyaan Ganga")</f>
        <v>Gyaan Ganga</v>
      </c>
      <c r="X4907" s="21" t="str">
        <f aca="false">"Hello, you requested a free book called *"&amp;$W4907&amp;"*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"&amp;CHAR(10)&amp;$C4907&amp;CHAR(10)&amp;IF(LEN($I4907)&lt;10,"&lt;No address available&gt;",$I4907)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55 - 57 South Munn Avenue Apt 10D, East Orange, NJ 07018</v>
      </c>
      <c r="Y4907" s="21" t="str">
        <f aca="false">"Hello, you requested a free book called *"&amp;$W4907&amp;"* in " &amp;$F4907&amp; " from Sant Rampal Ji Maharaj."&amp;CHAR(10)&amp;"
Can you please confirm / provide the address to ensure it's not incorrect and has the full details (apartment or suite number) to be able to mail it:
"&amp;CHAR(10)&amp;$C4907&amp;CHAR(10)&amp;IF(LEN($I4907)&lt;10,"&lt;No address available&gt;",$I4907)</f>
        <v>Hello, you requested a free book called *Gyaan Ganga* in  from Sant Rampal Ji Maharaj.
Can you please confirm / provide the address to ensure it's not incorrect and has the full details (apartment or suite number) to be able to mail it:
Noname
55 - 57 South Munn Avenue Apt 10D, East Orange, NJ 07018</v>
      </c>
      <c r="Z4907" s="21" t="str">
        <f aca="false">"Hello, you requested a free book called *"&amp;$W4907&amp;"* in "&amp;$F4907&amp;"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08" customFormat="false" ht="68.65" hidden="false" customHeight="false" outlineLevel="0" collapsed="false">
      <c r="A4908" s="51" t="n">
        <f aca="false">A4907+1</f>
        <v>4907</v>
      </c>
      <c r="B4908" s="5" t="n">
        <v>45803</v>
      </c>
      <c r="C4908" s="1" t="s">
        <v>7736</v>
      </c>
      <c r="D4908" s="1" t="s">
        <v>4</v>
      </c>
      <c r="E4908" s="1" t="s">
        <v>26</v>
      </c>
      <c r="F4908" s="2" t="s">
        <v>35</v>
      </c>
      <c r="G4908" s="1" t="s">
        <v>28</v>
      </c>
      <c r="H4908" s="1" t="n">
        <v>1</v>
      </c>
      <c r="I4908" s="1" t="s">
        <v>6763</v>
      </c>
      <c r="J4908" s="79" t="n">
        <v>12095813626</v>
      </c>
      <c r="M4908" s="1" t="str">
        <f aca="false">IF(OR(YEAR(L4908)&gt;2000,LEN(O4908)&gt;0),"Completed","Pending")</f>
        <v>Completed</v>
      </c>
      <c r="N4908" s="1" t="s">
        <v>30</v>
      </c>
      <c r="O4908" s="4" t="s">
        <v>89</v>
      </c>
      <c r="P4908" s="1" t="str">
        <f aca="false">IF(G4908="Pamplet","",E4908&amp;" - "&amp;F4908)</f>
        <v>GG - English</v>
      </c>
      <c r="Q4908" s="1" t="n">
        <f aca="false">IF(VALUE(L4908)&gt;1000,1,0)</f>
        <v>0</v>
      </c>
      <c r="R4908" s="19" t="n">
        <f aca="false">SUMIFS($Q$1:Q4907,$J$1:$J4907,J4908)+SUMIFS($Q$1:Q4907,$I$1:$I4907,I4908)</f>
        <v>0</v>
      </c>
      <c r="S4908" s="20" t="str">
        <f aca="false">IF(R4908&gt;0,"Repeat","")</f>
        <v/>
      </c>
      <c r="T4908" s="6" t="n">
        <f aca="false">A4908</f>
        <v>4907</v>
      </c>
      <c r="U4908" s="4" t="str">
        <f aca="false">"https://web.whatsapp.com/send?phone="&amp;J4908</f>
        <v>https://web.whatsapp.com/send?phone=12095813626</v>
      </c>
      <c r="V4908" s="18" t="str">
        <f aca="false">IF(S4908="REPEAT",Z4908,IF(LEN(F4908)&lt;=1,X4908,Y4908))</f>
        <v>Hello, you requested a free book called *Gyaan Ganga* in English from Sant Rampal Ji Maharaj.
Can you please confirm / provide the address to ensure it's not incorrect and has the full details (apartment or suite number) to be able to mail it:
Uday Chandrika
&lt;No address available&gt;</v>
      </c>
      <c r="W4908" s="1" t="str">
        <f aca="false">IFERROR(VLOOKUP(E4908,,4,FALSE()),"Gyaan Ganga")</f>
        <v>Gyaan Ganga</v>
      </c>
      <c r="X4908" s="21" t="str">
        <f aca="false">"Hello, you requested a free book called *"&amp;$W4908&amp;"*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"&amp;CHAR(10)&amp;$C4908&amp;CHAR(10)&amp;IF(LEN($I4908)&lt;10,"&lt;No address available&gt;",$I4908)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Uday Chandrika
&lt;No address available&gt;</v>
      </c>
      <c r="Y4908" s="21" t="str">
        <f aca="false">"Hello, you requested a free book called *"&amp;$W4908&amp;"* in " &amp;$F4908&amp; " from Sant Rampal Ji Maharaj."&amp;CHAR(10)&amp;"
Can you please confirm / provide the address to ensure it's not incorrect and has the full details (apartment or suite number) to be able to mail it:
"&amp;CHAR(10)&amp;$C4908&amp;CHAR(10)&amp;IF(LEN($I4908)&lt;10,"&lt;No address available&gt;",$I4908)</f>
        <v>Hello, you requested a free book called *Gyaan Ganga* in English from Sant Rampal Ji Maharaj.
Can you please confirm / provide the address to ensure it's not incorrect and has the full details (apartment or suite number) to be able to mail it:
Uday Chandrika
&lt;No address available&gt;</v>
      </c>
      <c r="Z4908" s="21" t="str">
        <f aca="false">"Hello, you requested a free book called *"&amp;$W4908&amp;"* in "&amp;$F4908&amp;"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09" customFormat="false" ht="68.65" hidden="false" customHeight="false" outlineLevel="0" collapsed="false">
      <c r="A4909" s="51" t="n">
        <f aca="false">A4908+1</f>
        <v>4908</v>
      </c>
      <c r="B4909" s="5" t="n">
        <v>45803</v>
      </c>
      <c r="C4909" s="1" t="s">
        <v>7737</v>
      </c>
      <c r="D4909" s="1" t="s">
        <v>4</v>
      </c>
      <c r="E4909" s="1" t="s">
        <v>38</v>
      </c>
      <c r="F4909" s="2" t="s">
        <v>35</v>
      </c>
      <c r="G4909" s="1" t="s">
        <v>28</v>
      </c>
      <c r="H4909" s="1" t="n">
        <v>1</v>
      </c>
      <c r="I4909" s="1" t="s">
        <v>7738</v>
      </c>
      <c r="J4909" s="79" t="n">
        <v>12487470542</v>
      </c>
      <c r="M4909" s="1" t="str">
        <f aca="false">IF(OR(YEAR(L4909)&gt;2000,LEN(O4909)&gt;0),"Completed","Pending")</f>
        <v>Completed</v>
      </c>
      <c r="N4909" s="1" t="s">
        <v>30</v>
      </c>
      <c r="O4909" s="4" t="s">
        <v>58</v>
      </c>
      <c r="P4909" s="1" t="str">
        <f aca="false">IF(G4909="Pamplet","",E4909&amp;" - "&amp;F4909)</f>
        <v>JKR - English</v>
      </c>
      <c r="Q4909" s="1" t="n">
        <f aca="false">IF(VALUE(L4909)&gt;1000,1,0)</f>
        <v>0</v>
      </c>
      <c r="R4909" s="19" t="n">
        <f aca="false">SUMIFS($Q$1:Q4908,$J$1:$J4908,J4909)+SUMIFS($Q$1:Q4908,$I$1:$I4908,I4909)</f>
        <v>0</v>
      </c>
      <c r="S4909" s="20" t="str">
        <f aca="false">IF(R4909&gt;0,"Repeat","")</f>
        <v/>
      </c>
      <c r="T4909" s="6" t="n">
        <f aca="false">A4909</f>
        <v>4908</v>
      </c>
      <c r="U4909" s="4" t="str">
        <f aca="false">"https://web.whatsapp.com/send?phone="&amp;J4909</f>
        <v>https://web.whatsapp.com/send?phone=12487470542</v>
      </c>
      <c r="V4909" s="18" t="str">
        <f aca="false">IF(S4909="REPEAT",Z4909,IF(LEN(F4909)&lt;=1,X4909,Y4909))</f>
        <v>Hello, you requested a free book called *Gyaan Ganga* in English from Sant Rampal Ji Maharaj.
Can you please confirm / provide the address to ensure it's not incorrect and has the full details (apartment or suite number) to be able to mail it:
Randolph Jackson
363 Dover Rd, Waterford, Michigan 48328</v>
      </c>
      <c r="W4909" s="1" t="str">
        <f aca="false">IFERROR(VLOOKUP(E4909,,4,FALSE()),"Gyaan Ganga")</f>
        <v>Gyaan Ganga</v>
      </c>
      <c r="X4909" s="21" t="str">
        <f aca="false">"Hello, you requested a free book called *"&amp;$W4909&amp;"*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"&amp;CHAR(10)&amp;$C4909&amp;CHAR(10)&amp;IF(LEN($I4909)&lt;10,"&lt;No address available&gt;",$I4909)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Randolph Jackson
363 Dover Rd, Waterford, Michigan 48328</v>
      </c>
      <c r="Y4909" s="21" t="str">
        <f aca="false">"Hello, you requested a free book called *"&amp;$W4909&amp;"* in " &amp;$F4909&amp; " from Sant Rampal Ji Maharaj."&amp;CHAR(10)&amp;"
Can you please confirm / provide the address to ensure it's not incorrect and has the full details (apartment or suite number) to be able to mail it:
"&amp;CHAR(10)&amp;$C4909&amp;CHAR(10)&amp;IF(LEN($I4909)&lt;10,"&lt;No address available&gt;",$I4909)</f>
        <v>Hello, you requested a free book called *Gyaan Ganga* in English from Sant Rampal Ji Maharaj.
Can you please confirm / provide the address to ensure it's not incorrect and has the full details (apartment or suite number) to be able to mail it:
Randolph Jackson
363 Dover Rd, Waterford, Michigan 48328</v>
      </c>
      <c r="Z4909" s="21" t="str">
        <f aca="false">"Hello, you requested a free book called *"&amp;$W4909&amp;"* in "&amp;$F4909&amp;"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10" customFormat="false" ht="68.65" hidden="false" customHeight="false" outlineLevel="0" collapsed="false">
      <c r="A4910" s="51" t="n">
        <f aca="false">A4909+1</f>
        <v>4909</v>
      </c>
      <c r="B4910" s="5" t="n">
        <v>45803</v>
      </c>
      <c r="C4910" s="1" t="s">
        <v>7739</v>
      </c>
      <c r="D4910" s="1" t="s">
        <v>4</v>
      </c>
      <c r="E4910" s="1" t="s">
        <v>26</v>
      </c>
      <c r="G4910" s="1" t="s">
        <v>28</v>
      </c>
      <c r="H4910" s="1" t="n">
        <v>1</v>
      </c>
      <c r="I4910" s="1" t="s">
        <v>7740</v>
      </c>
      <c r="J4910" s="80" t="n">
        <v>13176640008</v>
      </c>
      <c r="M4910" s="1" t="str">
        <f aca="false">IF(OR(YEAR(L4910)&gt;2000,LEN(O4910)&gt;0),"Completed","Pending")</f>
        <v>Completed</v>
      </c>
      <c r="N4910" s="1" t="s">
        <v>6054</v>
      </c>
      <c r="O4910" s="4" t="s">
        <v>58</v>
      </c>
      <c r="P4910" s="1" t="str">
        <f aca="false">IF(G4910="Pamplet","",E4910&amp;" - "&amp;F4910)</f>
        <v>GG - </v>
      </c>
      <c r="Q4910" s="1" t="n">
        <f aca="false">IF(VALUE(L4910)&gt;1000,1,0)</f>
        <v>0</v>
      </c>
      <c r="R4910" s="19" t="n">
        <f aca="false">SUMIFS($Q$1:Q4909,$J$1:$J4909,J4910)+SUMIFS($Q$1:Q4909,$I$1:$I4909,I4910)</f>
        <v>0</v>
      </c>
      <c r="S4910" s="20" t="str">
        <f aca="false">IF(R4910&gt;0,"Repeat","")</f>
        <v/>
      </c>
      <c r="T4910" s="6" t="n">
        <f aca="false">A4910</f>
        <v>4909</v>
      </c>
      <c r="U4910" s="4" t="str">
        <f aca="false">"https://web.whatsapp.com/send?phone="&amp;J4910</f>
        <v>https://web.whatsapp.com/send?phone=13176640008</v>
      </c>
      <c r="V4910" s="18" t="str">
        <f aca="false">IF(S4910="REPEAT",Z4910,IF(LEN(F4910)&lt;=1,X4910,Y4910))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Joaquin Golden
5864 King Ave, Indianapolis, Indiana 46228</v>
      </c>
      <c r="W4910" s="1" t="str">
        <f aca="false">IFERROR(VLOOKUP(E4910,,4,FALSE()),"Gyaan Ganga")</f>
        <v>Gyaan Ganga</v>
      </c>
      <c r="X4910" s="21" t="str">
        <f aca="false">"Hello, you requested a free book called *"&amp;$W4910&amp;"*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"&amp;CHAR(10)&amp;$C4910&amp;CHAR(10)&amp;IF(LEN($I4910)&lt;10,"&lt;No address available&gt;",$I4910)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Joaquin Golden
5864 King Ave, Indianapolis, Indiana 46228</v>
      </c>
      <c r="Y4910" s="21" t="str">
        <f aca="false">"Hello, you requested a free book called *"&amp;$W4910&amp;"* in " &amp;$F4910&amp; " from Sant Rampal Ji Maharaj."&amp;CHAR(10)&amp;"
Can you please confirm / provide the address to ensure it's not incorrect and has the full details (apartment or suite number) to be able to mail it:
"&amp;CHAR(10)&amp;$C4910&amp;CHAR(10)&amp;IF(LEN($I4910)&lt;10,"&lt;No address available&gt;",$I4910)</f>
        <v>Hello, you requested a free book called *Gyaan Ganga* in  from Sant Rampal Ji Maharaj.
Can you please confirm / provide the address to ensure it's not incorrect and has the full details (apartment or suite number) to be able to mail it:
Joaquin Golden
5864 King Ave, Indianapolis, Indiana 46228</v>
      </c>
      <c r="Z4910" s="21" t="str">
        <f aca="false">"Hello, you requested a free book called *"&amp;$W4910&amp;"* in "&amp;$F4910&amp;"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11" customFormat="false" ht="68.65" hidden="false" customHeight="false" outlineLevel="0" collapsed="false">
      <c r="A4911" s="51" t="n">
        <f aca="false">A4910+1</f>
        <v>4910</v>
      </c>
      <c r="B4911" s="5" t="n">
        <v>45803</v>
      </c>
      <c r="C4911" s="1" t="s">
        <v>7294</v>
      </c>
      <c r="D4911" s="1" t="s">
        <v>4</v>
      </c>
      <c r="E4911" s="1" t="s">
        <v>26</v>
      </c>
      <c r="G4911" s="1" t="s">
        <v>28</v>
      </c>
      <c r="H4911" s="1" t="n">
        <v>1</v>
      </c>
      <c r="I4911" s="1" t="s">
        <v>7741</v>
      </c>
      <c r="J4911" s="79" t="n">
        <v>14012047940</v>
      </c>
      <c r="M4911" s="1" t="str">
        <f aca="false">IF(OR(YEAR(L4911)&gt;2000,LEN(O4911)&gt;0),"Completed","Pending")</f>
        <v>Completed</v>
      </c>
      <c r="N4911" s="1" t="s">
        <v>30</v>
      </c>
      <c r="O4911" s="4" t="s">
        <v>58</v>
      </c>
      <c r="P4911" s="1" t="str">
        <f aca="false">IF(G4911="Pamplet","",E4911&amp;" - "&amp;F4911)</f>
        <v>GG - </v>
      </c>
      <c r="Q4911" s="1" t="n">
        <f aca="false">IF(VALUE(L4911)&gt;1000,1,0)</f>
        <v>0</v>
      </c>
      <c r="R4911" s="19" t="n">
        <f aca="false">SUMIFS($Q$1:Q4910,$J$1:$J4910,J4911)+SUMIFS($Q$1:Q4910,$I$1:$I4910,I4911)</f>
        <v>0</v>
      </c>
      <c r="S4911" s="20" t="str">
        <f aca="false">IF(R4911&gt;0,"Repeat","")</f>
        <v/>
      </c>
      <c r="T4911" s="6" t="n">
        <f aca="false">A4911</f>
        <v>4910</v>
      </c>
      <c r="U4911" s="4" t="str">
        <f aca="false">"https://web.whatsapp.com/send?phone="&amp;J4911</f>
        <v>https://web.whatsapp.com/send?phone=14012047940</v>
      </c>
      <c r="V4911" s="18" t="str">
        <f aca="false">IF(S4911="REPEAT",Z4911,IF(LEN(F4911)&lt;=1,X4911,Y4911))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25 Gemini Drive Apt 3A, East Providence, Rhode Island 02914</v>
      </c>
      <c r="W4911" s="1" t="str">
        <f aca="false">IFERROR(VLOOKUP(E4911,,4,FALSE()),"Gyaan Ganga")</f>
        <v>Gyaan Ganga</v>
      </c>
      <c r="X4911" s="21" t="str">
        <f aca="false">"Hello, you requested a free book called *"&amp;$W4911&amp;"*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"&amp;CHAR(10)&amp;$C4911&amp;CHAR(10)&amp;IF(LEN($I4911)&lt;10,"&lt;No address available&gt;",$I4911)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25 Gemini Drive Apt 3A, East Providence, Rhode Island 02914</v>
      </c>
      <c r="Y4911" s="21" t="str">
        <f aca="false">"Hello, you requested a free book called *"&amp;$W4911&amp;"* in " &amp;$F4911&amp; " from Sant Rampal Ji Maharaj."&amp;CHAR(10)&amp;"
Can you please confirm / provide the address to ensure it's not incorrect and has the full details (apartment or suite number) to be able to mail it:
"&amp;CHAR(10)&amp;$C4911&amp;CHAR(10)&amp;IF(LEN($I4911)&lt;10,"&lt;No address available&gt;",$I4911)</f>
        <v>Hello, you requested a free book called *Gyaan Ganga* in  from Sant Rampal Ji Maharaj.
Can you please confirm / provide the address to ensure it's not incorrect and has the full details (apartment or suite number) to be able to mail it:
Unknown
25 Gemini Drive Apt 3A, East Providence, Rhode Island 02914</v>
      </c>
      <c r="Z4911" s="21" t="str">
        <f aca="false">"Hello, you requested a free book called *"&amp;$W4911&amp;"* in "&amp;$F4911&amp;"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12" customFormat="false" ht="68.65" hidden="false" customHeight="false" outlineLevel="0" collapsed="false">
      <c r="A4912" s="51" t="n">
        <f aca="false">A4911+1</f>
        <v>4911</v>
      </c>
      <c r="B4912" s="5" t="n">
        <v>45803</v>
      </c>
      <c r="C4912" s="1" t="s">
        <v>7742</v>
      </c>
      <c r="D4912" s="1" t="s">
        <v>4</v>
      </c>
      <c r="E4912" s="1" t="s">
        <v>26</v>
      </c>
      <c r="F4912" s="2" t="s">
        <v>35</v>
      </c>
      <c r="G4912" s="1" t="s">
        <v>28</v>
      </c>
      <c r="H4912" s="1" t="n">
        <v>1</v>
      </c>
      <c r="I4912" s="1" t="s">
        <v>7743</v>
      </c>
      <c r="J4912" s="79" t="n">
        <v>14434771754</v>
      </c>
      <c r="L4912" s="5" t="n">
        <v>45807</v>
      </c>
      <c r="M4912" s="1" t="str">
        <f aca="false">IF(OR(YEAR(L4912)&gt;2000,LEN(O4912)&gt;0),"Completed","Pending")</f>
        <v>Completed</v>
      </c>
      <c r="N4912" s="1" t="s">
        <v>30</v>
      </c>
      <c r="P4912" s="1" t="str">
        <f aca="false">IF(G4912="Pamplet","",E4912&amp;" - "&amp;F4912)</f>
        <v>GG - English</v>
      </c>
      <c r="Q4912" s="1" t="n">
        <f aca="false">IF(VALUE(L4912)&gt;1000,1,0)</f>
        <v>1</v>
      </c>
      <c r="R4912" s="19" t="n">
        <f aca="false">SUMIFS($Q$1:Q4911,$J$1:$J4911,J4912)+SUMIFS($Q$1:Q4911,$I$1:$I4911,I4912)</f>
        <v>0</v>
      </c>
      <c r="S4912" s="20" t="str">
        <f aca="false">IF(R4912&gt;0,"Repeat","")</f>
        <v/>
      </c>
      <c r="T4912" s="6" t="n">
        <f aca="false">A4912</f>
        <v>4911</v>
      </c>
      <c r="U4912" s="4" t="str">
        <f aca="false">"https://web.whatsapp.com/send?phone="&amp;J4912</f>
        <v>https://web.whatsapp.com/send?phone=14434771754</v>
      </c>
      <c r="V4912" s="18" t="str">
        <f aca="false">IF(S4912="REPEAT",Z4912,IF(LEN(F4912)&lt;=1,X4912,Y4912))</f>
        <v>Hello, you requested a free book called *Gyaan Ganga* in English from Sant Rampal Ji Maharaj.
Can you please confirm / provide the address to ensure it's not incorrect and has the full details (apartment or suite number) to be able to mail it:
Roscoe
102 Teal Ln, Cambridge, MD 21613</v>
      </c>
      <c r="W4912" s="1" t="str">
        <f aca="false">IFERROR(VLOOKUP(E4912,,4,FALSE()),"Gyaan Ganga")</f>
        <v>Gyaan Ganga</v>
      </c>
      <c r="X4912" s="21" t="str">
        <f aca="false">"Hello, you requested a free book called *"&amp;$W4912&amp;"*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"&amp;CHAR(10)&amp;$C4912&amp;CHAR(10)&amp;IF(LEN($I4912)&lt;10,"&lt;No address available&gt;",$I4912)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Roscoe
102 Teal Ln, Cambridge, MD 21613</v>
      </c>
      <c r="Y4912" s="21" t="str">
        <f aca="false">"Hello, you requested a free book called *"&amp;$W4912&amp;"* in " &amp;$F4912&amp; " from Sant Rampal Ji Maharaj."&amp;CHAR(10)&amp;"
Can you please confirm / provide the address to ensure it's not incorrect and has the full details (apartment or suite number) to be able to mail it:
"&amp;CHAR(10)&amp;$C4912&amp;CHAR(10)&amp;IF(LEN($I4912)&lt;10,"&lt;No address available&gt;",$I4912)</f>
        <v>Hello, you requested a free book called *Gyaan Ganga* in English from Sant Rampal Ji Maharaj.
Can you please confirm / provide the address to ensure it's not incorrect and has the full details (apartment or suite number) to be able to mail it:
Roscoe
102 Teal Ln, Cambridge, MD 21613</v>
      </c>
      <c r="Z4912" s="21" t="str">
        <f aca="false">"Hello, you requested a free book called *"&amp;$W4912&amp;"* in "&amp;$F4912&amp;"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13" customFormat="false" ht="68.65" hidden="false" customHeight="false" outlineLevel="0" collapsed="false">
      <c r="A4913" s="51" t="n">
        <f aca="false">A4912+1</f>
        <v>4912</v>
      </c>
      <c r="B4913" s="5" t="n">
        <v>45803</v>
      </c>
      <c r="C4913" s="1" t="s">
        <v>3845</v>
      </c>
      <c r="D4913" s="1" t="s">
        <v>4</v>
      </c>
      <c r="E4913" s="1" t="s">
        <v>26</v>
      </c>
      <c r="F4913" s="2" t="s">
        <v>35</v>
      </c>
      <c r="G4913" s="1" t="s">
        <v>28</v>
      </c>
      <c r="H4913" s="1" t="n">
        <v>1</v>
      </c>
      <c r="I4913" s="1" t="s">
        <v>7744</v>
      </c>
      <c r="J4913" s="79" t="n">
        <v>14482342967</v>
      </c>
      <c r="K4913" s="4" t="s">
        <v>7745</v>
      </c>
      <c r="M4913" s="1" t="str">
        <f aca="false">IF(OR(YEAR(L4913)&gt;2000,LEN(O4913)&gt;0),"Completed","Pending")</f>
        <v>Completed</v>
      </c>
      <c r="N4913" s="1" t="s">
        <v>30</v>
      </c>
      <c r="O4913" s="4" t="s">
        <v>58</v>
      </c>
      <c r="P4913" s="1" t="str">
        <f aca="false">IF(G4913="Pamplet","",E4913&amp;" - "&amp;F4913)</f>
        <v>GG - English</v>
      </c>
      <c r="Q4913" s="1" t="n">
        <f aca="false">IF(VALUE(L4913)&gt;1000,1,0)</f>
        <v>0</v>
      </c>
      <c r="R4913" s="19" t="n">
        <f aca="false">SUMIFS($Q$1:Q4912,$J$1:$J4912,J4913)+SUMIFS($Q$1:Q4912,$I$1:$I4912,I4913)</f>
        <v>0</v>
      </c>
      <c r="S4913" s="20" t="str">
        <f aca="false">IF(R4913&gt;0,"Repeat","")</f>
        <v/>
      </c>
      <c r="T4913" s="6" t="n">
        <f aca="false">A4913</f>
        <v>4912</v>
      </c>
      <c r="U4913" s="4" t="str">
        <f aca="false">"https://web.whatsapp.com/send?phone="&amp;J4913</f>
        <v>https://web.whatsapp.com/send?phone=14482342967</v>
      </c>
      <c r="V4913" s="18" t="str">
        <f aca="false">IF(S4913="REPEAT",Z4913,IF(LEN(F4913)&lt;=1,X4913,Y4913))</f>
        <v>Hello, you requested a free book called *Gyaan Ganga* in English from Sant Rampal Ji Maharaj.
Can you please confirm / provide the address to ensure it's not incorrect and has the full details (apartment or suite number) to be able to mail it:
Thang Nguyen
4600 Twin Oaks Dr Apt 115, Pensacola, Florida 32506</v>
      </c>
      <c r="W4913" s="1" t="str">
        <f aca="false">IFERROR(VLOOKUP(E4913,,4,FALSE()),"Gyaan Ganga")</f>
        <v>Gyaan Ganga</v>
      </c>
      <c r="X4913" s="21" t="str">
        <f aca="false">"Hello, you requested a free book called *"&amp;$W4913&amp;"*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"&amp;CHAR(10)&amp;$C4913&amp;CHAR(10)&amp;IF(LEN($I4913)&lt;10,"&lt;No address available&gt;",$I4913)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Thang Nguyen
4600 Twin Oaks Dr Apt 115, Pensacola, Florida 32506</v>
      </c>
      <c r="Y4913" s="21" t="str">
        <f aca="false">"Hello, you requested a free book called *"&amp;$W4913&amp;"* in " &amp;$F4913&amp; " from Sant Rampal Ji Maharaj."&amp;CHAR(10)&amp;"
Can you please confirm / provide the address to ensure it's not incorrect and has the full details (apartment or suite number) to be able to mail it:
"&amp;CHAR(10)&amp;$C4913&amp;CHAR(10)&amp;IF(LEN($I4913)&lt;10,"&lt;No address available&gt;",$I4913)</f>
        <v>Hello, you requested a free book called *Gyaan Ganga* in English from Sant Rampal Ji Maharaj.
Can you please confirm / provide the address to ensure it's not incorrect and has the full details (apartment or suite number) to be able to mail it:
Thang Nguyen
4600 Twin Oaks Dr Apt 115, Pensacola, Florida 32506</v>
      </c>
      <c r="Z4913" s="21" t="str">
        <f aca="false">"Hello, you requested a free book called *"&amp;$W4913&amp;"* in "&amp;$F4913&amp;"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14" customFormat="false" ht="68.65" hidden="false" customHeight="false" outlineLevel="0" collapsed="false">
      <c r="A4914" s="51" t="n">
        <f aca="false">A4913+1</f>
        <v>4913</v>
      </c>
      <c r="B4914" s="5" t="n">
        <v>45803</v>
      </c>
      <c r="C4914" s="1" t="s">
        <v>7746</v>
      </c>
      <c r="D4914" s="1" t="s">
        <v>4</v>
      </c>
      <c r="E4914" s="1" t="s">
        <v>26</v>
      </c>
      <c r="F4914" s="2" t="s">
        <v>35</v>
      </c>
      <c r="G4914" s="1" t="s">
        <v>28</v>
      </c>
      <c r="H4914" s="1" t="n">
        <v>1</v>
      </c>
      <c r="I4914" s="1" t="s">
        <v>7747</v>
      </c>
      <c r="J4914" s="79" t="n">
        <v>14807610223</v>
      </c>
      <c r="M4914" s="1" t="str">
        <f aca="false">IF(OR(YEAR(L4914)&gt;2000,LEN(O4914)&gt;0),"Completed","Pending")</f>
        <v>Completed</v>
      </c>
      <c r="N4914" s="1" t="s">
        <v>30</v>
      </c>
      <c r="O4914" s="4" t="s">
        <v>58</v>
      </c>
      <c r="P4914" s="1" t="str">
        <f aca="false">IF(G4914="Pamplet","",E4914&amp;" - "&amp;F4914)</f>
        <v>GG - English</v>
      </c>
      <c r="Q4914" s="1" t="n">
        <f aca="false">IF(VALUE(L4914)&gt;1000,1,0)</f>
        <v>0</v>
      </c>
      <c r="R4914" s="19" t="n">
        <f aca="false">SUMIFS($Q$1:Q4913,$J$1:$J4913,J4914)+SUMIFS($Q$1:Q4913,$I$1:$I4913,I4914)</f>
        <v>0</v>
      </c>
      <c r="S4914" s="20" t="str">
        <f aca="false">IF(R4914&gt;0,"Repeat","")</f>
        <v/>
      </c>
      <c r="T4914" s="6" t="n">
        <f aca="false">A4914</f>
        <v>4913</v>
      </c>
      <c r="U4914" s="4" t="str">
        <f aca="false">"https://web.whatsapp.com/send?phone="&amp;J4914</f>
        <v>https://web.whatsapp.com/send?phone=14807610223</v>
      </c>
      <c r="V4914" s="18" t="str">
        <f aca="false">IF(S4914="REPEAT",Z4914,IF(LEN(F4914)&lt;=1,X4914,Y4914))</f>
        <v>Hello, you requested a free book called *Gyaan Ganga* in English from Sant Rampal Ji Maharaj.
Can you please confirm / provide the address to ensure it's not incorrect and has the full details (apartment or suite number) to be able to mail it:
John Ingersoll
1010 N 31st Ave #6, Phoenix, AZ 85009</v>
      </c>
      <c r="W4914" s="1" t="str">
        <f aca="false">IFERROR(VLOOKUP(E4914,,4,FALSE()),"Gyaan Ganga")</f>
        <v>Gyaan Ganga</v>
      </c>
      <c r="X4914" s="21" t="str">
        <f aca="false">"Hello, you requested a free book called *"&amp;$W4914&amp;"*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"&amp;CHAR(10)&amp;$C4914&amp;CHAR(10)&amp;IF(LEN($I4914)&lt;10,"&lt;No address available&gt;",$I4914)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John Ingersoll
1010 N 31st Ave #6, Phoenix, AZ 85009</v>
      </c>
      <c r="Y4914" s="21" t="str">
        <f aca="false">"Hello, you requested a free book called *"&amp;$W4914&amp;"* in " &amp;$F4914&amp; " from Sant Rampal Ji Maharaj."&amp;CHAR(10)&amp;"
Can you please confirm / provide the address to ensure it's not incorrect and has the full details (apartment or suite number) to be able to mail it:
"&amp;CHAR(10)&amp;$C4914&amp;CHAR(10)&amp;IF(LEN($I4914)&lt;10,"&lt;No address available&gt;",$I4914)</f>
        <v>Hello, you requested a free book called *Gyaan Ganga* in English from Sant Rampal Ji Maharaj.
Can you please confirm / provide the address to ensure it's not incorrect and has the full details (apartment or suite number) to be able to mail it:
John Ingersoll
1010 N 31st Ave #6, Phoenix, AZ 85009</v>
      </c>
      <c r="Z4914" s="21" t="str">
        <f aca="false">"Hello, you requested a free book called *"&amp;$W4914&amp;"* in "&amp;$F4914&amp;"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15" customFormat="false" ht="68.65" hidden="false" customHeight="false" outlineLevel="0" collapsed="false">
      <c r="A4915" s="51" t="n">
        <f aca="false">A4914+1</f>
        <v>4914</v>
      </c>
      <c r="B4915" s="5" t="n">
        <v>45803</v>
      </c>
      <c r="C4915" s="1" t="s">
        <v>7748</v>
      </c>
      <c r="D4915" s="1" t="s">
        <v>4</v>
      </c>
      <c r="E4915" s="1" t="s">
        <v>26</v>
      </c>
      <c r="G4915" s="1" t="s">
        <v>28</v>
      </c>
      <c r="H4915" s="1" t="n">
        <v>1</v>
      </c>
      <c r="I4915" s="1" t="s">
        <v>7749</v>
      </c>
      <c r="J4915" s="79" t="n">
        <v>15155534040</v>
      </c>
      <c r="M4915" s="1" t="str">
        <f aca="false">IF(OR(YEAR(L4915)&gt;2000,LEN(O4915)&gt;0),"Completed","Pending")</f>
        <v>Completed</v>
      </c>
      <c r="N4915" s="1" t="s">
        <v>30</v>
      </c>
      <c r="O4915" s="4" t="s">
        <v>58</v>
      </c>
      <c r="P4915" s="1" t="str">
        <f aca="false">IF(G4915="Pamplet","",E4915&amp;" - "&amp;F4915)</f>
        <v>GG - </v>
      </c>
      <c r="Q4915" s="1" t="n">
        <f aca="false">IF(VALUE(L4915)&gt;1000,1,0)</f>
        <v>0</v>
      </c>
      <c r="R4915" s="19" t="n">
        <f aca="false">SUMIFS($Q$1:Q4914,$J$1:$J4914,J4915)+SUMIFS($Q$1:Q4914,$I$1:$I4914,I4915)</f>
        <v>0</v>
      </c>
      <c r="S4915" s="20" t="str">
        <f aca="false">IF(R4915&gt;0,"Repeat","")</f>
        <v/>
      </c>
      <c r="T4915" s="6" t="n">
        <f aca="false">A4915</f>
        <v>4914</v>
      </c>
      <c r="U4915" s="4" t="str">
        <f aca="false">"https://web.whatsapp.com/send?phone="&amp;J4915</f>
        <v>https://web.whatsapp.com/send?phone=15155534040</v>
      </c>
      <c r="V4915" s="18" t="str">
        <f aca="false">IF(S4915="REPEAT",Z4915,IF(LEN(F4915)&lt;=1,X4915,Y4915))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Douglas Smith
2921 East Madison Ave, Des Moines, Iowa 50317</v>
      </c>
      <c r="W4915" s="1" t="str">
        <f aca="false">IFERROR(VLOOKUP(E4915,,4,FALSE()),"Gyaan Ganga")</f>
        <v>Gyaan Ganga</v>
      </c>
      <c r="X4915" s="21" t="str">
        <f aca="false">"Hello, you requested a free book called *"&amp;$W4915&amp;"*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"&amp;CHAR(10)&amp;$C4915&amp;CHAR(10)&amp;IF(LEN($I4915)&lt;10,"&lt;No address available&gt;",$I4915)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Douglas Smith
2921 East Madison Ave, Des Moines, Iowa 50317</v>
      </c>
      <c r="Y4915" s="21" t="str">
        <f aca="false">"Hello, you requested a free book called *"&amp;$W4915&amp;"* in " &amp;$F4915&amp; " from Sant Rampal Ji Maharaj."&amp;CHAR(10)&amp;"
Can you please confirm / provide the address to ensure it's not incorrect and has the full details (apartment or suite number) to be able to mail it:
"&amp;CHAR(10)&amp;$C4915&amp;CHAR(10)&amp;IF(LEN($I4915)&lt;10,"&lt;No address available&gt;",$I4915)</f>
        <v>Hello, you requested a free book called *Gyaan Ganga* in  from Sant Rampal Ji Maharaj.
Can you please confirm / provide the address to ensure it's not incorrect and has the full details (apartment or suite number) to be able to mail it:
Douglas Smith
2921 East Madison Ave, Des Moines, Iowa 50317</v>
      </c>
      <c r="Z4915" s="21" t="str">
        <f aca="false">"Hello, you requested a free book called *"&amp;$W4915&amp;"* in "&amp;$F4915&amp;"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16" customFormat="false" ht="68.65" hidden="false" customHeight="false" outlineLevel="0" collapsed="false">
      <c r="A4916" s="51" t="n">
        <f aca="false">A4915+1</f>
        <v>4915</v>
      </c>
      <c r="B4916" s="5" t="n">
        <v>45803</v>
      </c>
      <c r="C4916" s="1" t="s">
        <v>7750</v>
      </c>
      <c r="D4916" s="1" t="s">
        <v>4</v>
      </c>
      <c r="E4916" s="1" t="s">
        <v>26</v>
      </c>
      <c r="F4916" s="2" t="s">
        <v>35</v>
      </c>
      <c r="G4916" s="1" t="s">
        <v>28</v>
      </c>
      <c r="H4916" s="1" t="n">
        <v>1</v>
      </c>
      <c r="I4916" s="1" t="s">
        <v>7751</v>
      </c>
      <c r="J4916" s="79" t="n">
        <v>15209045661</v>
      </c>
      <c r="M4916" s="1" t="str">
        <f aca="false">IF(OR(YEAR(L4916)&gt;2000,LEN(O4916)&gt;0),"Completed","Pending")</f>
        <v>Completed</v>
      </c>
      <c r="N4916" s="1" t="s">
        <v>30</v>
      </c>
      <c r="O4916" s="4" t="s">
        <v>58</v>
      </c>
      <c r="P4916" s="1" t="str">
        <f aca="false">IF(G4916="Pamplet","",E4916&amp;" - "&amp;F4916)</f>
        <v>GG - English</v>
      </c>
      <c r="Q4916" s="1" t="n">
        <f aca="false">IF(VALUE(L4916)&gt;1000,1,0)</f>
        <v>0</v>
      </c>
      <c r="R4916" s="19" t="n">
        <f aca="false">SUMIFS($Q$1:Q4915,$J$1:$J4915,J4916)+SUMIFS($Q$1:Q4915,$I$1:$I4915,I4916)</f>
        <v>0</v>
      </c>
      <c r="S4916" s="20" t="str">
        <f aca="false">IF(R4916&gt;0,"Repeat","")</f>
        <v/>
      </c>
      <c r="T4916" s="6" t="n">
        <f aca="false">A4916</f>
        <v>4915</v>
      </c>
      <c r="U4916" s="4" t="str">
        <f aca="false">"https://web.whatsapp.com/send?phone="&amp;J4916</f>
        <v>https://web.whatsapp.com/send?phone=15209045661</v>
      </c>
      <c r="V4916" s="18" t="str">
        <f aca="false">IF(S4916="REPEAT",Z4916,IF(LEN(F4916)&lt;=1,X4916,Y4916))</f>
        <v>Hello, you requested a free book called *Gyaan Ganga* in English from Sant Rampal Ji Maharaj.
Can you please confirm / provide the address to ensure it's not incorrect and has the full details (apartment or suite number) to be able to mail it:
George Jolly
PO Box 453, Yarnell, Arizona 85362</v>
      </c>
      <c r="W4916" s="1" t="str">
        <f aca="false">IFERROR(VLOOKUP(E4916,,4,FALSE()),"Gyaan Ganga")</f>
        <v>Gyaan Ganga</v>
      </c>
      <c r="X4916" s="21" t="str">
        <f aca="false">"Hello, you requested a free book called *"&amp;$W4916&amp;"*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"&amp;CHAR(10)&amp;$C4916&amp;CHAR(10)&amp;IF(LEN($I4916)&lt;10,"&lt;No address available&gt;",$I4916)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George Jolly
PO Box 453, Yarnell, Arizona 85362</v>
      </c>
      <c r="Y4916" s="21" t="str">
        <f aca="false">"Hello, you requested a free book called *"&amp;$W4916&amp;"* in " &amp;$F4916&amp; " from Sant Rampal Ji Maharaj."&amp;CHAR(10)&amp;"
Can you please confirm / provide the address to ensure it's not incorrect and has the full details (apartment or suite number) to be able to mail it:
"&amp;CHAR(10)&amp;$C4916&amp;CHAR(10)&amp;IF(LEN($I4916)&lt;10,"&lt;No address available&gt;",$I4916)</f>
        <v>Hello, you requested a free book called *Gyaan Ganga* in English from Sant Rampal Ji Maharaj.
Can you please confirm / provide the address to ensure it's not incorrect and has the full details (apartment or suite number) to be able to mail it:
George Jolly
PO Box 453, Yarnell, Arizona 85362</v>
      </c>
      <c r="Z4916" s="21" t="str">
        <f aca="false">"Hello, you requested a free book called *"&amp;$W4916&amp;"* in "&amp;$F4916&amp;"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17" customFormat="false" ht="68.65" hidden="false" customHeight="false" outlineLevel="0" collapsed="false">
      <c r="A4917" s="51" t="n">
        <f aca="false">A4916+1</f>
        <v>4916</v>
      </c>
      <c r="B4917" s="5" t="n">
        <v>45803</v>
      </c>
      <c r="C4917" s="1" t="s">
        <v>7752</v>
      </c>
      <c r="D4917" s="1" t="s">
        <v>4</v>
      </c>
      <c r="E4917" s="1" t="s">
        <v>26</v>
      </c>
      <c r="F4917" s="2" t="s">
        <v>35</v>
      </c>
      <c r="G4917" s="1" t="s">
        <v>28</v>
      </c>
      <c r="H4917" s="1" t="n">
        <v>1</v>
      </c>
      <c r="I4917" s="1" t="s">
        <v>7753</v>
      </c>
      <c r="J4917" s="79" t="n">
        <v>17023265965</v>
      </c>
      <c r="L4917" s="5" t="n">
        <v>45807</v>
      </c>
      <c r="M4917" s="1" t="str">
        <f aca="false">IF(OR(YEAR(L4917)&gt;2000,LEN(O4917)&gt;0),"Completed","Pending")</f>
        <v>Completed</v>
      </c>
      <c r="N4917" s="1" t="s">
        <v>30</v>
      </c>
      <c r="P4917" s="1" t="str">
        <f aca="false">IF(G4917="Pamplet","",E4917&amp;" - "&amp;F4917)</f>
        <v>GG - English</v>
      </c>
      <c r="Q4917" s="1" t="n">
        <f aca="false">IF(VALUE(L4917)&gt;1000,1,0)</f>
        <v>1</v>
      </c>
      <c r="R4917" s="19" t="n">
        <f aca="false">SUMIFS($Q$1:Q4916,$J$1:$J4916,J4917)+SUMIFS($Q$1:Q4916,$I$1:$I4916,I4917)</f>
        <v>0</v>
      </c>
      <c r="S4917" s="20" t="str">
        <f aca="false">IF(R4917&gt;0,"Repeat","")</f>
        <v/>
      </c>
      <c r="T4917" s="6" t="n">
        <f aca="false">A4917</f>
        <v>4916</v>
      </c>
      <c r="U4917" s="4" t="str">
        <f aca="false">"https://web.whatsapp.com/send?phone="&amp;J4917</f>
        <v>https://web.whatsapp.com/send?phone=17023265965</v>
      </c>
      <c r="V4917" s="18" t="str">
        <f aca="false">IF(S4917="REPEAT",Z4917,IF(LEN(F4917)&lt;=1,X4917,Y4917))</f>
        <v>Hello, you requested a free book called *Gyaan Ganga* in English from Sant Rampal Ji Maharaj.
Can you please confirm / provide the address to ensure it's not incorrect and has the full details (apartment or suite number) to be able to mail it:
Miguel Franco
3935 Belhaven St, Las Vegas, NV 89147</v>
      </c>
      <c r="W4917" s="1" t="str">
        <f aca="false">IFERROR(VLOOKUP(E4917,,4,FALSE()),"Gyaan Ganga")</f>
        <v>Gyaan Ganga</v>
      </c>
      <c r="X4917" s="21" t="str">
        <f aca="false">"Hello, you requested a free book called *"&amp;$W4917&amp;"*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"&amp;CHAR(10)&amp;$C4917&amp;CHAR(10)&amp;IF(LEN($I4917)&lt;10,"&lt;No address available&gt;",$I4917)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Miguel Franco
3935 Belhaven St, Las Vegas, NV 89147</v>
      </c>
      <c r="Y4917" s="21" t="str">
        <f aca="false">"Hello, you requested a free book called *"&amp;$W4917&amp;"* in " &amp;$F4917&amp; " from Sant Rampal Ji Maharaj."&amp;CHAR(10)&amp;"
Can you please confirm / provide the address to ensure it's not incorrect and has the full details (apartment or suite number) to be able to mail it:
"&amp;CHAR(10)&amp;$C4917&amp;CHAR(10)&amp;IF(LEN($I4917)&lt;10,"&lt;No address available&gt;",$I4917)</f>
        <v>Hello, you requested a free book called *Gyaan Ganga* in English from Sant Rampal Ji Maharaj.
Can you please confirm / provide the address to ensure it's not incorrect and has the full details (apartment or suite number) to be able to mail it:
Miguel Franco
3935 Belhaven St, Las Vegas, NV 89147</v>
      </c>
      <c r="Z4917" s="21" t="str">
        <f aca="false">"Hello, you requested a free book called *"&amp;$W4917&amp;"* in "&amp;$F4917&amp;"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18" customFormat="false" ht="68.65" hidden="false" customHeight="false" outlineLevel="0" collapsed="false">
      <c r="A4918" s="51" t="n">
        <f aca="false">A4917+1</f>
        <v>4917</v>
      </c>
      <c r="B4918" s="5" t="n">
        <v>45803</v>
      </c>
      <c r="C4918" s="1" t="s">
        <v>7754</v>
      </c>
      <c r="D4918" s="1" t="s">
        <v>4</v>
      </c>
      <c r="E4918" s="1" t="s">
        <v>26</v>
      </c>
      <c r="F4918" s="2" t="s">
        <v>35</v>
      </c>
      <c r="G4918" s="1" t="s">
        <v>28</v>
      </c>
      <c r="H4918" s="1" t="n">
        <v>1</v>
      </c>
      <c r="I4918" s="1" t="s">
        <v>7755</v>
      </c>
      <c r="J4918" s="80" t="n">
        <v>18163809533</v>
      </c>
      <c r="M4918" s="1" t="str">
        <f aca="false">IF(OR(YEAR(L4918)&gt;2000,LEN(O4918)&gt;0),"Completed","Pending")</f>
        <v>Completed</v>
      </c>
      <c r="N4918" s="1" t="s">
        <v>6054</v>
      </c>
      <c r="O4918" s="4" t="s">
        <v>58</v>
      </c>
      <c r="P4918" s="1" t="str">
        <f aca="false">IF(G4918="Pamplet","",E4918&amp;" - "&amp;F4918)</f>
        <v>GG - English</v>
      </c>
      <c r="Q4918" s="1" t="n">
        <f aca="false">IF(VALUE(L4918)&gt;1000,1,0)</f>
        <v>0</v>
      </c>
      <c r="R4918" s="19" t="n">
        <f aca="false">SUMIFS($Q$1:Q4917,$J$1:$J4917,J4918)+SUMIFS($Q$1:Q4917,$I$1:$I4917,I4918)</f>
        <v>0</v>
      </c>
      <c r="S4918" s="20" t="str">
        <f aca="false">IF(R4918&gt;0,"Repeat","")</f>
        <v/>
      </c>
      <c r="T4918" s="6" t="n">
        <f aca="false">A4918</f>
        <v>4917</v>
      </c>
      <c r="U4918" s="4" t="str">
        <f aca="false">"https://web.whatsapp.com/send?phone="&amp;J4918</f>
        <v>https://web.whatsapp.com/send?phone=18163809533</v>
      </c>
      <c r="V4918" s="18" t="str">
        <f aca="false">IF(S4918="REPEAT",Z4918,IF(LEN(F4918)&lt;=1,X4918,Y4918))</f>
        <v>Hello, you requested a free book called *Gyaan Ganga* in English from Sant Rampal Ji Maharaj.
Can you please confirm / provide the address to ensure it's not incorrect and has the full details (apartment or suite number) to be able to mail it:
Elizabeth Jackman
1218 N Cottage St, Independence, MO 64050</v>
      </c>
      <c r="W4918" s="1" t="str">
        <f aca="false">IFERROR(VLOOKUP(E4918,,4,FALSE()),"Gyaan Ganga")</f>
        <v>Gyaan Ganga</v>
      </c>
      <c r="X4918" s="21" t="str">
        <f aca="false">"Hello, you requested a free book called *"&amp;$W4918&amp;"*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"&amp;CHAR(10)&amp;$C4918&amp;CHAR(10)&amp;IF(LEN($I4918)&lt;10,"&lt;No address available&gt;",$I4918)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Elizabeth Jackman
1218 N Cottage St, Independence, MO 64050</v>
      </c>
      <c r="Y4918" s="21" t="str">
        <f aca="false">"Hello, you requested a free book called *"&amp;$W4918&amp;"* in " &amp;$F4918&amp; " from Sant Rampal Ji Maharaj."&amp;CHAR(10)&amp;"
Can you please confirm / provide the address to ensure it's not incorrect and has the full details (apartment or suite number) to be able to mail it:
"&amp;CHAR(10)&amp;$C4918&amp;CHAR(10)&amp;IF(LEN($I4918)&lt;10,"&lt;No address available&gt;",$I4918)</f>
        <v>Hello, you requested a free book called *Gyaan Ganga* in English from Sant Rampal Ji Maharaj.
Can you please confirm / provide the address to ensure it's not incorrect and has the full details (apartment or suite number) to be able to mail it:
Elizabeth Jackman
1218 N Cottage St, Independence, MO 64050</v>
      </c>
      <c r="Z4918" s="21" t="str">
        <f aca="false">"Hello, you requested a free book called *"&amp;$W4918&amp;"* in "&amp;$F4918&amp;"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19" customFormat="false" ht="68.65" hidden="false" customHeight="false" outlineLevel="0" collapsed="false">
      <c r="A4919" s="51" t="n">
        <f aca="false">A4918+1</f>
        <v>4918</v>
      </c>
      <c r="B4919" s="5" t="n">
        <v>45803</v>
      </c>
      <c r="C4919" s="1" t="s">
        <v>7756</v>
      </c>
      <c r="D4919" s="1" t="s">
        <v>4</v>
      </c>
      <c r="E4919" s="1" t="s">
        <v>26</v>
      </c>
      <c r="G4919" s="1" t="s">
        <v>28</v>
      </c>
      <c r="H4919" s="1" t="n">
        <v>1</v>
      </c>
      <c r="I4919" s="1" t="s">
        <v>7757</v>
      </c>
      <c r="J4919" s="80" t="n">
        <v>18433400907</v>
      </c>
      <c r="M4919" s="1" t="str">
        <f aca="false">IF(OR(YEAR(L4919)&gt;2000,LEN(O4919)&gt;0),"Completed","Pending")</f>
        <v>Completed</v>
      </c>
      <c r="N4919" s="1" t="s">
        <v>6054</v>
      </c>
      <c r="O4919" s="4" t="s">
        <v>58</v>
      </c>
      <c r="P4919" s="1" t="str">
        <f aca="false">IF(G4919="Pamplet","",E4919&amp;" - "&amp;F4919)</f>
        <v>GG - </v>
      </c>
      <c r="Q4919" s="1" t="n">
        <f aca="false">IF(VALUE(L4919)&gt;1000,1,0)</f>
        <v>0</v>
      </c>
      <c r="R4919" s="19" t="n">
        <f aca="false">SUMIFS($Q$1:Q4918,$J$1:$J4918,J4919)+SUMIFS($Q$1:Q4918,$I$1:$I4918,I4919)</f>
        <v>0</v>
      </c>
      <c r="S4919" s="20" t="str">
        <f aca="false">IF(R4919&gt;0,"Repeat","")</f>
        <v/>
      </c>
      <c r="T4919" s="6" t="n">
        <f aca="false">A4919</f>
        <v>4918</v>
      </c>
      <c r="U4919" s="4" t="str">
        <f aca="false">"https://web.whatsapp.com/send?phone="&amp;J4919</f>
        <v>https://web.whatsapp.com/send?phone=18433400907</v>
      </c>
      <c r="V4919" s="18" t="str">
        <f aca="false">IF(S4919="REPEAT",Z4919,IF(LEN(F4919)&lt;=1,X4919,Y4919))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Thee Coffages
5231 East Palmetto St, Florence, SC 29508</v>
      </c>
      <c r="W4919" s="1" t="str">
        <f aca="false">IFERROR(VLOOKUP(E4919,,4,FALSE()),"Gyaan Ganga")</f>
        <v>Gyaan Ganga</v>
      </c>
      <c r="X4919" s="21" t="str">
        <f aca="false">"Hello, you requested a free book called *"&amp;$W4919&amp;"*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"&amp;CHAR(10)&amp;$C4919&amp;CHAR(10)&amp;IF(LEN($I4919)&lt;10,"&lt;No address available&gt;",$I4919)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Thee Coffages
5231 East Palmetto St, Florence, SC 29508</v>
      </c>
      <c r="Y4919" s="21" t="str">
        <f aca="false">"Hello, you requested a free book called *"&amp;$W4919&amp;"* in " &amp;$F4919&amp; " from Sant Rampal Ji Maharaj."&amp;CHAR(10)&amp;"
Can you please confirm / provide the address to ensure it's not incorrect and has the full details (apartment or suite number) to be able to mail it:
"&amp;CHAR(10)&amp;$C4919&amp;CHAR(10)&amp;IF(LEN($I4919)&lt;10,"&lt;No address available&gt;",$I4919)</f>
        <v>Hello, you requested a free book called *Gyaan Ganga* in  from Sant Rampal Ji Maharaj.
Can you please confirm / provide the address to ensure it's not incorrect and has the full details (apartment or suite number) to be able to mail it:
Thee Coffages
5231 East Palmetto St, Florence, SC 29508</v>
      </c>
      <c r="Z4919" s="21" t="str">
        <f aca="false">"Hello, you requested a free book called *"&amp;$W4919&amp;"* in "&amp;$F4919&amp;"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20" customFormat="false" ht="68.65" hidden="false" customHeight="false" outlineLevel="0" collapsed="false">
      <c r="A4920" s="51" t="n">
        <f aca="false">A4919+1</f>
        <v>4919</v>
      </c>
      <c r="B4920" s="5" t="n">
        <v>45803</v>
      </c>
      <c r="C4920" s="1" t="s">
        <v>7758</v>
      </c>
      <c r="D4920" s="1" t="s">
        <v>4</v>
      </c>
      <c r="E4920" s="1" t="s">
        <v>26</v>
      </c>
      <c r="G4920" s="1" t="s">
        <v>28</v>
      </c>
      <c r="H4920" s="1" t="n">
        <v>1</v>
      </c>
      <c r="I4920" s="1" t="s">
        <v>7759</v>
      </c>
      <c r="J4920" s="79" t="n">
        <v>18453370066</v>
      </c>
      <c r="M4920" s="1" t="str">
        <f aca="false">IF(OR(YEAR(L4920)&gt;2000,LEN(O4920)&gt;0),"Completed","Pending")</f>
        <v>Completed</v>
      </c>
      <c r="N4920" s="1" t="s">
        <v>30</v>
      </c>
      <c r="O4920" s="4" t="s">
        <v>58</v>
      </c>
      <c r="P4920" s="1" t="str">
        <f aca="false">IF(G4920="Pamplet","",E4920&amp;" - "&amp;F4920)</f>
        <v>GG - </v>
      </c>
      <c r="Q4920" s="1" t="n">
        <f aca="false">IF(VALUE(L4920)&gt;1000,1,0)</f>
        <v>0</v>
      </c>
      <c r="R4920" s="19" t="n">
        <f aca="false">SUMIFS($Q$1:Q4919,$J$1:$J4919,J4920)+SUMIFS($Q$1:Q4919,$I$1:$I4919,I4920)</f>
        <v>0</v>
      </c>
      <c r="S4920" s="20" t="str">
        <f aca="false">IF(R4920&gt;0,"Repeat","")</f>
        <v/>
      </c>
      <c r="T4920" s="6" t="n">
        <f aca="false">A4920</f>
        <v>4919</v>
      </c>
      <c r="U4920" s="4" t="str">
        <f aca="false">"https://web.whatsapp.com/send?phone="&amp;J4920</f>
        <v>https://web.whatsapp.com/send?phone=18453370066</v>
      </c>
      <c r="V4920" s="18" t="str">
        <f aca="false">IF(S4920="REPEAT",Z4920,IF(LEN(F4920)&lt;=1,X4920,Y4920))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Fritz Souffrant
17 Josephine Ave, Kingston, NY 12401</v>
      </c>
      <c r="W4920" s="1" t="str">
        <f aca="false">IFERROR(VLOOKUP(E4920,,4,FALSE()),"Gyaan Ganga")</f>
        <v>Gyaan Ganga</v>
      </c>
      <c r="X4920" s="21" t="str">
        <f aca="false">"Hello, you requested a free book called *"&amp;$W4920&amp;"*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"&amp;CHAR(10)&amp;$C4920&amp;CHAR(10)&amp;IF(LEN($I4920)&lt;10,"&lt;No address available&gt;",$I4920)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Fritz Souffrant
17 Josephine Ave, Kingston, NY 12401</v>
      </c>
      <c r="Y4920" s="21" t="str">
        <f aca="false">"Hello, you requested a free book called *"&amp;$W4920&amp;"* in " &amp;$F4920&amp; " from Sant Rampal Ji Maharaj."&amp;CHAR(10)&amp;"
Can you please confirm / provide the address to ensure it's not incorrect and has the full details (apartment or suite number) to be able to mail it:
"&amp;CHAR(10)&amp;$C4920&amp;CHAR(10)&amp;IF(LEN($I4920)&lt;10,"&lt;No address available&gt;",$I4920)</f>
        <v>Hello, you requested a free book called *Gyaan Ganga* in  from Sant Rampal Ji Maharaj.
Can you please confirm / provide the address to ensure it's not incorrect and has the full details (apartment or suite number) to be able to mail it:
Fritz Souffrant
17 Josephine Ave, Kingston, NY 12401</v>
      </c>
      <c r="Z4920" s="21" t="str">
        <f aca="false">"Hello, you requested a free book called *"&amp;$W4920&amp;"* in "&amp;$F4920&amp;"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21" customFormat="false" ht="68.65" hidden="false" customHeight="false" outlineLevel="0" collapsed="false">
      <c r="A4921" s="51" t="n">
        <f aca="false">A4920+1</f>
        <v>4920</v>
      </c>
      <c r="B4921" s="5" t="n">
        <v>45803</v>
      </c>
      <c r="C4921" s="1" t="s">
        <v>7049</v>
      </c>
      <c r="D4921" s="1" t="s">
        <v>4</v>
      </c>
      <c r="E4921" s="1" t="s">
        <v>26</v>
      </c>
      <c r="G4921" s="1" t="s">
        <v>28</v>
      </c>
      <c r="H4921" s="1" t="n">
        <v>1</v>
      </c>
      <c r="I4921" s="1" t="s">
        <v>7760</v>
      </c>
      <c r="J4921" s="80" t="n">
        <v>19187425364</v>
      </c>
      <c r="K4921" s="4" t="s">
        <v>5174</v>
      </c>
      <c r="M4921" s="1" t="str">
        <f aca="false">IF(OR(YEAR(L4921)&gt;2000,LEN(O4921)&gt;0),"Completed","Pending")</f>
        <v>Completed</v>
      </c>
      <c r="N4921" s="1" t="s">
        <v>6054</v>
      </c>
      <c r="O4921" s="4" t="s">
        <v>58</v>
      </c>
      <c r="P4921" s="1" t="str">
        <f aca="false">IF(G4921="Pamplet","",E4921&amp;" - "&amp;F4921)</f>
        <v>GG - </v>
      </c>
      <c r="Q4921" s="1" t="n">
        <f aca="false">IF(VALUE(L4921)&gt;1000,1,0)</f>
        <v>0</v>
      </c>
      <c r="R4921" s="19" t="n">
        <f aca="false">SUMIFS($Q$1:Q4920,$J$1:$J4920,J4921)+SUMIFS($Q$1:Q4920,$I$1:$I4920,I4921)</f>
        <v>0</v>
      </c>
      <c r="S4921" s="20" t="str">
        <f aca="false">IF(R4921&gt;0,"Repeat","")</f>
        <v/>
      </c>
      <c r="T4921" s="6" t="n">
        <f aca="false">A4921</f>
        <v>4920</v>
      </c>
      <c r="U4921" s="4" t="str">
        <f aca="false">"https://web.whatsapp.com/send?phone="&amp;J4921</f>
        <v>https://web.whatsapp.com/send?phone=19187425364</v>
      </c>
      <c r="V4921" s="18" t="str">
        <f aca="false">IF(S4921="REPEAT",Z4921,IF(LEN(F4921)&lt;=1,X4921,Y4921))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Kenneth Adams
Muskogee, Oklahoma</v>
      </c>
      <c r="W4921" s="1" t="str">
        <f aca="false">IFERROR(VLOOKUP(E4921,,4,FALSE()),"Gyaan Ganga")</f>
        <v>Gyaan Ganga</v>
      </c>
      <c r="X4921" s="21" t="str">
        <f aca="false">"Hello, you requested a free book called *"&amp;$W4921&amp;"*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"&amp;CHAR(10)&amp;$C4921&amp;CHAR(10)&amp;IF(LEN($I4921)&lt;10,"&lt;No address available&gt;",$I4921)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Kenneth Adams
Muskogee, Oklahoma</v>
      </c>
      <c r="Y4921" s="21" t="str">
        <f aca="false">"Hello, you requested a free book called *"&amp;$W4921&amp;"* in " &amp;$F4921&amp; " from Sant Rampal Ji Maharaj."&amp;CHAR(10)&amp;"
Can you please confirm / provide the address to ensure it's not incorrect and has the full details (apartment or suite number) to be able to mail it:
"&amp;CHAR(10)&amp;$C4921&amp;CHAR(10)&amp;IF(LEN($I4921)&lt;10,"&lt;No address available&gt;",$I4921)</f>
        <v>Hello, you requested a free book called *Gyaan Ganga* in  from Sant Rampal Ji Maharaj.
Can you please confirm / provide the address to ensure it's not incorrect and has the full details (apartment or suite number) to be able to mail it:
Kenneth Adams
Muskogee, Oklahoma</v>
      </c>
      <c r="Z4921" s="21" t="str">
        <f aca="false">"Hello, you requested a free book called *"&amp;$W4921&amp;"* in "&amp;$F4921&amp;"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22" customFormat="false" ht="68.65" hidden="false" customHeight="false" outlineLevel="0" collapsed="false">
      <c r="A4922" s="51" t="n">
        <f aca="false">A4921+1</f>
        <v>4921</v>
      </c>
      <c r="B4922" s="5" t="n">
        <v>45803</v>
      </c>
      <c r="C4922" s="1" t="s">
        <v>7761</v>
      </c>
      <c r="D4922" s="1" t="s">
        <v>4</v>
      </c>
      <c r="E4922" s="1" t="s">
        <v>26</v>
      </c>
      <c r="G4922" s="1" t="s">
        <v>28</v>
      </c>
      <c r="H4922" s="1" t="n">
        <v>1</v>
      </c>
      <c r="I4922" s="1" t="s">
        <v>7762</v>
      </c>
      <c r="J4922" s="79" t="n">
        <v>13473011516</v>
      </c>
      <c r="M4922" s="1" t="str">
        <f aca="false">IF(OR(YEAR(L4922)&gt;2000,LEN(O4922)&gt;0),"Completed","Pending")</f>
        <v>Completed</v>
      </c>
      <c r="N4922" s="1" t="s">
        <v>30</v>
      </c>
      <c r="O4922" s="4" t="s">
        <v>58</v>
      </c>
      <c r="P4922" s="1" t="str">
        <f aca="false">IF(G4922="Pamplet","",E4922&amp;" - "&amp;F4922)</f>
        <v>GG - </v>
      </c>
      <c r="Q4922" s="1" t="n">
        <f aca="false">IF(VALUE(L4922)&gt;1000,1,0)</f>
        <v>0</v>
      </c>
      <c r="R4922" s="19" t="n">
        <f aca="false">SUMIFS($Q$1:Q4921,$J$1:$J4921,J4922)+SUMIFS($Q$1:Q4921,$I$1:$I4921,I4922)</f>
        <v>0</v>
      </c>
      <c r="S4922" s="20" t="str">
        <f aca="false">IF(R4922&gt;0,"Repeat","")</f>
        <v/>
      </c>
      <c r="T4922" s="6" t="n">
        <f aca="false">A4922</f>
        <v>4921</v>
      </c>
      <c r="U4922" s="4" t="str">
        <f aca="false">"https://web.whatsapp.com/send?phone="&amp;J4922</f>
        <v>https://web.whatsapp.com/send?phone=13473011516</v>
      </c>
      <c r="V4922" s="18" t="str">
        <f aca="false">IF(S4922="REPEAT",Z4922,IF(LEN(F4922)&lt;=1,X4922,Y4922))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Paramdeo Ramroop
&lt;No address available&gt;</v>
      </c>
      <c r="W4922" s="1" t="str">
        <f aca="false">IFERROR(VLOOKUP(E4922,,4,FALSE()),"Gyaan Ganga")</f>
        <v>Gyaan Ganga</v>
      </c>
      <c r="X4922" s="21" t="str">
        <f aca="false">"Hello, you requested a free book called *"&amp;$W4922&amp;"*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"&amp;CHAR(10)&amp;$C4922&amp;CHAR(10)&amp;IF(LEN($I4922)&lt;10,"&lt;No address available&gt;",$I4922)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Paramdeo Ramroop
&lt;No address available&gt;</v>
      </c>
      <c r="Y4922" s="21" t="str">
        <f aca="false">"Hello, you requested a free book called *"&amp;$W4922&amp;"* in " &amp;$F4922&amp; " from Sant Rampal Ji Maharaj."&amp;CHAR(10)&amp;"
Can you please confirm / provide the address to ensure it's not incorrect and has the full details (apartment or suite number) to be able to mail it:
"&amp;CHAR(10)&amp;$C4922&amp;CHAR(10)&amp;IF(LEN($I4922)&lt;10,"&lt;No address available&gt;",$I4922)</f>
        <v>Hello, you requested a free book called *Gyaan Ganga* in  from Sant Rampal Ji Maharaj.
Can you please confirm / provide the address to ensure it's not incorrect and has the full details (apartment or suite number) to be able to mail it:
Paramdeo Ramroop
&lt;No address available&gt;</v>
      </c>
      <c r="Z4922" s="21" t="str">
        <f aca="false">"Hello, you requested a free book called *"&amp;$W4922&amp;"* in "&amp;$F4922&amp;"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23" customFormat="false" ht="68.65" hidden="false" customHeight="false" outlineLevel="0" collapsed="false">
      <c r="A4923" s="51" t="n">
        <f aca="false">A4922+1</f>
        <v>4922</v>
      </c>
      <c r="B4923" s="5" t="n">
        <v>45803</v>
      </c>
      <c r="C4923" s="1" t="s">
        <v>7763</v>
      </c>
      <c r="D4923" s="1" t="s">
        <v>4</v>
      </c>
      <c r="E4923" s="1" t="s">
        <v>26</v>
      </c>
      <c r="F4923" s="2" t="s">
        <v>35</v>
      </c>
      <c r="G4923" s="1" t="s">
        <v>28</v>
      </c>
      <c r="H4923" s="1" t="n">
        <v>1</v>
      </c>
      <c r="I4923" s="1" t="s">
        <v>7764</v>
      </c>
      <c r="J4923" s="79" t="n">
        <v>14127215769</v>
      </c>
      <c r="M4923" s="1" t="str">
        <f aca="false">IF(OR(YEAR(L4923)&gt;2000,LEN(O4923)&gt;0),"Completed","Pending")</f>
        <v>Completed</v>
      </c>
      <c r="N4923" s="1" t="s">
        <v>30</v>
      </c>
      <c r="O4923" s="4" t="s">
        <v>58</v>
      </c>
      <c r="P4923" s="1" t="str">
        <f aca="false">IF(G4923="Pamplet","",E4923&amp;" - "&amp;F4923)</f>
        <v>GG - English</v>
      </c>
      <c r="Q4923" s="1" t="n">
        <f aca="false">IF(VALUE(L4923)&gt;1000,1,0)</f>
        <v>0</v>
      </c>
      <c r="R4923" s="19" t="n">
        <f aca="false">SUMIFS($Q$1:Q4922,$J$1:$J4922,J4923)+SUMIFS($Q$1:Q4922,$I$1:$I4922,I4923)</f>
        <v>0</v>
      </c>
      <c r="S4923" s="20" t="str">
        <f aca="false">IF(R4923&gt;0,"Repeat","")</f>
        <v/>
      </c>
      <c r="T4923" s="6" t="n">
        <f aca="false">A4923</f>
        <v>4922</v>
      </c>
      <c r="U4923" s="4" t="str">
        <f aca="false">"https://web.whatsapp.com/send?phone="&amp;J4923</f>
        <v>https://web.whatsapp.com/send?phone=14127215769</v>
      </c>
      <c r="V4923" s="18" t="str">
        <f aca="false">IF(S4923="REPEAT",Z4923,IF(LEN(F4923)&lt;=1,X4923,Y4923))</f>
        <v>Hello, you requested a free book called *Gyaan Ganga* in English from Sant Rampal Ji Maharaj.
Can you please confirm / provide the address to ensure it's not incorrect and has the full details (apartment or suite number) to be able to mail it:
Jean Risko
171 Lynbrook Dr, North York, PA 17402</v>
      </c>
      <c r="W4923" s="1" t="str">
        <f aca="false">IFERROR(VLOOKUP(E4923,,4,FALSE()),"Gyaan Ganga")</f>
        <v>Gyaan Ganga</v>
      </c>
      <c r="X4923" s="21" t="str">
        <f aca="false">"Hello, you requested a free book called *"&amp;$W4923&amp;"*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"&amp;CHAR(10)&amp;$C4923&amp;CHAR(10)&amp;IF(LEN($I4923)&lt;10,"&lt;No address available&gt;",$I4923)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Jean Risko
171 Lynbrook Dr, North York, PA 17402</v>
      </c>
      <c r="Y4923" s="21" t="str">
        <f aca="false">"Hello, you requested a free book called *"&amp;$W4923&amp;"* in " &amp;$F4923&amp; " from Sant Rampal Ji Maharaj."&amp;CHAR(10)&amp;"
Can you please confirm / provide the address to ensure it's not incorrect and has the full details (apartment or suite number) to be able to mail it:
"&amp;CHAR(10)&amp;$C4923&amp;CHAR(10)&amp;IF(LEN($I4923)&lt;10,"&lt;No address available&gt;",$I4923)</f>
        <v>Hello, you requested a free book called *Gyaan Ganga* in English from Sant Rampal Ji Maharaj.
Can you please confirm / provide the address to ensure it's not incorrect and has the full details (apartment or suite number) to be able to mail it:
Jean Risko
171 Lynbrook Dr, North York, PA 17402</v>
      </c>
      <c r="Z4923" s="21" t="str">
        <f aca="false">"Hello, you requested a free book called *"&amp;$W4923&amp;"* in "&amp;$F4923&amp;"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24" customFormat="false" ht="68.65" hidden="false" customHeight="false" outlineLevel="0" collapsed="false">
      <c r="A4924" s="51" t="n">
        <f aca="false">A4923+1</f>
        <v>4923</v>
      </c>
      <c r="B4924" s="5" t="n">
        <v>45803</v>
      </c>
      <c r="C4924" s="1" t="s">
        <v>7765</v>
      </c>
      <c r="D4924" s="1" t="s">
        <v>4</v>
      </c>
      <c r="E4924" s="1" t="s">
        <v>26</v>
      </c>
      <c r="G4924" s="1" t="s">
        <v>28</v>
      </c>
      <c r="H4924" s="1" t="n">
        <v>1</v>
      </c>
      <c r="I4924" s="1" t="s">
        <v>2212</v>
      </c>
      <c r="J4924" s="79" t="n">
        <v>16615573959</v>
      </c>
      <c r="M4924" s="1" t="str">
        <f aca="false">IF(OR(YEAR(L4924)&gt;2000,LEN(O4924)&gt;0),"Completed","Pending")</f>
        <v>Completed</v>
      </c>
      <c r="N4924" s="1" t="s">
        <v>5246</v>
      </c>
      <c r="O4924" s="4" t="s">
        <v>6442</v>
      </c>
      <c r="P4924" s="1" t="str">
        <f aca="false">IF(G4924="Pamplet","",E4924&amp;" - "&amp;F4924)</f>
        <v>GG - </v>
      </c>
      <c r="Q4924" s="1" t="n">
        <f aca="false">IF(VALUE(L4924)&gt;1000,1,0)</f>
        <v>0</v>
      </c>
      <c r="R4924" s="19" t="n">
        <f aca="false">SUMIFS($Q$1:Q4923,$J$1:$J4923,J4924)+SUMIFS($Q$1:Q4923,$I$1:$I4923,I4924)</f>
        <v>0</v>
      </c>
      <c r="S4924" s="20" t="str">
        <f aca="false">IF(R4924&gt;0,"Repeat","")</f>
        <v/>
      </c>
      <c r="T4924" s="6" t="n">
        <f aca="false">A4924</f>
        <v>4923</v>
      </c>
      <c r="U4924" s="4" t="str">
        <f aca="false">"https://web.whatsapp.com/send?phone="&amp;J4924</f>
        <v>https://web.whatsapp.com/send?phone=16615573959</v>
      </c>
      <c r="V4924" s="18" t="str">
        <f aca="false">IF(S4924="REPEAT",Z4924,IF(LEN(F4924)&lt;=1,X4924,Y4924))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Juan Ramirez
California</v>
      </c>
      <c r="W4924" s="1" t="str">
        <f aca="false">IFERROR(VLOOKUP(E4924,,4,FALSE()),"Gyaan Ganga")</f>
        <v>Gyaan Ganga</v>
      </c>
      <c r="X4924" s="21" t="str">
        <f aca="false">"Hello, you requested a free book called *"&amp;$W4924&amp;"*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"&amp;CHAR(10)&amp;$C4924&amp;CHAR(10)&amp;IF(LEN($I4924)&lt;10,"&lt;No address available&gt;",$I4924)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Juan Ramirez
California</v>
      </c>
      <c r="Y4924" s="21" t="str">
        <f aca="false">"Hello, you requested a free book called *"&amp;$W4924&amp;"* in " &amp;$F4924&amp; " from Sant Rampal Ji Maharaj."&amp;CHAR(10)&amp;"
Can you please confirm / provide the address to ensure it's not incorrect and has the full details (apartment or suite number) to be able to mail it:
"&amp;CHAR(10)&amp;$C4924&amp;CHAR(10)&amp;IF(LEN($I4924)&lt;10,"&lt;No address available&gt;",$I4924)</f>
        <v>Hello, you requested a free book called *Gyaan Ganga* in  from Sant Rampal Ji Maharaj.
Can you please confirm / provide the address to ensure it's not incorrect and has the full details (apartment or suite number) to be able to mail it:
Juan Ramirez
California</v>
      </c>
      <c r="Z4924" s="21" t="str">
        <f aca="false">"Hello, you requested a free book called *"&amp;$W4924&amp;"* in "&amp;$F4924&amp;"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25" customFormat="false" ht="68.65" hidden="false" customHeight="false" outlineLevel="0" collapsed="false">
      <c r="A4925" s="51" t="n">
        <f aca="false">A4924+1</f>
        <v>4924</v>
      </c>
      <c r="B4925" s="5" t="n">
        <v>45803</v>
      </c>
      <c r="C4925" s="1" t="s">
        <v>7766</v>
      </c>
      <c r="D4925" s="1" t="s">
        <v>4</v>
      </c>
      <c r="E4925" s="1" t="s">
        <v>26</v>
      </c>
      <c r="F4925" s="2" t="s">
        <v>35</v>
      </c>
      <c r="G4925" s="1" t="s">
        <v>28</v>
      </c>
      <c r="H4925" s="1" t="n">
        <v>1</v>
      </c>
      <c r="I4925" s="1" t="s">
        <v>7767</v>
      </c>
      <c r="J4925" s="80" t="n">
        <v>17313583867</v>
      </c>
      <c r="M4925" s="1" t="str">
        <f aca="false">IF(OR(YEAR(L4925)&gt;2000,LEN(O4925)&gt;0),"Completed","Pending")</f>
        <v>Completed</v>
      </c>
      <c r="N4925" s="1" t="s">
        <v>6054</v>
      </c>
      <c r="O4925" s="4" t="s">
        <v>58</v>
      </c>
      <c r="P4925" s="1" t="str">
        <f aca="false">IF(G4925="Pamplet","",E4925&amp;" - "&amp;F4925)</f>
        <v>GG - English</v>
      </c>
      <c r="Q4925" s="1" t="n">
        <f aca="false">IF(VALUE(L4925)&gt;1000,1,0)</f>
        <v>0</v>
      </c>
      <c r="R4925" s="19" t="n">
        <f aca="false">SUMIFS($Q$1:Q4924,$J$1:$J4924,J4925)+SUMIFS($Q$1:Q4924,$I$1:$I4924,I4925)</f>
        <v>0</v>
      </c>
      <c r="S4925" s="20" t="str">
        <f aca="false">IF(R4925&gt;0,"Repeat","")</f>
        <v/>
      </c>
      <c r="T4925" s="6" t="n">
        <f aca="false">A4925</f>
        <v>4924</v>
      </c>
      <c r="U4925" s="4" t="str">
        <f aca="false">"https://web.whatsapp.com/send?phone="&amp;J4925</f>
        <v>https://web.whatsapp.com/send?phone=17313583867</v>
      </c>
      <c r="V4925" s="18" t="str">
        <f aca="false">IF(S4925="REPEAT",Z4925,IF(LEN(F4925)&lt;=1,X4925,Y4925))</f>
        <v>Hello, you requested a free book called *Gyaan Ganga* in English from Sant Rampal Ji Maharaj.
Can you please confirm / provide the address to ensure it's not incorrect and has the full details (apartment or suite number) to be able to mail it:
Phillip Atwood
Tennessee 38220</v>
      </c>
      <c r="W4925" s="1" t="str">
        <f aca="false">IFERROR(VLOOKUP(E4925,,4,FALSE()),"Gyaan Ganga")</f>
        <v>Gyaan Ganga</v>
      </c>
      <c r="X4925" s="21" t="str">
        <f aca="false">"Hello, you requested a free book called *"&amp;$W4925&amp;"*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"&amp;CHAR(10)&amp;$C4925&amp;CHAR(10)&amp;IF(LEN($I4925)&lt;10,"&lt;No address available&gt;",$I4925)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Phillip Atwood
Tennessee 38220</v>
      </c>
      <c r="Y4925" s="21" t="str">
        <f aca="false">"Hello, you requested a free book called *"&amp;$W4925&amp;"* in " &amp;$F4925&amp; " from Sant Rampal Ji Maharaj."&amp;CHAR(10)&amp;"
Can you please confirm / provide the address to ensure it's not incorrect and has the full details (apartment or suite number) to be able to mail it:
"&amp;CHAR(10)&amp;$C4925&amp;CHAR(10)&amp;IF(LEN($I4925)&lt;10,"&lt;No address available&gt;",$I4925)</f>
        <v>Hello, you requested a free book called *Gyaan Ganga* in English from Sant Rampal Ji Maharaj.
Can you please confirm / provide the address to ensure it's not incorrect and has the full details (apartment or suite number) to be able to mail it:
Phillip Atwood
Tennessee 38220</v>
      </c>
      <c r="Z4925" s="21" t="str">
        <f aca="false">"Hello, you requested a free book called *"&amp;$W4925&amp;"* in "&amp;$F4925&amp;"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26" customFormat="false" ht="68.65" hidden="false" customHeight="false" outlineLevel="0" collapsed="false">
      <c r="A4926" s="51" t="n">
        <f aca="false">A4925+1</f>
        <v>4925</v>
      </c>
      <c r="B4926" s="5" t="n">
        <v>45803</v>
      </c>
      <c r="C4926" s="1" t="s">
        <v>1104</v>
      </c>
      <c r="D4926" s="1" t="s">
        <v>4</v>
      </c>
      <c r="E4926" s="1" t="s">
        <v>26</v>
      </c>
      <c r="G4926" s="1" t="s">
        <v>28</v>
      </c>
      <c r="H4926" s="1" t="n">
        <v>1</v>
      </c>
      <c r="I4926" s="1" t="s">
        <v>6763</v>
      </c>
      <c r="J4926" s="79" t="n">
        <v>18134504290</v>
      </c>
      <c r="M4926" s="1" t="str">
        <f aca="false">IF(OR(YEAR(L4926)&gt;2000,LEN(O4926)&gt;0),"Completed","Pending")</f>
        <v>Completed</v>
      </c>
      <c r="N4926" s="1" t="s">
        <v>30</v>
      </c>
      <c r="O4926" s="4" t="s">
        <v>58</v>
      </c>
      <c r="P4926" s="1" t="str">
        <f aca="false">IF(G4926="Pamplet","",E4926&amp;" - "&amp;F4926)</f>
        <v>GG - </v>
      </c>
      <c r="Q4926" s="1" t="n">
        <f aca="false">IF(VALUE(L4926)&gt;1000,1,0)</f>
        <v>0</v>
      </c>
      <c r="R4926" s="19" t="n">
        <f aca="false">SUMIFS($Q$1:Q4925,$J$1:$J4925,J4926)+SUMIFS($Q$1:Q4925,$I$1:$I4925,I4926)</f>
        <v>0</v>
      </c>
      <c r="S4926" s="20" t="str">
        <f aca="false">IF(R4926&gt;0,"Repeat","")</f>
        <v/>
      </c>
      <c r="T4926" s="6" t="n">
        <f aca="false">A4926</f>
        <v>4925</v>
      </c>
      <c r="U4926" s="4" t="str">
        <f aca="false">"https://web.whatsapp.com/send?phone="&amp;J4926</f>
        <v>https://web.whatsapp.com/send?phone=18134504290</v>
      </c>
      <c r="V4926" s="18" t="str">
        <f aca="false">IF(S4926="REPEAT",Z4926,IF(LEN(F4926)&lt;=1,X4926,Y4926))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&lt;No address available&gt;</v>
      </c>
      <c r="W4926" s="1" t="str">
        <f aca="false">IFERROR(VLOOKUP(E4926,,4,FALSE()),"Gyaan Ganga")</f>
        <v>Gyaan Ganga</v>
      </c>
      <c r="X4926" s="21" t="str">
        <f aca="false">"Hello, you requested a free book called *"&amp;$W4926&amp;"*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"&amp;CHAR(10)&amp;$C4926&amp;CHAR(10)&amp;IF(LEN($I4926)&lt;10,"&lt;No address available&gt;",$I4926)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&lt;No address available&gt;</v>
      </c>
      <c r="Y4926" s="21" t="str">
        <f aca="false">"Hello, you requested a free book called *"&amp;$W4926&amp;"* in " &amp;$F4926&amp; " from Sant Rampal Ji Maharaj."&amp;CHAR(10)&amp;"
Can you please confirm / provide the address to ensure it's not incorrect and has the full details (apartment or suite number) to be able to mail it:
"&amp;CHAR(10)&amp;$C4926&amp;CHAR(10)&amp;IF(LEN($I4926)&lt;10,"&lt;No address available&gt;",$I4926)</f>
        <v>Hello, you requested a free book called *Gyaan Ganga* in  from Sant Rampal Ji Maharaj.
Can you please confirm / provide the address to ensure it's not incorrect and has the full details (apartment or suite number) to be able to mail it:
Noname
&lt;No address available&gt;</v>
      </c>
      <c r="Z4926" s="21" t="str">
        <f aca="false">"Hello, you requested a free book called *"&amp;$W4926&amp;"* in "&amp;$F4926&amp;"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27" customFormat="false" ht="68.65" hidden="false" customHeight="false" outlineLevel="0" collapsed="false">
      <c r="A4927" s="51" t="n">
        <f aca="false">A4926+1</f>
        <v>4926</v>
      </c>
      <c r="B4927" s="5" t="n">
        <v>45803</v>
      </c>
      <c r="C4927" s="1" t="s">
        <v>7768</v>
      </c>
      <c r="D4927" s="1" t="s">
        <v>4</v>
      </c>
      <c r="E4927" s="1" t="s">
        <v>26</v>
      </c>
      <c r="G4927" s="1" t="s">
        <v>28</v>
      </c>
      <c r="H4927" s="1" t="n">
        <v>1</v>
      </c>
      <c r="I4927" s="1" t="s">
        <v>7769</v>
      </c>
      <c r="J4927" s="79" t="n">
        <v>19297741404</v>
      </c>
      <c r="M4927" s="1" t="str">
        <f aca="false">IF(OR(YEAR(L4927)&gt;2000,LEN(O4927)&gt;0),"Completed","Pending")</f>
        <v>Completed</v>
      </c>
      <c r="N4927" s="1" t="s">
        <v>30</v>
      </c>
      <c r="O4927" s="4" t="s">
        <v>58</v>
      </c>
      <c r="P4927" s="1" t="str">
        <f aca="false">IF(G4927="Pamplet","",E4927&amp;" - "&amp;F4927)</f>
        <v>GG - </v>
      </c>
      <c r="Q4927" s="1" t="n">
        <f aca="false">IF(VALUE(L4927)&gt;1000,1,0)</f>
        <v>0</v>
      </c>
      <c r="R4927" s="19" t="n">
        <f aca="false">SUMIFS($Q$1:Q4926,$J$1:$J4926,J4927)+SUMIFS($Q$1:Q4926,$I$1:$I4926,I4927)</f>
        <v>0</v>
      </c>
      <c r="S4927" s="20" t="str">
        <f aca="false">IF(R4927&gt;0,"Repeat","")</f>
        <v/>
      </c>
      <c r="T4927" s="6" t="n">
        <f aca="false">A4927</f>
        <v>4926</v>
      </c>
      <c r="U4927" s="4" t="str">
        <f aca="false">"https://web.whatsapp.com/send?phone="&amp;J4927</f>
        <v>https://web.whatsapp.com/send?phone=19297741404</v>
      </c>
      <c r="V4927" s="18" t="str">
        <f aca="false">IF(S4927="REPEAT",Z4927,IF(LEN(F4927)&lt;=1,X4927,Y4927))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Mitra Madhow
95-30 Liverpool St, Jamaica, Queens, NY 11435</v>
      </c>
      <c r="W4927" s="1" t="str">
        <f aca="false">IFERROR(VLOOKUP(E4927,,4,FALSE()),"Gyaan Ganga")</f>
        <v>Gyaan Ganga</v>
      </c>
      <c r="X4927" s="21" t="str">
        <f aca="false">"Hello, you requested a free book called *"&amp;$W4927&amp;"*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"&amp;CHAR(10)&amp;$C4927&amp;CHAR(10)&amp;IF(LEN($I4927)&lt;10,"&lt;No address available&gt;",$I4927)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Mitra Madhow
95-30 Liverpool St, Jamaica, Queens, NY 11435</v>
      </c>
      <c r="Y4927" s="21" t="str">
        <f aca="false">"Hello, you requested a free book called *"&amp;$W4927&amp;"* in " &amp;$F4927&amp; " from Sant Rampal Ji Maharaj."&amp;CHAR(10)&amp;"
Can you please confirm / provide the address to ensure it's not incorrect and has the full details (apartment or suite number) to be able to mail it:
"&amp;CHAR(10)&amp;$C4927&amp;CHAR(10)&amp;IF(LEN($I4927)&lt;10,"&lt;No address available&gt;",$I4927)</f>
        <v>Hello, you requested a free book called *Gyaan Ganga* in  from Sant Rampal Ji Maharaj.
Can you please confirm / provide the address to ensure it's not incorrect and has the full details (apartment or suite number) to be able to mail it:
Mitra Madhow
95-30 Liverpool St, Jamaica, Queens, NY 11435</v>
      </c>
      <c r="Z4927" s="21" t="str">
        <f aca="false">"Hello, you requested a free book called *"&amp;$W4927&amp;"* in "&amp;$F4927&amp;"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28" customFormat="false" ht="68.65" hidden="false" customHeight="false" outlineLevel="0" collapsed="false">
      <c r="A4928" s="51" t="n">
        <f aca="false">A4927+1</f>
        <v>4927</v>
      </c>
      <c r="B4928" s="5" t="n">
        <v>45803</v>
      </c>
      <c r="C4928" s="1" t="s">
        <v>7770</v>
      </c>
      <c r="D4928" s="1" t="s">
        <v>4</v>
      </c>
      <c r="E4928" s="1" t="s">
        <v>38</v>
      </c>
      <c r="F4928" s="2" t="s">
        <v>35</v>
      </c>
      <c r="G4928" s="1" t="s">
        <v>28</v>
      </c>
      <c r="H4928" s="1" t="n">
        <v>1</v>
      </c>
      <c r="I4928" s="1" t="s">
        <v>7771</v>
      </c>
      <c r="J4928" s="80" t="n">
        <v>12064715416</v>
      </c>
      <c r="M4928" s="1" t="str">
        <f aca="false">IF(OR(YEAR(L4928)&gt;2000,LEN(O4928)&gt;0),"Completed","Pending")</f>
        <v>Completed</v>
      </c>
      <c r="N4928" s="1" t="s">
        <v>6054</v>
      </c>
      <c r="O4928" s="4" t="s">
        <v>58</v>
      </c>
      <c r="P4928" s="1" t="str">
        <f aca="false">IF(G4928="Pamplet","",E4928&amp;" - "&amp;F4928)</f>
        <v>JKR - English</v>
      </c>
      <c r="Q4928" s="1" t="n">
        <f aca="false">IF(VALUE(L4928)&gt;1000,1,0)</f>
        <v>0</v>
      </c>
      <c r="R4928" s="19" t="n">
        <f aca="false">SUMIFS($Q$1:Q4927,$J$1:$J4927,J4928)+SUMIFS($Q$1:Q4927,$I$1:$I4927,I4928)</f>
        <v>0</v>
      </c>
      <c r="S4928" s="20" t="str">
        <f aca="false">IF(R4928&gt;0,"Repeat","")</f>
        <v/>
      </c>
      <c r="T4928" s="6" t="n">
        <f aca="false">A4928</f>
        <v>4927</v>
      </c>
      <c r="U4928" s="4" t="str">
        <f aca="false">"https://web.whatsapp.com/send?phone="&amp;J4928</f>
        <v>https://web.whatsapp.com/send?phone=12064715416</v>
      </c>
      <c r="V4928" s="18" t="str">
        <f aca="false">IF(S4928="REPEAT",Z4928,IF(LEN(F4928)&lt;=1,X4928,Y4928))</f>
        <v>Hello, you requested a free book called *Gyaan Ganga* in English from Sant Rampal Ji Maharaj.
Can you please confirm / provide the address to ensure it's not incorrect and has the full details (apartment or suite number) to be able to mail it:
Nenita Cabrera
11808 Houston Rd E, Puyallup, WA 98372</v>
      </c>
      <c r="W4928" s="1" t="str">
        <f aca="false">IFERROR(VLOOKUP(E4928,,4,FALSE()),"Gyaan Ganga")</f>
        <v>Gyaan Ganga</v>
      </c>
      <c r="X4928" s="21" t="str">
        <f aca="false">"Hello, you requested a free book called *"&amp;$W4928&amp;"*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"&amp;CHAR(10)&amp;$C4928&amp;CHAR(10)&amp;IF(LEN($I4928)&lt;10,"&lt;No address available&gt;",$I4928)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Nenita Cabrera
11808 Houston Rd E, Puyallup, WA 98372</v>
      </c>
      <c r="Y4928" s="21" t="str">
        <f aca="false">"Hello, you requested a free book called *"&amp;$W4928&amp;"* in " &amp;$F4928&amp; " from Sant Rampal Ji Maharaj."&amp;CHAR(10)&amp;"
Can you please confirm / provide the address to ensure it's not incorrect and has the full details (apartment or suite number) to be able to mail it:
"&amp;CHAR(10)&amp;$C4928&amp;CHAR(10)&amp;IF(LEN($I4928)&lt;10,"&lt;No address available&gt;",$I4928)</f>
        <v>Hello, you requested a free book called *Gyaan Ganga* in English from Sant Rampal Ji Maharaj.
Can you please confirm / provide the address to ensure it's not incorrect and has the full details (apartment or suite number) to be able to mail it:
Nenita Cabrera
11808 Houston Rd E, Puyallup, WA 98372</v>
      </c>
      <c r="Z4928" s="21" t="str">
        <f aca="false">"Hello, you requested a free book called *"&amp;$W4928&amp;"* in "&amp;$F4928&amp;"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29" customFormat="false" ht="68.65" hidden="false" customHeight="false" outlineLevel="0" collapsed="false">
      <c r="A4929" s="51" t="n">
        <f aca="false">A4928+1</f>
        <v>4928</v>
      </c>
      <c r="B4929" s="5" t="n">
        <v>45803</v>
      </c>
      <c r="C4929" s="1" t="s">
        <v>7772</v>
      </c>
      <c r="D4929" s="1" t="s">
        <v>4</v>
      </c>
      <c r="E4929" s="1" t="s">
        <v>26</v>
      </c>
      <c r="G4929" s="1" t="s">
        <v>28</v>
      </c>
      <c r="H4929" s="1" t="n">
        <v>1</v>
      </c>
      <c r="I4929" s="1" t="s">
        <v>7773</v>
      </c>
      <c r="J4929" s="79" t="n">
        <v>12138069708</v>
      </c>
      <c r="M4929" s="1" t="str">
        <f aca="false">IF(OR(YEAR(L4929)&gt;2000,LEN(O4929)&gt;0),"Completed","Pending")</f>
        <v>Completed</v>
      </c>
      <c r="N4929" s="1" t="s">
        <v>5246</v>
      </c>
      <c r="O4929" s="4" t="s">
        <v>6442</v>
      </c>
      <c r="P4929" s="1" t="str">
        <f aca="false">IF(G4929="Pamplet","",E4929&amp;" - "&amp;F4929)</f>
        <v>GG - </v>
      </c>
      <c r="Q4929" s="1" t="n">
        <f aca="false">IF(VALUE(L4929)&gt;1000,1,0)</f>
        <v>0</v>
      </c>
      <c r="R4929" s="19" t="n">
        <f aca="false">SUMIFS($Q$1:Q4928,$J$1:$J4928,J4929)+SUMIFS($Q$1:Q4928,$I$1:$I4928,I4929)</f>
        <v>0</v>
      </c>
      <c r="S4929" s="20" t="str">
        <f aca="false">IF(R4929&gt;0,"Repeat","")</f>
        <v/>
      </c>
      <c r="T4929" s="6" t="n">
        <f aca="false">A4929</f>
        <v>4928</v>
      </c>
      <c r="U4929" s="4" t="str">
        <f aca="false">"https://web.whatsapp.com/send?phone="&amp;J4929</f>
        <v>https://web.whatsapp.com/send?phone=12138069708</v>
      </c>
      <c r="V4929" s="18" t="str">
        <f aca="false">IF(S4929="REPEAT",Z4929,IF(LEN(F4929)&lt;=1,X4929,Y4929))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Raymond Frutos
1023 N Coronado St #104, Los Angeles, CA 90026</v>
      </c>
      <c r="W4929" s="1" t="str">
        <f aca="false">IFERROR(VLOOKUP(E4929,,4,FALSE()),"Gyaan Ganga")</f>
        <v>Gyaan Ganga</v>
      </c>
      <c r="X4929" s="21" t="str">
        <f aca="false">"Hello, you requested a free book called *"&amp;$W4929&amp;"*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"&amp;CHAR(10)&amp;$C4929&amp;CHAR(10)&amp;IF(LEN($I4929)&lt;10,"&lt;No address available&gt;",$I4929)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Raymond Frutos
1023 N Coronado St #104, Los Angeles, CA 90026</v>
      </c>
      <c r="Y4929" s="21" t="str">
        <f aca="false">"Hello, you requested a free book called *"&amp;$W4929&amp;"* in " &amp;$F4929&amp; " from Sant Rampal Ji Maharaj."&amp;CHAR(10)&amp;"
Can you please confirm / provide the address to ensure it's not incorrect and has the full details (apartment or suite number) to be able to mail it:
"&amp;CHAR(10)&amp;$C4929&amp;CHAR(10)&amp;IF(LEN($I4929)&lt;10,"&lt;No address available&gt;",$I4929)</f>
        <v>Hello, you requested a free book called *Gyaan Ganga* in  from Sant Rampal Ji Maharaj.
Can you please confirm / provide the address to ensure it's not incorrect and has the full details (apartment or suite number) to be able to mail it:
Raymond Frutos
1023 N Coronado St #104, Los Angeles, CA 90026</v>
      </c>
      <c r="Z4929" s="21" t="str">
        <f aca="false">"Hello, you requested a free book called *"&amp;$W4929&amp;"* in "&amp;$F4929&amp;"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30" customFormat="false" ht="68.65" hidden="false" customHeight="false" outlineLevel="0" collapsed="false">
      <c r="A4930" s="51" t="n">
        <f aca="false">A4929+1</f>
        <v>4929</v>
      </c>
      <c r="B4930" s="5" t="n">
        <v>45803</v>
      </c>
      <c r="C4930" s="1" t="s">
        <v>7774</v>
      </c>
      <c r="D4930" s="1" t="s">
        <v>4</v>
      </c>
      <c r="E4930" s="1" t="s">
        <v>38</v>
      </c>
      <c r="F4930" s="2" t="s">
        <v>35</v>
      </c>
      <c r="G4930" s="1" t="s">
        <v>28</v>
      </c>
      <c r="H4930" s="1" t="n">
        <v>1</v>
      </c>
      <c r="I4930" s="1" t="s">
        <v>7775</v>
      </c>
      <c r="J4930" s="79" t="n">
        <v>12149981146</v>
      </c>
      <c r="M4930" s="1" t="str">
        <f aca="false">IF(OR(YEAR(L4930)&gt;2000,LEN(O4930)&gt;0),"Completed","Pending")</f>
        <v>Completed</v>
      </c>
      <c r="N4930" s="1" t="s">
        <v>30</v>
      </c>
      <c r="O4930" s="4" t="s">
        <v>58</v>
      </c>
      <c r="P4930" s="1" t="str">
        <f aca="false">IF(G4930="Pamplet","",E4930&amp;" - "&amp;F4930)</f>
        <v>JKR - English</v>
      </c>
      <c r="Q4930" s="1" t="n">
        <f aca="false">IF(VALUE(L4930)&gt;1000,1,0)</f>
        <v>0</v>
      </c>
      <c r="R4930" s="19" t="n">
        <f aca="false">SUMIFS($Q$1:Q4929,$J$1:$J4929,J4930)+SUMIFS($Q$1:Q4929,$I$1:$I4929,I4930)</f>
        <v>0</v>
      </c>
      <c r="S4930" s="20" t="str">
        <f aca="false">IF(R4930&gt;0,"Repeat","")</f>
        <v/>
      </c>
      <c r="T4930" s="6" t="n">
        <f aca="false">A4930</f>
        <v>4929</v>
      </c>
      <c r="U4930" s="4" t="str">
        <f aca="false">"https://web.whatsapp.com/send?phone="&amp;J4930</f>
        <v>https://web.whatsapp.com/send?phone=12149981146</v>
      </c>
      <c r="V4930" s="18" t="str">
        <f aca="false">IF(S4930="REPEAT",Z4930,IF(LEN(F4930)&lt;=1,X4930,Y4930))</f>
        <v>Hello, you requested a free book called *Gyaan Ganga* in English from Sant Rampal Ji Maharaj.
Can you please confirm / provide the address to ensure it's not incorrect and has the full details (apartment or suite number) to be able to mail it:
Offranco Borlay Sele
8620 Park Lane Apt 117, Dallas, TX 75231</v>
      </c>
      <c r="W4930" s="1" t="str">
        <f aca="false">IFERROR(VLOOKUP(E4930,,4,FALSE()),"Gyaan Ganga")</f>
        <v>Gyaan Ganga</v>
      </c>
      <c r="X4930" s="21" t="str">
        <f aca="false">"Hello, you requested a free book called *"&amp;$W4930&amp;"*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"&amp;CHAR(10)&amp;$C4930&amp;CHAR(10)&amp;IF(LEN($I4930)&lt;10,"&lt;No address available&gt;",$I4930)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Offranco Borlay Sele
8620 Park Lane Apt 117, Dallas, TX 75231</v>
      </c>
      <c r="Y4930" s="21" t="str">
        <f aca="false">"Hello, you requested a free book called *"&amp;$W4930&amp;"* in " &amp;$F4930&amp; " from Sant Rampal Ji Maharaj."&amp;CHAR(10)&amp;"
Can you please confirm / provide the address to ensure it's not incorrect and has the full details (apartment or suite number) to be able to mail it:
"&amp;CHAR(10)&amp;$C4930&amp;CHAR(10)&amp;IF(LEN($I4930)&lt;10,"&lt;No address available&gt;",$I4930)</f>
        <v>Hello, you requested a free book called *Gyaan Ganga* in English from Sant Rampal Ji Maharaj.
Can you please confirm / provide the address to ensure it's not incorrect and has the full details (apartment or suite number) to be able to mail it:
Offranco Borlay Sele
8620 Park Lane Apt 117, Dallas, TX 75231</v>
      </c>
      <c r="Z4930" s="21" t="str">
        <f aca="false">"Hello, you requested a free book called *"&amp;$W4930&amp;"* in "&amp;$F4930&amp;"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31" customFormat="false" ht="68.65" hidden="false" customHeight="false" outlineLevel="0" collapsed="false">
      <c r="A4931" s="51" t="n">
        <f aca="false">A4930+1</f>
        <v>4930</v>
      </c>
      <c r="B4931" s="5" t="n">
        <v>45803</v>
      </c>
      <c r="C4931" s="1" t="s">
        <v>7776</v>
      </c>
      <c r="D4931" s="1" t="s">
        <v>4</v>
      </c>
      <c r="E4931" s="1" t="s">
        <v>26</v>
      </c>
      <c r="G4931" s="1" t="s">
        <v>28</v>
      </c>
      <c r="H4931" s="1" t="n">
        <v>1</v>
      </c>
      <c r="I4931" s="1" t="s">
        <v>7777</v>
      </c>
      <c r="J4931" s="80" t="n">
        <v>12152076518</v>
      </c>
      <c r="M4931" s="1" t="str">
        <f aca="false">IF(OR(YEAR(L4931)&gt;2000,LEN(O4931)&gt;0),"Completed","Pending")</f>
        <v>Completed</v>
      </c>
      <c r="N4931" s="1" t="s">
        <v>6054</v>
      </c>
      <c r="O4931" s="4" t="s">
        <v>58</v>
      </c>
      <c r="P4931" s="1" t="str">
        <f aca="false">IF(G4931="Pamplet","",E4931&amp;" - "&amp;F4931)</f>
        <v>GG - </v>
      </c>
      <c r="Q4931" s="1" t="n">
        <f aca="false">IF(VALUE(L4931)&gt;1000,1,0)</f>
        <v>0</v>
      </c>
      <c r="R4931" s="19" t="n">
        <f aca="false">SUMIFS($Q$1:Q4930,$J$1:$J4930,J4931)+SUMIFS($Q$1:Q4930,$I$1:$I4930,I4931)</f>
        <v>0</v>
      </c>
      <c r="S4931" s="20" t="str">
        <f aca="false">IF(R4931&gt;0,"Repeat","")</f>
        <v/>
      </c>
      <c r="T4931" s="6" t="n">
        <f aca="false">A4931</f>
        <v>4930</v>
      </c>
      <c r="U4931" s="4" t="str">
        <f aca="false">"https://web.whatsapp.com/send?phone="&amp;J4931</f>
        <v>https://web.whatsapp.com/send?phone=12152076518</v>
      </c>
      <c r="V4931" s="18" t="str">
        <f aca="false">IF(S4931="REPEAT",Z4931,IF(LEN(F4931)&lt;=1,X4931,Y4931))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Anna Cypull
2393 Byransville, Delta, PA 17314</v>
      </c>
      <c r="W4931" s="1" t="str">
        <f aca="false">IFERROR(VLOOKUP(E4931,,4,FALSE()),"Gyaan Ganga")</f>
        <v>Gyaan Ganga</v>
      </c>
      <c r="X4931" s="21" t="str">
        <f aca="false">"Hello, you requested a free book called *"&amp;$W4931&amp;"*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"&amp;CHAR(10)&amp;$C4931&amp;CHAR(10)&amp;IF(LEN($I4931)&lt;10,"&lt;No address available&gt;",$I4931)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Anna Cypull
2393 Byransville, Delta, PA 17314</v>
      </c>
      <c r="Y4931" s="21" t="str">
        <f aca="false">"Hello, you requested a free book called *"&amp;$W4931&amp;"* in " &amp;$F4931&amp; " from Sant Rampal Ji Maharaj."&amp;CHAR(10)&amp;"
Can you please confirm / provide the address to ensure it's not incorrect and has the full details (apartment or suite number) to be able to mail it:
"&amp;CHAR(10)&amp;$C4931&amp;CHAR(10)&amp;IF(LEN($I4931)&lt;10,"&lt;No address available&gt;",$I4931)</f>
        <v>Hello, you requested a free book called *Gyaan Ganga* in  from Sant Rampal Ji Maharaj.
Can you please confirm / provide the address to ensure it's not incorrect and has the full details (apartment or suite number) to be able to mail it:
Anna Cypull
2393 Byransville, Delta, PA 17314</v>
      </c>
      <c r="Z4931" s="21" t="str">
        <f aca="false">"Hello, you requested a free book called *"&amp;$W4931&amp;"* in "&amp;$F4931&amp;"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32" customFormat="false" ht="68.65" hidden="false" customHeight="false" outlineLevel="0" collapsed="false">
      <c r="A4932" s="51" t="n">
        <f aca="false">A4931+1</f>
        <v>4931</v>
      </c>
      <c r="B4932" s="5" t="n">
        <v>45803</v>
      </c>
      <c r="C4932" s="1" t="s">
        <v>7778</v>
      </c>
      <c r="D4932" s="1" t="s">
        <v>4</v>
      </c>
      <c r="E4932" s="1" t="s">
        <v>26</v>
      </c>
      <c r="G4932" s="1" t="s">
        <v>28</v>
      </c>
      <c r="H4932" s="1" t="n">
        <v>1</v>
      </c>
      <c r="I4932" s="1" t="s">
        <v>7779</v>
      </c>
      <c r="J4932" s="80" t="n">
        <v>12168565736</v>
      </c>
      <c r="M4932" s="1" t="str">
        <f aca="false">IF(OR(YEAR(L4932)&gt;2000,LEN(O4932)&gt;0),"Completed","Pending")</f>
        <v>Completed</v>
      </c>
      <c r="N4932" s="1" t="s">
        <v>6054</v>
      </c>
      <c r="O4932" s="4" t="s">
        <v>58</v>
      </c>
      <c r="P4932" s="1" t="str">
        <f aca="false">IF(G4932="Pamplet","",E4932&amp;" - "&amp;F4932)</f>
        <v>GG - </v>
      </c>
      <c r="Q4932" s="1" t="n">
        <f aca="false">IF(VALUE(L4932)&gt;1000,1,0)</f>
        <v>0</v>
      </c>
      <c r="R4932" s="19" t="n">
        <f aca="false">SUMIFS($Q$1:Q4931,$J$1:$J4931,J4932)+SUMIFS($Q$1:Q4931,$I$1:$I4931,I4932)</f>
        <v>0</v>
      </c>
      <c r="S4932" s="20" t="str">
        <f aca="false">IF(R4932&gt;0,"Repeat","")</f>
        <v/>
      </c>
      <c r="T4932" s="6" t="n">
        <f aca="false">A4932</f>
        <v>4931</v>
      </c>
      <c r="U4932" s="4" t="str">
        <f aca="false">"https://web.whatsapp.com/send?phone="&amp;J4932</f>
        <v>https://web.whatsapp.com/send?phone=12168565736</v>
      </c>
      <c r="V4932" s="18" t="str">
        <f aca="false">IF(S4932="REPEAT",Z4932,IF(LEN(F4932)&lt;=1,X4932,Y4932))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Crystal Potter
Cleveland, Ohio</v>
      </c>
      <c r="W4932" s="1" t="str">
        <f aca="false">IFERROR(VLOOKUP(E4932,,4,FALSE()),"Gyaan Ganga")</f>
        <v>Gyaan Ganga</v>
      </c>
      <c r="X4932" s="21" t="str">
        <f aca="false">"Hello, you requested a free book called *"&amp;$W4932&amp;"*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"&amp;CHAR(10)&amp;$C4932&amp;CHAR(10)&amp;IF(LEN($I4932)&lt;10,"&lt;No address available&gt;",$I4932)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Crystal Potter
Cleveland, Ohio</v>
      </c>
      <c r="Y4932" s="21" t="str">
        <f aca="false">"Hello, you requested a free book called *"&amp;$W4932&amp;"* in " &amp;$F4932&amp; " from Sant Rampal Ji Maharaj."&amp;CHAR(10)&amp;"
Can you please confirm / provide the address to ensure it's not incorrect and has the full details (apartment or suite number) to be able to mail it:
"&amp;CHAR(10)&amp;$C4932&amp;CHAR(10)&amp;IF(LEN($I4932)&lt;10,"&lt;No address available&gt;",$I4932)</f>
        <v>Hello, you requested a free book called *Gyaan Ganga* in  from Sant Rampal Ji Maharaj.
Can you please confirm / provide the address to ensure it's not incorrect and has the full details (apartment or suite number) to be able to mail it:
Crystal Potter
Cleveland, Ohio</v>
      </c>
      <c r="Z4932" s="21" t="str">
        <f aca="false">"Hello, you requested a free book called *"&amp;$W4932&amp;"* in "&amp;$F4932&amp;"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33" customFormat="false" ht="68.65" hidden="false" customHeight="false" outlineLevel="0" collapsed="false">
      <c r="A4933" s="51" t="n">
        <f aca="false">A4932+1</f>
        <v>4932</v>
      </c>
      <c r="B4933" s="5" t="n">
        <v>45803</v>
      </c>
      <c r="C4933" s="1" t="s">
        <v>3696</v>
      </c>
      <c r="D4933" s="1" t="s">
        <v>4</v>
      </c>
      <c r="E4933" s="1" t="s">
        <v>26</v>
      </c>
      <c r="F4933" s="2" t="s">
        <v>127</v>
      </c>
      <c r="G4933" s="1" t="s">
        <v>28</v>
      </c>
      <c r="H4933" s="1" t="n">
        <v>1</v>
      </c>
      <c r="I4933" s="1" t="s">
        <v>7780</v>
      </c>
      <c r="J4933" s="79" t="n">
        <v>12248187665</v>
      </c>
      <c r="L4933" s="5" t="n">
        <v>45807</v>
      </c>
      <c r="M4933" s="1" t="str">
        <f aca="false">IF(OR(YEAR(L4933)&gt;2000,LEN(O4933)&gt;0),"Completed","Pending")</f>
        <v>Completed</v>
      </c>
      <c r="N4933" s="1" t="s">
        <v>30</v>
      </c>
      <c r="P4933" s="1" t="str">
        <f aca="false">IF(G4933="Pamplet","",E4933&amp;" - "&amp;F4933)</f>
        <v>GG - Gujrati</v>
      </c>
      <c r="Q4933" s="1" t="n">
        <f aca="false">IF(VALUE(L4933)&gt;1000,1,0)</f>
        <v>1</v>
      </c>
      <c r="R4933" s="19" t="n">
        <f aca="false">SUMIFS($Q$1:Q4932,$J$1:$J4932,J4933)+SUMIFS($Q$1:Q4932,$I$1:$I4932,I4933)</f>
        <v>1</v>
      </c>
      <c r="S4933" s="20" t="str">
        <f aca="false">IF(R4933&gt;0,"Repeat","")</f>
        <v>Repeat</v>
      </c>
      <c r="T4933" s="6" t="n">
        <f aca="false">A4933</f>
        <v>4932</v>
      </c>
      <c r="U4933" s="4" t="str">
        <f aca="false">"https://web.whatsapp.com/send?phone="&amp;J4933</f>
        <v>https://web.whatsapp.com/send?phone=12248187665</v>
      </c>
      <c r="V4933" s="18" t="str">
        <f aca="false">IF(S4933="REPEAT",Z4933,IF(LEN(F4933)&lt;=1,X4933,Y4933))</f>
        <v>Hello, you requested a free book called *Gyaan Ganga* in Gujrati from Sant Rampal Ji Maharaj.
Can you please confirm / provide the address to ensure it's not incorrect and has the full details (apartment or suite number) to be able to mail it:
Jagdishkumar Gohel
558 Treble Ln, Volo, IL 60073</v>
      </c>
      <c r="W4933" s="1" t="str">
        <f aca="false">IFERROR(VLOOKUP(E4933,,4,FALSE()),"Gyaan Ganga")</f>
        <v>Gyaan Ganga</v>
      </c>
      <c r="X4933" s="21" t="str">
        <f aca="false">"Hello, you requested a free book called *"&amp;$W4933&amp;"*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"&amp;CHAR(10)&amp;$C4933&amp;CHAR(10)&amp;IF(LEN($I4933)&lt;10,"&lt;No address available&gt;",$I4933)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Jagdishkumar Gohel
558 Treble Ln, Volo, IL 60073</v>
      </c>
      <c r="Y4933" s="21" t="str">
        <f aca="false">"Hello, you requested a free book called *"&amp;$W4933&amp;"* in " &amp;$F4933&amp; " from Sant Rampal Ji Maharaj."&amp;CHAR(10)&amp;"
Can you please confirm / provide the address to ensure it's not incorrect and has the full details (apartment or suite number) to be able to mail it:
"&amp;CHAR(10)&amp;$C4933&amp;CHAR(10)&amp;IF(LEN($I4933)&lt;10,"&lt;No address available&gt;",$I4933)</f>
        <v>Hello, you requested a free book called *Gyaan Ganga* in Gujrati from Sant Rampal Ji Maharaj.
Can you please confirm / provide the address to ensure it's not incorrect and has the full details (apartment or suite number) to be able to mail it:
Jagdishkumar Gohel
558 Treble Ln, Volo, IL 60073</v>
      </c>
      <c r="Z4933" s="21" t="str">
        <f aca="false">"Hello, you requested a free book called *"&amp;$W4933&amp;"* in "&amp;$F4933&amp;"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Gujrati from Sant Rampal Ji Maharaj.
However our records indicate that we had already mailed you a free book in the past. Can you please confirm if you already received a book in the past?</v>
      </c>
    </row>
    <row r="4934" customFormat="false" ht="68.65" hidden="false" customHeight="false" outlineLevel="0" collapsed="false">
      <c r="A4934" s="51" t="n">
        <f aca="false">A4933+1</f>
        <v>4933</v>
      </c>
      <c r="B4934" s="5" t="n">
        <v>45803</v>
      </c>
      <c r="C4934" s="1" t="s">
        <v>7781</v>
      </c>
      <c r="D4934" s="1" t="s">
        <v>4</v>
      </c>
      <c r="E4934" s="1" t="s">
        <v>26</v>
      </c>
      <c r="G4934" s="1" t="s">
        <v>28</v>
      </c>
      <c r="H4934" s="1" t="n">
        <v>1</v>
      </c>
      <c r="I4934" s="1" t="s">
        <v>7019</v>
      </c>
      <c r="J4934" s="79" t="n">
        <v>13474181248</v>
      </c>
      <c r="M4934" s="1" t="str">
        <f aca="false">IF(OR(YEAR(L4934)&gt;2000,LEN(O4934)&gt;0),"Completed","Pending")</f>
        <v>Completed</v>
      </c>
      <c r="N4934" s="1" t="s">
        <v>30</v>
      </c>
      <c r="O4934" s="4" t="s">
        <v>58</v>
      </c>
      <c r="P4934" s="1" t="str">
        <f aca="false">IF(G4934="Pamplet","",E4934&amp;" - "&amp;F4934)</f>
        <v>GG - </v>
      </c>
      <c r="Q4934" s="1" t="n">
        <f aca="false">IF(VALUE(L4934)&gt;1000,1,0)</f>
        <v>0</v>
      </c>
      <c r="R4934" s="19" t="n">
        <f aca="false">SUMIFS($Q$1:Q4933,$J$1:$J4933,J4934)+SUMIFS($Q$1:Q4933,$I$1:$I4933,I4934)</f>
        <v>0</v>
      </c>
      <c r="S4934" s="20" t="str">
        <f aca="false">IF(R4934&gt;0,"Repeat","")</f>
        <v/>
      </c>
      <c r="T4934" s="6" t="n">
        <f aca="false">A4934</f>
        <v>4933</v>
      </c>
      <c r="U4934" s="4" t="str">
        <f aca="false">"https://web.whatsapp.com/send?phone="&amp;J4934</f>
        <v>https://web.whatsapp.com/send?phone=13474181248</v>
      </c>
      <c r="V4934" s="18" t="str">
        <f aca="false">IF(S4934="REPEAT",Z4934,IF(LEN(F4934)&lt;=1,X4934,Y4934))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Harry
&lt;No address available&gt;</v>
      </c>
      <c r="W4934" s="1" t="str">
        <f aca="false">IFERROR(VLOOKUP(E4934,,4,FALSE()),"Gyaan Ganga")</f>
        <v>Gyaan Ganga</v>
      </c>
      <c r="X4934" s="21" t="str">
        <f aca="false">"Hello, you requested a free book called *"&amp;$W4934&amp;"*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"&amp;CHAR(10)&amp;$C4934&amp;CHAR(10)&amp;IF(LEN($I4934)&lt;10,"&lt;No address available&gt;",$I4934)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Harry
&lt;No address available&gt;</v>
      </c>
      <c r="Y4934" s="21" t="str">
        <f aca="false">"Hello, you requested a free book called *"&amp;$W4934&amp;"* in " &amp;$F4934&amp; " from Sant Rampal Ji Maharaj."&amp;CHAR(10)&amp;"
Can you please confirm / provide the address to ensure it's not incorrect and has the full details (apartment or suite number) to be able to mail it:
"&amp;CHAR(10)&amp;$C4934&amp;CHAR(10)&amp;IF(LEN($I4934)&lt;10,"&lt;No address available&gt;",$I4934)</f>
        <v>Hello, you requested a free book called *Gyaan Ganga* in  from Sant Rampal Ji Maharaj.
Can you please confirm / provide the address to ensure it's not incorrect and has the full details (apartment or suite number) to be able to mail it:
Harry
&lt;No address available&gt;</v>
      </c>
      <c r="Z4934" s="21" t="str">
        <f aca="false">"Hello, you requested a free book called *"&amp;$W4934&amp;"* in "&amp;$F4934&amp;"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35" customFormat="false" ht="68.65" hidden="false" customHeight="false" outlineLevel="0" collapsed="false">
      <c r="A4935" s="51" t="n">
        <f aca="false">A4934+1</f>
        <v>4934</v>
      </c>
      <c r="B4935" s="5" t="n">
        <v>45803</v>
      </c>
      <c r="C4935" s="1" t="s">
        <v>4111</v>
      </c>
      <c r="D4935" s="1" t="s">
        <v>4</v>
      </c>
      <c r="E4935" s="1" t="s">
        <v>26</v>
      </c>
      <c r="F4935" s="2" t="s">
        <v>35</v>
      </c>
      <c r="G4935" s="1" t="s">
        <v>28</v>
      </c>
      <c r="H4935" s="1" t="n">
        <v>1</v>
      </c>
      <c r="I4935" s="1" t="s">
        <v>4112</v>
      </c>
      <c r="J4935" s="79" t="n">
        <v>13475446073</v>
      </c>
      <c r="L4935" s="5" t="n">
        <v>45807</v>
      </c>
      <c r="M4935" s="1" t="str">
        <f aca="false">IF(OR(YEAR(L4935)&gt;2000,LEN(O4935)&gt;0),"Completed","Pending")</f>
        <v>Completed</v>
      </c>
      <c r="N4935" s="1" t="s">
        <v>30</v>
      </c>
      <c r="P4935" s="1" t="str">
        <f aca="false">IF(G4935="Pamplet","",E4935&amp;" - "&amp;F4935)</f>
        <v>GG - English</v>
      </c>
      <c r="Q4935" s="1" t="n">
        <f aca="false">IF(VALUE(L4935)&gt;1000,1,0)</f>
        <v>1</v>
      </c>
      <c r="R4935" s="19" t="n">
        <f aca="false">SUMIFS($Q$1:Q4934,$J$1:$J4934,J4935)+SUMIFS($Q$1:Q4934,$I$1:$I4934,I4935)</f>
        <v>0</v>
      </c>
      <c r="S4935" s="20" t="str">
        <f aca="false">IF(R4935&gt;0,"Repeat","")</f>
        <v/>
      </c>
      <c r="T4935" s="6" t="n">
        <f aca="false">A4935</f>
        <v>4934</v>
      </c>
      <c r="U4935" s="4" t="str">
        <f aca="false">"https://web.whatsapp.com/send?phone="&amp;J4935</f>
        <v>https://web.whatsapp.com/send?phone=13475446073</v>
      </c>
      <c r="V4935" s="18" t="str">
        <f aca="false">IF(S4935="REPEAT",Z4935,IF(LEN(F4935)&lt;=1,X4935,Y4935))</f>
        <v>Hello, you requested a free book called *Gyaan Ganga* in English from Sant Rampal Ji Maharaj.
Can you please confirm / provide the address to ensure it's not incorrect and has the full details (apartment or suite number) to be able to mail it:
Deodat Mohan
170 Hope Hollow Rd., Loganville, GA 30052</v>
      </c>
      <c r="W4935" s="1" t="str">
        <f aca="false">IFERROR(VLOOKUP(E4935,,4,FALSE()),"Gyaan Ganga")</f>
        <v>Gyaan Ganga</v>
      </c>
      <c r="X4935" s="21" t="str">
        <f aca="false">"Hello, you requested a free book called *"&amp;$W4935&amp;"*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"&amp;CHAR(10)&amp;$C4935&amp;CHAR(10)&amp;IF(LEN($I4935)&lt;10,"&lt;No address available&gt;",$I4935)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Deodat Mohan
170 Hope Hollow Rd., Loganville, GA 30052</v>
      </c>
      <c r="Y4935" s="21" t="str">
        <f aca="false">"Hello, you requested a free book called *"&amp;$W4935&amp;"* in " &amp;$F4935&amp; " from Sant Rampal Ji Maharaj."&amp;CHAR(10)&amp;"
Can you please confirm / provide the address to ensure it's not incorrect and has the full details (apartment or suite number) to be able to mail it:
"&amp;CHAR(10)&amp;$C4935&amp;CHAR(10)&amp;IF(LEN($I4935)&lt;10,"&lt;No address available&gt;",$I4935)</f>
        <v>Hello, you requested a free book called *Gyaan Ganga* in English from Sant Rampal Ji Maharaj.
Can you please confirm / provide the address to ensure it's not incorrect and has the full details (apartment or suite number) to be able to mail it:
Deodat Mohan
170 Hope Hollow Rd., Loganville, GA 30052</v>
      </c>
      <c r="Z4935" s="21" t="str">
        <f aca="false">"Hello, you requested a free book called *"&amp;$W4935&amp;"* in "&amp;$F4935&amp;"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36" customFormat="false" ht="68.65" hidden="false" customHeight="false" outlineLevel="0" collapsed="false">
      <c r="A4936" s="51" t="n">
        <f aca="false">A4935+1</f>
        <v>4935</v>
      </c>
      <c r="B4936" s="5" t="n">
        <v>45803</v>
      </c>
      <c r="C4936" s="1" t="s">
        <v>7782</v>
      </c>
      <c r="D4936" s="1" t="s">
        <v>4</v>
      </c>
      <c r="E4936" s="1" t="s">
        <v>26</v>
      </c>
      <c r="G4936" s="1" t="s">
        <v>28</v>
      </c>
      <c r="H4936" s="1" t="n">
        <v>1</v>
      </c>
      <c r="I4936" s="1" t="s">
        <v>7783</v>
      </c>
      <c r="J4936" s="79" t="n">
        <v>15094256998</v>
      </c>
      <c r="M4936" s="1" t="str">
        <f aca="false">IF(OR(YEAR(L4936)&gt;2000,LEN(O4936)&gt;0),"Completed","Pending")</f>
        <v>Completed</v>
      </c>
      <c r="N4936" s="1" t="s">
        <v>30</v>
      </c>
      <c r="O4936" s="4" t="s">
        <v>58</v>
      </c>
      <c r="P4936" s="1" t="str">
        <f aca="false">IF(G4936="Pamplet","",E4936&amp;" - "&amp;F4936)</f>
        <v>GG - </v>
      </c>
      <c r="Q4936" s="1" t="n">
        <f aca="false">IF(VALUE(L4936)&gt;1000,1,0)</f>
        <v>0</v>
      </c>
      <c r="R4936" s="19" t="n">
        <f aca="false">SUMIFS($Q$1:Q4935,$J$1:$J4935,J4936)+SUMIFS($Q$1:Q4935,$I$1:$I4935,I4936)</f>
        <v>0</v>
      </c>
      <c r="S4936" s="20" t="str">
        <f aca="false">IF(R4936&gt;0,"Repeat","")</f>
        <v/>
      </c>
      <c r="T4936" s="6" t="n">
        <f aca="false">A4936</f>
        <v>4935</v>
      </c>
      <c r="U4936" s="4" t="str">
        <f aca="false">"https://web.whatsapp.com/send?phone="&amp;J4936</f>
        <v>https://web.whatsapp.com/send?phone=15094256998</v>
      </c>
      <c r="V4936" s="18" t="str">
        <f aca="false">IF(S4936="REPEAT",Z4936,IF(LEN(F4936)&lt;=1,X4936,Y4936))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Timothy A Berry
P.O. Box 59, Newman Lake, WA 99025</v>
      </c>
      <c r="W4936" s="1" t="str">
        <f aca="false">IFERROR(VLOOKUP(E4936,,4,FALSE()),"Gyaan Ganga")</f>
        <v>Gyaan Ganga</v>
      </c>
      <c r="X4936" s="21" t="str">
        <f aca="false">"Hello, you requested a free book called *"&amp;$W4936&amp;"*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"&amp;CHAR(10)&amp;$C4936&amp;CHAR(10)&amp;IF(LEN($I4936)&lt;10,"&lt;No address available&gt;",$I4936)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Timothy A Berry
P.O. Box 59, Newman Lake, WA 99025</v>
      </c>
      <c r="Y4936" s="21" t="str">
        <f aca="false">"Hello, you requested a free book called *"&amp;$W4936&amp;"* in " &amp;$F4936&amp; " from Sant Rampal Ji Maharaj."&amp;CHAR(10)&amp;"
Can you please confirm / provide the address to ensure it's not incorrect and has the full details (apartment or suite number) to be able to mail it:
"&amp;CHAR(10)&amp;$C4936&amp;CHAR(10)&amp;IF(LEN($I4936)&lt;10,"&lt;No address available&gt;",$I4936)</f>
        <v>Hello, you requested a free book called *Gyaan Ganga* in  from Sant Rampal Ji Maharaj.
Can you please confirm / provide the address to ensure it's not incorrect and has the full details (apartment or suite number) to be able to mail it:
Timothy A Berry
P.O. Box 59, Newman Lake, WA 99025</v>
      </c>
      <c r="Z4936" s="21" t="str">
        <f aca="false">"Hello, you requested a free book called *"&amp;$W4936&amp;"* in "&amp;$F4936&amp;"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37" customFormat="false" ht="68.65" hidden="false" customHeight="false" outlineLevel="0" collapsed="false">
      <c r="A4937" s="51" t="n">
        <f aca="false">A4936+1</f>
        <v>4936</v>
      </c>
      <c r="B4937" s="5" t="n">
        <v>45803</v>
      </c>
      <c r="C4937" s="1" t="s">
        <v>7784</v>
      </c>
      <c r="D4937" s="1" t="s">
        <v>4</v>
      </c>
      <c r="E4937" s="1" t="s">
        <v>26</v>
      </c>
      <c r="F4937" s="2" t="s">
        <v>35</v>
      </c>
      <c r="G4937" s="1" t="s">
        <v>28</v>
      </c>
      <c r="H4937" s="1" t="n">
        <v>1</v>
      </c>
      <c r="I4937" s="1" t="s">
        <v>7785</v>
      </c>
      <c r="J4937" s="3" t="n">
        <v>15303538067</v>
      </c>
      <c r="M4937" s="1" t="str">
        <f aca="false">IF(OR(YEAR(L4937)&gt;2000,LEN(O4937)&gt;0),"Completed","Pending")</f>
        <v>Completed</v>
      </c>
      <c r="N4937" s="1" t="s">
        <v>5246</v>
      </c>
      <c r="O4937" s="4" t="s">
        <v>6442</v>
      </c>
      <c r="P4937" s="1" t="str">
        <f aca="false">IF(G4937="Pamplet","",E4937&amp;" - "&amp;F4937)</f>
        <v>GG - English</v>
      </c>
      <c r="Q4937" s="1" t="n">
        <f aca="false">IF(VALUE(L4937)&gt;1000,1,0)</f>
        <v>0</v>
      </c>
      <c r="R4937" s="19" t="n">
        <f aca="false">SUMIFS($Q$1:Q4936,$J$1:$J4936,J4937)+SUMIFS($Q$1:Q4936,$I$1:$I4936,I4937)</f>
        <v>0</v>
      </c>
      <c r="S4937" s="20" t="str">
        <f aca="false">IF(R4937&gt;0,"Repeat","")</f>
        <v/>
      </c>
      <c r="T4937" s="6" t="n">
        <f aca="false">A4937</f>
        <v>4936</v>
      </c>
      <c r="U4937" s="4" t="str">
        <f aca="false">"https://web.whatsapp.com/send?phone="&amp;J4937</f>
        <v>https://web.whatsapp.com/send?phone=15303538067</v>
      </c>
      <c r="V4937" s="18" t="str">
        <f aca="false">IF(S4937="REPEAT",Z4937,IF(LEN(F4937)&lt;=1,X4937,Y4937))</f>
        <v>Hello, you requested a free book called *Gyaan Ganga* in English from Sant Rampal Ji Maharaj.
Can you please confirm / provide the address to ensure it's not incorrect and has the full details (apartment or suite number) to be able to mail it:
Roseanna Ruby Billings
PO box 148 Hoopa California 95546 &amp; 335 Bighill Road Hoopa California 95546 Humboldt County. Hwy 96 Northern California</v>
      </c>
      <c r="W4937" s="1" t="str">
        <f aca="false">IFERROR(VLOOKUP(E4937,,4,FALSE()),"Gyaan Ganga")</f>
        <v>Gyaan Ganga</v>
      </c>
      <c r="X4937" s="21" t="str">
        <f aca="false">"Hello, you requested a free book called *"&amp;$W4937&amp;"*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"&amp;CHAR(10)&amp;$C4937&amp;CHAR(10)&amp;IF(LEN($I4937)&lt;10,"&lt;No address available&gt;",$I4937)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Roseanna Ruby Billings
PO box 148 Hoopa California 95546 &amp; 335 Bighill Road Hoopa California 95546 Humboldt County. Hwy 96 Northern California</v>
      </c>
      <c r="Y4937" s="21" t="str">
        <f aca="false">"Hello, you requested a free book called *"&amp;$W4937&amp;"* in " &amp;$F4937&amp; " from Sant Rampal Ji Maharaj."&amp;CHAR(10)&amp;"
Can you please confirm / provide the address to ensure it's not incorrect and has the full details (apartment or suite number) to be able to mail it:
"&amp;CHAR(10)&amp;$C4937&amp;CHAR(10)&amp;IF(LEN($I4937)&lt;10,"&lt;No address available&gt;",$I4937)</f>
        <v>Hello, you requested a free book called *Gyaan Ganga* in English from Sant Rampal Ji Maharaj.
Can you please confirm / provide the address to ensure it's not incorrect and has the full details (apartment or suite number) to be able to mail it:
Roseanna Ruby Billings
PO box 148 Hoopa California 95546 &amp; 335 Bighill Road Hoopa California 95546 Humboldt County. Hwy 96 Northern California</v>
      </c>
      <c r="Z4937" s="21" t="str">
        <f aca="false">"Hello, you requested a free book called *"&amp;$W4937&amp;"* in "&amp;$F4937&amp;"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38" customFormat="false" ht="68.65" hidden="false" customHeight="false" outlineLevel="0" collapsed="false">
      <c r="A4938" s="51" t="n">
        <f aca="false">A4937+1</f>
        <v>4937</v>
      </c>
      <c r="B4938" s="5" t="n">
        <v>45803</v>
      </c>
      <c r="C4938" s="1" t="s">
        <v>7786</v>
      </c>
      <c r="D4938" s="1" t="s">
        <v>4</v>
      </c>
      <c r="E4938" s="1" t="s">
        <v>26</v>
      </c>
      <c r="G4938" s="1" t="s">
        <v>28</v>
      </c>
      <c r="H4938" s="1" t="n">
        <v>1</v>
      </c>
      <c r="I4938" s="1" t="s">
        <v>7787</v>
      </c>
      <c r="J4938" s="79" t="n">
        <v>15809170106</v>
      </c>
      <c r="K4938" s="4" t="s">
        <v>7788</v>
      </c>
      <c r="M4938" s="1" t="str">
        <f aca="false">IF(OR(YEAR(L4938)&gt;2000,LEN(O4938)&gt;0),"Completed","Pending")</f>
        <v>Completed</v>
      </c>
      <c r="N4938" s="1" t="s">
        <v>30</v>
      </c>
      <c r="O4938" s="4" t="s">
        <v>58</v>
      </c>
      <c r="P4938" s="1" t="str">
        <f aca="false">IF(G4938="Pamplet","",E4938&amp;" - "&amp;F4938)</f>
        <v>GG - </v>
      </c>
      <c r="Q4938" s="1" t="n">
        <f aca="false">IF(VALUE(L4938)&gt;1000,1,0)</f>
        <v>0</v>
      </c>
      <c r="R4938" s="19" t="n">
        <f aca="false">SUMIFS($Q$1:Q4937,$J$1:$J4937,J4938)+SUMIFS($Q$1:Q4937,$I$1:$I4937,I4938)</f>
        <v>0</v>
      </c>
      <c r="S4938" s="20" t="str">
        <f aca="false">IF(R4938&gt;0,"Repeat","")</f>
        <v/>
      </c>
      <c r="T4938" s="6" t="n">
        <f aca="false">A4938</f>
        <v>4937</v>
      </c>
      <c r="U4938" s="4" t="str">
        <f aca="false">"https://web.whatsapp.com/send?phone="&amp;J4938</f>
        <v>https://web.whatsapp.com/send?phone=15809170106</v>
      </c>
      <c r="V4938" s="18" t="str">
        <f aca="false">IF(S4938="REPEAT",Z4938,IF(LEN(F4938)&lt;=1,X4938,Y4938))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Lauri Dynes
705 SW Park Ave, Lawton, Oklahoma</v>
      </c>
      <c r="W4938" s="1" t="str">
        <f aca="false">IFERROR(VLOOKUP(E4938,,4,FALSE()),"Gyaan Ganga")</f>
        <v>Gyaan Ganga</v>
      </c>
      <c r="X4938" s="21" t="str">
        <f aca="false">"Hello, you requested a free book called *"&amp;$W4938&amp;"*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"&amp;CHAR(10)&amp;$C4938&amp;CHAR(10)&amp;IF(LEN($I4938)&lt;10,"&lt;No address available&gt;",$I4938)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Lauri Dynes
705 SW Park Ave, Lawton, Oklahoma</v>
      </c>
      <c r="Y4938" s="21" t="str">
        <f aca="false">"Hello, you requested a free book called *"&amp;$W4938&amp;"* in " &amp;$F4938&amp; " from Sant Rampal Ji Maharaj."&amp;CHAR(10)&amp;"
Can you please confirm / provide the address to ensure it's not incorrect and has the full details (apartment or suite number) to be able to mail it:
"&amp;CHAR(10)&amp;$C4938&amp;CHAR(10)&amp;IF(LEN($I4938)&lt;10,"&lt;No address available&gt;",$I4938)</f>
        <v>Hello, you requested a free book called *Gyaan Ganga* in  from Sant Rampal Ji Maharaj.
Can you please confirm / provide the address to ensure it's not incorrect and has the full details (apartment or suite number) to be able to mail it:
Lauri Dynes
705 SW Park Ave, Lawton, Oklahoma</v>
      </c>
      <c r="Z4938" s="21" t="str">
        <f aca="false">"Hello, you requested a free book called *"&amp;$W4938&amp;"* in "&amp;$F4938&amp;"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39" customFormat="false" ht="68.65" hidden="false" customHeight="false" outlineLevel="0" collapsed="false">
      <c r="A4939" s="51" t="n">
        <f aca="false">A4938+1</f>
        <v>4938</v>
      </c>
      <c r="B4939" s="5" t="n">
        <v>45803</v>
      </c>
      <c r="C4939" s="1" t="s">
        <v>7789</v>
      </c>
      <c r="D4939" s="1" t="s">
        <v>4</v>
      </c>
      <c r="E4939" s="1" t="s">
        <v>26</v>
      </c>
      <c r="F4939" s="2" t="s">
        <v>35</v>
      </c>
      <c r="G4939" s="1" t="s">
        <v>28</v>
      </c>
      <c r="H4939" s="1" t="n">
        <v>1</v>
      </c>
      <c r="I4939" s="1" t="s">
        <v>7790</v>
      </c>
      <c r="J4939" s="79" t="n">
        <v>18012059220</v>
      </c>
      <c r="M4939" s="1" t="str">
        <f aca="false">IF(OR(YEAR(L4939)&gt;2000,LEN(O4939)&gt;0),"Completed","Pending")</f>
        <v>Completed</v>
      </c>
      <c r="N4939" s="1" t="s">
        <v>30</v>
      </c>
      <c r="O4939" s="4" t="s">
        <v>58</v>
      </c>
      <c r="P4939" s="1" t="str">
        <f aca="false">IF(G4939="Pamplet","",E4939&amp;" - "&amp;F4939)</f>
        <v>GG - English</v>
      </c>
      <c r="Q4939" s="1" t="n">
        <f aca="false">IF(VALUE(L4939)&gt;1000,1,0)</f>
        <v>0</v>
      </c>
      <c r="R4939" s="19" t="n">
        <f aca="false">SUMIFS($Q$1:Q4938,$J$1:$J4938,J4939)+SUMIFS($Q$1:Q4938,$I$1:$I4938,I4939)</f>
        <v>0</v>
      </c>
      <c r="S4939" s="20" t="str">
        <f aca="false">IF(R4939&gt;0,"Repeat","")</f>
        <v/>
      </c>
      <c r="T4939" s="6" t="n">
        <f aca="false">A4939</f>
        <v>4938</v>
      </c>
      <c r="U4939" s="4" t="str">
        <f aca="false">"https://web.whatsapp.com/send?phone="&amp;J4939</f>
        <v>https://web.whatsapp.com/send?phone=18012059220</v>
      </c>
      <c r="V4939" s="18" t="str">
        <f aca="false">IF(S4939="REPEAT",Z4939,IF(LEN(F4939)&lt;=1,X4939,Y4939))</f>
        <v>Hello, you requested a free book called *Gyaan Ganga* in English from Sant Rampal Ji Maharaj.
Can you please confirm / provide the address to ensure it's not incorrect and has the full details (apartment or suite number) to be able to mail it:
Larry Burton
10457 South 500 East, Sandy, Utah 84070</v>
      </c>
      <c r="W4939" s="1" t="str">
        <f aca="false">IFERROR(VLOOKUP(E4939,,4,FALSE()),"Gyaan Ganga")</f>
        <v>Gyaan Ganga</v>
      </c>
      <c r="X4939" s="21" t="str">
        <f aca="false">"Hello, you requested a free book called *"&amp;$W4939&amp;"*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"&amp;CHAR(10)&amp;$C4939&amp;CHAR(10)&amp;IF(LEN($I4939)&lt;10,"&lt;No address available&gt;",$I4939)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Larry Burton
10457 South 500 East, Sandy, Utah 84070</v>
      </c>
      <c r="Y4939" s="21" t="str">
        <f aca="false">"Hello, you requested a free book called *"&amp;$W4939&amp;"* in " &amp;$F4939&amp; " from Sant Rampal Ji Maharaj."&amp;CHAR(10)&amp;"
Can you please confirm / provide the address to ensure it's not incorrect and has the full details (apartment or suite number) to be able to mail it:
"&amp;CHAR(10)&amp;$C4939&amp;CHAR(10)&amp;IF(LEN($I4939)&lt;10,"&lt;No address available&gt;",$I4939)</f>
        <v>Hello, you requested a free book called *Gyaan Ganga* in English from Sant Rampal Ji Maharaj.
Can you please confirm / provide the address to ensure it's not incorrect and has the full details (apartment or suite number) to be able to mail it:
Larry Burton
10457 South 500 East, Sandy, Utah 84070</v>
      </c>
      <c r="Z4939" s="21" t="str">
        <f aca="false">"Hello, you requested a free book called *"&amp;$W4939&amp;"* in "&amp;$F4939&amp;"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40" customFormat="false" ht="68.65" hidden="false" customHeight="false" outlineLevel="0" collapsed="false">
      <c r="A4940" s="51" t="n">
        <f aca="false">A4939+1</f>
        <v>4939</v>
      </c>
      <c r="B4940" s="5" t="n">
        <v>45803</v>
      </c>
      <c r="C4940" s="1" t="s">
        <v>7791</v>
      </c>
      <c r="D4940" s="1" t="s">
        <v>4</v>
      </c>
      <c r="E4940" s="1" t="s">
        <v>26</v>
      </c>
      <c r="G4940" s="1" t="s">
        <v>28</v>
      </c>
      <c r="H4940" s="1" t="n">
        <v>1</v>
      </c>
      <c r="I4940" s="1" t="s">
        <v>7792</v>
      </c>
      <c r="J4940" s="80" t="n">
        <v>18608054351</v>
      </c>
      <c r="M4940" s="1" t="str">
        <f aca="false">IF(OR(YEAR(L4940)&gt;2000,LEN(O4940)&gt;0),"Completed","Pending")</f>
        <v>Completed</v>
      </c>
      <c r="N4940" s="1" t="s">
        <v>6054</v>
      </c>
      <c r="O4940" s="4" t="s">
        <v>58</v>
      </c>
      <c r="P4940" s="1" t="str">
        <f aca="false">IF(G4940="Pamplet","",E4940&amp;" - "&amp;F4940)</f>
        <v>GG - </v>
      </c>
      <c r="Q4940" s="1" t="n">
        <f aca="false">IF(VALUE(L4940)&gt;1000,1,0)</f>
        <v>0</v>
      </c>
      <c r="R4940" s="19" t="n">
        <f aca="false">SUMIFS($Q$1:Q4939,$J$1:$J4939,J4940)+SUMIFS($Q$1:Q4939,$I$1:$I4939,I4940)</f>
        <v>0</v>
      </c>
      <c r="S4940" s="20" t="str">
        <f aca="false">IF(R4940&gt;0,"Repeat","")</f>
        <v/>
      </c>
      <c r="T4940" s="6" t="n">
        <f aca="false">A4940</f>
        <v>4939</v>
      </c>
      <c r="U4940" s="4" t="str">
        <f aca="false">"https://web.whatsapp.com/send?phone="&amp;J4940</f>
        <v>https://web.whatsapp.com/send?phone=18608054351</v>
      </c>
      <c r="V4940" s="18" t="str">
        <f aca="false">IF(S4940="REPEAT",Z4940,IF(LEN(F4940)&lt;=1,X4940,Y4940))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Karen Ensign
55 Lancaster Rd B15, Wethersfield, CT 06109</v>
      </c>
      <c r="W4940" s="1" t="str">
        <f aca="false">IFERROR(VLOOKUP(E4940,,4,FALSE()),"Gyaan Ganga")</f>
        <v>Gyaan Ganga</v>
      </c>
      <c r="X4940" s="21" t="str">
        <f aca="false">"Hello, you requested a free book called *"&amp;$W4940&amp;"*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"&amp;CHAR(10)&amp;$C4940&amp;CHAR(10)&amp;IF(LEN($I4940)&lt;10,"&lt;No address available&gt;",$I4940)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Karen Ensign
55 Lancaster Rd B15, Wethersfield, CT 06109</v>
      </c>
      <c r="Y4940" s="21" t="str">
        <f aca="false">"Hello, you requested a free book called *"&amp;$W4940&amp;"* in " &amp;$F4940&amp; " from Sant Rampal Ji Maharaj."&amp;CHAR(10)&amp;"
Can you please confirm / provide the address to ensure it's not incorrect and has the full details (apartment or suite number) to be able to mail it:
"&amp;CHAR(10)&amp;$C4940&amp;CHAR(10)&amp;IF(LEN($I4940)&lt;10,"&lt;No address available&gt;",$I4940)</f>
        <v>Hello, you requested a free book called *Gyaan Ganga* in  from Sant Rampal Ji Maharaj.
Can you please confirm / provide the address to ensure it's not incorrect and has the full details (apartment or suite number) to be able to mail it:
Karen Ensign
55 Lancaster Rd B15, Wethersfield, CT 06109</v>
      </c>
      <c r="Z4940" s="21" t="str">
        <f aca="false">"Hello, you requested a free book called *"&amp;$W4940&amp;"* in "&amp;$F4940&amp;"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41" customFormat="false" ht="68.65" hidden="false" customHeight="false" outlineLevel="0" collapsed="false">
      <c r="A4941" s="51" t="n">
        <f aca="false">A4940+1</f>
        <v>4940</v>
      </c>
      <c r="B4941" s="5" t="n">
        <v>45803</v>
      </c>
      <c r="C4941" s="1" t="s">
        <v>7793</v>
      </c>
      <c r="D4941" s="1" t="s">
        <v>4</v>
      </c>
      <c r="E4941" s="1" t="s">
        <v>26</v>
      </c>
      <c r="G4941" s="1" t="s">
        <v>28</v>
      </c>
      <c r="H4941" s="1" t="n">
        <v>1</v>
      </c>
      <c r="I4941" s="1" t="s">
        <v>7794</v>
      </c>
      <c r="J4941" s="80" t="n">
        <v>17159147686</v>
      </c>
      <c r="M4941" s="1" t="str">
        <f aca="false">IF(OR(YEAR(L4941)&gt;2000,LEN(O4941)&gt;0),"Completed","Pending")</f>
        <v>Completed</v>
      </c>
      <c r="N4941" s="1" t="s">
        <v>6054</v>
      </c>
      <c r="O4941" s="4" t="s">
        <v>58</v>
      </c>
      <c r="P4941" s="1" t="str">
        <f aca="false">IF(G4941="Pamplet","",E4941&amp;" - "&amp;F4941)</f>
        <v>GG - </v>
      </c>
      <c r="Q4941" s="1" t="n">
        <f aca="false">IF(VALUE(L4941)&gt;1000,1,0)</f>
        <v>0</v>
      </c>
      <c r="R4941" s="19" t="n">
        <f aca="false">SUMIFS($Q$1:Q4940,$J$1:$J4940,J4941)+SUMIFS($Q$1:Q4940,$I$1:$I4940,I4941)</f>
        <v>0</v>
      </c>
      <c r="S4941" s="20" t="str">
        <f aca="false">IF(R4941&gt;0,"Repeat","")</f>
        <v/>
      </c>
      <c r="T4941" s="6" t="n">
        <f aca="false">A4941</f>
        <v>4940</v>
      </c>
      <c r="U4941" s="4" t="str">
        <f aca="false">"https://web.whatsapp.com/send?phone="&amp;J4941</f>
        <v>https://web.whatsapp.com/send?phone=17159147686</v>
      </c>
      <c r="V4941" s="18" t="str">
        <f aca="false">IF(S4941="REPEAT",Z4941,IF(LEN(F4941)&lt;=1,X4941,Y4941))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Teresita F. Nolasco
401 Maple St, Turtle Lake, WI 54889</v>
      </c>
      <c r="W4941" s="1" t="str">
        <f aca="false">IFERROR(VLOOKUP(E4941,,4,FALSE()),"Gyaan Ganga")</f>
        <v>Gyaan Ganga</v>
      </c>
      <c r="X4941" s="21" t="str">
        <f aca="false">"Hello, you requested a free book called *"&amp;$W4941&amp;"*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"&amp;CHAR(10)&amp;$C4941&amp;CHAR(10)&amp;IF(LEN($I4941)&lt;10,"&lt;No address available&gt;",$I4941)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Teresita F. Nolasco
401 Maple St, Turtle Lake, WI 54889</v>
      </c>
      <c r="Y4941" s="21" t="str">
        <f aca="false">"Hello, you requested a free book called *"&amp;$W4941&amp;"* in " &amp;$F4941&amp; " from Sant Rampal Ji Maharaj."&amp;CHAR(10)&amp;"
Can you please confirm / provide the address to ensure it's not incorrect and has the full details (apartment or suite number) to be able to mail it:
"&amp;CHAR(10)&amp;$C4941&amp;CHAR(10)&amp;IF(LEN($I4941)&lt;10,"&lt;No address available&gt;",$I4941)</f>
        <v>Hello, you requested a free book called *Gyaan Ganga* in  from Sant Rampal Ji Maharaj.
Can you please confirm / provide the address to ensure it's not incorrect and has the full details (apartment or suite number) to be able to mail it:
Teresita F. Nolasco
401 Maple St, Turtle Lake, WI 54889</v>
      </c>
      <c r="Z4941" s="21" t="str">
        <f aca="false">"Hello, you requested a free book called *"&amp;$W4941&amp;"* in "&amp;$F4941&amp;"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42" customFormat="false" ht="68.65" hidden="false" customHeight="false" outlineLevel="0" collapsed="false">
      <c r="A4942" s="51" t="n">
        <f aca="false">A4941+1</f>
        <v>4941</v>
      </c>
      <c r="B4942" s="5" t="n">
        <v>45803</v>
      </c>
      <c r="C4942" s="1" t="s">
        <v>7795</v>
      </c>
      <c r="D4942" s="1" t="s">
        <v>4</v>
      </c>
      <c r="E4942" s="1" t="s">
        <v>26</v>
      </c>
      <c r="G4942" s="1" t="s">
        <v>28</v>
      </c>
      <c r="H4942" s="1" t="n">
        <v>1</v>
      </c>
      <c r="I4942" s="1" t="s">
        <v>7796</v>
      </c>
      <c r="J4942" s="79" t="n">
        <v>19842988236</v>
      </c>
      <c r="M4942" s="1" t="str">
        <f aca="false">IF(OR(YEAR(L4942)&gt;2000,LEN(O4942)&gt;0),"Completed","Pending")</f>
        <v>Completed</v>
      </c>
      <c r="N4942" s="1" t="s">
        <v>30</v>
      </c>
      <c r="O4942" s="4" t="s">
        <v>58</v>
      </c>
      <c r="P4942" s="1" t="str">
        <f aca="false">IF(G4942="Pamplet","",E4942&amp;" - "&amp;F4942)</f>
        <v>GG - </v>
      </c>
      <c r="Q4942" s="1" t="n">
        <f aca="false">IF(VALUE(L4942)&gt;1000,1,0)</f>
        <v>0</v>
      </c>
      <c r="R4942" s="19" t="n">
        <f aca="false">SUMIFS($Q$1:Q4941,$J$1:$J4941,J4942)+SUMIFS($Q$1:Q4941,$I$1:$I4941,I4942)</f>
        <v>0</v>
      </c>
      <c r="S4942" s="20" t="str">
        <f aca="false">IF(R4942&gt;0,"Repeat","")</f>
        <v/>
      </c>
      <c r="T4942" s="6" t="n">
        <f aca="false">A4942</f>
        <v>4941</v>
      </c>
      <c r="U4942" s="4" t="str">
        <f aca="false">"https://web.whatsapp.com/send?phone="&amp;J4942</f>
        <v>https://web.whatsapp.com/send?phone=19842988236</v>
      </c>
      <c r="V4942" s="18" t="str">
        <f aca="false">IF(S4942="REPEAT",Z4942,IF(LEN(F4942)&lt;=1,X4942,Y4942))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Dulce Rodríguez
5016 Cape Bretón Dr Apto 204, Raleigh, NC 27616</v>
      </c>
      <c r="W4942" s="1" t="str">
        <f aca="false">IFERROR(VLOOKUP(E4942,,4,FALSE()),"Gyaan Ganga")</f>
        <v>Gyaan Ganga</v>
      </c>
      <c r="X4942" s="21" t="str">
        <f aca="false">"Hello, you requested a free book called *"&amp;$W4942&amp;"*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"&amp;CHAR(10)&amp;$C4942&amp;CHAR(10)&amp;IF(LEN($I4942)&lt;10,"&lt;No address available&gt;",$I4942)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Dulce Rodríguez
5016 Cape Bretón Dr Apto 204, Raleigh, NC 27616</v>
      </c>
      <c r="Y4942" s="21" t="str">
        <f aca="false">"Hello, you requested a free book called *"&amp;$W4942&amp;"* in " &amp;$F4942&amp; " from Sant Rampal Ji Maharaj."&amp;CHAR(10)&amp;"
Can you please confirm / provide the address to ensure it's not incorrect and has the full details (apartment or suite number) to be able to mail it:
"&amp;CHAR(10)&amp;$C4942&amp;CHAR(10)&amp;IF(LEN($I4942)&lt;10,"&lt;No address available&gt;",$I4942)</f>
        <v>Hello, you requested a free book called *Gyaan Ganga* in  from Sant Rampal Ji Maharaj.
Can you please confirm / provide the address to ensure it's not incorrect and has the full details (apartment or suite number) to be able to mail it:
Dulce Rodríguez
5016 Cape Bretón Dr Apto 204, Raleigh, NC 27616</v>
      </c>
      <c r="Z4942" s="21" t="str">
        <f aca="false">"Hello, you requested a free book called *"&amp;$W4942&amp;"* in "&amp;$F4942&amp;"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43" customFormat="false" ht="68.65" hidden="false" customHeight="false" outlineLevel="0" collapsed="false">
      <c r="A4943" s="51" t="n">
        <f aca="false">A4942+1</f>
        <v>4942</v>
      </c>
      <c r="B4943" s="5" t="n">
        <v>45803</v>
      </c>
      <c r="C4943" s="1" t="s">
        <v>7797</v>
      </c>
      <c r="D4943" s="1" t="s">
        <v>4</v>
      </c>
      <c r="E4943" s="1" t="s">
        <v>26</v>
      </c>
      <c r="G4943" s="1" t="s">
        <v>28</v>
      </c>
      <c r="H4943" s="1" t="n">
        <v>1</v>
      </c>
      <c r="I4943" s="1" t="s">
        <v>7798</v>
      </c>
      <c r="J4943" s="3" t="n">
        <v>19168971544</v>
      </c>
      <c r="M4943" s="1" t="str">
        <f aca="false">IF(OR(YEAR(L4943)&gt;2000,LEN(O4943)&gt;0),"Completed","Pending")</f>
        <v>Completed</v>
      </c>
      <c r="N4943" s="1" t="s">
        <v>5246</v>
      </c>
      <c r="O4943" s="4" t="s">
        <v>6442</v>
      </c>
      <c r="P4943" s="1" t="str">
        <f aca="false">IF(G4943="Pamplet","",E4943&amp;" - "&amp;F4943)</f>
        <v>GG - </v>
      </c>
      <c r="Q4943" s="1" t="n">
        <f aca="false">IF(VALUE(L4943)&gt;1000,1,0)</f>
        <v>0</v>
      </c>
      <c r="R4943" s="19" t="n">
        <f aca="false">SUMIFS($Q$1:Q4942,$J$1:$J4942,J4943)+SUMIFS($Q$1:Q4942,$I$1:$I4942,I4943)</f>
        <v>0</v>
      </c>
      <c r="S4943" s="20" t="str">
        <f aca="false">IF(R4943&gt;0,"Repeat","")</f>
        <v/>
      </c>
      <c r="T4943" s="6" t="n">
        <f aca="false">A4943</f>
        <v>4942</v>
      </c>
      <c r="U4943" s="4" t="str">
        <f aca="false">"https://web.whatsapp.com/send?phone="&amp;J4943</f>
        <v>https://web.whatsapp.com/send?phone=19168971544</v>
      </c>
      <c r="V4943" s="18" t="str">
        <f aca="false">IF(S4943="REPEAT",Z4943,IF(LEN(F4943)&lt;=1,X4943,Y4943))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Rolando Constantino
8546 Alissa Way, Elk Grove, CA 95624</v>
      </c>
      <c r="W4943" s="1" t="str">
        <f aca="false">IFERROR(VLOOKUP(E4943,,4,FALSE()),"Gyaan Ganga")</f>
        <v>Gyaan Ganga</v>
      </c>
      <c r="X4943" s="21" t="str">
        <f aca="false">"Hello, you requested a free book called *"&amp;$W4943&amp;"*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"&amp;CHAR(10)&amp;$C4943&amp;CHAR(10)&amp;IF(LEN($I4943)&lt;10,"&lt;No address available&gt;",$I4943)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Rolando Constantino
8546 Alissa Way, Elk Grove, CA 95624</v>
      </c>
      <c r="Y4943" s="21" t="str">
        <f aca="false">"Hello, you requested a free book called *"&amp;$W4943&amp;"* in " &amp;$F4943&amp; " from Sant Rampal Ji Maharaj."&amp;CHAR(10)&amp;"
Can you please confirm / provide the address to ensure it's not incorrect and has the full details (apartment or suite number) to be able to mail it:
"&amp;CHAR(10)&amp;$C4943&amp;CHAR(10)&amp;IF(LEN($I4943)&lt;10,"&lt;No address available&gt;",$I4943)</f>
        <v>Hello, you requested a free book called *Gyaan Ganga* in  from Sant Rampal Ji Maharaj.
Can you please confirm / provide the address to ensure it's not incorrect and has the full details (apartment or suite number) to be able to mail it:
Rolando Constantino
8546 Alissa Way, Elk Grove, CA 95624</v>
      </c>
      <c r="Z4943" s="21" t="str">
        <f aca="false">"Hello, you requested a free book called *"&amp;$W4943&amp;"* in "&amp;$F4943&amp;"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44" customFormat="false" ht="68.65" hidden="false" customHeight="false" outlineLevel="0" collapsed="false">
      <c r="A4944" s="51" t="n">
        <f aca="false">A4943+1</f>
        <v>4943</v>
      </c>
      <c r="B4944" s="5" t="n">
        <v>45803</v>
      </c>
      <c r="C4944" s="1" t="s">
        <v>7799</v>
      </c>
      <c r="D4944" s="1" t="s">
        <v>4</v>
      </c>
      <c r="E4944" s="1" t="s">
        <v>26</v>
      </c>
      <c r="F4944" s="2" t="s">
        <v>35</v>
      </c>
      <c r="G4944" s="1" t="s">
        <v>28</v>
      </c>
      <c r="H4944" s="1" t="n">
        <v>1</v>
      </c>
      <c r="I4944" s="1" t="s">
        <v>7800</v>
      </c>
      <c r="J4944" s="79" t="n">
        <v>18628496579</v>
      </c>
      <c r="L4944" s="5" t="n">
        <v>45807</v>
      </c>
      <c r="M4944" s="1" t="str">
        <f aca="false">IF(OR(YEAR(L4944)&gt;2000,LEN(O4944)&gt;0),"Completed","Pending")</f>
        <v>Completed</v>
      </c>
      <c r="N4944" s="1" t="s">
        <v>30</v>
      </c>
      <c r="P4944" s="1" t="str">
        <f aca="false">IF(G4944="Pamplet","",E4944&amp;" - "&amp;F4944)</f>
        <v>GG - English</v>
      </c>
      <c r="Q4944" s="1" t="n">
        <f aca="false">IF(VALUE(L4944)&gt;1000,1,0)</f>
        <v>1</v>
      </c>
      <c r="R4944" s="19" t="n">
        <f aca="false">SUMIFS($Q$1:Q4943,$J$1:$J4943,J4944)+SUMIFS($Q$1:Q4943,$I$1:$I4943,I4944)</f>
        <v>0</v>
      </c>
      <c r="S4944" s="20" t="str">
        <f aca="false">IF(R4944&gt;0,"Repeat","")</f>
        <v/>
      </c>
      <c r="T4944" s="6" t="n">
        <f aca="false">A4944</f>
        <v>4943</v>
      </c>
      <c r="U4944" s="4" t="str">
        <f aca="false">"https://web.whatsapp.com/send?phone="&amp;J4944</f>
        <v>https://web.whatsapp.com/send?phone=18628496579</v>
      </c>
      <c r="V4944" s="18" t="str">
        <f aca="false">IF(S4944="REPEAT",Z4944,IF(LEN(F4944)&lt;=1,X4944,Y4944))</f>
        <v>Hello, you requested a free book called *Gyaan Ganga* in English from Sant Rampal Ji Maharaj.
Can you please confirm / provide the address to ensure it's not incorrect and has the full details (apartment or suite number) to be able to mail it:
Taj Muhammad
65 Manor Dr., Apt 15O, Newark, NJ 07106</v>
      </c>
      <c r="W4944" s="1" t="str">
        <f aca="false">IFERROR(VLOOKUP(E4944,,4,FALSE()),"Gyaan Ganga")</f>
        <v>Gyaan Ganga</v>
      </c>
      <c r="X4944" s="21" t="str">
        <f aca="false">"Hello, you requested a free book called *"&amp;$W4944&amp;"*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"&amp;CHAR(10)&amp;$C4944&amp;CHAR(10)&amp;IF(LEN($I4944)&lt;10,"&lt;No address available&gt;",$I4944)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Taj Muhammad
65 Manor Dr., Apt 15O, Newark, NJ 07106</v>
      </c>
      <c r="Y4944" s="21" t="str">
        <f aca="false">"Hello, you requested a free book called *"&amp;$W4944&amp;"* in " &amp;$F4944&amp; " from Sant Rampal Ji Maharaj."&amp;CHAR(10)&amp;"
Can you please confirm / provide the address to ensure it's not incorrect and has the full details (apartment or suite number) to be able to mail it:
"&amp;CHAR(10)&amp;$C4944&amp;CHAR(10)&amp;IF(LEN($I4944)&lt;10,"&lt;No address available&gt;",$I4944)</f>
        <v>Hello, you requested a free book called *Gyaan Ganga* in English from Sant Rampal Ji Maharaj.
Can you please confirm / provide the address to ensure it's not incorrect and has the full details (apartment or suite number) to be able to mail it:
Taj Muhammad
65 Manor Dr., Apt 15O, Newark, NJ 07106</v>
      </c>
      <c r="Z4944" s="21" t="str">
        <f aca="false">"Hello, you requested a free book called *"&amp;$W4944&amp;"* in "&amp;$F4944&amp;"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45" customFormat="false" ht="68.65" hidden="false" customHeight="false" outlineLevel="0" collapsed="false">
      <c r="A4945" s="51" t="n">
        <f aca="false">A4944+1</f>
        <v>4944</v>
      </c>
      <c r="B4945" s="5" t="n">
        <v>45803</v>
      </c>
      <c r="C4945" s="1" t="s">
        <v>7801</v>
      </c>
      <c r="D4945" s="1" t="s">
        <v>4</v>
      </c>
      <c r="E4945" s="1" t="s">
        <v>26</v>
      </c>
      <c r="G4945" s="1" t="s">
        <v>28</v>
      </c>
      <c r="H4945" s="1" t="n">
        <v>1</v>
      </c>
      <c r="I4945" s="1" t="s">
        <v>7802</v>
      </c>
      <c r="J4945" s="79" t="n">
        <v>16515281980</v>
      </c>
      <c r="M4945" s="1" t="str">
        <f aca="false">IF(OR(YEAR(L4945)&gt;2000,LEN(O4945)&gt;0),"Completed","Pending")</f>
        <v>Completed</v>
      </c>
      <c r="N4945" s="1" t="s">
        <v>30</v>
      </c>
      <c r="O4945" s="4" t="s">
        <v>58</v>
      </c>
      <c r="P4945" s="1" t="str">
        <f aca="false">IF(G4945="Pamplet","",E4945&amp;" - "&amp;F4945)</f>
        <v>GG - </v>
      </c>
      <c r="Q4945" s="1" t="n">
        <f aca="false">IF(VALUE(L4945)&gt;1000,1,0)</f>
        <v>0</v>
      </c>
      <c r="R4945" s="19" t="n">
        <f aca="false">SUMIFS($Q$1:Q4944,$J$1:$J4944,J4945)+SUMIFS($Q$1:Q4944,$I$1:$I4944,I4945)</f>
        <v>0</v>
      </c>
      <c r="S4945" s="20" t="str">
        <f aca="false">IF(R4945&gt;0,"Repeat","")</f>
        <v/>
      </c>
      <c r="T4945" s="6" t="n">
        <f aca="false">A4945</f>
        <v>4944</v>
      </c>
      <c r="U4945" s="4" t="str">
        <f aca="false">"https://web.whatsapp.com/send?phone="&amp;J4945</f>
        <v>https://web.whatsapp.com/send?phone=16515281980</v>
      </c>
      <c r="V4945" s="18" t="str">
        <f aca="false">IF(S4945="REPEAT",Z4945,IF(LEN(F4945)&lt;=1,X4945,Y4945))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Adolfo Robledo
1720 Thompson Apt 201, South St Paul, Minnesota 55075</v>
      </c>
      <c r="W4945" s="1" t="str">
        <f aca="false">IFERROR(VLOOKUP(E4945,,4,FALSE()),"Gyaan Ganga")</f>
        <v>Gyaan Ganga</v>
      </c>
      <c r="X4945" s="21" t="str">
        <f aca="false">"Hello, you requested a free book called *"&amp;$W4945&amp;"*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"&amp;CHAR(10)&amp;$C4945&amp;CHAR(10)&amp;IF(LEN($I4945)&lt;10,"&lt;No address available&gt;",$I4945)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Adolfo Robledo
1720 Thompson Apt 201, South St Paul, Minnesota 55075</v>
      </c>
      <c r="Y4945" s="21" t="str">
        <f aca="false">"Hello, you requested a free book called *"&amp;$W4945&amp;"* in " &amp;$F4945&amp; " from Sant Rampal Ji Maharaj."&amp;CHAR(10)&amp;"
Can you please confirm / provide the address to ensure it's not incorrect and has the full details (apartment or suite number) to be able to mail it:
"&amp;CHAR(10)&amp;$C4945&amp;CHAR(10)&amp;IF(LEN($I4945)&lt;10,"&lt;No address available&gt;",$I4945)</f>
        <v>Hello, you requested a free book called *Gyaan Ganga* in  from Sant Rampal Ji Maharaj.
Can you please confirm / provide the address to ensure it's not incorrect and has the full details (apartment or suite number) to be able to mail it:
Adolfo Robledo
1720 Thompson Apt 201, South St Paul, Minnesota 55075</v>
      </c>
      <c r="Z4945" s="21" t="str">
        <f aca="false">"Hello, you requested a free book called *"&amp;$W4945&amp;"* in "&amp;$F4945&amp;"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46" customFormat="false" ht="68.65" hidden="false" customHeight="false" outlineLevel="0" collapsed="false">
      <c r="A4946" s="51" t="n">
        <f aca="false">A4945+1</f>
        <v>4945</v>
      </c>
      <c r="B4946" s="5" t="n">
        <v>45803</v>
      </c>
      <c r="C4946" s="1" t="s">
        <v>6538</v>
      </c>
      <c r="D4946" s="1" t="s">
        <v>4</v>
      </c>
      <c r="E4946" s="1" t="s">
        <v>26</v>
      </c>
      <c r="G4946" s="1" t="s">
        <v>28</v>
      </c>
      <c r="H4946" s="1" t="n">
        <v>1</v>
      </c>
      <c r="I4946" s="1" t="s">
        <v>7803</v>
      </c>
      <c r="J4946" s="79" t="n">
        <v>18399001152</v>
      </c>
      <c r="M4946" s="1" t="str">
        <f aca="false">IF(OR(YEAR(L4946)&gt;2000,LEN(O4946)&gt;0),"Completed","Pending")</f>
        <v>Completed</v>
      </c>
      <c r="N4946" s="1" t="s">
        <v>30</v>
      </c>
      <c r="O4946" s="4" t="s">
        <v>58</v>
      </c>
      <c r="P4946" s="1" t="str">
        <f aca="false">IF(G4946="Pamplet","",E4946&amp;" - "&amp;F4946)</f>
        <v>GG - </v>
      </c>
      <c r="Q4946" s="1" t="n">
        <f aca="false">IF(VALUE(L4946)&gt;1000,1,0)</f>
        <v>0</v>
      </c>
      <c r="R4946" s="19" t="n">
        <f aca="false">SUMIFS($Q$1:Q4945,$J$1:$J4945,J4946)+SUMIFS($Q$1:Q4945,$I$1:$I4945,I4946)</f>
        <v>0</v>
      </c>
      <c r="S4946" s="20" t="str">
        <f aca="false">IF(R4946&gt;0,"Repeat","")</f>
        <v/>
      </c>
      <c r="T4946" s="6" t="n">
        <f aca="false">A4946</f>
        <v>4945</v>
      </c>
      <c r="U4946" s="4" t="str">
        <f aca="false">"https://web.whatsapp.com/send?phone="&amp;J4946</f>
        <v>https://web.whatsapp.com/send?phone=18399001152</v>
      </c>
      <c r="V4946" s="18" t="str">
        <f aca="false">IF(S4946="REPEAT",Z4946,IF(LEN(F4946)&lt;=1,X4946,Y4946))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Jose Valencia
80 11 Highway 23, Monetta, SC 29105</v>
      </c>
      <c r="W4946" s="1" t="str">
        <f aca="false">IFERROR(VLOOKUP(E4946,,4,FALSE()),"Gyaan Ganga")</f>
        <v>Gyaan Ganga</v>
      </c>
      <c r="X4946" s="21" t="str">
        <f aca="false">"Hello, you requested a free book called *"&amp;$W4946&amp;"*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"&amp;CHAR(10)&amp;$C4946&amp;CHAR(10)&amp;IF(LEN($I4946)&lt;10,"&lt;No address available&gt;",$I4946)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Jose Valencia
80 11 Highway 23, Monetta, SC 29105</v>
      </c>
      <c r="Y4946" s="21" t="str">
        <f aca="false">"Hello, you requested a free book called *"&amp;$W4946&amp;"* in " &amp;$F4946&amp; " from Sant Rampal Ji Maharaj."&amp;CHAR(10)&amp;"
Can you please confirm / provide the address to ensure it's not incorrect and has the full details (apartment or suite number) to be able to mail it:
"&amp;CHAR(10)&amp;$C4946&amp;CHAR(10)&amp;IF(LEN($I4946)&lt;10,"&lt;No address available&gt;",$I4946)</f>
        <v>Hello, you requested a free book called *Gyaan Ganga* in  from Sant Rampal Ji Maharaj.
Can you please confirm / provide the address to ensure it's not incorrect and has the full details (apartment or suite number) to be able to mail it:
Jose Valencia
80 11 Highway 23, Monetta, SC 29105</v>
      </c>
      <c r="Z4946" s="21" t="str">
        <f aca="false">"Hello, you requested a free book called *"&amp;$W4946&amp;"* in "&amp;$F4946&amp;"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47" customFormat="false" ht="68.65" hidden="false" customHeight="false" outlineLevel="0" collapsed="false">
      <c r="A4947" s="51" t="n">
        <f aca="false">A4946+1</f>
        <v>4946</v>
      </c>
      <c r="B4947" s="5" t="n">
        <v>45803</v>
      </c>
      <c r="C4947" s="1" t="s">
        <v>7804</v>
      </c>
      <c r="D4947" s="1" t="s">
        <v>4</v>
      </c>
      <c r="E4947" s="1" t="s">
        <v>26</v>
      </c>
      <c r="G4947" s="1" t="s">
        <v>28</v>
      </c>
      <c r="H4947" s="1" t="n">
        <v>1</v>
      </c>
      <c r="I4947" s="1" t="s">
        <v>7805</v>
      </c>
      <c r="J4947" s="79" t="n">
        <v>16122980120</v>
      </c>
      <c r="M4947" s="1" t="str">
        <f aca="false">IF(OR(YEAR(L4947)&gt;2000,LEN(O4947)&gt;0),"Completed","Pending")</f>
        <v>Completed</v>
      </c>
      <c r="N4947" s="1" t="s">
        <v>30</v>
      </c>
      <c r="O4947" s="4" t="s">
        <v>58</v>
      </c>
      <c r="P4947" s="1" t="str">
        <f aca="false">IF(G4947="Pamplet","",E4947&amp;" - "&amp;F4947)</f>
        <v>GG - </v>
      </c>
      <c r="Q4947" s="1" t="n">
        <f aca="false">IF(VALUE(L4947)&gt;1000,1,0)</f>
        <v>0</v>
      </c>
      <c r="R4947" s="19" t="n">
        <f aca="false">SUMIFS($Q$1:Q4946,$J$1:$J4946,J4947)+SUMIFS($Q$1:Q4946,$I$1:$I4946,I4947)</f>
        <v>0</v>
      </c>
      <c r="S4947" s="20" t="str">
        <f aca="false">IF(R4947&gt;0,"Repeat","")</f>
        <v/>
      </c>
      <c r="T4947" s="6" t="n">
        <f aca="false">A4947</f>
        <v>4946</v>
      </c>
      <c r="U4947" s="4" t="str">
        <f aca="false">"https://web.whatsapp.com/send?phone="&amp;J4947</f>
        <v>https://web.whatsapp.com/send?phone=16122980120</v>
      </c>
      <c r="V4947" s="18" t="str">
        <f aca="false">IF(S4947="REPEAT",Z4947,IF(LEN(F4947)&lt;=1,X4947,Y4947))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Artan Abdi
311 Blaisdell Ave S Apt 15505, Minneapolis</v>
      </c>
      <c r="W4947" s="1" t="str">
        <f aca="false">IFERROR(VLOOKUP(E4947,,4,FALSE()),"Gyaan Ganga")</f>
        <v>Gyaan Ganga</v>
      </c>
      <c r="X4947" s="21" t="str">
        <f aca="false">"Hello, you requested a free book called *"&amp;$W4947&amp;"*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"&amp;CHAR(10)&amp;$C4947&amp;CHAR(10)&amp;IF(LEN($I4947)&lt;10,"&lt;No address available&gt;",$I4947)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Artan Abdi
311 Blaisdell Ave S Apt 15505, Minneapolis</v>
      </c>
      <c r="Y4947" s="21" t="str">
        <f aca="false">"Hello, you requested a free book called *"&amp;$W4947&amp;"* in " &amp;$F4947&amp; " from Sant Rampal Ji Maharaj."&amp;CHAR(10)&amp;"
Can you please confirm / provide the address to ensure it's not incorrect and has the full details (apartment or suite number) to be able to mail it:
"&amp;CHAR(10)&amp;$C4947&amp;CHAR(10)&amp;IF(LEN($I4947)&lt;10,"&lt;No address available&gt;",$I4947)</f>
        <v>Hello, you requested a free book called *Gyaan Ganga* in  from Sant Rampal Ji Maharaj.
Can you please confirm / provide the address to ensure it's not incorrect and has the full details (apartment or suite number) to be able to mail it:
Artan Abdi
311 Blaisdell Ave S Apt 15505, Minneapolis</v>
      </c>
      <c r="Z4947" s="21" t="str">
        <f aca="false">"Hello, you requested a free book called *"&amp;$W4947&amp;"* in "&amp;$F4947&amp;"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48" customFormat="false" ht="68.65" hidden="false" customHeight="false" outlineLevel="0" collapsed="false">
      <c r="A4948" s="51" t="n">
        <f aca="false">A4947+1</f>
        <v>4947</v>
      </c>
      <c r="B4948" s="5" t="n">
        <v>45803</v>
      </c>
      <c r="C4948" s="1" t="s">
        <v>7806</v>
      </c>
      <c r="D4948" s="1" t="s">
        <v>4</v>
      </c>
      <c r="E4948" s="1" t="s">
        <v>26</v>
      </c>
      <c r="G4948" s="1" t="s">
        <v>28</v>
      </c>
      <c r="H4948" s="1" t="n">
        <v>1</v>
      </c>
      <c r="I4948" s="1" t="s">
        <v>7807</v>
      </c>
      <c r="J4948" s="3" t="n">
        <v>16573358202</v>
      </c>
      <c r="M4948" s="1" t="str">
        <f aca="false">IF(OR(YEAR(L4948)&gt;2000,LEN(O4948)&gt;0),"Completed","Pending")</f>
        <v>Completed</v>
      </c>
      <c r="N4948" s="1" t="s">
        <v>5246</v>
      </c>
      <c r="O4948" s="4" t="s">
        <v>6442</v>
      </c>
      <c r="P4948" s="1" t="str">
        <f aca="false">IF(G4948="Pamplet","",E4948&amp;" - "&amp;F4948)</f>
        <v>GG - </v>
      </c>
      <c r="Q4948" s="1" t="n">
        <f aca="false">IF(VALUE(L4948)&gt;1000,1,0)</f>
        <v>0</v>
      </c>
      <c r="R4948" s="19" t="n">
        <f aca="false">SUMIFS($Q$1:Q4947,$J$1:$J4947,J4948)+SUMIFS($Q$1:Q4947,$I$1:$I4947,I4948)</f>
        <v>0</v>
      </c>
      <c r="S4948" s="20" t="str">
        <f aca="false">IF(R4948&gt;0,"Repeat","")</f>
        <v/>
      </c>
      <c r="T4948" s="6" t="n">
        <f aca="false">A4948</f>
        <v>4947</v>
      </c>
      <c r="U4948" s="4" t="str">
        <f aca="false">"https://web.whatsapp.com/send?phone="&amp;J4948</f>
        <v>https://web.whatsapp.com/send?phone=16573358202</v>
      </c>
      <c r="V4948" s="18" t="str">
        <f aca="false">IF(S4948="REPEAT",Z4948,IF(LEN(F4948)&lt;=1,X4948,Y4948))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Hien Nguyen
13741 Taft St, Garden Grove Orange, California 92483</v>
      </c>
      <c r="W4948" s="1" t="str">
        <f aca="false">IFERROR(VLOOKUP(E4948,,4,FALSE()),"Gyaan Ganga")</f>
        <v>Gyaan Ganga</v>
      </c>
      <c r="X4948" s="21" t="str">
        <f aca="false">"Hello, you requested a free book called *"&amp;$W4948&amp;"*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"&amp;CHAR(10)&amp;$C4948&amp;CHAR(10)&amp;IF(LEN($I4948)&lt;10,"&lt;No address available&gt;",$I4948)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Hien Nguyen
13741 Taft St, Garden Grove Orange, California 92483</v>
      </c>
      <c r="Y4948" s="21" t="str">
        <f aca="false">"Hello, you requested a free book called *"&amp;$W4948&amp;"* in " &amp;$F4948&amp; " from Sant Rampal Ji Maharaj."&amp;CHAR(10)&amp;"
Can you please confirm / provide the address to ensure it's not incorrect and has the full details (apartment or suite number) to be able to mail it:
"&amp;CHAR(10)&amp;$C4948&amp;CHAR(10)&amp;IF(LEN($I4948)&lt;10,"&lt;No address available&gt;",$I4948)</f>
        <v>Hello, you requested a free book called *Gyaan Ganga* in  from Sant Rampal Ji Maharaj.
Can you please confirm / provide the address to ensure it's not incorrect and has the full details (apartment or suite number) to be able to mail it:
Hien Nguyen
13741 Taft St, Garden Grove Orange, California 92483</v>
      </c>
      <c r="Z4948" s="21" t="str">
        <f aca="false">"Hello, you requested a free book called *"&amp;$W4948&amp;"* in "&amp;$F4948&amp;"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49" customFormat="false" ht="68.65" hidden="false" customHeight="false" outlineLevel="0" collapsed="false">
      <c r="A4949" s="51" t="n">
        <f aca="false">A4948+1</f>
        <v>4948</v>
      </c>
      <c r="B4949" s="5" t="n">
        <v>45803</v>
      </c>
      <c r="C4949" s="1" t="s">
        <v>7808</v>
      </c>
      <c r="D4949" s="1" t="s">
        <v>4</v>
      </c>
      <c r="E4949" s="1" t="s">
        <v>26</v>
      </c>
      <c r="G4949" s="1" t="s">
        <v>28</v>
      </c>
      <c r="H4949" s="1" t="n">
        <v>1</v>
      </c>
      <c r="I4949" s="1" t="s">
        <v>7809</v>
      </c>
      <c r="J4949" s="79" t="n">
        <v>19566673906</v>
      </c>
      <c r="M4949" s="1" t="str">
        <f aca="false">IF(OR(YEAR(L4949)&gt;2000,LEN(O4949)&gt;0),"Completed","Pending")</f>
        <v>Completed</v>
      </c>
      <c r="N4949" s="1" t="s">
        <v>30</v>
      </c>
      <c r="O4949" s="4" t="s">
        <v>58</v>
      </c>
      <c r="P4949" s="1" t="str">
        <f aca="false">IF(G4949="Pamplet","",E4949&amp;" - "&amp;F4949)</f>
        <v>GG - </v>
      </c>
      <c r="Q4949" s="1" t="n">
        <f aca="false">IF(VALUE(L4949)&gt;1000,1,0)</f>
        <v>0</v>
      </c>
      <c r="R4949" s="19" t="n">
        <f aca="false">SUMIFS($Q$1:Q4948,$J$1:$J4948,J4949)+SUMIFS($Q$1:Q4948,$I$1:$I4948,I4949)</f>
        <v>0</v>
      </c>
      <c r="S4949" s="20" t="str">
        <f aca="false">IF(R4949&gt;0,"Repeat","")</f>
        <v/>
      </c>
      <c r="T4949" s="6" t="n">
        <f aca="false">A4949</f>
        <v>4948</v>
      </c>
      <c r="U4949" s="4" t="str">
        <f aca="false">"https://web.whatsapp.com/send?phone="&amp;J4949</f>
        <v>https://web.whatsapp.com/send?phone=19566673906</v>
      </c>
      <c r="V4949" s="18" t="str">
        <f aca="false">IF(S4949="REPEAT",Z4949,IF(LEN(F4949)&lt;=1,X4949,Y4949))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Sergio Soto Cabrera
1146 W Hackberry Ave, Alamo, Texas 78516</v>
      </c>
      <c r="W4949" s="1" t="str">
        <f aca="false">IFERROR(VLOOKUP(E4949,,4,FALSE()),"Gyaan Ganga")</f>
        <v>Gyaan Ganga</v>
      </c>
      <c r="X4949" s="21" t="str">
        <f aca="false">"Hello, you requested a free book called *"&amp;$W4949&amp;"*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"&amp;CHAR(10)&amp;$C4949&amp;CHAR(10)&amp;IF(LEN($I4949)&lt;10,"&lt;No address available&gt;",$I4949)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Sergio Soto Cabrera
1146 W Hackberry Ave, Alamo, Texas 78516</v>
      </c>
      <c r="Y4949" s="21" t="str">
        <f aca="false">"Hello, you requested a free book called *"&amp;$W4949&amp;"* in " &amp;$F4949&amp; " from Sant Rampal Ji Maharaj."&amp;CHAR(10)&amp;"
Can you please confirm / provide the address to ensure it's not incorrect and has the full details (apartment or suite number) to be able to mail it:
"&amp;CHAR(10)&amp;$C4949&amp;CHAR(10)&amp;IF(LEN($I4949)&lt;10,"&lt;No address available&gt;",$I4949)</f>
        <v>Hello, you requested a free book called *Gyaan Ganga* in  from Sant Rampal Ji Maharaj.
Can you please confirm / provide the address to ensure it's not incorrect and has the full details (apartment or suite number) to be able to mail it:
Sergio Soto Cabrera
1146 W Hackberry Ave, Alamo, Texas 78516</v>
      </c>
      <c r="Z4949" s="21" t="str">
        <f aca="false">"Hello, you requested a free book called *"&amp;$W4949&amp;"* in "&amp;$F4949&amp;"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50" customFormat="false" ht="68.65" hidden="false" customHeight="false" outlineLevel="0" collapsed="false">
      <c r="A4950" s="51" t="n">
        <f aca="false">A4949+1</f>
        <v>4949</v>
      </c>
      <c r="B4950" s="5" t="n">
        <v>45803</v>
      </c>
      <c r="C4950" s="1" t="s">
        <v>7810</v>
      </c>
      <c r="D4950" s="1" t="s">
        <v>4</v>
      </c>
      <c r="E4950" s="1" t="s">
        <v>26</v>
      </c>
      <c r="F4950" s="2" t="s">
        <v>35</v>
      </c>
      <c r="G4950" s="1" t="s">
        <v>28</v>
      </c>
      <c r="H4950" s="1" t="n">
        <v>1</v>
      </c>
      <c r="I4950" s="1" t="s">
        <v>7811</v>
      </c>
      <c r="J4950" s="79" t="n">
        <v>19413759872</v>
      </c>
      <c r="L4950" s="5" t="n">
        <v>45807</v>
      </c>
      <c r="M4950" s="1" t="str">
        <f aca="false">IF(OR(YEAR(L4950)&gt;2000,LEN(O4950)&gt;0),"Completed","Pending")</f>
        <v>Completed</v>
      </c>
      <c r="N4950" s="1" t="s">
        <v>30</v>
      </c>
      <c r="P4950" s="1" t="str">
        <f aca="false">IF(G4950="Pamplet","",E4950&amp;" - "&amp;F4950)</f>
        <v>GG - English</v>
      </c>
      <c r="Q4950" s="1" t="n">
        <f aca="false">IF(VALUE(L4950)&gt;1000,1,0)</f>
        <v>1</v>
      </c>
      <c r="R4950" s="19" t="n">
        <f aca="false">SUMIFS($Q$1:Q4949,$J$1:$J4949,J4950)+SUMIFS($Q$1:Q4949,$I$1:$I4949,I4950)</f>
        <v>0</v>
      </c>
      <c r="S4950" s="20" t="str">
        <f aca="false">IF(R4950&gt;0,"Repeat","")</f>
        <v/>
      </c>
      <c r="T4950" s="6" t="n">
        <f aca="false">A4950</f>
        <v>4949</v>
      </c>
      <c r="U4950" s="4" t="str">
        <f aca="false">"https://web.whatsapp.com/send?phone="&amp;J4950</f>
        <v>https://web.whatsapp.com/send?phone=19413759872</v>
      </c>
      <c r="V4950" s="18" t="str">
        <f aca="false">IF(S4950="REPEAT",Z4950,IF(LEN(F4950)&lt;=1,X4950,Y4950))</f>
        <v>Hello, you requested a free book called *Gyaan Ganga* in English from Sant Rampal Ji Maharaj.
Can you please confirm / provide the address to ensure it's not incorrect and has the full details (apartment or suite number) to be able to mail it:
Noami Morales Maldonado
12244 Hernando Rd., North Port, FL 34287</v>
      </c>
      <c r="W4950" s="1" t="str">
        <f aca="false">IFERROR(VLOOKUP(E4950,,4,FALSE()),"Gyaan Ganga")</f>
        <v>Gyaan Ganga</v>
      </c>
      <c r="X4950" s="21" t="str">
        <f aca="false">"Hello, you requested a free book called *"&amp;$W4950&amp;"*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"&amp;CHAR(10)&amp;$C4950&amp;CHAR(10)&amp;IF(LEN($I4950)&lt;10,"&lt;No address available&gt;",$I4950)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Noami Morales Maldonado
12244 Hernando Rd., North Port, FL 34287</v>
      </c>
      <c r="Y4950" s="21" t="str">
        <f aca="false">"Hello, you requested a free book called *"&amp;$W4950&amp;"* in " &amp;$F4950&amp; " from Sant Rampal Ji Maharaj."&amp;CHAR(10)&amp;"
Can you please confirm / provide the address to ensure it's not incorrect and has the full details (apartment or suite number) to be able to mail it:
"&amp;CHAR(10)&amp;$C4950&amp;CHAR(10)&amp;IF(LEN($I4950)&lt;10,"&lt;No address available&gt;",$I4950)</f>
        <v>Hello, you requested a free book called *Gyaan Ganga* in English from Sant Rampal Ji Maharaj.
Can you please confirm / provide the address to ensure it's not incorrect and has the full details (apartment or suite number) to be able to mail it:
Noami Morales Maldonado
12244 Hernando Rd., North Port, FL 34287</v>
      </c>
      <c r="Z4950" s="21" t="str">
        <f aca="false">"Hello, you requested a free book called *"&amp;$W4950&amp;"* in "&amp;$F4950&amp;"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51" customFormat="false" ht="68.65" hidden="false" customHeight="false" outlineLevel="0" collapsed="false">
      <c r="A4951" s="51" t="n">
        <f aca="false">A4950+1</f>
        <v>4950</v>
      </c>
      <c r="B4951" s="5" t="n">
        <v>45803</v>
      </c>
      <c r="C4951" s="1" t="s">
        <v>7768</v>
      </c>
      <c r="D4951" s="1" t="s">
        <v>4</v>
      </c>
      <c r="E4951" s="1" t="s">
        <v>26</v>
      </c>
      <c r="G4951" s="1" t="s">
        <v>28</v>
      </c>
      <c r="H4951" s="1" t="n">
        <v>1</v>
      </c>
      <c r="I4951" s="1" t="s">
        <v>7812</v>
      </c>
      <c r="J4951" s="3" t="n">
        <v>19297741404</v>
      </c>
      <c r="M4951" s="1" t="str">
        <f aca="false">IF(OR(YEAR(L4951)&gt;2000,LEN(O4951)&gt;0),"Completed","Pending")</f>
        <v>Completed</v>
      </c>
      <c r="N4951" s="1" t="s">
        <v>30</v>
      </c>
      <c r="O4951" s="4" t="s">
        <v>662</v>
      </c>
      <c r="P4951" s="1" t="str">
        <f aca="false">IF(G4951="Pamplet","",E4951&amp;" - "&amp;F4951)</f>
        <v>GG - </v>
      </c>
      <c r="Q4951" s="1" t="n">
        <f aca="false">IF(VALUE(L4951)&gt;1000,1,0)</f>
        <v>0</v>
      </c>
      <c r="R4951" s="19" t="n">
        <f aca="false">SUMIFS($Q$1:Q4950,$J$1:$J4950,J4951)+SUMIFS($Q$1:Q4950,$I$1:$I4950,I4951)</f>
        <v>0</v>
      </c>
      <c r="S4951" s="20" t="str">
        <f aca="false">IF(R4951&gt;0,"Repeat","")</f>
        <v/>
      </c>
      <c r="T4951" s="6" t="n">
        <f aca="false">A4951</f>
        <v>4950</v>
      </c>
      <c r="U4951" s="4" t="str">
        <f aca="false">"https://web.whatsapp.com/send?phone="&amp;J4951</f>
        <v>https://web.whatsapp.com/send?phone=19297741404</v>
      </c>
      <c r="V4951" s="18" t="str">
        <f aca="false">IF(S4951="REPEAT",Z4951,IF(LEN(F4951)&lt;=1,X4951,Y4951))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Mitra Madhow
95-30 Liverpool Street, Jamaica, Queens, New York 11435</v>
      </c>
      <c r="W4951" s="1" t="str">
        <f aca="false">IFERROR(VLOOKUP(E4951,,4,FALSE()),"Gyaan Ganga")</f>
        <v>Gyaan Ganga</v>
      </c>
      <c r="X4951" s="21" t="str">
        <f aca="false">"Hello, you requested a free book called *"&amp;$W4951&amp;"*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"&amp;CHAR(10)&amp;$C4951&amp;CHAR(10)&amp;IF(LEN($I4951)&lt;10,"&lt;No address available&gt;",$I4951)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Mitra Madhow
95-30 Liverpool Street, Jamaica, Queens, New York 11435</v>
      </c>
      <c r="Y4951" s="21" t="str">
        <f aca="false">"Hello, you requested a free book called *"&amp;$W4951&amp;"* in " &amp;$F4951&amp; " from Sant Rampal Ji Maharaj."&amp;CHAR(10)&amp;"
Can you please confirm / provide the address to ensure it's not incorrect and has the full details (apartment or suite number) to be able to mail it:
"&amp;CHAR(10)&amp;$C4951&amp;CHAR(10)&amp;IF(LEN($I4951)&lt;10,"&lt;No address available&gt;",$I4951)</f>
        <v>Hello, you requested a free book called *Gyaan Ganga* in  from Sant Rampal Ji Maharaj.
Can you please confirm / provide the address to ensure it's not incorrect and has the full details (apartment or suite number) to be able to mail it:
Mitra Madhow
95-30 Liverpool Street, Jamaica, Queens, New York 11435</v>
      </c>
      <c r="Z4951" s="21" t="str">
        <f aca="false">"Hello, you requested a free book called *"&amp;$W4951&amp;"* in "&amp;$F4951&amp;"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52" customFormat="false" ht="68.65" hidden="false" customHeight="false" outlineLevel="0" collapsed="false">
      <c r="A4952" s="51" t="n">
        <f aca="false">A4951+1</f>
        <v>4951</v>
      </c>
      <c r="B4952" s="5" t="n">
        <v>45803</v>
      </c>
      <c r="C4952" s="1" t="s">
        <v>7813</v>
      </c>
      <c r="D4952" s="1" t="s">
        <v>4</v>
      </c>
      <c r="E4952" s="1" t="s">
        <v>38</v>
      </c>
      <c r="F4952" s="2" t="s">
        <v>35</v>
      </c>
      <c r="G4952" s="1" t="s">
        <v>28</v>
      </c>
      <c r="H4952" s="1" t="n">
        <v>1</v>
      </c>
      <c r="I4952" s="1" t="s">
        <v>7814</v>
      </c>
      <c r="J4952" s="80" t="n">
        <v>16602356083</v>
      </c>
      <c r="K4952" s="4" t="s">
        <v>5147</v>
      </c>
      <c r="M4952" s="1" t="str">
        <f aca="false">IF(OR(YEAR(L4952)&gt;2000,LEN(O4952)&gt;0),"Completed","Pending")</f>
        <v>Completed</v>
      </c>
      <c r="N4952" s="1" t="s">
        <v>6054</v>
      </c>
      <c r="O4952" s="4" t="s">
        <v>58</v>
      </c>
      <c r="P4952" s="1" t="str">
        <f aca="false">IF(G4952="Pamplet","",E4952&amp;" - "&amp;F4952)</f>
        <v>JKR - English</v>
      </c>
      <c r="Q4952" s="1" t="n">
        <f aca="false">IF(VALUE(L4952)&gt;1000,1,0)</f>
        <v>0</v>
      </c>
      <c r="R4952" s="19" t="n">
        <f aca="false">SUMIFS($Q$1:Q4951,$J$1:$J4951,J4952)+SUMIFS($Q$1:Q4951,$I$1:$I4951,I4952)</f>
        <v>0</v>
      </c>
      <c r="S4952" s="20" t="str">
        <f aca="false">IF(R4952&gt;0,"Repeat","")</f>
        <v/>
      </c>
      <c r="T4952" s="6" t="n">
        <f aca="false">A4952</f>
        <v>4951</v>
      </c>
      <c r="U4952" s="4" t="str">
        <f aca="false">"https://web.whatsapp.com/send?phone="&amp;J4952</f>
        <v>https://web.whatsapp.com/send?phone=16602356083</v>
      </c>
      <c r="V4952" s="18" t="str">
        <f aca="false">IF(S4952="REPEAT",Z4952,IF(LEN(F4952)&lt;=1,X4952,Y4952))</f>
        <v>Hello, you requested a free book called *Gyaan Ganga* in English from Sant Rampal Ji Maharaj.
Can you please confirm / provide the address to ensure it's not incorrect and has the full details (apartment or suite number) to be able to mail it:
Boomer Younger
3176 NE Hwy 52, Clinton, Missouri 64735</v>
      </c>
      <c r="W4952" s="1" t="str">
        <f aca="false">IFERROR(VLOOKUP(E4952,,4,FALSE()),"Gyaan Ganga")</f>
        <v>Gyaan Ganga</v>
      </c>
      <c r="X4952" s="21" t="str">
        <f aca="false">"Hello, you requested a free book called *"&amp;$W4952&amp;"*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"&amp;CHAR(10)&amp;$C4952&amp;CHAR(10)&amp;IF(LEN($I4952)&lt;10,"&lt;No address available&gt;",$I4952)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Boomer Younger
3176 NE Hwy 52, Clinton, Missouri 64735</v>
      </c>
      <c r="Y4952" s="21" t="str">
        <f aca="false">"Hello, you requested a free book called *"&amp;$W4952&amp;"* in " &amp;$F4952&amp; " from Sant Rampal Ji Maharaj."&amp;CHAR(10)&amp;"
Can you please confirm / provide the address to ensure it's not incorrect and has the full details (apartment or suite number) to be able to mail it:
"&amp;CHAR(10)&amp;$C4952&amp;CHAR(10)&amp;IF(LEN($I4952)&lt;10,"&lt;No address available&gt;",$I4952)</f>
        <v>Hello, you requested a free book called *Gyaan Ganga* in English from Sant Rampal Ji Maharaj.
Can you please confirm / provide the address to ensure it's not incorrect and has the full details (apartment or suite number) to be able to mail it:
Boomer Younger
3176 NE Hwy 52, Clinton, Missouri 64735</v>
      </c>
      <c r="Z4952" s="21" t="str">
        <f aca="false">"Hello, you requested a free book called *"&amp;$W4952&amp;"* in "&amp;$F4952&amp;"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53" customFormat="false" ht="68.65" hidden="false" customHeight="false" outlineLevel="0" collapsed="false">
      <c r="A4953" s="51" t="n">
        <f aca="false">A4952+1</f>
        <v>4952</v>
      </c>
      <c r="B4953" s="5" t="n">
        <v>45803</v>
      </c>
      <c r="C4953" s="1" t="s">
        <v>1104</v>
      </c>
      <c r="D4953" s="1" t="s">
        <v>4</v>
      </c>
      <c r="E4953" s="1" t="s">
        <v>26</v>
      </c>
      <c r="F4953" s="2" t="s">
        <v>35</v>
      </c>
      <c r="G4953" s="1" t="s">
        <v>28</v>
      </c>
      <c r="H4953" s="1" t="n">
        <v>1</v>
      </c>
      <c r="I4953" s="1" t="s">
        <v>6763</v>
      </c>
      <c r="J4953" s="79" t="n">
        <v>17066273317</v>
      </c>
      <c r="M4953" s="1" t="str">
        <f aca="false">IF(OR(YEAR(L4953)&gt;2000,LEN(O4953)&gt;0),"Completed","Pending")</f>
        <v>Completed</v>
      </c>
      <c r="N4953" s="1" t="s">
        <v>30</v>
      </c>
      <c r="O4953" s="4" t="s">
        <v>58</v>
      </c>
      <c r="P4953" s="1" t="str">
        <f aca="false">IF(G4953="Pamplet","",E4953&amp;" - "&amp;F4953)</f>
        <v>GG - English</v>
      </c>
      <c r="Q4953" s="1" t="n">
        <f aca="false">IF(VALUE(L4953)&gt;1000,1,0)</f>
        <v>0</v>
      </c>
      <c r="R4953" s="19" t="n">
        <f aca="false">SUMIFS($Q$1:Q4952,$J$1:$J4952,J4953)+SUMIFS($Q$1:Q4952,$I$1:$I4952,I4953)</f>
        <v>0</v>
      </c>
      <c r="S4953" s="20" t="str">
        <f aca="false">IF(R4953&gt;0,"Repeat","")</f>
        <v/>
      </c>
      <c r="T4953" s="6" t="n">
        <f aca="false">A4953</f>
        <v>4952</v>
      </c>
      <c r="U4953" s="4" t="str">
        <f aca="false">"https://web.whatsapp.com/send?phone="&amp;J4953</f>
        <v>https://web.whatsapp.com/send?phone=17066273317</v>
      </c>
      <c r="V4953" s="18" t="str">
        <f aca="false">IF(S4953="REPEAT",Z4953,IF(LEN(F4953)&lt;=1,X4953,Y4953))</f>
        <v>Hello, you requested a free book called *Gyaan Ganga* in English from Sant Rampal Ji Maharaj.
Can you please confirm / provide the address to ensure it's not incorrect and has the full details (apartment or suite number) to be able to mail it:
Noname
&lt;No address available&gt;</v>
      </c>
      <c r="W4953" s="1" t="str">
        <f aca="false">IFERROR(VLOOKUP(E4953,,4,FALSE()),"Gyaan Ganga")</f>
        <v>Gyaan Ganga</v>
      </c>
      <c r="X4953" s="21" t="str">
        <f aca="false">"Hello, you requested a free book called *"&amp;$W4953&amp;"*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"&amp;CHAR(10)&amp;$C4953&amp;CHAR(10)&amp;IF(LEN($I4953)&lt;10,"&lt;No address available&gt;",$I4953)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&lt;No address available&gt;</v>
      </c>
      <c r="Y4953" s="21" t="str">
        <f aca="false">"Hello, you requested a free book called *"&amp;$W4953&amp;"* in " &amp;$F4953&amp; " from Sant Rampal Ji Maharaj."&amp;CHAR(10)&amp;"
Can you please confirm / provide the address to ensure it's not incorrect and has the full details (apartment or suite number) to be able to mail it:
"&amp;CHAR(10)&amp;$C4953&amp;CHAR(10)&amp;IF(LEN($I4953)&lt;10,"&lt;No address available&gt;",$I4953)</f>
        <v>Hello, you requested a free book called *Gyaan Ganga* in English from Sant Rampal Ji Maharaj.
Can you please confirm / provide the address to ensure it's not incorrect and has the full details (apartment or suite number) to be able to mail it:
Noname
&lt;No address available&gt;</v>
      </c>
      <c r="Z4953" s="21" t="str">
        <f aca="false">"Hello, you requested a free book called *"&amp;$W4953&amp;"* in "&amp;$F4953&amp;"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54" customFormat="false" ht="68.65" hidden="false" customHeight="false" outlineLevel="0" collapsed="false">
      <c r="A4954" s="51" t="n">
        <f aca="false">A4953+1</f>
        <v>4953</v>
      </c>
      <c r="B4954" s="5" t="n">
        <v>45803</v>
      </c>
      <c r="C4954" s="1" t="s">
        <v>1104</v>
      </c>
      <c r="D4954" s="1" t="s">
        <v>4</v>
      </c>
      <c r="E4954" s="1" t="s">
        <v>26</v>
      </c>
      <c r="F4954" s="2" t="s">
        <v>35</v>
      </c>
      <c r="G4954" s="1" t="s">
        <v>28</v>
      </c>
      <c r="H4954" s="1" t="n">
        <v>1</v>
      </c>
      <c r="I4954" s="1" t="s">
        <v>6763</v>
      </c>
      <c r="J4954" s="80" t="n">
        <v>18027930651</v>
      </c>
      <c r="M4954" s="1" t="str">
        <f aca="false">IF(OR(YEAR(L4954)&gt;2000,LEN(O4954)&gt;0),"Completed","Pending")</f>
        <v>Completed</v>
      </c>
      <c r="N4954" s="1" t="s">
        <v>30</v>
      </c>
      <c r="O4954" s="4" t="s">
        <v>58</v>
      </c>
      <c r="P4954" s="1" t="str">
        <f aca="false">IF(G4954="Pamplet","",E4954&amp;" - "&amp;F4954)</f>
        <v>GG - English</v>
      </c>
      <c r="Q4954" s="1" t="n">
        <f aca="false">IF(VALUE(L4954)&gt;1000,1,0)</f>
        <v>0</v>
      </c>
      <c r="R4954" s="19" t="n">
        <f aca="false">SUMIFS($Q$1:Q4953,$J$1:$J4953,J4954)+SUMIFS($Q$1:Q4953,$I$1:$I4953,I4954)</f>
        <v>0</v>
      </c>
      <c r="S4954" s="20" t="str">
        <f aca="false">IF(R4954&gt;0,"Repeat","")</f>
        <v/>
      </c>
      <c r="T4954" s="6" t="n">
        <f aca="false">A4954</f>
        <v>4953</v>
      </c>
      <c r="U4954" s="4" t="str">
        <f aca="false">"https://web.whatsapp.com/send?phone="&amp;J4954</f>
        <v>https://web.whatsapp.com/send?phone=18027930651</v>
      </c>
      <c r="V4954" s="18" t="str">
        <f aca="false">IF(S4954="REPEAT",Z4954,IF(LEN(F4954)&lt;=1,X4954,Y4954))</f>
        <v>Hello, you requested a free book called *Gyaan Ganga* in English from Sant Rampal Ji Maharaj.
Can you please confirm / provide the address to ensure it's not incorrect and has the full details (apartment or suite number) to be able to mail it:
Noname
&lt;No address available&gt;</v>
      </c>
      <c r="W4954" s="1" t="str">
        <f aca="false">IFERROR(VLOOKUP(E4954,,4,FALSE()),"Gyaan Ganga")</f>
        <v>Gyaan Ganga</v>
      </c>
      <c r="X4954" s="21" t="str">
        <f aca="false">"Hello, you requested a free book called *"&amp;$W4954&amp;"*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"&amp;CHAR(10)&amp;$C4954&amp;CHAR(10)&amp;IF(LEN($I4954)&lt;10,"&lt;No address available&gt;",$I4954)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&lt;No address available&gt;</v>
      </c>
      <c r="Y4954" s="21" t="str">
        <f aca="false">"Hello, you requested a free book called *"&amp;$W4954&amp;"* in " &amp;$F4954&amp; " from Sant Rampal Ji Maharaj."&amp;CHAR(10)&amp;"
Can you please confirm / provide the address to ensure it's not incorrect and has the full details (apartment or suite number) to be able to mail it:
"&amp;CHAR(10)&amp;$C4954&amp;CHAR(10)&amp;IF(LEN($I4954)&lt;10,"&lt;No address available&gt;",$I4954)</f>
        <v>Hello, you requested a free book called *Gyaan Ganga* in English from Sant Rampal Ji Maharaj.
Can you please confirm / provide the address to ensure it's not incorrect and has the full details (apartment or suite number) to be able to mail it:
Noname
&lt;No address available&gt;</v>
      </c>
      <c r="Z4954" s="21" t="str">
        <f aca="false">"Hello, you requested a free book called *"&amp;$W4954&amp;"* in "&amp;$F4954&amp;"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55" customFormat="false" ht="68.65" hidden="false" customHeight="false" outlineLevel="0" collapsed="false">
      <c r="A4955" s="51" t="n">
        <f aca="false">A4954+1</f>
        <v>4954</v>
      </c>
      <c r="B4955" s="5" t="n">
        <v>45803</v>
      </c>
      <c r="C4955" s="1" t="s">
        <v>1104</v>
      </c>
      <c r="D4955" s="1" t="s">
        <v>4</v>
      </c>
      <c r="E4955" s="1" t="s">
        <v>26</v>
      </c>
      <c r="G4955" s="1" t="s">
        <v>28</v>
      </c>
      <c r="H4955" s="1" t="n">
        <v>1</v>
      </c>
      <c r="I4955" s="1" t="s">
        <v>2212</v>
      </c>
      <c r="J4955" s="3" t="n">
        <v>17604584372</v>
      </c>
      <c r="M4955" s="1" t="str">
        <f aca="false">IF(OR(YEAR(L4955)&gt;2000,LEN(O4955)&gt;0),"Completed","Pending")</f>
        <v>Completed</v>
      </c>
      <c r="N4955" s="1" t="s">
        <v>5246</v>
      </c>
      <c r="O4955" s="4" t="s">
        <v>6442</v>
      </c>
      <c r="P4955" s="1" t="str">
        <f aca="false">IF(G4955="Pamplet","",E4955&amp;" - "&amp;F4955)</f>
        <v>GG - </v>
      </c>
      <c r="Q4955" s="1" t="n">
        <f aca="false">IF(VALUE(L4955)&gt;1000,1,0)</f>
        <v>0</v>
      </c>
      <c r="R4955" s="19" t="n">
        <f aca="false">SUMIFS($Q$1:Q4954,$J$1:$J4954,J4955)+SUMIFS($Q$1:Q4954,$I$1:$I4954,I4955)</f>
        <v>0</v>
      </c>
      <c r="S4955" s="20" t="str">
        <f aca="false">IF(R4955&gt;0,"Repeat","")</f>
        <v/>
      </c>
      <c r="T4955" s="6" t="n">
        <f aca="false">A4955</f>
        <v>4954</v>
      </c>
      <c r="U4955" s="4" t="str">
        <f aca="false">"https://web.whatsapp.com/send?phone="&amp;J4955</f>
        <v>https://web.whatsapp.com/send?phone=17604584372</v>
      </c>
      <c r="V4955" s="18" t="str">
        <f aca="false">IF(S4955="REPEAT",Z4955,IF(LEN(F4955)&lt;=1,X4955,Y4955))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California</v>
      </c>
      <c r="W4955" s="1" t="str">
        <f aca="false">IFERROR(VLOOKUP(E4955,,4,FALSE()),"Gyaan Ganga")</f>
        <v>Gyaan Ganga</v>
      </c>
      <c r="X4955" s="21" t="str">
        <f aca="false">"Hello, you requested a free book called *"&amp;$W4955&amp;"*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"&amp;CHAR(10)&amp;$C4955&amp;CHAR(10)&amp;IF(LEN($I4955)&lt;10,"&lt;No address available&gt;",$I4955)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California</v>
      </c>
      <c r="Y4955" s="21" t="str">
        <f aca="false">"Hello, you requested a free book called *"&amp;$W4955&amp;"* in " &amp;$F4955&amp; " from Sant Rampal Ji Maharaj."&amp;CHAR(10)&amp;"
Can you please confirm / provide the address to ensure it's not incorrect and has the full details (apartment or suite number) to be able to mail it:
"&amp;CHAR(10)&amp;$C4955&amp;CHAR(10)&amp;IF(LEN($I4955)&lt;10,"&lt;No address available&gt;",$I4955)</f>
        <v>Hello, you requested a free book called *Gyaan Ganga* in  from Sant Rampal Ji Maharaj.
Can you please confirm / provide the address to ensure it's not incorrect and has the full details (apartment or suite number) to be able to mail it:
Noname
California</v>
      </c>
      <c r="Z4955" s="21" t="str">
        <f aca="false">"Hello, you requested a free book called *"&amp;$W4955&amp;"* in "&amp;$F4955&amp;"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56" customFormat="false" ht="68.65" hidden="false" customHeight="false" outlineLevel="0" collapsed="false">
      <c r="A4956" s="51" t="n">
        <f aca="false">A4955+1</f>
        <v>4955</v>
      </c>
      <c r="B4956" s="5" t="n">
        <v>45803</v>
      </c>
      <c r="C4956" s="1" t="s">
        <v>7815</v>
      </c>
      <c r="D4956" s="1" t="s">
        <v>4</v>
      </c>
      <c r="E4956" s="1" t="s">
        <v>26</v>
      </c>
      <c r="G4956" s="1" t="s">
        <v>28</v>
      </c>
      <c r="H4956" s="1" t="n">
        <v>1</v>
      </c>
      <c r="I4956" s="1" t="s">
        <v>7816</v>
      </c>
      <c r="J4956" s="79" t="n">
        <v>17062884087</v>
      </c>
      <c r="M4956" s="1" t="str">
        <f aca="false">IF(OR(YEAR(L4956)&gt;2000,LEN(O4956)&gt;0),"Completed","Pending")</f>
        <v>Completed</v>
      </c>
      <c r="N4956" s="1" t="s">
        <v>30</v>
      </c>
      <c r="O4956" s="4" t="s">
        <v>58</v>
      </c>
      <c r="P4956" s="1" t="str">
        <f aca="false">IF(G4956="Pamplet","",E4956&amp;" - "&amp;F4956)</f>
        <v>GG - </v>
      </c>
      <c r="Q4956" s="1" t="n">
        <f aca="false">IF(VALUE(L4956)&gt;1000,1,0)</f>
        <v>0</v>
      </c>
      <c r="R4956" s="19" t="n">
        <f aca="false">SUMIFS($Q$1:Q4955,$J$1:$J4955,J4956)+SUMIFS($Q$1:Q4955,$I$1:$I4955,I4956)</f>
        <v>0</v>
      </c>
      <c r="S4956" s="20" t="str">
        <f aca="false">IF(R4956&gt;0,"Repeat","")</f>
        <v/>
      </c>
      <c r="T4956" s="6" t="n">
        <f aca="false">A4956</f>
        <v>4955</v>
      </c>
      <c r="U4956" s="4" t="str">
        <f aca="false">"https://web.whatsapp.com/send?phone="&amp;J4956</f>
        <v>https://web.whatsapp.com/send?phone=17062884087</v>
      </c>
      <c r="V4956" s="18" t="str">
        <f aca="false">IF(S4956="REPEAT",Z4956,IF(LEN(F4956)&lt;=1,X4956,Y4956))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Jerome Rouse
2101 Walton Way, Bon Air Apt 221, Augusta, Georgia 30904</v>
      </c>
      <c r="W4956" s="1" t="str">
        <f aca="false">IFERROR(VLOOKUP(E4956,,4,FALSE()),"Gyaan Ganga")</f>
        <v>Gyaan Ganga</v>
      </c>
      <c r="X4956" s="21" t="str">
        <f aca="false">"Hello, you requested a free book called *"&amp;$W4956&amp;"*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"&amp;CHAR(10)&amp;$C4956&amp;CHAR(10)&amp;IF(LEN($I4956)&lt;10,"&lt;No address available&gt;",$I4956)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Jerome Rouse
2101 Walton Way, Bon Air Apt 221, Augusta, Georgia 30904</v>
      </c>
      <c r="Y4956" s="21" t="str">
        <f aca="false">"Hello, you requested a free book called *"&amp;$W4956&amp;"* in " &amp;$F4956&amp; " from Sant Rampal Ji Maharaj."&amp;CHAR(10)&amp;"
Can you please confirm / provide the address to ensure it's not incorrect and has the full details (apartment or suite number) to be able to mail it:
"&amp;CHAR(10)&amp;$C4956&amp;CHAR(10)&amp;IF(LEN($I4956)&lt;10,"&lt;No address available&gt;",$I4956)</f>
        <v>Hello, you requested a free book called *Gyaan Ganga* in  from Sant Rampal Ji Maharaj.
Can you please confirm / provide the address to ensure it's not incorrect and has the full details (apartment or suite number) to be able to mail it:
Jerome Rouse
2101 Walton Way, Bon Air Apt 221, Augusta, Georgia 30904</v>
      </c>
      <c r="Z4956" s="21" t="str">
        <f aca="false">"Hello, you requested a free book called *"&amp;$W4956&amp;"* in "&amp;$F4956&amp;"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57" customFormat="false" ht="68.65" hidden="false" customHeight="false" outlineLevel="0" collapsed="false">
      <c r="A4957" s="51" t="n">
        <f aca="false">A4956+1</f>
        <v>4956</v>
      </c>
      <c r="B4957" s="5" t="n">
        <v>45803</v>
      </c>
      <c r="C4957" s="1" t="s">
        <v>7817</v>
      </c>
      <c r="D4957" s="1" t="s">
        <v>4</v>
      </c>
      <c r="E4957" s="1" t="s">
        <v>26</v>
      </c>
      <c r="G4957" s="1" t="s">
        <v>28</v>
      </c>
      <c r="H4957" s="1" t="n">
        <v>1</v>
      </c>
      <c r="I4957" s="1" t="s">
        <v>7818</v>
      </c>
      <c r="J4957" s="18" t="n">
        <v>187883378</v>
      </c>
      <c r="M4957" s="1" t="str">
        <f aca="false">IF(OR(YEAR(L4957)&gt;2000,LEN(O4957)&gt;0),"Completed","Pending")</f>
        <v>Completed</v>
      </c>
      <c r="N4957" s="1" t="s">
        <v>30</v>
      </c>
      <c r="O4957" s="4" t="s">
        <v>56</v>
      </c>
      <c r="P4957" s="1" t="str">
        <f aca="false">IF(G4957="Pamplet","",E4957&amp;" - "&amp;F4957)</f>
        <v>GG - </v>
      </c>
      <c r="Q4957" s="1" t="n">
        <f aca="false">IF(VALUE(L4957)&gt;1000,1,0)</f>
        <v>0</v>
      </c>
      <c r="R4957" s="19" t="n">
        <f aca="false">SUMIFS($Q$1:Q4956,$J$1:$J4956,J4957)+SUMIFS($Q$1:Q4956,$I$1:$I4956,I4957)</f>
        <v>0</v>
      </c>
      <c r="S4957" s="20" t="str">
        <f aca="false">IF(R4957&gt;0,"Repeat","")</f>
        <v/>
      </c>
      <c r="T4957" s="6" t="n">
        <f aca="false">A4957</f>
        <v>4956</v>
      </c>
      <c r="U4957" s="4" t="str">
        <f aca="false">"https://web.whatsapp.com/send?phone="&amp;J4957</f>
        <v>https://web.whatsapp.com/send?phone=187883378</v>
      </c>
      <c r="V4957" s="18" t="str">
        <f aca="false">IF(S4957="REPEAT",Z4957,IF(LEN(F4957)&lt;=1,X4957,Y4957))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Leonel Antonio Rodríguez Gaitán
Managua, Nicaragua</v>
      </c>
      <c r="W4957" s="1" t="str">
        <f aca="false">IFERROR(VLOOKUP(E4957,,4,FALSE()),"Gyaan Ganga")</f>
        <v>Gyaan Ganga</v>
      </c>
      <c r="X4957" s="21" t="str">
        <f aca="false">"Hello, you requested a free book called *"&amp;$W4957&amp;"*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"&amp;CHAR(10)&amp;$C4957&amp;CHAR(10)&amp;IF(LEN($I4957)&lt;10,"&lt;No address available&gt;",$I4957)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Leonel Antonio Rodríguez Gaitán
Managua, Nicaragua</v>
      </c>
      <c r="Y4957" s="21" t="str">
        <f aca="false">"Hello, you requested a free book called *"&amp;$W4957&amp;"* in " &amp;$F4957&amp; " from Sant Rampal Ji Maharaj."&amp;CHAR(10)&amp;"
Can you please confirm / provide the address to ensure it's not incorrect and has the full details (apartment or suite number) to be able to mail it:
"&amp;CHAR(10)&amp;$C4957&amp;CHAR(10)&amp;IF(LEN($I4957)&lt;10,"&lt;No address available&gt;",$I4957)</f>
        <v>Hello, you requested a free book called *Gyaan Ganga* in  from Sant Rampal Ji Maharaj.
Can you please confirm / provide the address to ensure it's not incorrect and has the full details (apartment or suite number) to be able to mail it:
Leonel Antonio Rodríguez Gaitán
Managua, Nicaragua</v>
      </c>
      <c r="Z4957" s="21" t="str">
        <f aca="false">"Hello, you requested a free book called *"&amp;$W4957&amp;"* in "&amp;$F4957&amp;"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58" customFormat="false" ht="68.65" hidden="false" customHeight="false" outlineLevel="0" collapsed="false">
      <c r="A4958" s="51" t="n">
        <f aca="false">A4957+1</f>
        <v>4957</v>
      </c>
      <c r="B4958" s="5" t="n">
        <v>45803</v>
      </c>
      <c r="C4958" s="1" t="s">
        <v>7819</v>
      </c>
      <c r="D4958" s="1" t="s">
        <v>4</v>
      </c>
      <c r="E4958" s="1" t="s">
        <v>26</v>
      </c>
      <c r="G4958" s="1" t="s">
        <v>28</v>
      </c>
      <c r="H4958" s="1" t="n">
        <v>1</v>
      </c>
      <c r="I4958" s="1" t="s">
        <v>7820</v>
      </c>
      <c r="J4958" s="79" t="n">
        <v>14108681099</v>
      </c>
      <c r="M4958" s="1" t="str">
        <f aca="false">IF(OR(YEAR(L4958)&gt;2000,LEN(O4958)&gt;0),"Completed","Pending")</f>
        <v>Completed</v>
      </c>
      <c r="N4958" s="1" t="s">
        <v>30</v>
      </c>
      <c r="O4958" s="4" t="s">
        <v>58</v>
      </c>
      <c r="P4958" s="1" t="str">
        <f aca="false">IF(G4958="Pamplet","",E4958&amp;" - "&amp;F4958)</f>
        <v>GG - </v>
      </c>
      <c r="Q4958" s="1" t="n">
        <f aca="false">IF(VALUE(L4958)&gt;1000,1,0)</f>
        <v>0</v>
      </c>
      <c r="R4958" s="19" t="n">
        <f aca="false">SUMIFS($Q$1:Q4957,$J$1:$J4957,J4958)+SUMIFS($Q$1:Q4957,$I$1:$I4957,I4958)</f>
        <v>0</v>
      </c>
      <c r="S4958" s="20" t="str">
        <f aca="false">IF(R4958&gt;0,"Repeat","")</f>
        <v/>
      </c>
      <c r="T4958" s="6" t="n">
        <f aca="false">A4958</f>
        <v>4957</v>
      </c>
      <c r="U4958" s="4" t="str">
        <f aca="false">"https://web.whatsapp.com/send?phone="&amp;J4958</f>
        <v>https://web.whatsapp.com/send?phone=14108681099</v>
      </c>
      <c r="V4958" s="18" t="str">
        <f aca="false">IF(S4958="REPEAT",Z4958,IF(LEN(F4958)&lt;=1,X4958,Y4958))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Buchanan Thepsouvanh
6607 Kelly Ann Way, Baltimore, MD 21237</v>
      </c>
      <c r="W4958" s="1" t="str">
        <f aca="false">IFERROR(VLOOKUP(E4958,,4,FALSE()),"Gyaan Ganga")</f>
        <v>Gyaan Ganga</v>
      </c>
      <c r="X4958" s="21" t="str">
        <f aca="false">"Hello, you requested a free book called *"&amp;$W4958&amp;"*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"&amp;CHAR(10)&amp;$C4958&amp;CHAR(10)&amp;IF(LEN($I4958)&lt;10,"&lt;No address available&gt;",$I4958)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Buchanan Thepsouvanh
6607 Kelly Ann Way, Baltimore, MD 21237</v>
      </c>
      <c r="Y4958" s="21" t="str">
        <f aca="false">"Hello, you requested a free book called *"&amp;$W4958&amp;"* in " &amp;$F4958&amp; " from Sant Rampal Ji Maharaj."&amp;CHAR(10)&amp;"
Can you please confirm / provide the address to ensure it's not incorrect and has the full details (apartment or suite number) to be able to mail it:
"&amp;CHAR(10)&amp;$C4958&amp;CHAR(10)&amp;IF(LEN($I4958)&lt;10,"&lt;No address available&gt;",$I4958)</f>
        <v>Hello, you requested a free book called *Gyaan Ganga* in  from Sant Rampal Ji Maharaj.
Can you please confirm / provide the address to ensure it's not incorrect and has the full details (apartment or suite number) to be able to mail it:
Buchanan Thepsouvanh
6607 Kelly Ann Way, Baltimore, MD 21237</v>
      </c>
      <c r="Z4958" s="21" t="str">
        <f aca="false">"Hello, you requested a free book called *"&amp;$W4958&amp;"* in "&amp;$F4958&amp;"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59" customFormat="false" ht="68.65" hidden="false" customHeight="false" outlineLevel="0" collapsed="false">
      <c r="A4959" s="51" t="n">
        <f aca="false">A4958+1</f>
        <v>4958</v>
      </c>
      <c r="B4959" s="5" t="n">
        <v>45803</v>
      </c>
      <c r="C4959" s="1" t="s">
        <v>7821</v>
      </c>
      <c r="D4959" s="1" t="s">
        <v>4</v>
      </c>
      <c r="E4959" s="1" t="s">
        <v>26</v>
      </c>
      <c r="F4959" s="2" t="s">
        <v>1597</v>
      </c>
      <c r="G4959" s="1" t="s">
        <v>28</v>
      </c>
      <c r="H4959" s="1" t="n">
        <v>1</v>
      </c>
      <c r="I4959" s="1" t="s">
        <v>7822</v>
      </c>
      <c r="J4959" s="3" t="n">
        <v>1973076354</v>
      </c>
      <c r="M4959" s="1" t="str">
        <f aca="false">IF(OR(YEAR(L4959)&gt;2000,LEN(O4959)&gt;0),"Completed","Pending")</f>
        <v>Completed</v>
      </c>
      <c r="N4959" s="1" t="s">
        <v>30</v>
      </c>
      <c r="O4959" s="4" t="s">
        <v>56</v>
      </c>
      <c r="P4959" s="1" t="str">
        <f aca="false">IF(G4959="Pamplet","",E4959&amp;" - "&amp;F4959)</f>
        <v>GG - Spanish</v>
      </c>
      <c r="Q4959" s="1" t="n">
        <f aca="false">IF(VALUE(L4959)&gt;1000,1,0)</f>
        <v>0</v>
      </c>
      <c r="R4959" s="19" t="n">
        <f aca="false">SUMIFS($Q$1:Q4958,$J$1:$J4958,J4959)+SUMIFS($Q$1:Q4958,$I$1:$I4958,I4959)</f>
        <v>0</v>
      </c>
      <c r="S4959" s="20" t="str">
        <f aca="false">IF(R4959&gt;0,"Repeat","")</f>
        <v/>
      </c>
      <c r="T4959" s="6" t="n">
        <f aca="false">A4959</f>
        <v>4958</v>
      </c>
      <c r="U4959" s="4" t="str">
        <f aca="false">"https://web.whatsapp.com/send?phone="&amp;J4959</f>
        <v>https://web.whatsapp.com/send?phone=1973076354</v>
      </c>
      <c r="V4959" s="18" t="str">
        <f aca="false">IF(S4959="REPEAT",Z4959,IF(LEN(F4959)&lt;=1,X4959,Y4959))</f>
        <v>Hello, you requested a free book called *Gyaan Ganga* in Spanish from Sant Rampal Ji Maharaj.
Can you please confirm / provide the address to ensure it's not incorrect and has the full details (apartment or suite number) to be able to mail it:
Lorenzo Justiniano Lavado Quispe
MZ J PRIMA LT 16 BARRIO 3 B, Distrito Alto Trujillo, Trujillo, La Libertad, Perú</v>
      </c>
      <c r="W4959" s="1" t="str">
        <f aca="false">IFERROR(VLOOKUP(E4959,,4,FALSE()),"Gyaan Ganga")</f>
        <v>Gyaan Ganga</v>
      </c>
      <c r="X4959" s="21" t="str">
        <f aca="false">"Hello, you requested a free book called *"&amp;$W4959&amp;"*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"&amp;CHAR(10)&amp;$C4959&amp;CHAR(10)&amp;IF(LEN($I4959)&lt;10,"&lt;No address available&gt;",$I4959)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Lorenzo Justiniano Lavado Quispe
MZ J PRIMA LT 16 BARRIO 3 B, Distrito Alto Trujillo, Trujillo, La Libertad, Perú</v>
      </c>
      <c r="Y4959" s="21" t="str">
        <f aca="false">"Hello, you requested a free book called *"&amp;$W4959&amp;"* in " &amp;$F4959&amp; " from Sant Rampal Ji Maharaj."&amp;CHAR(10)&amp;"
Can you please confirm / provide the address to ensure it's not incorrect and has the full details (apartment or suite number) to be able to mail it:
"&amp;CHAR(10)&amp;$C4959&amp;CHAR(10)&amp;IF(LEN($I4959)&lt;10,"&lt;No address available&gt;",$I4959)</f>
        <v>Hello, you requested a free book called *Gyaan Ganga* in Spanish from Sant Rampal Ji Maharaj.
Can you please confirm / provide the address to ensure it's not incorrect and has the full details (apartment or suite number) to be able to mail it:
Lorenzo Justiniano Lavado Quispe
MZ J PRIMA LT 16 BARRIO 3 B, Distrito Alto Trujillo, Trujillo, La Libertad, Perú</v>
      </c>
      <c r="Z4959" s="21" t="str">
        <f aca="false">"Hello, you requested a free book called *"&amp;$W4959&amp;"* in "&amp;$F4959&amp;"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Spanish from Sant Rampal Ji Maharaj.
However our records indicate that we had already mailed you a free book in the past. Can you please confirm if you already received a book in the past?</v>
      </c>
    </row>
    <row r="4960" customFormat="false" ht="68.65" hidden="false" customHeight="false" outlineLevel="0" collapsed="false">
      <c r="A4960" s="51" t="n">
        <f aca="false">A4959+1</f>
        <v>4959</v>
      </c>
      <c r="B4960" s="5" t="n">
        <v>45803</v>
      </c>
      <c r="C4960" s="1" t="s">
        <v>7823</v>
      </c>
      <c r="D4960" s="1" t="s">
        <v>4</v>
      </c>
      <c r="E4960" s="1" t="s">
        <v>26</v>
      </c>
      <c r="G4960" s="1" t="s">
        <v>28</v>
      </c>
      <c r="H4960" s="1" t="n">
        <v>1</v>
      </c>
      <c r="I4960" s="1" t="s">
        <v>7824</v>
      </c>
      <c r="J4960" s="18" t="n">
        <v>16292884</v>
      </c>
      <c r="M4960" s="1" t="str">
        <f aca="false">IF(OR(YEAR(L4960)&gt;2000,LEN(O4960)&gt;0),"Completed","Pending")</f>
        <v>Completed</v>
      </c>
      <c r="N4960" s="1" t="s">
        <v>30</v>
      </c>
      <c r="O4960" s="4" t="s">
        <v>56</v>
      </c>
      <c r="P4960" s="1" t="str">
        <f aca="false">IF(G4960="Pamplet","",E4960&amp;" - "&amp;F4960)</f>
        <v>GG - </v>
      </c>
      <c r="Q4960" s="1" t="n">
        <f aca="false">IF(VALUE(L4960)&gt;1000,1,0)</f>
        <v>0</v>
      </c>
      <c r="R4960" s="19" t="n">
        <f aca="false">SUMIFS($Q$1:Q4959,$J$1:$J4959,J4960)+SUMIFS($Q$1:Q4959,$I$1:$I4959,I4960)</f>
        <v>0</v>
      </c>
      <c r="S4960" s="20" t="str">
        <f aca="false">IF(R4960&gt;0,"Repeat","")</f>
        <v/>
      </c>
      <c r="T4960" s="6" t="n">
        <f aca="false">A4960</f>
        <v>4959</v>
      </c>
      <c r="U4960" s="4" t="str">
        <f aca="false">"https://web.whatsapp.com/send?phone="&amp;J4960</f>
        <v>https://web.whatsapp.com/send?phone=16292884</v>
      </c>
      <c r="V4960" s="18" t="str">
        <f aca="false">IF(S4960="REPEAT",Z4960,IF(LEN(F4960)&lt;=1,X4960,Y4960))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Nizam Khan
&lt;No address available&gt;</v>
      </c>
      <c r="W4960" s="1" t="str">
        <f aca="false">IFERROR(VLOOKUP(E4960,,4,FALSE()),"Gyaan Ganga")</f>
        <v>Gyaan Ganga</v>
      </c>
      <c r="X4960" s="21" t="str">
        <f aca="false">"Hello, you requested a free book called *"&amp;$W4960&amp;"*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"&amp;CHAR(10)&amp;$C4960&amp;CHAR(10)&amp;IF(LEN($I4960)&lt;10,"&lt;No address available&gt;",$I4960)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Nizam Khan
&lt;No address available&gt;</v>
      </c>
      <c r="Y4960" s="21" t="str">
        <f aca="false">"Hello, you requested a free book called *"&amp;$W4960&amp;"* in " &amp;$F4960&amp; " from Sant Rampal Ji Maharaj."&amp;CHAR(10)&amp;"
Can you please confirm / provide the address to ensure it's not incorrect and has the full details (apartment or suite number) to be able to mail it:
"&amp;CHAR(10)&amp;$C4960&amp;CHAR(10)&amp;IF(LEN($I4960)&lt;10,"&lt;No address available&gt;",$I4960)</f>
        <v>Hello, you requested a free book called *Gyaan Ganga* in  from Sant Rampal Ji Maharaj.
Can you please confirm / provide the address to ensure it's not incorrect and has the full details (apartment or suite number) to be able to mail it:
Nizam Khan
&lt;No address available&gt;</v>
      </c>
      <c r="Z4960" s="21" t="str">
        <f aca="false">"Hello, you requested a free book called *"&amp;$W4960&amp;"* in "&amp;$F4960&amp;"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61" customFormat="false" ht="68.65" hidden="false" customHeight="false" outlineLevel="0" collapsed="false">
      <c r="A4961" s="51" t="n">
        <f aca="false">A4960+1</f>
        <v>4960</v>
      </c>
      <c r="B4961" s="5" t="n">
        <v>45803</v>
      </c>
      <c r="C4961" s="1" t="s">
        <v>7825</v>
      </c>
      <c r="D4961" s="1" t="s">
        <v>4</v>
      </c>
      <c r="E4961" s="1" t="s">
        <v>26</v>
      </c>
      <c r="G4961" s="1" t="s">
        <v>28</v>
      </c>
      <c r="H4961" s="1" t="n">
        <v>1</v>
      </c>
      <c r="I4961" s="1" t="s">
        <v>7826</v>
      </c>
      <c r="J4961" s="18" t="n">
        <v>197098671</v>
      </c>
      <c r="M4961" s="1" t="str">
        <f aca="false">IF(OR(YEAR(L4961)&gt;2000,LEN(O4961)&gt;0),"Completed","Pending")</f>
        <v>Completed</v>
      </c>
      <c r="N4961" s="1" t="s">
        <v>30</v>
      </c>
      <c r="O4961" s="4" t="s">
        <v>56</v>
      </c>
      <c r="P4961" s="1" t="str">
        <f aca="false">IF(G4961="Pamplet","",E4961&amp;" - "&amp;F4961)</f>
        <v>GG - </v>
      </c>
      <c r="Q4961" s="1" t="n">
        <f aca="false">IF(VALUE(L4961)&gt;1000,1,0)</f>
        <v>0</v>
      </c>
      <c r="R4961" s="19" t="n">
        <f aca="false">SUMIFS($Q$1:Q4960,$J$1:$J4960,J4961)+SUMIFS($Q$1:Q4960,$I$1:$I4960,I4961)</f>
        <v>0</v>
      </c>
      <c r="S4961" s="20" t="str">
        <f aca="false">IF(R4961&gt;0,"Repeat","")</f>
        <v/>
      </c>
      <c r="T4961" s="6" t="n">
        <f aca="false">A4961</f>
        <v>4960</v>
      </c>
      <c r="U4961" s="4" t="str">
        <f aca="false">"https://web.whatsapp.com/send?phone="&amp;J4961</f>
        <v>https://web.whatsapp.com/send?phone=197098671</v>
      </c>
      <c r="V4961" s="18" t="str">
        <f aca="false">IF(S4961="REPEAT",Z4961,IF(LEN(F4961)&lt;=1,X4961,Y4961))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Benito Sabino Cardozo
Ruta 8 nr 7257, Montevideo, Uruguay, Código Postal 13000</v>
      </c>
      <c r="W4961" s="1" t="str">
        <f aca="false">IFERROR(VLOOKUP(E4961,,4,FALSE()),"Gyaan Ganga")</f>
        <v>Gyaan Ganga</v>
      </c>
      <c r="X4961" s="21" t="str">
        <f aca="false">"Hello, you requested a free book called *"&amp;$W4961&amp;"*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"&amp;CHAR(10)&amp;$C4961&amp;CHAR(10)&amp;IF(LEN($I4961)&lt;10,"&lt;No address available&gt;",$I4961)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Benito Sabino Cardozo
Ruta 8 nr 7257, Montevideo, Uruguay, Código Postal 13000</v>
      </c>
      <c r="Y4961" s="21" t="str">
        <f aca="false">"Hello, you requested a free book called *"&amp;$W4961&amp;"* in " &amp;$F4961&amp; " from Sant Rampal Ji Maharaj."&amp;CHAR(10)&amp;"
Can you please confirm / provide the address to ensure it's not incorrect and has the full details (apartment or suite number) to be able to mail it:
"&amp;CHAR(10)&amp;$C4961&amp;CHAR(10)&amp;IF(LEN($I4961)&lt;10,"&lt;No address available&gt;",$I4961)</f>
        <v>Hello, you requested a free book called *Gyaan Ganga* in  from Sant Rampal Ji Maharaj.
Can you please confirm / provide the address to ensure it's not incorrect and has the full details (apartment or suite number) to be able to mail it:
Benito Sabino Cardozo
Ruta 8 nr 7257, Montevideo, Uruguay, Código Postal 13000</v>
      </c>
      <c r="Z4961" s="21" t="str">
        <f aca="false">"Hello, you requested a free book called *"&amp;$W4961&amp;"* in "&amp;$F4961&amp;"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62" customFormat="false" ht="68.65" hidden="false" customHeight="false" outlineLevel="0" collapsed="false">
      <c r="A4962" s="51" t="n">
        <f aca="false">A4961+1</f>
        <v>4961</v>
      </c>
      <c r="B4962" s="5" t="n">
        <v>45803</v>
      </c>
      <c r="C4962" s="1" t="s">
        <v>7827</v>
      </c>
      <c r="D4962" s="1" t="s">
        <v>4</v>
      </c>
      <c r="E4962" s="1" t="s">
        <v>26</v>
      </c>
      <c r="G4962" s="1" t="s">
        <v>28</v>
      </c>
      <c r="H4962" s="1" t="n">
        <v>1</v>
      </c>
      <c r="I4962" s="1" t="s">
        <v>6763</v>
      </c>
      <c r="J4962" s="3" t="n">
        <v>171944963500</v>
      </c>
      <c r="M4962" s="1" t="str">
        <f aca="false">IF(OR(YEAR(L4962)&gt;2000,LEN(O4962)&gt;0),"Completed","Pending")</f>
        <v>Completed</v>
      </c>
      <c r="N4962" s="1" t="s">
        <v>30</v>
      </c>
      <c r="O4962" s="4" t="s">
        <v>56</v>
      </c>
      <c r="P4962" s="1" t="str">
        <f aca="false">IF(G4962="Pamplet","",E4962&amp;" - "&amp;F4962)</f>
        <v>GG - </v>
      </c>
      <c r="Q4962" s="1" t="n">
        <f aca="false">IF(VALUE(L4962)&gt;1000,1,0)</f>
        <v>0</v>
      </c>
      <c r="R4962" s="19" t="n">
        <f aca="false">SUMIFS($Q$1:Q4961,$J$1:$J4961,J4962)+SUMIFS($Q$1:Q4961,$I$1:$I4961,I4962)</f>
        <v>0</v>
      </c>
      <c r="S4962" s="20" t="str">
        <f aca="false">IF(R4962&gt;0,"Repeat","")</f>
        <v/>
      </c>
      <c r="T4962" s="6" t="n">
        <f aca="false">A4962</f>
        <v>4961</v>
      </c>
      <c r="U4962" s="4" t="str">
        <f aca="false">"https://web.whatsapp.com/send?phone="&amp;J4962</f>
        <v>https://web.whatsapp.com/send?phone=171944963500</v>
      </c>
      <c r="V4962" s="18" t="str">
        <f aca="false">IF(S4962="REPEAT",Z4962,IF(LEN(F4962)&lt;=1,X4962,Y4962))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Elmer
&lt;No address available&gt;</v>
      </c>
      <c r="W4962" s="1" t="str">
        <f aca="false">IFERROR(VLOOKUP(E4962,,4,FALSE()),"Gyaan Ganga")</f>
        <v>Gyaan Ganga</v>
      </c>
      <c r="X4962" s="21" t="str">
        <f aca="false">"Hello, you requested a free book called *"&amp;$W4962&amp;"*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"&amp;CHAR(10)&amp;$C4962&amp;CHAR(10)&amp;IF(LEN($I4962)&lt;10,"&lt;No address available&gt;",$I4962)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Elmer
&lt;No address available&gt;</v>
      </c>
      <c r="Y4962" s="21" t="str">
        <f aca="false">"Hello, you requested a free book called *"&amp;$W4962&amp;"* in " &amp;$F4962&amp; " from Sant Rampal Ji Maharaj."&amp;CHAR(10)&amp;"
Can you please confirm / provide the address to ensure it's not incorrect and has the full details (apartment or suite number) to be able to mail it:
"&amp;CHAR(10)&amp;$C4962&amp;CHAR(10)&amp;IF(LEN($I4962)&lt;10,"&lt;No address available&gt;",$I4962)</f>
        <v>Hello, you requested a free book called *Gyaan Ganga* in  from Sant Rampal Ji Maharaj.
Can you please confirm / provide the address to ensure it's not incorrect and has the full details (apartment or suite number) to be able to mail it:
Elmer
&lt;No address available&gt;</v>
      </c>
      <c r="Z4962" s="21" t="str">
        <f aca="false">"Hello, you requested a free book called *"&amp;$W4962&amp;"* in "&amp;$F4962&amp;"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63" customFormat="false" ht="68.65" hidden="false" customHeight="false" outlineLevel="0" collapsed="false">
      <c r="A4963" s="51" t="n">
        <f aca="false">A4962+1</f>
        <v>4962</v>
      </c>
      <c r="B4963" s="5" t="n">
        <v>45803</v>
      </c>
      <c r="C4963" s="1" t="s">
        <v>7828</v>
      </c>
      <c r="D4963" s="1" t="s">
        <v>4</v>
      </c>
      <c r="E4963" s="1" t="s">
        <v>26</v>
      </c>
      <c r="F4963" s="2" t="s">
        <v>35</v>
      </c>
      <c r="G4963" s="1" t="s">
        <v>28</v>
      </c>
      <c r="H4963" s="1" t="n">
        <v>1</v>
      </c>
      <c r="I4963" s="1" t="s">
        <v>7829</v>
      </c>
      <c r="J4963" s="18" t="n">
        <v>187544679</v>
      </c>
      <c r="M4963" s="1" t="str">
        <f aca="false">IF(OR(YEAR(L4963)&gt;2000,LEN(O4963)&gt;0),"Completed","Pending")</f>
        <v>Completed</v>
      </c>
      <c r="N4963" s="1" t="s">
        <v>30</v>
      </c>
      <c r="O4963" s="4" t="s">
        <v>56</v>
      </c>
      <c r="P4963" s="1" t="str">
        <f aca="false">IF(G4963="Pamplet","",E4963&amp;" - "&amp;F4963)</f>
        <v>GG - English</v>
      </c>
      <c r="Q4963" s="1" t="n">
        <f aca="false">IF(VALUE(L4963)&gt;1000,1,0)</f>
        <v>0</v>
      </c>
      <c r="R4963" s="19" t="n">
        <f aca="false">SUMIFS($Q$1:Q4962,$J$1:$J4962,J4963)+SUMIFS($Q$1:Q4962,$I$1:$I4962,I4963)</f>
        <v>0</v>
      </c>
      <c r="S4963" s="20" t="str">
        <f aca="false">IF(R4963&gt;0,"Repeat","")</f>
        <v/>
      </c>
      <c r="T4963" s="6" t="n">
        <f aca="false">A4963</f>
        <v>4962</v>
      </c>
      <c r="U4963" s="4" t="str">
        <f aca="false">"https://web.whatsapp.com/send?phone="&amp;J4963</f>
        <v>https://web.whatsapp.com/send?phone=187544679</v>
      </c>
      <c r="V4963" s="18" t="str">
        <f aca="false">IF(S4963="REPEAT",Z4963,IF(LEN(F4963)&lt;=1,X4963,Y4963))</f>
        <v>Hello, you requested a free book called *Gyaan Ganga* in English from Sant Rampal Ji Maharaj.
Can you please confirm / provide the address to ensure it's not incorrect and has the full details (apartment or suite number) to be able to mail it:
Amelia Wilson
Arlington, Texas (From Tacoma, Washington)</v>
      </c>
      <c r="W4963" s="1" t="str">
        <f aca="false">IFERROR(VLOOKUP(E4963,,4,FALSE()),"Gyaan Ganga")</f>
        <v>Gyaan Ganga</v>
      </c>
      <c r="X4963" s="21" t="str">
        <f aca="false">"Hello, you requested a free book called *"&amp;$W4963&amp;"*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"&amp;CHAR(10)&amp;$C4963&amp;CHAR(10)&amp;IF(LEN($I4963)&lt;10,"&lt;No address available&gt;",$I4963)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Amelia Wilson
Arlington, Texas (From Tacoma, Washington)</v>
      </c>
      <c r="Y4963" s="21" t="str">
        <f aca="false">"Hello, you requested a free book called *"&amp;$W4963&amp;"* in " &amp;$F4963&amp; " from Sant Rampal Ji Maharaj."&amp;CHAR(10)&amp;"
Can you please confirm / provide the address to ensure it's not incorrect and has the full details (apartment or suite number) to be able to mail it:
"&amp;CHAR(10)&amp;$C4963&amp;CHAR(10)&amp;IF(LEN($I4963)&lt;10,"&lt;No address available&gt;",$I4963)</f>
        <v>Hello, you requested a free book called *Gyaan Ganga* in English from Sant Rampal Ji Maharaj.
Can you please confirm / provide the address to ensure it's not incorrect and has the full details (apartment or suite number) to be able to mail it:
Amelia Wilson
Arlington, Texas (From Tacoma, Washington)</v>
      </c>
      <c r="Z4963" s="21" t="str">
        <f aca="false">"Hello, you requested a free book called *"&amp;$W4963&amp;"* in "&amp;$F4963&amp;"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64" customFormat="false" ht="68.65" hidden="false" customHeight="false" outlineLevel="0" collapsed="false">
      <c r="A4964" s="51" t="n">
        <f aca="false">A4963+1</f>
        <v>4963</v>
      </c>
      <c r="B4964" s="5" t="n">
        <v>45803</v>
      </c>
      <c r="C4964" s="1" t="s">
        <v>7830</v>
      </c>
      <c r="D4964" s="1" t="s">
        <v>4</v>
      </c>
      <c r="E4964" s="1" t="s">
        <v>26</v>
      </c>
      <c r="G4964" s="1" t="s">
        <v>28</v>
      </c>
      <c r="H4964" s="1" t="n">
        <v>1</v>
      </c>
      <c r="I4964" s="1" t="s">
        <v>7831</v>
      </c>
      <c r="J4964" s="18" t="n">
        <v>199133592</v>
      </c>
      <c r="M4964" s="1" t="str">
        <f aca="false">IF(OR(YEAR(L4964)&gt;2000,LEN(O4964)&gt;0),"Completed","Pending")</f>
        <v>Completed</v>
      </c>
      <c r="N4964" s="1" t="s">
        <v>30</v>
      </c>
      <c r="O4964" s="4" t="s">
        <v>56</v>
      </c>
      <c r="P4964" s="1" t="str">
        <f aca="false">IF(G4964="Pamplet","",E4964&amp;" - "&amp;F4964)</f>
        <v>GG - </v>
      </c>
      <c r="Q4964" s="1" t="n">
        <f aca="false">IF(VALUE(L4964)&gt;1000,1,0)</f>
        <v>0</v>
      </c>
      <c r="R4964" s="19" t="n">
        <f aca="false">SUMIFS($Q$1:Q4963,$J$1:$J4963,J4964)+SUMIFS($Q$1:Q4963,$I$1:$I4963,I4964)</f>
        <v>0</v>
      </c>
      <c r="S4964" s="20" t="str">
        <f aca="false">IF(R4964&gt;0,"Repeat","")</f>
        <v/>
      </c>
      <c r="T4964" s="6" t="n">
        <f aca="false">A4964</f>
        <v>4963</v>
      </c>
      <c r="U4964" s="4" t="str">
        <f aca="false">"https://web.whatsapp.com/send?phone="&amp;J4964</f>
        <v>https://web.whatsapp.com/send?phone=199133592</v>
      </c>
      <c r="V4964" s="18" t="str">
        <f aca="false">IF(S4964="REPEAT",Z4964,IF(LEN(F4964)&lt;=1,X4964,Y4964))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Santos Maximo Fe Rrufino
&lt;No address available&gt;</v>
      </c>
      <c r="W4964" s="1" t="str">
        <f aca="false">IFERROR(VLOOKUP(E4964,,4,FALSE()),"Gyaan Ganga")</f>
        <v>Gyaan Ganga</v>
      </c>
      <c r="X4964" s="21" t="str">
        <f aca="false">"Hello, you requested a free book called *"&amp;$W4964&amp;"*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"&amp;CHAR(10)&amp;$C4964&amp;CHAR(10)&amp;IF(LEN($I4964)&lt;10,"&lt;No address available&gt;",$I4964)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Santos Maximo Fe Rrufino
&lt;No address available&gt;</v>
      </c>
      <c r="Y4964" s="21" t="str">
        <f aca="false">"Hello, you requested a free book called *"&amp;$W4964&amp;"* in " &amp;$F4964&amp; " from Sant Rampal Ji Maharaj."&amp;CHAR(10)&amp;"
Can you please confirm / provide the address to ensure it's not incorrect and has the full details (apartment or suite number) to be able to mail it:
"&amp;CHAR(10)&amp;$C4964&amp;CHAR(10)&amp;IF(LEN($I4964)&lt;10,"&lt;No address available&gt;",$I4964)</f>
        <v>Hello, you requested a free book called *Gyaan Ganga* in  from Sant Rampal Ji Maharaj.
Can you please confirm / provide the address to ensure it's not incorrect and has the full details (apartment or suite number) to be able to mail it:
Santos Maximo Fe Rrufino
&lt;No address available&gt;</v>
      </c>
      <c r="Z4964" s="21" t="str">
        <f aca="false">"Hello, you requested a free book called *"&amp;$W4964&amp;"* in "&amp;$F4964&amp;"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65" customFormat="false" ht="68.65" hidden="false" customHeight="false" outlineLevel="0" collapsed="false">
      <c r="A4965" s="51" t="n">
        <f aca="false">A4964+1</f>
        <v>4964</v>
      </c>
      <c r="B4965" s="5" t="n">
        <v>45803</v>
      </c>
      <c r="C4965" s="1" t="s">
        <v>7832</v>
      </c>
      <c r="D4965" s="1" t="s">
        <v>4</v>
      </c>
      <c r="E4965" s="1" t="s">
        <v>26</v>
      </c>
      <c r="G4965" s="1" t="s">
        <v>28</v>
      </c>
      <c r="H4965" s="1" t="n">
        <v>1</v>
      </c>
      <c r="I4965" s="1" t="s">
        <v>7833</v>
      </c>
      <c r="J4965" s="79" t="n">
        <v>14193200553</v>
      </c>
      <c r="M4965" s="1" t="str">
        <f aca="false">IF(OR(YEAR(L4965)&gt;2000,LEN(O4965)&gt;0),"Completed","Pending")</f>
        <v>Completed</v>
      </c>
      <c r="N4965" s="1" t="s">
        <v>30</v>
      </c>
      <c r="O4965" s="4" t="s">
        <v>58</v>
      </c>
      <c r="P4965" s="1" t="str">
        <f aca="false">IF(G4965="Pamplet","",E4965&amp;" - "&amp;F4965)</f>
        <v>GG - </v>
      </c>
      <c r="Q4965" s="1" t="n">
        <f aca="false">IF(VALUE(L4965)&gt;1000,1,0)</f>
        <v>0</v>
      </c>
      <c r="R4965" s="19" t="n">
        <f aca="false">SUMIFS($Q$1:Q4964,$J$1:$J4964,J4965)+SUMIFS($Q$1:Q4964,$I$1:$I4964,I4965)</f>
        <v>0</v>
      </c>
      <c r="S4965" s="20" t="str">
        <f aca="false">IF(R4965&gt;0,"Repeat","")</f>
        <v/>
      </c>
      <c r="T4965" s="6" t="n">
        <f aca="false">A4965</f>
        <v>4964</v>
      </c>
      <c r="U4965" s="4" t="str">
        <f aca="false">"https://web.whatsapp.com/send?phone="&amp;J4965</f>
        <v>https://web.whatsapp.com/send?phone=14193200553</v>
      </c>
      <c r="V4965" s="18" t="str">
        <f aca="false">IF(S4965="REPEAT",Z4965,IF(LEN(F4965)&lt;=1,X4965,Y4965))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Kevin Schwartz
2625 Oregon Rd, 43619</v>
      </c>
      <c r="W4965" s="1" t="str">
        <f aca="false">IFERROR(VLOOKUP(E4965,,4,FALSE()),"Gyaan Ganga")</f>
        <v>Gyaan Ganga</v>
      </c>
      <c r="X4965" s="21" t="str">
        <f aca="false">"Hello, you requested a free book called *"&amp;$W4965&amp;"*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"&amp;CHAR(10)&amp;$C4965&amp;CHAR(10)&amp;IF(LEN($I4965)&lt;10,"&lt;No address available&gt;",$I4965)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Kevin Schwartz
2625 Oregon Rd, 43619</v>
      </c>
      <c r="Y4965" s="21" t="str">
        <f aca="false">"Hello, you requested a free book called *"&amp;$W4965&amp;"* in " &amp;$F4965&amp; " from Sant Rampal Ji Maharaj."&amp;CHAR(10)&amp;"
Can you please confirm / provide the address to ensure it's not incorrect and has the full details (apartment or suite number) to be able to mail it:
"&amp;CHAR(10)&amp;$C4965&amp;CHAR(10)&amp;IF(LEN($I4965)&lt;10,"&lt;No address available&gt;",$I4965)</f>
        <v>Hello, you requested a free book called *Gyaan Ganga* in  from Sant Rampal Ji Maharaj.
Can you please confirm / provide the address to ensure it's not incorrect and has the full details (apartment or suite number) to be able to mail it:
Kevin Schwartz
2625 Oregon Rd, 43619</v>
      </c>
      <c r="Z4965" s="21" t="str">
        <f aca="false">"Hello, you requested a free book called *"&amp;$W4965&amp;"* in "&amp;$F4965&amp;"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66" customFormat="false" ht="68.65" hidden="false" customHeight="false" outlineLevel="0" collapsed="false">
      <c r="A4966" s="51" t="n">
        <f aca="false">A4965+1</f>
        <v>4965</v>
      </c>
      <c r="B4966" s="5" t="n">
        <v>45803</v>
      </c>
      <c r="C4966" s="1" t="s">
        <v>7834</v>
      </c>
      <c r="D4966" s="1" t="s">
        <v>4</v>
      </c>
      <c r="E4966" s="1" t="s">
        <v>26</v>
      </c>
      <c r="G4966" s="1" t="s">
        <v>28</v>
      </c>
      <c r="H4966" s="1" t="n">
        <v>1</v>
      </c>
      <c r="I4966" s="1" t="s">
        <v>7835</v>
      </c>
      <c r="J4966" s="18" t="n">
        <v>176516147</v>
      </c>
      <c r="M4966" s="1" t="str">
        <f aca="false">IF(OR(YEAR(L4966)&gt;2000,LEN(O4966)&gt;0),"Completed","Pending")</f>
        <v>Completed</v>
      </c>
      <c r="N4966" s="1" t="s">
        <v>30</v>
      </c>
      <c r="O4966" s="4" t="s">
        <v>56</v>
      </c>
      <c r="P4966" s="1" t="str">
        <f aca="false">IF(G4966="Pamplet","",E4966&amp;" - "&amp;F4966)</f>
        <v>GG - </v>
      </c>
      <c r="Q4966" s="1" t="n">
        <f aca="false">IF(VALUE(L4966)&gt;1000,1,0)</f>
        <v>0</v>
      </c>
      <c r="R4966" s="19" t="n">
        <f aca="false">SUMIFS($Q$1:Q4965,$J$1:$J4965,J4966)+SUMIFS($Q$1:Q4965,$I$1:$I4965,I4966)</f>
        <v>0</v>
      </c>
      <c r="S4966" s="20" t="str">
        <f aca="false">IF(R4966&gt;0,"Repeat","")</f>
        <v/>
      </c>
      <c r="T4966" s="6" t="n">
        <f aca="false">A4966</f>
        <v>4965</v>
      </c>
      <c r="U4966" s="4" t="str">
        <f aca="false">"https://web.whatsapp.com/send?phone="&amp;J4966</f>
        <v>https://web.whatsapp.com/send?phone=176516147</v>
      </c>
      <c r="V4966" s="18" t="str">
        <f aca="false">IF(S4966="REPEAT",Z4966,IF(LEN(F4966)&lt;=1,X4966,Y4966))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Martin Raul Miranda Monrroy
Nestor Morales 1238, La Paz, Bolivia</v>
      </c>
      <c r="W4966" s="1" t="str">
        <f aca="false">IFERROR(VLOOKUP(E4966,,4,FALSE()),"Gyaan Ganga")</f>
        <v>Gyaan Ganga</v>
      </c>
      <c r="X4966" s="21" t="str">
        <f aca="false">"Hello, you requested a free book called *"&amp;$W4966&amp;"*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"&amp;CHAR(10)&amp;$C4966&amp;CHAR(10)&amp;IF(LEN($I4966)&lt;10,"&lt;No address available&gt;",$I4966)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Martin Raul Miranda Monrroy
Nestor Morales 1238, La Paz, Bolivia</v>
      </c>
      <c r="Y4966" s="21" t="str">
        <f aca="false">"Hello, you requested a free book called *"&amp;$W4966&amp;"* in " &amp;$F4966&amp; " from Sant Rampal Ji Maharaj."&amp;CHAR(10)&amp;"
Can you please confirm / provide the address to ensure it's not incorrect and has the full details (apartment or suite number) to be able to mail it:
"&amp;CHAR(10)&amp;$C4966&amp;CHAR(10)&amp;IF(LEN($I4966)&lt;10,"&lt;No address available&gt;",$I4966)</f>
        <v>Hello, you requested a free book called *Gyaan Ganga* in  from Sant Rampal Ji Maharaj.
Can you please confirm / provide the address to ensure it's not incorrect and has the full details (apartment or suite number) to be able to mail it:
Martin Raul Miranda Monrroy
Nestor Morales 1238, La Paz, Bolivia</v>
      </c>
      <c r="Z4966" s="21" t="str">
        <f aca="false">"Hello, you requested a free book called *"&amp;$W4966&amp;"* in "&amp;$F4966&amp;"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67" customFormat="false" ht="68.65" hidden="false" customHeight="false" outlineLevel="0" collapsed="false">
      <c r="A4967" s="51" t="n">
        <f aca="false">A4966+1</f>
        <v>4966</v>
      </c>
      <c r="B4967" s="5" t="n">
        <v>45803</v>
      </c>
      <c r="C4967" s="1" t="s">
        <v>7836</v>
      </c>
      <c r="D4967" s="1" t="s">
        <v>4</v>
      </c>
      <c r="E4967" s="1" t="s">
        <v>26</v>
      </c>
      <c r="G4967" s="1" t="s">
        <v>28</v>
      </c>
      <c r="H4967" s="1" t="n">
        <v>1</v>
      </c>
      <c r="I4967" s="1" t="s">
        <v>7837</v>
      </c>
      <c r="J4967" s="18" t="n">
        <v>19359419</v>
      </c>
      <c r="M4967" s="1" t="str">
        <f aca="false">IF(OR(YEAR(L4967)&gt;2000,LEN(O4967)&gt;0),"Completed","Pending")</f>
        <v>Completed</v>
      </c>
      <c r="N4967" s="1" t="s">
        <v>30</v>
      </c>
      <c r="O4967" s="4" t="s">
        <v>56</v>
      </c>
      <c r="P4967" s="1" t="str">
        <f aca="false">IF(G4967="Pamplet","",E4967&amp;" - "&amp;F4967)</f>
        <v>GG - </v>
      </c>
      <c r="Q4967" s="1" t="n">
        <f aca="false">IF(VALUE(L4967)&gt;1000,1,0)</f>
        <v>0</v>
      </c>
      <c r="R4967" s="19" t="n">
        <f aca="false">SUMIFS($Q$1:Q4966,$J$1:$J4966,J4967)+SUMIFS($Q$1:Q4966,$I$1:$I4966,I4967)</f>
        <v>0</v>
      </c>
      <c r="S4967" s="20" t="str">
        <f aca="false">IF(R4967&gt;0,"Repeat","")</f>
        <v/>
      </c>
      <c r="T4967" s="6" t="n">
        <f aca="false">A4967</f>
        <v>4966</v>
      </c>
      <c r="U4967" s="4" t="str">
        <f aca="false">"https://web.whatsapp.com/send?phone="&amp;J4967</f>
        <v>https://web.whatsapp.com/send?phone=19359419</v>
      </c>
      <c r="V4967" s="18" t="str">
        <f aca="false">IF(S4967="REPEAT",Z4967,IF(LEN(F4967)&lt;=1,X4967,Y4967))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Gil More
Brgy. Central, San Francisco, Southern Leyte</v>
      </c>
      <c r="W4967" s="1" t="str">
        <f aca="false">IFERROR(VLOOKUP(E4967,,4,FALSE()),"Gyaan Ganga")</f>
        <v>Gyaan Ganga</v>
      </c>
      <c r="X4967" s="21" t="str">
        <f aca="false">"Hello, you requested a free book called *"&amp;$W4967&amp;"*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"&amp;CHAR(10)&amp;$C4967&amp;CHAR(10)&amp;IF(LEN($I4967)&lt;10,"&lt;No address available&gt;",$I4967)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Gil More
Brgy. Central, San Francisco, Southern Leyte</v>
      </c>
      <c r="Y4967" s="21" t="str">
        <f aca="false">"Hello, you requested a free book called *"&amp;$W4967&amp;"* in " &amp;$F4967&amp; " from Sant Rampal Ji Maharaj."&amp;CHAR(10)&amp;"
Can you please confirm / provide the address to ensure it's not incorrect and has the full details (apartment or suite number) to be able to mail it:
"&amp;CHAR(10)&amp;$C4967&amp;CHAR(10)&amp;IF(LEN($I4967)&lt;10,"&lt;No address available&gt;",$I4967)</f>
        <v>Hello, you requested a free book called *Gyaan Ganga* in  from Sant Rampal Ji Maharaj.
Can you please confirm / provide the address to ensure it's not incorrect and has the full details (apartment or suite number) to be able to mail it:
Gil More
Brgy. Central, San Francisco, Southern Leyte</v>
      </c>
      <c r="Z4967" s="21" t="str">
        <f aca="false">"Hello, you requested a free book called *"&amp;$W4967&amp;"* in "&amp;$F4967&amp;"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68" customFormat="false" ht="68.65" hidden="false" customHeight="false" outlineLevel="0" collapsed="false">
      <c r="A4968" s="51" t="n">
        <f aca="false">A4967+1</f>
        <v>4967</v>
      </c>
      <c r="B4968" s="5" t="n">
        <v>45803</v>
      </c>
      <c r="C4968" s="1" t="s">
        <v>7838</v>
      </c>
      <c r="D4968" s="1" t="s">
        <v>4</v>
      </c>
      <c r="E4968" s="1" t="s">
        <v>26</v>
      </c>
      <c r="F4968" s="2" t="s">
        <v>35</v>
      </c>
      <c r="G4968" s="1" t="s">
        <v>28</v>
      </c>
      <c r="H4968" s="1" t="n">
        <v>1</v>
      </c>
      <c r="I4968" s="1" t="s">
        <v>7839</v>
      </c>
      <c r="J4968" s="18" t="n">
        <v>1927108648</v>
      </c>
      <c r="M4968" s="1" t="str">
        <f aca="false">IF(OR(YEAR(L4968)&gt;2000,LEN(O4968)&gt;0),"Completed","Pending")</f>
        <v>Completed</v>
      </c>
      <c r="N4968" s="1" t="s">
        <v>30</v>
      </c>
      <c r="O4968" s="4" t="s">
        <v>56</v>
      </c>
      <c r="P4968" s="1" t="str">
        <f aca="false">IF(G4968="Pamplet","",E4968&amp;" - "&amp;F4968)</f>
        <v>GG - English</v>
      </c>
      <c r="Q4968" s="1" t="n">
        <f aca="false">IF(VALUE(L4968)&gt;1000,1,0)</f>
        <v>0</v>
      </c>
      <c r="R4968" s="19" t="n">
        <f aca="false">SUMIFS($Q$1:Q4967,$J$1:$J4967,J4968)+SUMIFS($Q$1:Q4967,$I$1:$I4967,I4968)</f>
        <v>0</v>
      </c>
      <c r="S4968" s="20" t="str">
        <f aca="false">IF(R4968&gt;0,"Repeat","")</f>
        <v/>
      </c>
      <c r="T4968" s="6" t="n">
        <f aca="false">A4968</f>
        <v>4967</v>
      </c>
      <c r="U4968" s="4" t="str">
        <f aca="false">"https://web.whatsapp.com/send?phone="&amp;J4968</f>
        <v>https://web.whatsapp.com/send?phone=1927108648</v>
      </c>
      <c r="V4968" s="18" t="str">
        <f aca="false">IF(S4968="REPEAT",Z4968,IF(LEN(F4968)&lt;=1,X4968,Y4968))</f>
        <v>Hello, you requested a free book called *Gyaan Ganga* in English from Sant Rampal Ji Maharaj.
Can you please confirm / provide the address to ensure it's not incorrect and has the full details (apartment or suite number) to be able to mail it:
Zoila Rosa Pérez Flores
Picota, San Martin, Perú</v>
      </c>
      <c r="W4968" s="1" t="str">
        <f aca="false">IFERROR(VLOOKUP(E4968,,4,FALSE()),"Gyaan Ganga")</f>
        <v>Gyaan Ganga</v>
      </c>
      <c r="X4968" s="21" t="str">
        <f aca="false">"Hello, you requested a free book called *"&amp;$W4968&amp;"*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"&amp;CHAR(10)&amp;$C4968&amp;CHAR(10)&amp;IF(LEN($I4968)&lt;10,"&lt;No address available&gt;",$I4968)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Zoila Rosa Pérez Flores
Picota, San Martin, Perú</v>
      </c>
      <c r="Y4968" s="21" t="str">
        <f aca="false">"Hello, you requested a free book called *"&amp;$W4968&amp;"* in " &amp;$F4968&amp; " from Sant Rampal Ji Maharaj."&amp;CHAR(10)&amp;"
Can you please confirm / provide the address to ensure it's not incorrect and has the full details (apartment or suite number) to be able to mail it:
"&amp;CHAR(10)&amp;$C4968&amp;CHAR(10)&amp;IF(LEN($I4968)&lt;10,"&lt;No address available&gt;",$I4968)</f>
        <v>Hello, you requested a free book called *Gyaan Ganga* in English from Sant Rampal Ji Maharaj.
Can you please confirm / provide the address to ensure it's not incorrect and has the full details (apartment or suite number) to be able to mail it:
Zoila Rosa Pérez Flores
Picota, San Martin, Perú</v>
      </c>
      <c r="Z4968" s="21" t="str">
        <f aca="false">"Hello, you requested a free book called *"&amp;$W4968&amp;"* in "&amp;$F4968&amp;"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69" customFormat="false" ht="68.65" hidden="false" customHeight="false" outlineLevel="0" collapsed="false">
      <c r="A4969" s="51" t="n">
        <f aca="false">A4968+1</f>
        <v>4968</v>
      </c>
      <c r="B4969" s="5" t="n">
        <v>45803</v>
      </c>
      <c r="C4969" s="1" t="s">
        <v>1104</v>
      </c>
      <c r="D4969" s="1" t="s">
        <v>4</v>
      </c>
      <c r="E4969" s="1" t="s">
        <v>26</v>
      </c>
      <c r="G4969" s="1" t="s">
        <v>28</v>
      </c>
      <c r="H4969" s="1" t="n">
        <v>1</v>
      </c>
      <c r="I4969" s="1" t="s">
        <v>7840</v>
      </c>
      <c r="J4969" s="80" t="n">
        <v>14088899486</v>
      </c>
      <c r="M4969" s="1" t="str">
        <f aca="false">IF(OR(YEAR(L4969)&gt;2000,LEN(O4969)&gt;0),"Completed","Pending")</f>
        <v>Completed</v>
      </c>
      <c r="N4969" s="1" t="s">
        <v>30</v>
      </c>
      <c r="O4969" s="4" t="s">
        <v>58</v>
      </c>
      <c r="P4969" s="1" t="str">
        <f aca="false">IF(G4969="Pamplet","",E4969&amp;" - "&amp;F4969)</f>
        <v>GG - </v>
      </c>
      <c r="Q4969" s="1" t="n">
        <f aca="false">IF(VALUE(L4969)&gt;1000,1,0)</f>
        <v>0</v>
      </c>
      <c r="R4969" s="19" t="n">
        <f aca="false">SUMIFS($Q$1:Q4968,$J$1:$J4968,J4969)+SUMIFS($Q$1:Q4968,$I$1:$I4968,I4969)</f>
        <v>0</v>
      </c>
      <c r="S4969" s="20" t="str">
        <f aca="false">IF(R4969&gt;0,"Repeat","")</f>
        <v/>
      </c>
      <c r="T4969" s="6" t="n">
        <f aca="false">A4969</f>
        <v>4968</v>
      </c>
      <c r="U4969" s="4" t="str">
        <f aca="false">"https://web.whatsapp.com/send?phone="&amp;J4969</f>
        <v>https://web.whatsapp.com/send?phone=14088899486</v>
      </c>
      <c r="V4969" s="18" t="str">
        <f aca="false">IF(S4969="REPEAT",Z4969,IF(LEN(F4969)&lt;=1,X4969,Y4969))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6066 No Monterrey Rd, San Jose, CA</v>
      </c>
      <c r="W4969" s="1" t="str">
        <f aca="false">IFERROR(VLOOKUP(E4969,,4,FALSE()),"Gyaan Ganga")</f>
        <v>Gyaan Ganga</v>
      </c>
      <c r="X4969" s="21" t="str">
        <f aca="false">"Hello, you requested a free book called *"&amp;$W4969&amp;"*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"&amp;CHAR(10)&amp;$C4969&amp;CHAR(10)&amp;IF(LEN($I4969)&lt;10,"&lt;No address available&gt;",$I4969)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6066 No Monterrey Rd, San Jose, CA</v>
      </c>
      <c r="Y4969" s="21" t="str">
        <f aca="false">"Hello, you requested a free book called *"&amp;$W4969&amp;"* in " &amp;$F4969&amp; " from Sant Rampal Ji Maharaj."&amp;CHAR(10)&amp;"
Can you please confirm / provide the address to ensure it's not incorrect and has the full details (apartment or suite number) to be able to mail it:
"&amp;CHAR(10)&amp;$C4969&amp;CHAR(10)&amp;IF(LEN($I4969)&lt;10,"&lt;No address available&gt;",$I4969)</f>
        <v>Hello, you requested a free book called *Gyaan Ganga* in  from Sant Rampal Ji Maharaj.
Can you please confirm / provide the address to ensure it's not incorrect and has the full details (apartment or suite number) to be able to mail it:
Noname
6066 No Monterrey Rd, San Jose, CA</v>
      </c>
      <c r="Z4969" s="21" t="str">
        <f aca="false">"Hello, you requested a free book called *"&amp;$W4969&amp;"* in "&amp;$F4969&amp;"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70" customFormat="false" ht="68.65" hidden="false" customHeight="false" outlineLevel="0" collapsed="false">
      <c r="A4970" s="51" t="n">
        <f aca="false">A4969+1</f>
        <v>4969</v>
      </c>
      <c r="B4970" s="5" t="n">
        <v>45803</v>
      </c>
      <c r="C4970" s="1" t="s">
        <v>7841</v>
      </c>
      <c r="D4970" s="1" t="s">
        <v>4</v>
      </c>
      <c r="E4970" s="1" t="s">
        <v>26</v>
      </c>
      <c r="G4970" s="1" t="s">
        <v>28</v>
      </c>
      <c r="H4970" s="1" t="n">
        <v>1</v>
      </c>
      <c r="I4970" s="1" t="s">
        <v>7842</v>
      </c>
      <c r="J4970" s="18" t="n">
        <v>1937181835</v>
      </c>
      <c r="M4970" s="1" t="str">
        <f aca="false">IF(OR(YEAR(L4970)&gt;2000,LEN(O4970)&gt;0),"Completed","Pending")</f>
        <v>Completed</v>
      </c>
      <c r="N4970" s="1" t="s">
        <v>30</v>
      </c>
      <c r="O4970" s="4" t="s">
        <v>56</v>
      </c>
      <c r="P4970" s="1" t="str">
        <f aca="false">IF(G4970="Pamplet","",E4970&amp;" - "&amp;F4970)</f>
        <v>GG - </v>
      </c>
      <c r="Q4970" s="1" t="n">
        <f aca="false">IF(VALUE(L4970)&gt;1000,1,0)</f>
        <v>0</v>
      </c>
      <c r="R4970" s="19" t="n">
        <f aca="false">SUMIFS($Q$1:Q4969,$J$1:$J4969,J4970)+SUMIFS($Q$1:Q4969,$I$1:$I4969,I4970)</f>
        <v>0</v>
      </c>
      <c r="S4970" s="20" t="str">
        <f aca="false">IF(R4970&gt;0,"Repeat","")</f>
        <v/>
      </c>
      <c r="T4970" s="6" t="n">
        <f aca="false">A4970</f>
        <v>4969</v>
      </c>
      <c r="U4970" s="4" t="str">
        <f aca="false">"https://web.whatsapp.com/send?phone="&amp;J4970</f>
        <v>https://web.whatsapp.com/send?phone=1937181835</v>
      </c>
      <c r="V4970" s="18" t="str">
        <f aca="false">IF(S4970="REPEAT",Z4970,IF(LEN(F4970)&lt;=1,X4970,Y4970))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Freddy Antonio Espinosa Ortega
Huanuco, Perú</v>
      </c>
      <c r="W4970" s="1" t="str">
        <f aca="false">IFERROR(VLOOKUP(E4970,,4,FALSE()),"Gyaan Ganga")</f>
        <v>Gyaan Ganga</v>
      </c>
      <c r="X4970" s="21" t="str">
        <f aca="false">"Hello, you requested a free book called *"&amp;$W4970&amp;"*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"&amp;CHAR(10)&amp;$C4970&amp;CHAR(10)&amp;IF(LEN($I4970)&lt;10,"&lt;No address available&gt;",$I4970)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Freddy Antonio Espinosa Ortega
Huanuco, Perú</v>
      </c>
      <c r="Y4970" s="21" t="str">
        <f aca="false">"Hello, you requested a free book called *"&amp;$W4970&amp;"* in " &amp;$F4970&amp; " from Sant Rampal Ji Maharaj."&amp;CHAR(10)&amp;"
Can you please confirm / provide the address to ensure it's not incorrect and has the full details (apartment or suite number) to be able to mail it:
"&amp;CHAR(10)&amp;$C4970&amp;CHAR(10)&amp;IF(LEN($I4970)&lt;10,"&lt;No address available&gt;",$I4970)</f>
        <v>Hello, you requested a free book called *Gyaan Ganga* in  from Sant Rampal Ji Maharaj.
Can you please confirm / provide the address to ensure it's not incorrect and has the full details (apartment or suite number) to be able to mail it:
Freddy Antonio Espinosa Ortega
Huanuco, Perú</v>
      </c>
      <c r="Z4970" s="21" t="str">
        <f aca="false">"Hello, you requested a free book called *"&amp;$W4970&amp;"* in "&amp;$F4970&amp;"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71" customFormat="false" ht="68.65" hidden="false" customHeight="false" outlineLevel="0" collapsed="false">
      <c r="A4971" s="51" t="n">
        <f aca="false">A4970+1</f>
        <v>4970</v>
      </c>
      <c r="B4971" s="5" t="n">
        <v>45803</v>
      </c>
      <c r="C4971" s="1" t="s">
        <v>7843</v>
      </c>
      <c r="D4971" s="1" t="s">
        <v>4</v>
      </c>
      <c r="E4971" s="1" t="s">
        <v>26</v>
      </c>
      <c r="G4971" s="1" t="s">
        <v>28</v>
      </c>
      <c r="H4971" s="1" t="n">
        <v>1</v>
      </c>
      <c r="I4971" s="1" t="s">
        <v>7844</v>
      </c>
      <c r="J4971" s="79" t="n">
        <v>18647059004</v>
      </c>
      <c r="M4971" s="1" t="str">
        <f aca="false">IF(OR(YEAR(L4971)&gt;2000,LEN(O4971)&gt;0),"Completed","Pending")</f>
        <v>Completed</v>
      </c>
      <c r="N4971" s="1" t="s">
        <v>30</v>
      </c>
      <c r="O4971" s="4" t="s">
        <v>58</v>
      </c>
      <c r="P4971" s="1" t="str">
        <f aca="false">IF(G4971="Pamplet","",E4971&amp;" - "&amp;F4971)</f>
        <v>GG - </v>
      </c>
      <c r="Q4971" s="1" t="n">
        <f aca="false">IF(VALUE(L4971)&gt;1000,1,0)</f>
        <v>0</v>
      </c>
      <c r="R4971" s="19" t="n">
        <f aca="false">SUMIFS($Q$1:Q4970,$J$1:$J4970,J4971)+SUMIFS($Q$1:Q4970,$I$1:$I4970,I4971)</f>
        <v>0</v>
      </c>
      <c r="S4971" s="20" t="str">
        <f aca="false">IF(R4971&gt;0,"Repeat","")</f>
        <v/>
      </c>
      <c r="T4971" s="6" t="n">
        <f aca="false">A4971</f>
        <v>4970</v>
      </c>
      <c r="U4971" s="4" t="str">
        <f aca="false">"https://web.whatsapp.com/send?phone="&amp;J4971</f>
        <v>https://web.whatsapp.com/send?phone=18647059004</v>
      </c>
      <c r="V4971" s="18" t="str">
        <f aca="false">IF(S4971="REPEAT",Z4971,IF(LEN(F4971)&lt;=1,X4971,Y4971))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Michael Suber
512 South Livingston St., Clinton, South Carolina 29325</v>
      </c>
      <c r="W4971" s="1" t="str">
        <f aca="false">IFERROR(VLOOKUP(E4971,,4,FALSE()),"Gyaan Ganga")</f>
        <v>Gyaan Ganga</v>
      </c>
      <c r="X4971" s="21" t="str">
        <f aca="false">"Hello, you requested a free book called *"&amp;$W4971&amp;"*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"&amp;CHAR(10)&amp;$C4971&amp;CHAR(10)&amp;IF(LEN($I4971)&lt;10,"&lt;No address available&gt;",$I4971)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Michael Suber
512 South Livingston St., Clinton, South Carolina 29325</v>
      </c>
      <c r="Y4971" s="21" t="str">
        <f aca="false">"Hello, you requested a free book called *"&amp;$W4971&amp;"* in " &amp;$F4971&amp; " from Sant Rampal Ji Maharaj."&amp;CHAR(10)&amp;"
Can you please confirm / provide the address to ensure it's not incorrect and has the full details (apartment or suite number) to be able to mail it:
"&amp;CHAR(10)&amp;$C4971&amp;CHAR(10)&amp;IF(LEN($I4971)&lt;10,"&lt;No address available&gt;",$I4971)</f>
        <v>Hello, you requested a free book called *Gyaan Ganga* in  from Sant Rampal Ji Maharaj.
Can you please confirm / provide the address to ensure it's not incorrect and has the full details (apartment or suite number) to be able to mail it:
Michael Suber
512 South Livingston St., Clinton, South Carolina 29325</v>
      </c>
      <c r="Z4971" s="21" t="str">
        <f aca="false">"Hello, you requested a free book called *"&amp;$W4971&amp;"* in "&amp;$F4971&amp;"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72" customFormat="false" ht="68.65" hidden="false" customHeight="false" outlineLevel="0" collapsed="false">
      <c r="A4972" s="51" t="n">
        <f aca="false">A4971+1</f>
        <v>4971</v>
      </c>
      <c r="B4972" s="5" t="n">
        <v>45803</v>
      </c>
      <c r="C4972" s="1" t="s">
        <v>7845</v>
      </c>
      <c r="D4972" s="1" t="s">
        <v>4</v>
      </c>
      <c r="E4972" s="1" t="s">
        <v>26</v>
      </c>
      <c r="G4972" s="1" t="s">
        <v>28</v>
      </c>
      <c r="H4972" s="1" t="n">
        <v>1</v>
      </c>
      <c r="I4972" s="1" t="s">
        <v>7846</v>
      </c>
      <c r="J4972" s="18" t="n">
        <v>172781954</v>
      </c>
      <c r="M4972" s="1" t="str">
        <f aca="false">IF(OR(YEAR(L4972)&gt;2000,LEN(O4972)&gt;0),"Completed","Pending")</f>
        <v>Completed</v>
      </c>
      <c r="N4972" s="1" t="s">
        <v>30</v>
      </c>
      <c r="O4972" s="4" t="s">
        <v>56</v>
      </c>
      <c r="P4972" s="1" t="str">
        <f aca="false">IF(G4972="Pamplet","",E4972&amp;" - "&amp;F4972)</f>
        <v>GG - </v>
      </c>
      <c r="Q4972" s="1" t="n">
        <f aca="false">IF(VALUE(L4972)&gt;1000,1,0)</f>
        <v>0</v>
      </c>
      <c r="R4972" s="19" t="n">
        <f aca="false">SUMIFS($Q$1:Q4971,$J$1:$J4971,J4972)+SUMIFS($Q$1:Q4971,$I$1:$I4971,I4972)</f>
        <v>0</v>
      </c>
      <c r="S4972" s="20" t="str">
        <f aca="false">IF(R4972&gt;0,"Repeat","")</f>
        <v/>
      </c>
      <c r="T4972" s="6" t="n">
        <f aca="false">A4972</f>
        <v>4971</v>
      </c>
      <c r="U4972" s="4" t="str">
        <f aca="false">"https://web.whatsapp.com/send?phone="&amp;J4972</f>
        <v>https://web.whatsapp.com/send?phone=172781954</v>
      </c>
      <c r="V4972" s="18" t="str">
        <f aca="false">IF(S4972="REPEAT",Z4972,IF(LEN(F4972)&lt;=1,X4972,Y4972))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Keebonye Mabeo
&lt;No address available&gt;</v>
      </c>
      <c r="W4972" s="1" t="str">
        <f aca="false">IFERROR(VLOOKUP(E4972,,4,FALSE()),"Gyaan Ganga")</f>
        <v>Gyaan Ganga</v>
      </c>
      <c r="X4972" s="21" t="str">
        <f aca="false">"Hello, you requested a free book called *"&amp;$W4972&amp;"*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"&amp;CHAR(10)&amp;$C4972&amp;CHAR(10)&amp;IF(LEN($I4972)&lt;10,"&lt;No address available&gt;",$I4972)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Keebonye Mabeo
&lt;No address available&gt;</v>
      </c>
      <c r="Y4972" s="21" t="str">
        <f aca="false">"Hello, you requested a free book called *"&amp;$W4972&amp;"* in " &amp;$F4972&amp; " from Sant Rampal Ji Maharaj."&amp;CHAR(10)&amp;"
Can you please confirm / provide the address to ensure it's not incorrect and has the full details (apartment or suite number) to be able to mail it:
"&amp;CHAR(10)&amp;$C4972&amp;CHAR(10)&amp;IF(LEN($I4972)&lt;10,"&lt;No address available&gt;",$I4972)</f>
        <v>Hello, you requested a free book called *Gyaan Ganga* in  from Sant Rampal Ji Maharaj.
Can you please confirm / provide the address to ensure it's not incorrect and has the full details (apartment or suite number) to be able to mail it:
Keebonye Mabeo
&lt;No address available&gt;</v>
      </c>
      <c r="Z4972" s="21" t="str">
        <f aca="false">"Hello, you requested a free book called *"&amp;$W4972&amp;"* in "&amp;$F4972&amp;"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73" customFormat="false" ht="68.65" hidden="false" customHeight="false" outlineLevel="0" collapsed="false">
      <c r="A4973" s="51" t="n">
        <f aca="false">A4972+1</f>
        <v>4972</v>
      </c>
      <c r="B4973" s="5" t="n">
        <v>45803</v>
      </c>
      <c r="C4973" s="1" t="s">
        <v>1104</v>
      </c>
      <c r="D4973" s="1" t="s">
        <v>4</v>
      </c>
      <c r="E4973" s="1" t="s">
        <v>26</v>
      </c>
      <c r="G4973" s="1" t="s">
        <v>28</v>
      </c>
      <c r="H4973" s="1" t="n">
        <v>1</v>
      </c>
      <c r="I4973" s="1" t="s">
        <v>7721</v>
      </c>
      <c r="J4973" s="3" t="n">
        <v>12673357796</v>
      </c>
      <c r="M4973" s="1" t="str">
        <f aca="false">IF(OR(YEAR(L4973)&gt;2000,LEN(O4973)&gt;0),"Completed","Pending")</f>
        <v>Completed</v>
      </c>
      <c r="N4973" s="1" t="s">
        <v>30</v>
      </c>
      <c r="O4973" s="4" t="s">
        <v>662</v>
      </c>
      <c r="P4973" s="1" t="str">
        <f aca="false">IF(G4973="Pamplet","",E4973&amp;" - "&amp;F4973)</f>
        <v>GG - </v>
      </c>
      <c r="Q4973" s="1" t="n">
        <f aca="false">IF(VALUE(L4973)&gt;1000,1,0)</f>
        <v>0</v>
      </c>
      <c r="R4973" s="19" t="n">
        <f aca="false">SUMIFS($Q$1:Q4972,$J$1:$J4972,J4973)+SUMIFS($Q$1:Q4972,$I$1:$I4972,I4973)</f>
        <v>0</v>
      </c>
      <c r="S4973" s="20" t="str">
        <f aca="false">IF(R4973&gt;0,"Repeat","")</f>
        <v/>
      </c>
      <c r="T4973" s="6" t="n">
        <f aca="false">A4973</f>
        <v>4972</v>
      </c>
      <c r="U4973" s="4" t="str">
        <f aca="false">"https://web.whatsapp.com/send?phone="&amp;J4973</f>
        <v>https://web.whatsapp.com/send?phone=12673357796</v>
      </c>
      <c r="V4973" s="18" t="str">
        <f aca="false">IF(S4973="REPEAT",Z4973,IF(LEN(F4973)&lt;=1,X4973,Y4973))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Philadelphia, America</v>
      </c>
      <c r="W4973" s="1" t="str">
        <f aca="false">IFERROR(VLOOKUP(E4973,,4,FALSE()),"Gyaan Ganga")</f>
        <v>Gyaan Ganga</v>
      </c>
      <c r="X4973" s="21" t="str">
        <f aca="false">"Hello, you requested a free book called *"&amp;$W4973&amp;"*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"&amp;CHAR(10)&amp;$C4973&amp;CHAR(10)&amp;IF(LEN($I4973)&lt;10,"&lt;No address available&gt;",$I4973)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Philadelphia, America</v>
      </c>
      <c r="Y4973" s="21" t="str">
        <f aca="false">"Hello, you requested a free book called *"&amp;$W4973&amp;"* in " &amp;$F4973&amp; " from Sant Rampal Ji Maharaj."&amp;CHAR(10)&amp;"
Can you please confirm / provide the address to ensure it's not incorrect and has the full details (apartment or suite number) to be able to mail it:
"&amp;CHAR(10)&amp;$C4973&amp;CHAR(10)&amp;IF(LEN($I4973)&lt;10,"&lt;No address available&gt;",$I4973)</f>
        <v>Hello, you requested a free book called *Gyaan Ganga* in  from Sant Rampal Ji Maharaj.
Can you please confirm / provide the address to ensure it's not incorrect and has the full details (apartment or suite number) to be able to mail it:
Noname
Philadelphia, America</v>
      </c>
      <c r="Z4973" s="21" t="str">
        <f aca="false">"Hello, you requested a free book called *"&amp;$W4973&amp;"* in "&amp;$F4973&amp;"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74" customFormat="false" ht="68.65" hidden="false" customHeight="false" outlineLevel="0" collapsed="false">
      <c r="A4974" s="51" t="n">
        <f aca="false">A4973+1</f>
        <v>4973</v>
      </c>
      <c r="B4974" s="5" t="n">
        <v>45803</v>
      </c>
      <c r="C4974" s="1" t="s">
        <v>7720</v>
      </c>
      <c r="D4974" s="1" t="s">
        <v>4</v>
      </c>
      <c r="E4974" s="1" t="s">
        <v>26</v>
      </c>
      <c r="F4974" s="2" t="s">
        <v>35</v>
      </c>
      <c r="G4974" s="1" t="s">
        <v>28</v>
      </c>
      <c r="H4974" s="1" t="n">
        <v>1</v>
      </c>
      <c r="I4974" s="1" t="s">
        <v>7847</v>
      </c>
      <c r="J4974" s="3" t="n">
        <v>12673357796</v>
      </c>
      <c r="M4974" s="1" t="str">
        <f aca="false">IF(OR(YEAR(L4974)&gt;2000,LEN(O4974)&gt;0),"Completed","Pending")</f>
        <v>Completed</v>
      </c>
      <c r="N4974" s="1" t="s">
        <v>30</v>
      </c>
      <c r="O4974" s="4" t="s">
        <v>662</v>
      </c>
      <c r="P4974" s="1" t="str">
        <f aca="false">IF(G4974="Pamplet","",E4974&amp;" - "&amp;F4974)</f>
        <v>GG - English</v>
      </c>
      <c r="Q4974" s="1" t="n">
        <f aca="false">IF(VALUE(L4974)&gt;1000,1,0)</f>
        <v>0</v>
      </c>
      <c r="R4974" s="19" t="n">
        <f aca="false">SUMIFS($Q$1:Q4973,$J$1:$J4973,J4974)+SUMIFS($Q$1:Q4973,$I$1:$I4973,I4974)</f>
        <v>0</v>
      </c>
      <c r="S4974" s="20" t="str">
        <f aca="false">IF(R4974&gt;0,"Repeat","")</f>
        <v/>
      </c>
      <c r="T4974" s="6" t="n">
        <f aca="false">A4974</f>
        <v>4973</v>
      </c>
      <c r="U4974" s="4" t="str">
        <f aca="false">"https://web.whatsapp.com/send?phone="&amp;J4974</f>
        <v>https://web.whatsapp.com/send?phone=12673357796</v>
      </c>
      <c r="V4974" s="18" t="str">
        <f aca="false">IF(S4974="REPEAT",Z4974,IF(LEN(F4974)&lt;=1,X4974,Y4974))</f>
        <v>Hello, you requested a free book called *Gyaan Ganga* in English from Sant Rampal Ji Maharaj.
Can you please confirm / provide the address to ensure it's not incorrect and has the full details (apartment or suite number) to be able to mail it:
Adewemimo Adegboyega
&lt;No address available&gt;</v>
      </c>
      <c r="W4974" s="1" t="str">
        <f aca="false">IFERROR(VLOOKUP(E4974,,4,FALSE()),"Gyaan Ganga")</f>
        <v>Gyaan Ganga</v>
      </c>
      <c r="X4974" s="21" t="str">
        <f aca="false">"Hello, you requested a free book called *"&amp;$W4974&amp;"*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"&amp;CHAR(10)&amp;$C4974&amp;CHAR(10)&amp;IF(LEN($I4974)&lt;10,"&lt;No address available&gt;",$I4974)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Adewemimo Adegboyega
&lt;No address available&gt;</v>
      </c>
      <c r="Y4974" s="21" t="str">
        <f aca="false">"Hello, you requested a free book called *"&amp;$W4974&amp;"* in " &amp;$F4974&amp; " from Sant Rampal Ji Maharaj."&amp;CHAR(10)&amp;"
Can you please confirm / provide the address to ensure it's not incorrect and has the full details (apartment or suite number) to be able to mail it:
"&amp;CHAR(10)&amp;$C4974&amp;CHAR(10)&amp;IF(LEN($I4974)&lt;10,"&lt;No address available&gt;",$I4974)</f>
        <v>Hello, you requested a free book called *Gyaan Ganga* in English from Sant Rampal Ji Maharaj.
Can you please confirm / provide the address to ensure it's not incorrect and has the full details (apartment or suite number) to be able to mail it:
Adewemimo Adegboyega
&lt;No address available&gt;</v>
      </c>
      <c r="Z4974" s="21" t="str">
        <f aca="false">"Hello, you requested a free book called *"&amp;$W4974&amp;"* in "&amp;$F4974&amp;"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75" customFormat="false" ht="68.65" hidden="false" customHeight="false" outlineLevel="0" collapsed="false">
      <c r="A4975" s="51" t="n">
        <f aca="false">A4974+1</f>
        <v>4974</v>
      </c>
      <c r="B4975" s="5" t="n">
        <v>45803</v>
      </c>
      <c r="C4975" s="1" t="s">
        <v>1104</v>
      </c>
      <c r="D4975" s="1" t="s">
        <v>4</v>
      </c>
      <c r="E4975" s="1" t="s">
        <v>26</v>
      </c>
      <c r="G4975" s="1" t="s">
        <v>28</v>
      </c>
      <c r="H4975" s="1" t="n">
        <v>1</v>
      </c>
      <c r="I4975" s="1" t="s">
        <v>7848</v>
      </c>
      <c r="J4975" s="79" t="n">
        <v>12762499521</v>
      </c>
      <c r="M4975" s="1" t="str">
        <f aca="false">IF(OR(YEAR(L4975)&gt;2000,LEN(O4975)&gt;0),"Completed","Pending")</f>
        <v>Completed</v>
      </c>
      <c r="N4975" s="1" t="s">
        <v>30</v>
      </c>
      <c r="O4975" s="4" t="s">
        <v>58</v>
      </c>
      <c r="P4975" s="1" t="str">
        <f aca="false">IF(G4975="Pamplet","",E4975&amp;" - "&amp;F4975)</f>
        <v>GG - </v>
      </c>
      <c r="Q4975" s="1" t="n">
        <f aca="false">IF(VALUE(L4975)&gt;1000,1,0)</f>
        <v>0</v>
      </c>
      <c r="R4975" s="19" t="n">
        <f aca="false">SUMIFS($Q$1:Q4974,$J$1:$J4974,J4975)+SUMIFS($Q$1:Q4974,$I$1:$I4974,I4975)</f>
        <v>0</v>
      </c>
      <c r="S4975" s="20" t="str">
        <f aca="false">IF(R4975&gt;0,"Repeat","")</f>
        <v/>
      </c>
      <c r="T4975" s="6" t="n">
        <f aca="false">A4975</f>
        <v>4974</v>
      </c>
      <c r="U4975" s="4" t="str">
        <f aca="false">"https://web.whatsapp.com/send?phone="&amp;J4975</f>
        <v>https://web.whatsapp.com/send?phone=12762499521</v>
      </c>
      <c r="V4975" s="18" t="str">
        <f aca="false">IF(S4975="REPEAT",Z4975,IF(LEN(F4975)&lt;=1,X4975,Y4975))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313 Davidson Ave, Rockwell, NC</v>
      </c>
      <c r="W4975" s="1" t="str">
        <f aca="false">IFERROR(VLOOKUP(E4975,,4,FALSE()),"Gyaan Ganga")</f>
        <v>Gyaan Ganga</v>
      </c>
      <c r="X4975" s="21" t="str">
        <f aca="false">"Hello, you requested a free book called *"&amp;$W4975&amp;"*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"&amp;CHAR(10)&amp;$C4975&amp;CHAR(10)&amp;IF(LEN($I4975)&lt;10,"&lt;No address available&gt;",$I4975)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313 Davidson Ave, Rockwell, NC</v>
      </c>
      <c r="Y4975" s="21" t="str">
        <f aca="false">"Hello, you requested a free book called *"&amp;$W4975&amp;"* in " &amp;$F4975&amp; " from Sant Rampal Ji Maharaj."&amp;CHAR(10)&amp;"
Can you please confirm / provide the address to ensure it's not incorrect and has the full details (apartment or suite number) to be able to mail it:
"&amp;CHAR(10)&amp;$C4975&amp;CHAR(10)&amp;IF(LEN($I4975)&lt;10,"&lt;No address available&gt;",$I4975)</f>
        <v>Hello, you requested a free book called *Gyaan Ganga* in  from Sant Rampal Ji Maharaj.
Can you please confirm / provide the address to ensure it's not incorrect and has the full details (apartment or suite number) to be able to mail it:
Noname
313 Davidson Ave, Rockwell, NC</v>
      </c>
      <c r="Z4975" s="21" t="str">
        <f aca="false">"Hello, you requested a free book called *"&amp;$W4975&amp;"* in "&amp;$F4975&amp;"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76" customFormat="false" ht="68.65" hidden="false" customHeight="false" outlineLevel="0" collapsed="false">
      <c r="A4976" s="51" t="n">
        <f aca="false">A4975+1</f>
        <v>4975</v>
      </c>
      <c r="B4976" s="5" t="n">
        <v>45803</v>
      </c>
      <c r="C4976" s="1" t="s">
        <v>7849</v>
      </c>
      <c r="D4976" s="1" t="s">
        <v>4</v>
      </c>
      <c r="E4976" s="1" t="s">
        <v>26</v>
      </c>
      <c r="G4976" s="1" t="s">
        <v>28</v>
      </c>
      <c r="H4976" s="1" t="n">
        <v>1</v>
      </c>
      <c r="I4976" s="1" t="s">
        <v>6763</v>
      </c>
      <c r="J4976" s="80" t="n">
        <v>13137883936</v>
      </c>
      <c r="M4976" s="1" t="str">
        <f aca="false">IF(OR(YEAR(L4976)&gt;2000,LEN(O4976)&gt;0),"Completed","Pending")</f>
        <v>Completed</v>
      </c>
      <c r="N4976" s="1" t="s">
        <v>30</v>
      </c>
      <c r="O4976" s="4" t="s">
        <v>58</v>
      </c>
      <c r="P4976" s="1" t="str">
        <f aca="false">IF(G4976="Pamplet","",E4976&amp;" - "&amp;F4976)</f>
        <v>GG - </v>
      </c>
      <c r="Q4976" s="1" t="n">
        <f aca="false">IF(VALUE(L4976)&gt;1000,1,0)</f>
        <v>0</v>
      </c>
      <c r="R4976" s="19" t="n">
        <f aca="false">SUMIFS($Q$1:Q4975,$J$1:$J4975,J4976)+SUMIFS($Q$1:Q4975,$I$1:$I4975,I4976)</f>
        <v>0</v>
      </c>
      <c r="S4976" s="20" t="str">
        <f aca="false">IF(R4976&gt;0,"Repeat","")</f>
        <v/>
      </c>
      <c r="T4976" s="6" t="n">
        <f aca="false">A4976</f>
        <v>4975</v>
      </c>
      <c r="U4976" s="4" t="str">
        <f aca="false">"https://web.whatsapp.com/send?phone="&amp;J4976</f>
        <v>https://web.whatsapp.com/send?phone=13137883936</v>
      </c>
      <c r="V4976" s="18" t="str">
        <f aca="false">IF(S4976="REPEAT",Z4976,IF(LEN(F4976)&lt;=1,X4976,Y4976))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Rustum Ali
&lt;No address available&gt;</v>
      </c>
      <c r="W4976" s="1" t="str">
        <f aca="false">IFERROR(VLOOKUP(E4976,,4,FALSE()),"Gyaan Ganga")</f>
        <v>Gyaan Ganga</v>
      </c>
      <c r="X4976" s="21" t="str">
        <f aca="false">"Hello, you requested a free book called *"&amp;$W4976&amp;"*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"&amp;CHAR(10)&amp;$C4976&amp;CHAR(10)&amp;IF(LEN($I4976)&lt;10,"&lt;No address available&gt;",$I4976)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Rustum Ali
&lt;No address available&gt;</v>
      </c>
      <c r="Y4976" s="21" t="str">
        <f aca="false">"Hello, you requested a free book called *"&amp;$W4976&amp;"* in " &amp;$F4976&amp; " from Sant Rampal Ji Maharaj."&amp;CHAR(10)&amp;"
Can you please confirm / provide the address to ensure it's not incorrect and has the full details (apartment or suite number) to be able to mail it:
"&amp;CHAR(10)&amp;$C4976&amp;CHAR(10)&amp;IF(LEN($I4976)&lt;10,"&lt;No address available&gt;",$I4976)</f>
        <v>Hello, you requested a free book called *Gyaan Ganga* in  from Sant Rampal Ji Maharaj.
Can you please confirm / provide the address to ensure it's not incorrect and has the full details (apartment or suite number) to be able to mail it:
Rustum Ali
&lt;No address available&gt;</v>
      </c>
      <c r="Z4976" s="21" t="str">
        <f aca="false">"Hello, you requested a free book called *"&amp;$W4976&amp;"* in "&amp;$F4976&amp;"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77" customFormat="false" ht="68.65" hidden="false" customHeight="false" outlineLevel="0" collapsed="false">
      <c r="A4977" s="51" t="n">
        <f aca="false">A4976+1</f>
        <v>4976</v>
      </c>
      <c r="B4977" s="5" t="n">
        <v>45803</v>
      </c>
      <c r="C4977" s="1" t="s">
        <v>7850</v>
      </c>
      <c r="D4977" s="1" t="s">
        <v>4</v>
      </c>
      <c r="E4977" s="1" t="s">
        <v>26</v>
      </c>
      <c r="F4977" s="2" t="s">
        <v>35</v>
      </c>
      <c r="G4977" s="1" t="s">
        <v>28</v>
      </c>
      <c r="H4977" s="1" t="n">
        <v>1</v>
      </c>
      <c r="I4977" s="1" t="s">
        <v>7851</v>
      </c>
      <c r="J4977" s="79" t="n">
        <v>14734599564</v>
      </c>
      <c r="M4977" s="1" t="str">
        <f aca="false">IF(OR(YEAR(L4977)&gt;2000,LEN(O4977)&gt;0),"Completed","Pending")</f>
        <v>Completed</v>
      </c>
      <c r="N4977" s="1" t="s">
        <v>30</v>
      </c>
      <c r="O4977" s="4" t="s">
        <v>58</v>
      </c>
      <c r="P4977" s="1" t="str">
        <f aca="false">IF(G4977="Pamplet","",E4977&amp;" - "&amp;F4977)</f>
        <v>GG - English</v>
      </c>
      <c r="Q4977" s="1" t="n">
        <f aca="false">IF(VALUE(L4977)&gt;1000,1,0)</f>
        <v>0</v>
      </c>
      <c r="R4977" s="19" t="n">
        <f aca="false">SUMIFS($Q$1:Q4976,$J$1:$J4976,J4977)+SUMIFS($Q$1:Q4976,$I$1:$I4976,I4977)</f>
        <v>0</v>
      </c>
      <c r="S4977" s="20" t="str">
        <f aca="false">IF(R4977&gt;0,"Repeat","")</f>
        <v/>
      </c>
      <c r="T4977" s="6" t="n">
        <f aca="false">A4977</f>
        <v>4976</v>
      </c>
      <c r="U4977" s="4" t="str">
        <f aca="false">"https://web.whatsapp.com/send?phone="&amp;J4977</f>
        <v>https://web.whatsapp.com/send?phone=14734599564</v>
      </c>
      <c r="V4977" s="18" t="str">
        <f aca="false">IF(S4977="REPEAT",Z4977,IF(LEN(F4977)&lt;=1,X4977,Y4977))</f>
        <v>Hello, you requested a free book called *Gyaan Ganga* in English from Sant Rampal Ji Maharaj.
Can you please confirm / provide the address to ensure it's not incorrect and has the full details (apartment or suite number) to be able to mail it:
Rebelto James
Grenville, Grenada</v>
      </c>
      <c r="W4977" s="1" t="str">
        <f aca="false">IFERROR(VLOOKUP(E4977,,4,FALSE()),"Gyaan Ganga")</f>
        <v>Gyaan Ganga</v>
      </c>
      <c r="X4977" s="21" t="str">
        <f aca="false">"Hello, you requested a free book called *"&amp;$W4977&amp;"*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"&amp;CHAR(10)&amp;$C4977&amp;CHAR(10)&amp;IF(LEN($I4977)&lt;10,"&lt;No address available&gt;",$I4977)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Rebelto James
Grenville, Grenada</v>
      </c>
      <c r="Y4977" s="21" t="str">
        <f aca="false">"Hello, you requested a free book called *"&amp;$W4977&amp;"* in " &amp;$F4977&amp; " from Sant Rampal Ji Maharaj."&amp;CHAR(10)&amp;"
Can you please confirm / provide the address to ensure it's not incorrect and has the full details (apartment or suite number) to be able to mail it:
"&amp;CHAR(10)&amp;$C4977&amp;CHAR(10)&amp;IF(LEN($I4977)&lt;10,"&lt;No address available&gt;",$I4977)</f>
        <v>Hello, you requested a free book called *Gyaan Ganga* in English from Sant Rampal Ji Maharaj.
Can you please confirm / provide the address to ensure it's not incorrect and has the full details (apartment or suite number) to be able to mail it:
Rebelto James
Grenville, Grenada</v>
      </c>
      <c r="Z4977" s="21" t="str">
        <f aca="false">"Hello, you requested a free book called *"&amp;$W4977&amp;"* in "&amp;$F4977&amp;"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78" customFormat="false" ht="68.65" hidden="false" customHeight="false" outlineLevel="0" collapsed="false">
      <c r="A4978" s="51" t="n">
        <f aca="false">A4977+1</f>
        <v>4977</v>
      </c>
      <c r="B4978" s="5" t="n">
        <v>45803</v>
      </c>
      <c r="C4978" s="1" t="s">
        <v>1104</v>
      </c>
      <c r="D4978" s="1" t="s">
        <v>4</v>
      </c>
      <c r="E4978" s="1" t="s">
        <v>26</v>
      </c>
      <c r="G4978" s="1" t="s">
        <v>28</v>
      </c>
      <c r="H4978" s="1" t="n">
        <v>1</v>
      </c>
      <c r="I4978" s="1" t="s">
        <v>7852</v>
      </c>
      <c r="J4978" s="79" t="n">
        <v>15173775871</v>
      </c>
      <c r="M4978" s="1" t="str">
        <f aca="false">IF(OR(YEAR(L4978)&gt;2000,LEN(O4978)&gt;0),"Completed","Pending")</f>
        <v>Completed</v>
      </c>
      <c r="N4978" s="1" t="s">
        <v>30</v>
      </c>
      <c r="O4978" s="4" t="s">
        <v>89</v>
      </c>
      <c r="P4978" s="1" t="str">
        <f aca="false">IF(G4978="Pamplet","",E4978&amp;" - "&amp;F4978)</f>
        <v>GG - </v>
      </c>
      <c r="Q4978" s="1" t="n">
        <f aca="false">IF(VALUE(L4978)&gt;1000,1,0)</f>
        <v>0</v>
      </c>
      <c r="R4978" s="19" t="n">
        <f aca="false">SUMIFS($Q$1:Q4977,$J$1:$J4977,J4978)+SUMIFS($Q$1:Q4977,$I$1:$I4977,I4978)</f>
        <v>0</v>
      </c>
      <c r="S4978" s="20" t="str">
        <f aca="false">IF(R4978&gt;0,"Repeat","")</f>
        <v/>
      </c>
      <c r="T4978" s="6" t="n">
        <f aca="false">A4978</f>
        <v>4977</v>
      </c>
      <c r="U4978" s="4" t="str">
        <f aca="false">"https://web.whatsapp.com/send?phone="&amp;J4978</f>
        <v>https://web.whatsapp.com/send?phone=15173775871</v>
      </c>
      <c r="V4978" s="18" t="str">
        <f aca="false">IF(S4978="REPEAT",Z4978,IF(LEN(F4978)&lt;=1,X4978,Y4978))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1917 S. Rundle, Lansing, Michigan</v>
      </c>
      <c r="W4978" s="1" t="str">
        <f aca="false">IFERROR(VLOOKUP(E4978,,4,FALSE()),"Gyaan Ganga")</f>
        <v>Gyaan Ganga</v>
      </c>
      <c r="X4978" s="21" t="str">
        <f aca="false">"Hello, you requested a free book called *"&amp;$W4978&amp;"*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"&amp;CHAR(10)&amp;$C4978&amp;CHAR(10)&amp;IF(LEN($I4978)&lt;10,"&lt;No address available&gt;",$I4978)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1917 S. Rundle, Lansing, Michigan</v>
      </c>
      <c r="Y4978" s="21" t="str">
        <f aca="false">"Hello, you requested a free book called *"&amp;$W4978&amp;"* in " &amp;$F4978&amp; " from Sant Rampal Ji Maharaj."&amp;CHAR(10)&amp;"
Can you please confirm / provide the address to ensure it's not incorrect and has the full details (apartment or suite number) to be able to mail it:
"&amp;CHAR(10)&amp;$C4978&amp;CHAR(10)&amp;IF(LEN($I4978)&lt;10,"&lt;No address available&gt;",$I4978)</f>
        <v>Hello, you requested a free book called *Gyaan Ganga* in  from Sant Rampal Ji Maharaj.
Can you please confirm / provide the address to ensure it's not incorrect and has the full details (apartment or suite number) to be able to mail it:
Noname
1917 S. Rundle, Lansing, Michigan</v>
      </c>
      <c r="Z4978" s="21" t="str">
        <f aca="false">"Hello, you requested a free book called *"&amp;$W4978&amp;"* in "&amp;$F4978&amp;"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79" customFormat="false" ht="68.65" hidden="false" customHeight="false" outlineLevel="0" collapsed="false">
      <c r="A4979" s="51" t="n">
        <f aca="false">A4978+1</f>
        <v>4978</v>
      </c>
      <c r="B4979" s="5" t="n">
        <v>45803</v>
      </c>
      <c r="C4979" s="1" t="s">
        <v>7853</v>
      </c>
      <c r="D4979" s="1" t="s">
        <v>4</v>
      </c>
      <c r="E4979" s="1" t="s">
        <v>26</v>
      </c>
      <c r="F4979" s="2" t="s">
        <v>35</v>
      </c>
      <c r="G4979" s="1" t="s">
        <v>28</v>
      </c>
      <c r="H4979" s="1" t="n">
        <v>1</v>
      </c>
      <c r="I4979" s="1" t="s">
        <v>7854</v>
      </c>
      <c r="J4979" s="80" t="n">
        <v>15672045851</v>
      </c>
      <c r="M4979" s="1" t="str">
        <f aca="false">IF(OR(YEAR(L4979)&gt;2000,LEN(O4979)&gt;0),"Completed","Pending")</f>
        <v>Completed</v>
      </c>
      <c r="N4979" s="1" t="s">
        <v>30</v>
      </c>
      <c r="O4979" s="4" t="s">
        <v>58</v>
      </c>
      <c r="P4979" s="1" t="str">
        <f aca="false">IF(G4979="Pamplet","",E4979&amp;" - "&amp;F4979)</f>
        <v>GG - English</v>
      </c>
      <c r="Q4979" s="1" t="n">
        <f aca="false">IF(VALUE(L4979)&gt;1000,1,0)</f>
        <v>0</v>
      </c>
      <c r="R4979" s="19" t="n">
        <f aca="false">SUMIFS($Q$1:Q4978,$J$1:$J4978,J4979)+SUMIFS($Q$1:Q4978,$I$1:$I4978,I4979)</f>
        <v>0</v>
      </c>
      <c r="S4979" s="20" t="str">
        <f aca="false">IF(R4979&gt;0,"Repeat","")</f>
        <v/>
      </c>
      <c r="T4979" s="6" t="n">
        <f aca="false">A4979</f>
        <v>4978</v>
      </c>
      <c r="U4979" s="4" t="str">
        <f aca="false">"https://web.whatsapp.com/send?phone="&amp;J4979</f>
        <v>https://web.whatsapp.com/send?phone=15672045851</v>
      </c>
      <c r="V4979" s="18" t="str">
        <f aca="false">IF(S4979="REPEAT",Z4979,IF(LEN(F4979)&lt;=1,X4979,Y4979))</f>
        <v>Hello, you requested a free book called *Gyaan Ganga* in English from Sant Rampal Ji Maharaj.
Can you please confirm / provide the address to ensure it's not incorrect and has the full details (apartment or suite number) to be able to mail it:
Jeff Suchar
2440 Baton Rouge Ave #625, Lima, OH 45805</v>
      </c>
      <c r="W4979" s="1" t="str">
        <f aca="false">IFERROR(VLOOKUP(E4979,,4,FALSE()),"Gyaan Ganga")</f>
        <v>Gyaan Ganga</v>
      </c>
      <c r="X4979" s="21" t="str">
        <f aca="false">"Hello, you requested a free book called *"&amp;$W4979&amp;"*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"&amp;CHAR(10)&amp;$C4979&amp;CHAR(10)&amp;IF(LEN($I4979)&lt;10,"&lt;No address available&gt;",$I4979)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Jeff Suchar
2440 Baton Rouge Ave #625, Lima, OH 45805</v>
      </c>
      <c r="Y4979" s="21" t="str">
        <f aca="false">"Hello, you requested a free book called *"&amp;$W4979&amp;"* in " &amp;$F4979&amp; " from Sant Rampal Ji Maharaj."&amp;CHAR(10)&amp;"
Can you please confirm / provide the address to ensure it's not incorrect and has the full details (apartment or suite number) to be able to mail it:
"&amp;CHAR(10)&amp;$C4979&amp;CHAR(10)&amp;IF(LEN($I4979)&lt;10,"&lt;No address available&gt;",$I4979)</f>
        <v>Hello, you requested a free book called *Gyaan Ganga* in English from Sant Rampal Ji Maharaj.
Can you please confirm / provide the address to ensure it's not incorrect and has the full details (apartment or suite number) to be able to mail it:
Jeff Suchar
2440 Baton Rouge Ave #625, Lima, OH 45805</v>
      </c>
      <c r="Z4979" s="21" t="str">
        <f aca="false">"Hello, you requested a free book called *"&amp;$W4979&amp;"* in "&amp;$F4979&amp;"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80" customFormat="false" ht="68.65" hidden="false" customHeight="false" outlineLevel="0" collapsed="false">
      <c r="A4980" s="51" t="n">
        <f aca="false">A4979+1</f>
        <v>4979</v>
      </c>
      <c r="B4980" s="5" t="n">
        <v>45803</v>
      </c>
      <c r="C4980" s="1" t="s">
        <v>7855</v>
      </c>
      <c r="D4980" s="1" t="s">
        <v>4</v>
      </c>
      <c r="E4980" s="1" t="s">
        <v>38</v>
      </c>
      <c r="F4980" s="2" t="s">
        <v>35</v>
      </c>
      <c r="G4980" s="1" t="s">
        <v>28</v>
      </c>
      <c r="H4980" s="1" t="n">
        <v>1</v>
      </c>
      <c r="I4980" s="1" t="s">
        <v>7856</v>
      </c>
      <c r="J4980" s="80" t="n">
        <v>17014779908</v>
      </c>
      <c r="K4980" s="4" t="s">
        <v>5174</v>
      </c>
      <c r="M4980" s="1" t="str">
        <f aca="false">IF(OR(YEAR(L4980)&gt;2000,LEN(O4980)&gt;0),"Completed","Pending")</f>
        <v>Completed</v>
      </c>
      <c r="N4980" s="1" t="s">
        <v>6054</v>
      </c>
      <c r="O4980" s="4" t="s">
        <v>58</v>
      </c>
      <c r="P4980" s="1" t="str">
        <f aca="false">IF(G4980="Pamplet","",E4980&amp;" - "&amp;F4980)</f>
        <v>JKR - English</v>
      </c>
      <c r="Q4980" s="1" t="n">
        <f aca="false">IF(VALUE(L4980)&gt;1000,1,0)</f>
        <v>0</v>
      </c>
      <c r="R4980" s="19" t="n">
        <f aca="false">SUMIFS($Q$1:Q4979,$J$1:$J4979,J4980)+SUMIFS($Q$1:Q4979,$I$1:$I4979,I4980)</f>
        <v>0</v>
      </c>
      <c r="S4980" s="20" t="str">
        <f aca="false">IF(R4980&gt;0,"Repeat","")</f>
        <v/>
      </c>
      <c r="T4980" s="6" t="n">
        <f aca="false">A4980</f>
        <v>4979</v>
      </c>
      <c r="U4980" s="4" t="str">
        <f aca="false">"https://web.whatsapp.com/send?phone="&amp;J4980</f>
        <v>https://web.whatsapp.com/send?phone=17014779908</v>
      </c>
      <c r="V4980" s="18" t="str">
        <f aca="false">IF(S4980="REPEAT",Z4980,IF(LEN(F4980)&lt;=1,X4980,Y4980))</f>
        <v>Hello, you requested a free book called *Gyaan Ganga* in English from Sant Rampal Ji Maharaj.
Can you please confirm / provide the address to ensure it's not incorrect and has the full details (apartment or suite number) to be able to mail it:
Sharon A Parisien
P.O. Box 851, Rolla, North Dakota</v>
      </c>
      <c r="W4980" s="1" t="str">
        <f aca="false">IFERROR(VLOOKUP(E4980,,4,FALSE()),"Gyaan Ganga")</f>
        <v>Gyaan Ganga</v>
      </c>
      <c r="X4980" s="21" t="str">
        <f aca="false">"Hello, you requested a free book called *"&amp;$W4980&amp;"*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"&amp;CHAR(10)&amp;$C4980&amp;CHAR(10)&amp;IF(LEN($I4980)&lt;10,"&lt;No address available&gt;",$I4980)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Sharon A Parisien
P.O. Box 851, Rolla, North Dakota</v>
      </c>
      <c r="Y4980" s="21" t="str">
        <f aca="false">"Hello, you requested a free book called *"&amp;$W4980&amp;"* in " &amp;$F4980&amp; " from Sant Rampal Ji Maharaj."&amp;CHAR(10)&amp;"
Can you please confirm / provide the address to ensure it's not incorrect and has the full details (apartment or suite number) to be able to mail it:
"&amp;CHAR(10)&amp;$C4980&amp;CHAR(10)&amp;IF(LEN($I4980)&lt;10,"&lt;No address available&gt;",$I4980)</f>
        <v>Hello, you requested a free book called *Gyaan Ganga* in English from Sant Rampal Ji Maharaj.
Can you please confirm / provide the address to ensure it's not incorrect and has the full details (apartment or suite number) to be able to mail it:
Sharon A Parisien
P.O. Box 851, Rolla, North Dakota</v>
      </c>
      <c r="Z4980" s="21" t="str">
        <f aca="false">"Hello, you requested a free book called *"&amp;$W4980&amp;"* in "&amp;$F4980&amp;"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81" customFormat="false" ht="68.65" hidden="false" customHeight="false" outlineLevel="0" collapsed="false">
      <c r="A4981" s="51" t="n">
        <f aca="false">A4980+1</f>
        <v>4980</v>
      </c>
      <c r="B4981" s="5" t="n">
        <v>45803</v>
      </c>
      <c r="C4981" s="1" t="s">
        <v>7857</v>
      </c>
      <c r="D4981" s="1" t="s">
        <v>4</v>
      </c>
      <c r="E4981" s="1" t="s">
        <v>26</v>
      </c>
      <c r="G4981" s="1" t="s">
        <v>28</v>
      </c>
      <c r="H4981" s="1" t="n">
        <v>1</v>
      </c>
      <c r="I4981" s="1" t="s">
        <v>6763</v>
      </c>
      <c r="J4981" s="80" t="n">
        <v>18148486934</v>
      </c>
      <c r="K4981" s="4" t="s">
        <v>5174</v>
      </c>
      <c r="M4981" s="1" t="str">
        <f aca="false">IF(OR(YEAR(L4981)&gt;2000,LEN(O4981)&gt;0),"Completed","Pending")</f>
        <v>Completed</v>
      </c>
      <c r="N4981" s="1" t="s">
        <v>6054</v>
      </c>
      <c r="O4981" s="4" t="s">
        <v>58</v>
      </c>
      <c r="P4981" s="1" t="str">
        <f aca="false">IF(G4981="Pamplet","",E4981&amp;" - "&amp;F4981)</f>
        <v>GG - </v>
      </c>
      <c r="Q4981" s="1" t="n">
        <f aca="false">IF(VALUE(L4981)&gt;1000,1,0)</f>
        <v>0</v>
      </c>
      <c r="R4981" s="19" t="n">
        <f aca="false">SUMIFS($Q$1:Q4980,$J$1:$J4980,J4981)+SUMIFS($Q$1:Q4980,$I$1:$I4980,I4981)</f>
        <v>0</v>
      </c>
      <c r="S4981" s="20" t="str">
        <f aca="false">IF(R4981&gt;0,"Repeat","")</f>
        <v/>
      </c>
      <c r="T4981" s="6" t="n">
        <f aca="false">A4981</f>
        <v>4980</v>
      </c>
      <c r="U4981" s="4" t="str">
        <f aca="false">"https://web.whatsapp.com/send?phone="&amp;J4981</f>
        <v>https://web.whatsapp.com/send?phone=18148486934</v>
      </c>
      <c r="V4981" s="18" t="str">
        <f aca="false">IF(S4981="REPEAT",Z4981,IF(LEN(F4981)&lt;=1,X4981,Y4981))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Alicemaryjoy
&lt;No address available&gt;</v>
      </c>
      <c r="W4981" s="1" t="str">
        <f aca="false">IFERROR(VLOOKUP(E4981,,4,FALSE()),"Gyaan Ganga")</f>
        <v>Gyaan Ganga</v>
      </c>
      <c r="X4981" s="21" t="str">
        <f aca="false">"Hello, you requested a free book called *"&amp;$W4981&amp;"*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"&amp;CHAR(10)&amp;$C4981&amp;CHAR(10)&amp;IF(LEN($I4981)&lt;10,"&lt;No address available&gt;",$I4981)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Alicemaryjoy
&lt;No address available&gt;</v>
      </c>
      <c r="Y4981" s="21" t="str">
        <f aca="false">"Hello, you requested a free book called *"&amp;$W4981&amp;"* in " &amp;$F4981&amp; " from Sant Rampal Ji Maharaj."&amp;CHAR(10)&amp;"
Can you please confirm / provide the address to ensure it's not incorrect and has the full details (apartment or suite number) to be able to mail it:
"&amp;CHAR(10)&amp;$C4981&amp;CHAR(10)&amp;IF(LEN($I4981)&lt;10,"&lt;No address available&gt;",$I4981)</f>
        <v>Hello, you requested a free book called *Gyaan Ganga* in  from Sant Rampal Ji Maharaj.
Can you please confirm / provide the address to ensure it's not incorrect and has the full details (apartment or suite number) to be able to mail it:
Alicemaryjoy
&lt;No address available&gt;</v>
      </c>
      <c r="Z4981" s="21" t="str">
        <f aca="false">"Hello, you requested a free book called *"&amp;$W4981&amp;"* in "&amp;$F4981&amp;"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82" customFormat="false" ht="68.65" hidden="false" customHeight="false" outlineLevel="0" collapsed="false">
      <c r="A4982" s="51" t="n">
        <f aca="false">A4981+1</f>
        <v>4981</v>
      </c>
      <c r="B4982" s="5" t="n">
        <v>45803</v>
      </c>
      <c r="C4982" s="1" t="s">
        <v>6145</v>
      </c>
      <c r="D4982" s="1" t="s">
        <v>4</v>
      </c>
      <c r="E4982" s="1" t="s">
        <v>26</v>
      </c>
      <c r="F4982" s="2" t="s">
        <v>35</v>
      </c>
      <c r="G4982" s="1" t="s">
        <v>28</v>
      </c>
      <c r="H4982" s="1" t="n">
        <v>1</v>
      </c>
      <c r="I4982" s="1" t="s">
        <v>7858</v>
      </c>
      <c r="J4982" s="79" t="n">
        <v>18642095839</v>
      </c>
      <c r="K4982" s="4" t="s">
        <v>7859</v>
      </c>
      <c r="M4982" s="1" t="str">
        <f aca="false">IF(OR(YEAR(L4982)&gt;2000,LEN(O4982)&gt;0),"Completed","Pending")</f>
        <v>Completed</v>
      </c>
      <c r="N4982" s="1" t="s">
        <v>30</v>
      </c>
      <c r="O4982" s="4" t="s">
        <v>58</v>
      </c>
      <c r="P4982" s="1" t="str">
        <f aca="false">IF(G4982="Pamplet","",E4982&amp;" - "&amp;F4982)</f>
        <v>GG - English</v>
      </c>
      <c r="Q4982" s="1" t="n">
        <f aca="false">IF(VALUE(L4982)&gt;1000,1,0)</f>
        <v>0</v>
      </c>
      <c r="R4982" s="19" t="n">
        <f aca="false">SUMIFS($Q$1:Q4981,$J$1:$J4981,J4982)+SUMIFS($Q$1:Q4981,$I$1:$I4981,I4982)</f>
        <v>1</v>
      </c>
      <c r="S4982" s="20" t="str">
        <f aca="false">IF(R4982&gt;0,"Repeat","")</f>
        <v>Repeat</v>
      </c>
      <c r="T4982" s="6" t="n">
        <f aca="false">A4982</f>
        <v>4981</v>
      </c>
      <c r="U4982" s="4" t="str">
        <f aca="false">"https://web.whatsapp.com/send?phone="&amp;J4982</f>
        <v>https://web.whatsapp.com/send?phone=18642095839</v>
      </c>
      <c r="V4982" s="18" t="str">
        <f aca="false">IF(S4982="REPEAT",Z4982,IF(LEN(F4982)&lt;=1,X4982,Y4982))</f>
        <v>Hello, you requested a free book called *Gyaan Ganga* in English from Sant Rampal Ji Maharaj.
Can you please confirm / provide the address to ensure it's not incorrect and has the full details (apartment or suite number) to be able to mail it:
Mitchell Drewayne Fant
2021 Bolt Drive, Anderson, South Carolina 29621</v>
      </c>
      <c r="W4982" s="1" t="str">
        <f aca="false">IFERROR(VLOOKUP(E4982,,4,FALSE()),"Gyaan Ganga")</f>
        <v>Gyaan Ganga</v>
      </c>
      <c r="X4982" s="21" t="str">
        <f aca="false">"Hello, you requested a free book called *"&amp;$W4982&amp;"*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"&amp;CHAR(10)&amp;$C4982&amp;CHAR(10)&amp;IF(LEN($I4982)&lt;10,"&lt;No address available&gt;",$I4982)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Mitchell Drewayne Fant
2021 Bolt Drive, Anderson, South Carolina 29621</v>
      </c>
      <c r="Y4982" s="21" t="str">
        <f aca="false">"Hello, you requested a free book called *"&amp;$W4982&amp;"* in " &amp;$F4982&amp; " from Sant Rampal Ji Maharaj."&amp;CHAR(10)&amp;"
Can you please confirm / provide the address to ensure it's not incorrect and has the full details (apartment or suite number) to be able to mail it:
"&amp;CHAR(10)&amp;$C4982&amp;CHAR(10)&amp;IF(LEN($I4982)&lt;10,"&lt;No address available&gt;",$I4982)</f>
        <v>Hello, you requested a free book called *Gyaan Ganga* in English from Sant Rampal Ji Maharaj.
Can you please confirm / provide the address to ensure it's not incorrect and has the full details (apartment or suite number) to be able to mail it:
Mitchell Drewayne Fant
2021 Bolt Drive, Anderson, South Carolina 29621</v>
      </c>
      <c r="Z4982" s="21" t="str">
        <f aca="false">"Hello, you requested a free book called *"&amp;$W4982&amp;"* in "&amp;$F4982&amp;"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83" customFormat="false" ht="68.65" hidden="false" customHeight="false" outlineLevel="0" collapsed="false">
      <c r="A4983" s="51" t="n">
        <f aca="false">A4982+1</f>
        <v>4982</v>
      </c>
      <c r="B4983" s="5" t="n">
        <v>45803</v>
      </c>
      <c r="C4983" s="1" t="s">
        <v>7860</v>
      </c>
      <c r="D4983" s="1" t="s">
        <v>4</v>
      </c>
      <c r="E4983" s="1" t="s">
        <v>26</v>
      </c>
      <c r="G4983" s="1" t="s">
        <v>28</v>
      </c>
      <c r="H4983" s="1" t="n">
        <v>1</v>
      </c>
      <c r="I4983" s="1" t="s">
        <v>7861</v>
      </c>
      <c r="J4983" s="79" t="n">
        <v>19529940048</v>
      </c>
      <c r="M4983" s="1" t="str">
        <f aca="false">IF(OR(YEAR(L4983)&gt;2000,LEN(O4983)&gt;0),"Completed","Pending")</f>
        <v>Completed</v>
      </c>
      <c r="N4983" s="1" t="s">
        <v>30</v>
      </c>
      <c r="O4983" s="4" t="s">
        <v>58</v>
      </c>
      <c r="P4983" s="1" t="str">
        <f aca="false">IF(G4983="Pamplet","",E4983&amp;" - "&amp;F4983)</f>
        <v>GG - </v>
      </c>
      <c r="Q4983" s="1" t="n">
        <f aca="false">IF(VALUE(L4983)&gt;1000,1,0)</f>
        <v>0</v>
      </c>
      <c r="R4983" s="19" t="n">
        <f aca="false">SUMIFS($Q$1:Q4982,$J$1:$J4982,J4983)+SUMIFS($Q$1:Q4982,$I$1:$I4982,I4983)</f>
        <v>0</v>
      </c>
      <c r="S4983" s="20" t="str">
        <f aca="false">IF(R4983&gt;0,"Repeat","")</f>
        <v/>
      </c>
      <c r="T4983" s="6" t="n">
        <f aca="false">A4983</f>
        <v>4982</v>
      </c>
      <c r="U4983" s="4" t="str">
        <f aca="false">"https://web.whatsapp.com/send?phone="&amp;J4983</f>
        <v>https://web.whatsapp.com/send?phone=19529940048</v>
      </c>
      <c r="V4983" s="18" t="str">
        <f aca="false">IF(S4983="REPEAT",Z4983,IF(LEN(F4983)&lt;=1,X4983,Y4983))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Mohammad Ahmad
8000 W 97th Street, Bloomington, MN 55438</v>
      </c>
      <c r="W4983" s="1" t="str">
        <f aca="false">IFERROR(VLOOKUP(E4983,,4,FALSE()),"Gyaan Ganga")</f>
        <v>Gyaan Ganga</v>
      </c>
      <c r="X4983" s="21" t="str">
        <f aca="false">"Hello, you requested a free book called *"&amp;$W4983&amp;"*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"&amp;CHAR(10)&amp;$C4983&amp;CHAR(10)&amp;IF(LEN($I4983)&lt;10,"&lt;No address available&gt;",$I4983)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Mohammad Ahmad
8000 W 97th Street, Bloomington, MN 55438</v>
      </c>
      <c r="Y4983" s="21" t="str">
        <f aca="false">"Hello, you requested a free book called *"&amp;$W4983&amp;"* in " &amp;$F4983&amp; " from Sant Rampal Ji Maharaj."&amp;CHAR(10)&amp;"
Can you please confirm / provide the address to ensure it's not incorrect and has the full details (apartment or suite number) to be able to mail it:
"&amp;CHAR(10)&amp;$C4983&amp;CHAR(10)&amp;IF(LEN($I4983)&lt;10,"&lt;No address available&gt;",$I4983)</f>
        <v>Hello, you requested a free book called *Gyaan Ganga* in  from Sant Rampal Ji Maharaj.
Can you please confirm / provide the address to ensure it's not incorrect and has the full details (apartment or suite number) to be able to mail it:
Mohammad Ahmad
8000 W 97th Street, Bloomington, MN 55438</v>
      </c>
      <c r="Z4983" s="21" t="str">
        <f aca="false">"Hello, you requested a free book called *"&amp;$W4983&amp;"* in "&amp;$F4983&amp;"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84" customFormat="false" ht="68.65" hidden="false" customHeight="false" outlineLevel="0" collapsed="false">
      <c r="A4984" s="51" t="n">
        <f aca="false">A4983+1</f>
        <v>4983</v>
      </c>
      <c r="B4984" s="5" t="n">
        <v>45803</v>
      </c>
      <c r="C4984" s="1" t="s">
        <v>7862</v>
      </c>
      <c r="D4984" s="1" t="s">
        <v>4</v>
      </c>
      <c r="E4984" s="1" t="s">
        <v>26</v>
      </c>
      <c r="G4984" s="1" t="s">
        <v>28</v>
      </c>
      <c r="H4984" s="1" t="n">
        <v>1</v>
      </c>
      <c r="I4984" s="1" t="s">
        <v>7863</v>
      </c>
      <c r="J4984" s="79" t="n">
        <v>12027791959</v>
      </c>
      <c r="M4984" s="1" t="str">
        <f aca="false">IF(OR(YEAR(L4984)&gt;2000,LEN(O4984)&gt;0),"Completed","Pending")</f>
        <v>Completed</v>
      </c>
      <c r="N4984" s="1" t="s">
        <v>30</v>
      </c>
      <c r="O4984" s="4" t="s">
        <v>58</v>
      </c>
      <c r="P4984" s="1" t="str">
        <f aca="false">IF(G4984="Pamplet","",E4984&amp;" - "&amp;F4984)</f>
        <v>GG - </v>
      </c>
      <c r="Q4984" s="1" t="n">
        <f aca="false">IF(VALUE(L4984)&gt;1000,1,0)</f>
        <v>0</v>
      </c>
      <c r="R4984" s="19" t="n">
        <f aca="false">SUMIFS($Q$1:Q4983,$J$1:$J4983,J4984)+SUMIFS($Q$1:Q4983,$I$1:$I4983,I4984)</f>
        <v>0</v>
      </c>
      <c r="S4984" s="20" t="str">
        <f aca="false">IF(R4984&gt;0,"Repeat","")</f>
        <v/>
      </c>
      <c r="T4984" s="6" t="n">
        <f aca="false">A4984</f>
        <v>4983</v>
      </c>
      <c r="U4984" s="4" t="str">
        <f aca="false">"https://web.whatsapp.com/send?phone="&amp;J4984</f>
        <v>https://web.whatsapp.com/send?phone=12027791959</v>
      </c>
      <c r="V4984" s="18" t="str">
        <f aca="false">IF(S4984="REPEAT",Z4984,IF(LEN(F4984)&lt;=1,X4984,Y4984))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Bernard Pierre
5827 Quintana St, Riverdale, MD 20737</v>
      </c>
      <c r="W4984" s="1" t="str">
        <f aca="false">IFERROR(VLOOKUP(E4984,,4,FALSE()),"Gyaan Ganga")</f>
        <v>Gyaan Ganga</v>
      </c>
      <c r="X4984" s="21" t="str">
        <f aca="false">"Hello, you requested a free book called *"&amp;$W4984&amp;"*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"&amp;CHAR(10)&amp;$C4984&amp;CHAR(10)&amp;IF(LEN($I4984)&lt;10,"&lt;No address available&gt;",$I4984)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Bernard Pierre
5827 Quintana St, Riverdale, MD 20737</v>
      </c>
      <c r="Y4984" s="21" t="str">
        <f aca="false">"Hello, you requested a free book called *"&amp;$W4984&amp;"* in " &amp;$F4984&amp; " from Sant Rampal Ji Maharaj."&amp;CHAR(10)&amp;"
Can you please confirm / provide the address to ensure it's not incorrect and has the full details (apartment or suite number) to be able to mail it:
"&amp;CHAR(10)&amp;$C4984&amp;CHAR(10)&amp;IF(LEN($I4984)&lt;10,"&lt;No address available&gt;",$I4984)</f>
        <v>Hello, you requested a free book called *Gyaan Ganga* in  from Sant Rampal Ji Maharaj.
Can you please confirm / provide the address to ensure it's not incorrect and has the full details (apartment or suite number) to be able to mail it:
Bernard Pierre
5827 Quintana St, Riverdale, MD 20737</v>
      </c>
      <c r="Z4984" s="21" t="str">
        <f aca="false">"Hello, you requested a free book called *"&amp;$W4984&amp;"* in "&amp;$F4984&amp;"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85" customFormat="false" ht="68.65" hidden="false" customHeight="false" outlineLevel="0" collapsed="false">
      <c r="A4985" s="51" t="n">
        <f aca="false">A4984+1</f>
        <v>4984</v>
      </c>
      <c r="B4985" s="5" t="n">
        <v>45803</v>
      </c>
      <c r="C4985" s="1" t="s">
        <v>7864</v>
      </c>
      <c r="D4985" s="1" t="s">
        <v>4</v>
      </c>
      <c r="E4985" s="1" t="s">
        <v>26</v>
      </c>
      <c r="G4985" s="1" t="s">
        <v>28</v>
      </c>
      <c r="H4985" s="1" t="n">
        <v>1</v>
      </c>
      <c r="I4985" s="1" t="s">
        <v>7865</v>
      </c>
      <c r="J4985" s="79" t="n">
        <v>12144630794</v>
      </c>
      <c r="M4985" s="1" t="str">
        <f aca="false">IF(OR(YEAR(L4985)&gt;2000,LEN(O4985)&gt;0),"Completed","Pending")</f>
        <v>Completed</v>
      </c>
      <c r="N4985" s="1" t="s">
        <v>30</v>
      </c>
      <c r="O4985" s="4" t="s">
        <v>58</v>
      </c>
      <c r="P4985" s="1" t="str">
        <f aca="false">IF(G4985="Pamplet","",E4985&amp;" - "&amp;F4985)</f>
        <v>GG - </v>
      </c>
      <c r="Q4985" s="1" t="n">
        <f aca="false">IF(VALUE(L4985)&gt;1000,1,0)</f>
        <v>0</v>
      </c>
      <c r="R4985" s="19" t="n">
        <f aca="false">SUMIFS($Q$1:Q4984,$J$1:$J4984,J4985)+SUMIFS($Q$1:Q4984,$I$1:$I4984,I4985)</f>
        <v>0</v>
      </c>
      <c r="S4985" s="20" t="str">
        <f aca="false">IF(R4985&gt;0,"Repeat","")</f>
        <v/>
      </c>
      <c r="T4985" s="6" t="n">
        <f aca="false">A4985</f>
        <v>4984</v>
      </c>
      <c r="U4985" s="4" t="str">
        <f aca="false">"https://web.whatsapp.com/send?phone="&amp;J4985</f>
        <v>https://web.whatsapp.com/send?phone=12144630794</v>
      </c>
      <c r="V4985" s="18" t="str">
        <f aca="false">IF(S4985="REPEAT",Z4985,IF(LEN(F4985)&lt;=1,X4985,Y4985))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LaVell Hardiman
3250 Hudson Crossing, McKinney, Texas 75070</v>
      </c>
      <c r="W4985" s="1" t="str">
        <f aca="false">IFERROR(VLOOKUP(E4985,,4,FALSE()),"Gyaan Ganga")</f>
        <v>Gyaan Ganga</v>
      </c>
      <c r="X4985" s="21" t="str">
        <f aca="false">"Hello, you requested a free book called *"&amp;$W4985&amp;"*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"&amp;CHAR(10)&amp;$C4985&amp;CHAR(10)&amp;IF(LEN($I4985)&lt;10,"&lt;No address available&gt;",$I4985)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LaVell Hardiman
3250 Hudson Crossing, McKinney, Texas 75070</v>
      </c>
      <c r="Y4985" s="21" t="str">
        <f aca="false">"Hello, you requested a free book called *"&amp;$W4985&amp;"* in " &amp;$F4985&amp; " from Sant Rampal Ji Maharaj."&amp;CHAR(10)&amp;"
Can you please confirm / provide the address to ensure it's not incorrect and has the full details (apartment or suite number) to be able to mail it:
"&amp;CHAR(10)&amp;$C4985&amp;CHAR(10)&amp;IF(LEN($I4985)&lt;10,"&lt;No address available&gt;",$I4985)</f>
        <v>Hello, you requested a free book called *Gyaan Ganga* in  from Sant Rampal Ji Maharaj.
Can you please confirm / provide the address to ensure it's not incorrect and has the full details (apartment or suite number) to be able to mail it:
LaVell Hardiman
3250 Hudson Crossing, McKinney, Texas 75070</v>
      </c>
      <c r="Z4985" s="21" t="str">
        <f aca="false">"Hello, you requested a free book called *"&amp;$W4985&amp;"* in "&amp;$F4985&amp;"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86" customFormat="false" ht="68.65" hidden="false" customHeight="false" outlineLevel="0" collapsed="false">
      <c r="A4986" s="51" t="n">
        <f aca="false">A4985+1</f>
        <v>4985</v>
      </c>
      <c r="B4986" s="5" t="n">
        <v>45803</v>
      </c>
      <c r="C4986" s="1" t="s">
        <v>7866</v>
      </c>
      <c r="D4986" s="1" t="s">
        <v>4</v>
      </c>
      <c r="E4986" s="1" t="s">
        <v>26</v>
      </c>
      <c r="G4986" s="1" t="s">
        <v>28</v>
      </c>
      <c r="H4986" s="1" t="n">
        <v>1</v>
      </c>
      <c r="I4986" s="1" t="s">
        <v>7867</v>
      </c>
      <c r="J4986" s="79" t="n">
        <v>12565034914</v>
      </c>
      <c r="M4986" s="1" t="str">
        <f aca="false">IF(OR(YEAR(L4986)&gt;2000,LEN(O4986)&gt;0),"Completed","Pending")</f>
        <v>Completed</v>
      </c>
      <c r="N4986" s="1" t="s">
        <v>30</v>
      </c>
      <c r="O4986" s="4" t="s">
        <v>58</v>
      </c>
      <c r="P4986" s="1" t="str">
        <f aca="false">IF(G4986="Pamplet","",E4986&amp;" - "&amp;F4986)</f>
        <v>GG - </v>
      </c>
      <c r="Q4986" s="1" t="n">
        <f aca="false">IF(VALUE(L4986)&gt;1000,1,0)</f>
        <v>0</v>
      </c>
      <c r="R4986" s="19" t="n">
        <f aca="false">SUMIFS($Q$1:Q4985,$J$1:$J4985,J4986)+SUMIFS($Q$1:Q4985,$I$1:$I4985,I4986)</f>
        <v>0</v>
      </c>
      <c r="S4986" s="20" t="str">
        <f aca="false">IF(R4986&gt;0,"Repeat","")</f>
        <v/>
      </c>
      <c r="T4986" s="6" t="n">
        <f aca="false">A4986</f>
        <v>4985</v>
      </c>
      <c r="U4986" s="4" t="str">
        <f aca="false">"https://web.whatsapp.com/send?phone="&amp;J4986</f>
        <v>https://web.whatsapp.com/send?phone=12565034914</v>
      </c>
      <c r="V4986" s="18" t="str">
        <f aca="false">IF(S4986="REPEAT",Z4986,IF(LEN(F4986)&lt;=1,X4986,Y4986))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Edward Wheeler Abraham
127 Cranbrook Dr, New Market, Alabama 35761</v>
      </c>
      <c r="W4986" s="1" t="str">
        <f aca="false">IFERROR(VLOOKUP(E4986,,4,FALSE()),"Gyaan Ganga")</f>
        <v>Gyaan Ganga</v>
      </c>
      <c r="X4986" s="21" t="str">
        <f aca="false">"Hello, you requested a free book called *"&amp;$W4986&amp;"*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"&amp;CHAR(10)&amp;$C4986&amp;CHAR(10)&amp;IF(LEN($I4986)&lt;10,"&lt;No address available&gt;",$I4986)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Edward Wheeler Abraham
127 Cranbrook Dr, New Market, Alabama 35761</v>
      </c>
      <c r="Y4986" s="21" t="str">
        <f aca="false">"Hello, you requested a free book called *"&amp;$W4986&amp;"* in " &amp;$F4986&amp; " from Sant Rampal Ji Maharaj."&amp;CHAR(10)&amp;"
Can you please confirm / provide the address to ensure it's not incorrect and has the full details (apartment or suite number) to be able to mail it:
"&amp;CHAR(10)&amp;$C4986&amp;CHAR(10)&amp;IF(LEN($I4986)&lt;10,"&lt;No address available&gt;",$I4986)</f>
        <v>Hello, you requested a free book called *Gyaan Ganga* in  from Sant Rampal Ji Maharaj.
Can you please confirm / provide the address to ensure it's not incorrect and has the full details (apartment or suite number) to be able to mail it:
Edward Wheeler Abraham
127 Cranbrook Dr, New Market, Alabama 35761</v>
      </c>
      <c r="Z4986" s="21" t="str">
        <f aca="false">"Hello, you requested a free book called *"&amp;$W4986&amp;"* in "&amp;$F4986&amp;"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87" customFormat="false" ht="68.65" hidden="false" customHeight="false" outlineLevel="0" collapsed="false">
      <c r="A4987" s="51" t="n">
        <f aca="false">A4986+1</f>
        <v>4986</v>
      </c>
      <c r="B4987" s="5" t="n">
        <v>45803</v>
      </c>
      <c r="C4987" s="1" t="s">
        <v>7868</v>
      </c>
      <c r="D4987" s="1" t="s">
        <v>4</v>
      </c>
      <c r="E4987" s="1" t="s">
        <v>26</v>
      </c>
      <c r="G4987" s="1" t="s">
        <v>28</v>
      </c>
      <c r="H4987" s="1" t="n">
        <v>1</v>
      </c>
      <c r="I4987" s="1" t="s">
        <v>7869</v>
      </c>
      <c r="J4987" s="3" t="n">
        <v>1256782221235</v>
      </c>
      <c r="M4987" s="1" t="str">
        <f aca="false">IF(OR(YEAR(L4987)&gt;2000,LEN(O4987)&gt;0),"Completed","Pending")</f>
        <v>Completed</v>
      </c>
      <c r="N4987" s="1" t="s">
        <v>30</v>
      </c>
      <c r="O4987" s="4" t="s">
        <v>56</v>
      </c>
      <c r="P4987" s="1" t="str">
        <f aca="false">IF(G4987="Pamplet","",E4987&amp;" - "&amp;F4987)</f>
        <v>GG - </v>
      </c>
      <c r="Q4987" s="1" t="n">
        <f aca="false">IF(VALUE(L4987)&gt;1000,1,0)</f>
        <v>0</v>
      </c>
      <c r="R4987" s="19" t="n">
        <f aca="false">SUMIFS($Q$1:Q4986,$J$1:$J4986,J4987)+SUMIFS($Q$1:Q4986,$I$1:$I4986,I4987)</f>
        <v>0</v>
      </c>
      <c r="S4987" s="20" t="str">
        <f aca="false">IF(R4987&gt;0,"Repeat","")</f>
        <v/>
      </c>
      <c r="T4987" s="6" t="n">
        <f aca="false">A4987</f>
        <v>4986</v>
      </c>
      <c r="U4987" s="4" t="str">
        <f aca="false">"https://web.whatsapp.com/send?phone="&amp;J4987</f>
        <v>https://web.whatsapp.com/send?phone=1256782221235</v>
      </c>
      <c r="V4987" s="18" t="str">
        <f aca="false">IF(S4987="REPEAT",Z4987,IF(LEN(F4987)&lt;=1,X4987,Y4987))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Joseph Otim
Phoenix, Arizona</v>
      </c>
      <c r="W4987" s="1" t="str">
        <f aca="false">IFERROR(VLOOKUP(E4987,,4,FALSE()),"Gyaan Ganga")</f>
        <v>Gyaan Ganga</v>
      </c>
      <c r="X4987" s="21" t="str">
        <f aca="false">"Hello, you requested a free book called *"&amp;$W4987&amp;"*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"&amp;CHAR(10)&amp;$C4987&amp;CHAR(10)&amp;IF(LEN($I4987)&lt;10,"&lt;No address available&gt;",$I4987)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Joseph Otim
Phoenix, Arizona</v>
      </c>
      <c r="Y4987" s="21" t="str">
        <f aca="false">"Hello, you requested a free book called *"&amp;$W4987&amp;"* in " &amp;$F4987&amp; " from Sant Rampal Ji Maharaj."&amp;CHAR(10)&amp;"
Can you please confirm / provide the address to ensure it's not incorrect and has the full details (apartment or suite number) to be able to mail it:
"&amp;CHAR(10)&amp;$C4987&amp;CHAR(10)&amp;IF(LEN($I4987)&lt;10,"&lt;No address available&gt;",$I4987)</f>
        <v>Hello, you requested a free book called *Gyaan Ganga* in  from Sant Rampal Ji Maharaj.
Can you please confirm / provide the address to ensure it's not incorrect and has the full details (apartment or suite number) to be able to mail it:
Joseph Otim
Phoenix, Arizona</v>
      </c>
      <c r="Z4987" s="21" t="str">
        <f aca="false">"Hello, you requested a free book called *"&amp;$W4987&amp;"* in "&amp;$F4987&amp;"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88" customFormat="false" ht="68.65" hidden="false" customHeight="false" outlineLevel="0" collapsed="false">
      <c r="A4988" s="51" t="n">
        <f aca="false">A4987+1</f>
        <v>4987</v>
      </c>
      <c r="B4988" s="5" t="n">
        <v>45803</v>
      </c>
      <c r="C4988" s="1" t="s">
        <v>3921</v>
      </c>
      <c r="D4988" s="1" t="s">
        <v>4</v>
      </c>
      <c r="E4988" s="1" t="s">
        <v>26</v>
      </c>
      <c r="G4988" s="1" t="s">
        <v>28</v>
      </c>
      <c r="H4988" s="1" t="n">
        <v>1</v>
      </c>
      <c r="I4988" s="1" t="s">
        <v>7870</v>
      </c>
      <c r="J4988" s="79" t="n">
        <v>12814104622</v>
      </c>
      <c r="M4988" s="1" t="str">
        <f aca="false">IF(OR(YEAR(L4988)&gt;2000,LEN(O4988)&gt;0),"Completed","Pending")</f>
        <v>Completed</v>
      </c>
      <c r="N4988" s="1" t="s">
        <v>30</v>
      </c>
      <c r="O4988" s="4" t="s">
        <v>58</v>
      </c>
      <c r="P4988" s="1" t="str">
        <f aca="false">IF(G4988="Pamplet","",E4988&amp;" - "&amp;F4988)</f>
        <v>GG - </v>
      </c>
      <c r="Q4988" s="1" t="n">
        <f aca="false">IF(VALUE(L4988)&gt;1000,1,0)</f>
        <v>0</v>
      </c>
      <c r="R4988" s="19" t="n">
        <f aca="false">SUMIFS($Q$1:Q4987,$J$1:$J4987,J4988)+SUMIFS($Q$1:Q4987,$I$1:$I4987,I4988)</f>
        <v>0</v>
      </c>
      <c r="S4988" s="20" t="str">
        <f aca="false">IF(R4988&gt;0,"Repeat","")</f>
        <v/>
      </c>
      <c r="T4988" s="6" t="n">
        <f aca="false">A4988</f>
        <v>4987</v>
      </c>
      <c r="U4988" s="4" t="str">
        <f aca="false">"https://web.whatsapp.com/send?phone="&amp;J4988</f>
        <v>https://web.whatsapp.com/send?phone=12814104622</v>
      </c>
      <c r="V4988" s="18" t="str">
        <f aca="false">IF(S4988="REPEAT",Z4988,IF(LEN(F4988)&lt;=1,X4988,Y4988))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David
PO Box 87301, Park Place, Houston, Texas</v>
      </c>
      <c r="W4988" s="1" t="str">
        <f aca="false">IFERROR(VLOOKUP(E4988,,4,FALSE()),"Gyaan Ganga")</f>
        <v>Gyaan Ganga</v>
      </c>
      <c r="X4988" s="21" t="str">
        <f aca="false">"Hello, you requested a free book called *"&amp;$W4988&amp;"*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"&amp;CHAR(10)&amp;$C4988&amp;CHAR(10)&amp;IF(LEN($I4988)&lt;10,"&lt;No address available&gt;",$I4988)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David
PO Box 87301, Park Place, Houston, Texas</v>
      </c>
      <c r="Y4988" s="21" t="str">
        <f aca="false">"Hello, you requested a free book called *"&amp;$W4988&amp;"* in " &amp;$F4988&amp; " from Sant Rampal Ji Maharaj."&amp;CHAR(10)&amp;"
Can you please confirm / provide the address to ensure it's not incorrect and has the full details (apartment or suite number) to be able to mail it:
"&amp;CHAR(10)&amp;$C4988&amp;CHAR(10)&amp;IF(LEN($I4988)&lt;10,"&lt;No address available&gt;",$I4988)</f>
        <v>Hello, you requested a free book called *Gyaan Ganga* in  from Sant Rampal Ji Maharaj.
Can you please confirm / provide the address to ensure it's not incorrect and has the full details (apartment or suite number) to be able to mail it:
David
PO Box 87301, Park Place, Houston, Texas</v>
      </c>
      <c r="Z4988" s="21" t="str">
        <f aca="false">"Hello, you requested a free book called *"&amp;$W4988&amp;"* in "&amp;$F4988&amp;"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89" customFormat="false" ht="68.65" hidden="false" customHeight="false" outlineLevel="0" collapsed="false">
      <c r="A4989" s="51" t="n">
        <f aca="false">A4988+1</f>
        <v>4988</v>
      </c>
      <c r="B4989" s="5" t="n">
        <v>45803</v>
      </c>
      <c r="C4989" s="1" t="s">
        <v>7871</v>
      </c>
      <c r="D4989" s="1" t="s">
        <v>4</v>
      </c>
      <c r="E4989" s="1" t="s">
        <v>26</v>
      </c>
      <c r="G4989" s="1" t="s">
        <v>28</v>
      </c>
      <c r="H4989" s="1" t="n">
        <v>1</v>
      </c>
      <c r="I4989" s="1" t="s">
        <v>7872</v>
      </c>
      <c r="J4989" s="79" t="n">
        <v>13024705411</v>
      </c>
      <c r="M4989" s="1" t="str">
        <f aca="false">IF(OR(YEAR(L4989)&gt;2000,LEN(O4989)&gt;0),"Completed","Pending")</f>
        <v>Completed</v>
      </c>
      <c r="N4989" s="1" t="s">
        <v>30</v>
      </c>
      <c r="O4989" s="4" t="s">
        <v>58</v>
      </c>
      <c r="P4989" s="1" t="str">
        <f aca="false">IF(G4989="Pamplet","",E4989&amp;" - "&amp;F4989)</f>
        <v>GG - </v>
      </c>
      <c r="Q4989" s="1" t="n">
        <f aca="false">IF(VALUE(L4989)&gt;1000,1,0)</f>
        <v>0</v>
      </c>
      <c r="R4989" s="19" t="n">
        <f aca="false">SUMIFS($Q$1:Q4988,$J$1:$J4988,J4989)+SUMIFS($Q$1:Q4988,$I$1:$I4988,I4989)</f>
        <v>0</v>
      </c>
      <c r="S4989" s="20" t="str">
        <f aca="false">IF(R4989&gt;0,"Repeat","")</f>
        <v/>
      </c>
      <c r="T4989" s="6" t="n">
        <f aca="false">A4989</f>
        <v>4988</v>
      </c>
      <c r="U4989" s="4" t="str">
        <f aca="false">"https://web.whatsapp.com/send?phone="&amp;J4989</f>
        <v>https://web.whatsapp.com/send?phone=13024705411</v>
      </c>
      <c r="V4989" s="18" t="str">
        <f aca="false">IF(S4989="REPEAT",Z4989,IF(LEN(F4989)&lt;=1,X4989,Y4989))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Henry Chelegbor
6613 Guyer Street, Philadelphia, PA, Pennsylvania</v>
      </c>
      <c r="W4989" s="1" t="str">
        <f aca="false">IFERROR(VLOOKUP(E4989,,4,FALSE()),"Gyaan Ganga")</f>
        <v>Gyaan Ganga</v>
      </c>
      <c r="X4989" s="21" t="str">
        <f aca="false">"Hello, you requested a free book called *"&amp;$W4989&amp;"*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"&amp;CHAR(10)&amp;$C4989&amp;CHAR(10)&amp;IF(LEN($I4989)&lt;10,"&lt;No address available&gt;",$I4989)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Henry Chelegbor
6613 Guyer Street, Philadelphia, PA, Pennsylvania</v>
      </c>
      <c r="Y4989" s="21" t="str">
        <f aca="false">"Hello, you requested a free book called *"&amp;$W4989&amp;"* in " &amp;$F4989&amp; " from Sant Rampal Ji Maharaj."&amp;CHAR(10)&amp;"
Can you please confirm / provide the address to ensure it's not incorrect and has the full details (apartment or suite number) to be able to mail it:
"&amp;CHAR(10)&amp;$C4989&amp;CHAR(10)&amp;IF(LEN($I4989)&lt;10,"&lt;No address available&gt;",$I4989)</f>
        <v>Hello, you requested a free book called *Gyaan Ganga* in  from Sant Rampal Ji Maharaj.
Can you please confirm / provide the address to ensure it's not incorrect and has the full details (apartment or suite number) to be able to mail it:
Henry Chelegbor
6613 Guyer Street, Philadelphia, PA, Pennsylvania</v>
      </c>
      <c r="Z4989" s="21" t="str">
        <f aca="false">"Hello, you requested a free book called *"&amp;$W4989&amp;"* in "&amp;$F4989&amp;"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90" customFormat="false" ht="68.65" hidden="false" customHeight="false" outlineLevel="0" collapsed="false">
      <c r="A4990" s="51" t="n">
        <f aca="false">A4989+1</f>
        <v>4989</v>
      </c>
      <c r="B4990" s="5" t="n">
        <v>45803</v>
      </c>
      <c r="C4990" s="1" t="s">
        <v>7873</v>
      </c>
      <c r="D4990" s="1" t="s">
        <v>4</v>
      </c>
      <c r="E4990" s="1" t="s">
        <v>26</v>
      </c>
      <c r="G4990" s="1" t="s">
        <v>28</v>
      </c>
      <c r="H4990" s="1" t="n">
        <v>1</v>
      </c>
      <c r="I4990" s="1" t="s">
        <v>7874</v>
      </c>
      <c r="J4990" s="79" t="n">
        <v>13049196111</v>
      </c>
      <c r="M4990" s="1" t="str">
        <f aca="false">IF(OR(YEAR(L4990)&gt;2000,LEN(O4990)&gt;0),"Completed","Pending")</f>
        <v>Completed</v>
      </c>
      <c r="N4990" s="1" t="s">
        <v>30</v>
      </c>
      <c r="O4990" s="4" t="s">
        <v>58</v>
      </c>
      <c r="P4990" s="1" t="str">
        <f aca="false">IF(G4990="Pamplet","",E4990&amp;" - "&amp;F4990)</f>
        <v>GG - </v>
      </c>
      <c r="Q4990" s="1" t="n">
        <f aca="false">IF(VALUE(L4990)&gt;1000,1,0)</f>
        <v>0</v>
      </c>
      <c r="R4990" s="19" t="n">
        <f aca="false">SUMIFS($Q$1:Q4989,$J$1:$J4989,J4990)+SUMIFS($Q$1:Q4989,$I$1:$I4989,I4990)</f>
        <v>0</v>
      </c>
      <c r="S4990" s="20" t="str">
        <f aca="false">IF(R4990&gt;0,"Repeat","")</f>
        <v/>
      </c>
      <c r="T4990" s="6" t="n">
        <f aca="false">A4990</f>
        <v>4989</v>
      </c>
      <c r="U4990" s="4" t="str">
        <f aca="false">"https://web.whatsapp.com/send?phone="&amp;J4990</f>
        <v>https://web.whatsapp.com/send?phone=13049196111</v>
      </c>
      <c r="V4990" s="18" t="str">
        <f aca="false">IF(S4990="REPEAT",Z4990,IF(LEN(F4990)&lt;=1,X4990,Y4990))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Dennis Vanmeter
1909 Harper Rd, Beckley, WV 25801</v>
      </c>
      <c r="W4990" s="1" t="str">
        <f aca="false">IFERROR(VLOOKUP(E4990,,4,FALSE()),"Gyaan Ganga")</f>
        <v>Gyaan Ganga</v>
      </c>
      <c r="X4990" s="21" t="str">
        <f aca="false">"Hello, you requested a free book called *"&amp;$W4990&amp;"*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"&amp;CHAR(10)&amp;$C4990&amp;CHAR(10)&amp;IF(LEN($I4990)&lt;10,"&lt;No address available&gt;",$I4990)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Dennis Vanmeter
1909 Harper Rd, Beckley, WV 25801</v>
      </c>
      <c r="Y4990" s="21" t="str">
        <f aca="false">"Hello, you requested a free book called *"&amp;$W4990&amp;"* in " &amp;$F4990&amp; " from Sant Rampal Ji Maharaj."&amp;CHAR(10)&amp;"
Can you please confirm / provide the address to ensure it's not incorrect and has the full details (apartment or suite number) to be able to mail it:
"&amp;CHAR(10)&amp;$C4990&amp;CHAR(10)&amp;IF(LEN($I4990)&lt;10,"&lt;No address available&gt;",$I4990)</f>
        <v>Hello, you requested a free book called *Gyaan Ganga* in  from Sant Rampal Ji Maharaj.
Can you please confirm / provide the address to ensure it's not incorrect and has the full details (apartment or suite number) to be able to mail it:
Dennis Vanmeter
1909 Harper Rd, Beckley, WV 25801</v>
      </c>
      <c r="Z4990" s="21" t="str">
        <f aca="false">"Hello, you requested a free book called *"&amp;$W4990&amp;"* in "&amp;$F4990&amp;"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91" customFormat="false" ht="68.65" hidden="false" customHeight="false" outlineLevel="0" collapsed="false">
      <c r="A4991" s="51" t="n">
        <f aca="false">A4990+1</f>
        <v>4990</v>
      </c>
      <c r="B4991" s="5" t="n">
        <v>45803</v>
      </c>
      <c r="C4991" s="1" t="s">
        <v>7875</v>
      </c>
      <c r="D4991" s="1" t="s">
        <v>4</v>
      </c>
      <c r="E4991" s="1" t="s">
        <v>38</v>
      </c>
      <c r="F4991" s="2" t="s">
        <v>808</v>
      </c>
      <c r="G4991" s="1" t="s">
        <v>28</v>
      </c>
      <c r="H4991" s="1" t="n">
        <v>1</v>
      </c>
      <c r="I4991" s="1" t="s">
        <v>7876</v>
      </c>
      <c r="J4991" s="79" t="n">
        <v>13134551757</v>
      </c>
      <c r="L4991" s="5" t="n">
        <v>45849</v>
      </c>
      <c r="M4991" s="1" t="str">
        <f aca="false">IF(OR(YEAR(L4991)&gt;2000,LEN(O4991)&gt;0),"Completed","Pending")</f>
        <v>Completed</v>
      </c>
      <c r="N4991" s="1" t="s">
        <v>30</v>
      </c>
      <c r="P4991" s="1" t="str">
        <f aca="false">IF(G4991="Pamplet","",E4991&amp;" - "&amp;F4991)</f>
        <v>JKR - Bengali</v>
      </c>
      <c r="Q4991" s="1" t="n">
        <f aca="false">IF(VALUE(L4991)&gt;1000,1,0)</f>
        <v>1</v>
      </c>
      <c r="R4991" s="19" t="n">
        <f aca="false">SUMIFS($Q$1:Q4990,$J$1:$J4990,J4991)+SUMIFS($Q$1:Q4990,$I$1:$I4990,I4991)</f>
        <v>0</v>
      </c>
      <c r="S4991" s="20" t="str">
        <f aca="false">IF(R4991&gt;0,"Repeat","")</f>
        <v/>
      </c>
      <c r="T4991" s="6" t="n">
        <f aca="false">A4991</f>
        <v>4990</v>
      </c>
      <c r="U4991" s="4" t="str">
        <f aca="false">"https://web.whatsapp.com/send?phone="&amp;J4991</f>
        <v>https://web.whatsapp.com/send?phone=13134551757</v>
      </c>
      <c r="V4991" s="18" t="str">
        <f aca="false">IF(S4991="REPEAT",Z4991,IF(LEN(F4991)&lt;=1,X4991,Y4991))</f>
        <v>Hello, you requested a free book called *Gyaan Ganga* in Bengali from Sant Rampal Ji Maharaj.
Can you please confirm / provide the address to ensure it's not incorrect and has the full details (apartment or suite number) to be able to mail it:
Syed Mitu
2960 Belmont St, Apt 2, Hamtramck, MI 48212</v>
      </c>
      <c r="W4991" s="1" t="str">
        <f aca="false">IFERROR(VLOOKUP(E4991,,4,FALSE()),"Gyaan Ganga")</f>
        <v>Gyaan Ganga</v>
      </c>
      <c r="X4991" s="21" t="str">
        <f aca="false">"Hello, you requested a free book called *"&amp;$W4991&amp;"*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"&amp;CHAR(10)&amp;$C4991&amp;CHAR(10)&amp;IF(LEN($I4991)&lt;10,"&lt;No address available&gt;",$I4991)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Syed Mitu
2960 Belmont St, Apt 2, Hamtramck, MI 48212</v>
      </c>
      <c r="Y4991" s="21" t="str">
        <f aca="false">"Hello, you requested a free book called *"&amp;$W4991&amp;"* in " &amp;$F4991&amp; " from Sant Rampal Ji Maharaj."&amp;CHAR(10)&amp;"
Can you please confirm / provide the address to ensure it's not incorrect and has the full details (apartment or suite number) to be able to mail it:
"&amp;CHAR(10)&amp;$C4991&amp;CHAR(10)&amp;IF(LEN($I4991)&lt;10,"&lt;No address available&gt;",$I4991)</f>
        <v>Hello, you requested a free book called *Gyaan Ganga* in Bengali from Sant Rampal Ji Maharaj.
Can you please confirm / provide the address to ensure it's not incorrect and has the full details (apartment or suite number) to be able to mail it:
Syed Mitu
2960 Belmont St, Apt 2, Hamtramck, MI 48212</v>
      </c>
      <c r="Z4991" s="21" t="str">
        <f aca="false">"Hello, you requested a free book called *"&amp;$W4991&amp;"* in "&amp;$F4991&amp;"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Bengali from Sant Rampal Ji Maharaj.
However our records indicate that we had already mailed you a free book in the past. Can you please confirm if you already received a book in the past?</v>
      </c>
    </row>
    <row r="4992" customFormat="false" ht="68.65" hidden="false" customHeight="false" outlineLevel="0" collapsed="false">
      <c r="A4992" s="51" t="n">
        <f aca="false">A4991+1</f>
        <v>4991</v>
      </c>
      <c r="B4992" s="5" t="n">
        <v>45803</v>
      </c>
      <c r="C4992" s="1" t="s">
        <v>7877</v>
      </c>
      <c r="D4992" s="1" t="s">
        <v>4</v>
      </c>
      <c r="E4992" s="1" t="s">
        <v>26</v>
      </c>
      <c r="G4992" s="1" t="s">
        <v>28</v>
      </c>
      <c r="H4992" s="1" t="n">
        <v>1</v>
      </c>
      <c r="I4992" s="1" t="s">
        <v>7878</v>
      </c>
      <c r="J4992" s="79" t="n">
        <v>14696053728</v>
      </c>
      <c r="M4992" s="1" t="str">
        <f aca="false">IF(OR(YEAR(L4992)&gt;2000,LEN(O4992)&gt;0),"Completed","Pending")</f>
        <v>Completed</v>
      </c>
      <c r="N4992" s="1" t="s">
        <v>30</v>
      </c>
      <c r="O4992" s="4" t="s">
        <v>58</v>
      </c>
      <c r="P4992" s="1" t="str">
        <f aca="false">IF(G4992="Pamplet","",E4992&amp;" - "&amp;F4992)</f>
        <v>GG - </v>
      </c>
      <c r="Q4992" s="1" t="n">
        <f aca="false">IF(VALUE(L4992)&gt;1000,1,0)</f>
        <v>0</v>
      </c>
      <c r="R4992" s="19" t="n">
        <f aca="false">SUMIFS($Q$1:Q4991,$J$1:$J4991,J4992)+SUMIFS($Q$1:Q4991,$I$1:$I4991,I4992)</f>
        <v>0</v>
      </c>
      <c r="S4992" s="20" t="str">
        <f aca="false">IF(R4992&gt;0,"Repeat","")</f>
        <v/>
      </c>
      <c r="T4992" s="6" t="n">
        <f aca="false">A4992</f>
        <v>4991</v>
      </c>
      <c r="U4992" s="4" t="str">
        <f aca="false">"https://web.whatsapp.com/send?phone="&amp;J4992</f>
        <v>https://web.whatsapp.com/send?phone=14696053728</v>
      </c>
      <c r="V4992" s="18" t="str">
        <f aca="false">IF(S4992="REPEAT",Z4992,IF(LEN(F4992)&lt;=1,X4992,Y4992))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Sarfaraz Ansari
4200 N MacArthur Blvd, Apt 1208, Irving, TX 75062</v>
      </c>
      <c r="W4992" s="1" t="str">
        <f aca="false">IFERROR(VLOOKUP(E4992,,4,FALSE()),"Gyaan Ganga")</f>
        <v>Gyaan Ganga</v>
      </c>
      <c r="X4992" s="21" t="str">
        <f aca="false">"Hello, you requested a free book called *"&amp;$W4992&amp;"*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"&amp;CHAR(10)&amp;$C4992&amp;CHAR(10)&amp;IF(LEN($I4992)&lt;10,"&lt;No address available&gt;",$I4992)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Sarfaraz Ansari
4200 N MacArthur Blvd, Apt 1208, Irving, TX 75062</v>
      </c>
      <c r="Y4992" s="21" t="str">
        <f aca="false">"Hello, you requested a free book called *"&amp;$W4992&amp;"* in " &amp;$F4992&amp; " from Sant Rampal Ji Maharaj."&amp;CHAR(10)&amp;"
Can you please confirm / provide the address to ensure it's not incorrect and has the full details (apartment or suite number) to be able to mail it:
"&amp;CHAR(10)&amp;$C4992&amp;CHAR(10)&amp;IF(LEN($I4992)&lt;10,"&lt;No address available&gt;",$I4992)</f>
        <v>Hello, you requested a free book called *Gyaan Ganga* in  from Sant Rampal Ji Maharaj.
Can you please confirm / provide the address to ensure it's not incorrect and has the full details (apartment or suite number) to be able to mail it:
Sarfaraz Ansari
4200 N MacArthur Blvd, Apt 1208, Irving, TX 75062</v>
      </c>
      <c r="Z4992" s="21" t="str">
        <f aca="false">"Hello, you requested a free book called *"&amp;$W4992&amp;"* in "&amp;$F4992&amp;"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93" customFormat="false" ht="68.65" hidden="false" customHeight="false" outlineLevel="0" collapsed="false">
      <c r="A4993" s="51" t="n">
        <f aca="false">A4992+1</f>
        <v>4992</v>
      </c>
      <c r="B4993" s="5" t="n">
        <v>45803</v>
      </c>
      <c r="C4993" s="1" t="s">
        <v>5991</v>
      </c>
      <c r="D4993" s="1" t="s">
        <v>4</v>
      </c>
      <c r="E4993" s="1" t="s">
        <v>26</v>
      </c>
      <c r="F4993" s="2" t="s">
        <v>35</v>
      </c>
      <c r="G4993" s="1" t="s">
        <v>28</v>
      </c>
      <c r="H4993" s="1" t="n">
        <v>1</v>
      </c>
      <c r="I4993" s="1" t="s">
        <v>7879</v>
      </c>
      <c r="J4993" s="80" t="n">
        <v>15133490863</v>
      </c>
      <c r="M4993" s="1" t="str">
        <f aca="false">IF(OR(YEAR(L4993)&gt;2000,LEN(O4993)&gt;0),"Completed","Pending")</f>
        <v>Completed</v>
      </c>
      <c r="N4993" s="1" t="s">
        <v>30</v>
      </c>
      <c r="O4993" s="4" t="s">
        <v>58</v>
      </c>
      <c r="P4993" s="1" t="str">
        <f aca="false">IF(G4993="Pamplet","",E4993&amp;" - "&amp;F4993)</f>
        <v>GG - English</v>
      </c>
      <c r="Q4993" s="1" t="n">
        <f aca="false">IF(VALUE(L4993)&gt;1000,1,0)</f>
        <v>0</v>
      </c>
      <c r="R4993" s="19" t="n">
        <f aca="false">SUMIFS($Q$1:Q4992,$J$1:$J4992,J4993)+SUMIFS($Q$1:Q4992,$I$1:$I4992,I4993)</f>
        <v>0</v>
      </c>
      <c r="S4993" s="20" t="str">
        <f aca="false">IF(R4993&gt;0,"Repeat","")</f>
        <v/>
      </c>
      <c r="T4993" s="6" t="n">
        <f aca="false">A4993</f>
        <v>4992</v>
      </c>
      <c r="U4993" s="4" t="str">
        <f aca="false">"https://web.whatsapp.com/send?phone="&amp;J4993</f>
        <v>https://web.whatsapp.com/send?phone=15133490863</v>
      </c>
      <c r="V4993" s="18" t="str">
        <f aca="false">IF(S4993="REPEAT",Z4993,IF(LEN(F4993)&lt;=1,X4993,Y4993))</f>
        <v>Hello, you requested a free book called *Gyaan Ganga* in English from Sant Rampal Ji Maharaj.
Can you please confirm / provide the address to ensure it's not incorrect and has the full details (apartment or suite number) to be able to mail it:
Yolanda Williams
325 Powers Lane, West Union, Ohio 45693</v>
      </c>
      <c r="W4993" s="1" t="str">
        <f aca="false">IFERROR(VLOOKUP(E4993,,4,FALSE()),"Gyaan Ganga")</f>
        <v>Gyaan Ganga</v>
      </c>
      <c r="X4993" s="21" t="str">
        <f aca="false">"Hello, you requested a free book called *"&amp;$W4993&amp;"*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"&amp;CHAR(10)&amp;$C4993&amp;CHAR(10)&amp;IF(LEN($I4993)&lt;10,"&lt;No address available&gt;",$I4993)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Yolanda Williams
325 Powers Lane, West Union, Ohio 45693</v>
      </c>
      <c r="Y4993" s="21" t="str">
        <f aca="false">"Hello, you requested a free book called *"&amp;$W4993&amp;"* in " &amp;$F4993&amp; " from Sant Rampal Ji Maharaj."&amp;CHAR(10)&amp;"
Can you please confirm / provide the address to ensure it's not incorrect and has the full details (apartment or suite number) to be able to mail it:
"&amp;CHAR(10)&amp;$C4993&amp;CHAR(10)&amp;IF(LEN($I4993)&lt;10,"&lt;No address available&gt;",$I4993)</f>
        <v>Hello, you requested a free book called *Gyaan Ganga* in English from Sant Rampal Ji Maharaj.
Can you please confirm / provide the address to ensure it's not incorrect and has the full details (apartment or suite number) to be able to mail it:
Yolanda Williams
325 Powers Lane, West Union, Ohio 45693</v>
      </c>
      <c r="Z4993" s="21" t="str">
        <f aca="false">"Hello, you requested a free book called *"&amp;$W4993&amp;"* in "&amp;$F4993&amp;"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4994" customFormat="false" ht="68.65" hidden="false" customHeight="false" outlineLevel="0" collapsed="false">
      <c r="A4994" s="51" t="n">
        <f aca="false">A4993+1</f>
        <v>4993</v>
      </c>
      <c r="B4994" s="5" t="n">
        <v>45803</v>
      </c>
      <c r="C4994" s="1" t="s">
        <v>7853</v>
      </c>
      <c r="D4994" s="1" t="s">
        <v>4</v>
      </c>
      <c r="E4994" s="1" t="s">
        <v>26</v>
      </c>
      <c r="G4994" s="1" t="s">
        <v>28</v>
      </c>
      <c r="H4994" s="1" t="n">
        <v>1</v>
      </c>
      <c r="I4994" s="1" t="s">
        <v>7880</v>
      </c>
      <c r="J4994" s="80" t="n">
        <v>15672045851</v>
      </c>
      <c r="M4994" s="1" t="str">
        <f aca="false">IF(OR(YEAR(L4994)&gt;2000,LEN(O4994)&gt;0),"Completed","Pending")</f>
        <v>Completed</v>
      </c>
      <c r="N4994" s="1" t="s">
        <v>30</v>
      </c>
      <c r="O4994" s="4" t="s">
        <v>58</v>
      </c>
      <c r="P4994" s="1" t="str">
        <f aca="false">IF(G4994="Pamplet","",E4994&amp;" - "&amp;F4994)</f>
        <v>GG - </v>
      </c>
      <c r="Q4994" s="1" t="n">
        <f aca="false">IF(VALUE(L4994)&gt;1000,1,0)</f>
        <v>0</v>
      </c>
      <c r="R4994" s="19" t="n">
        <f aca="false">SUMIFS($Q$1:Q4993,$J$1:$J4993,J4994)+SUMIFS($Q$1:Q4993,$I$1:$I4993,I4994)</f>
        <v>0</v>
      </c>
      <c r="S4994" s="20" t="str">
        <f aca="false">IF(R4994&gt;0,"Repeat","")</f>
        <v/>
      </c>
      <c r="T4994" s="6" t="n">
        <f aca="false">A4994</f>
        <v>4993</v>
      </c>
      <c r="U4994" s="4" t="str">
        <f aca="false">"https://web.whatsapp.com/send?phone="&amp;J4994</f>
        <v>https://web.whatsapp.com/send?phone=15672045851</v>
      </c>
      <c r="V4994" s="18" t="str">
        <f aca="false">IF(S4994="REPEAT",Z4994,IF(LEN(F4994)&lt;=1,X4994,Y4994))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Jeff Suchar
2440 Baton Rough Ave #625, Lima, OH 45805</v>
      </c>
      <c r="W4994" s="1" t="str">
        <f aca="false">IFERROR(VLOOKUP(E4994,,4,FALSE()),"Gyaan Ganga")</f>
        <v>Gyaan Ganga</v>
      </c>
      <c r="X4994" s="21" t="str">
        <f aca="false">"Hello, you requested a free book called *"&amp;$W4994&amp;"*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"&amp;CHAR(10)&amp;$C4994&amp;CHAR(10)&amp;IF(LEN($I4994)&lt;10,"&lt;No address available&gt;",$I4994)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Jeff Suchar
2440 Baton Rough Ave #625, Lima, OH 45805</v>
      </c>
      <c r="Y4994" s="21" t="str">
        <f aca="false">"Hello, you requested a free book called *"&amp;$W4994&amp;"* in " &amp;$F4994&amp; " from Sant Rampal Ji Maharaj."&amp;CHAR(10)&amp;"
Can you please confirm / provide the address to ensure it's not incorrect and has the full details (apartment or suite number) to be able to mail it:
"&amp;CHAR(10)&amp;$C4994&amp;CHAR(10)&amp;IF(LEN($I4994)&lt;10,"&lt;No address available&gt;",$I4994)</f>
        <v>Hello, you requested a free book called *Gyaan Ganga* in  from Sant Rampal Ji Maharaj.
Can you please confirm / provide the address to ensure it's not incorrect and has the full details (apartment or suite number) to be able to mail it:
Jeff Suchar
2440 Baton Rough Ave #625, Lima, OH 45805</v>
      </c>
      <c r="Z4994" s="21" t="str">
        <f aca="false">"Hello, you requested a free book called *"&amp;$W4994&amp;"* in "&amp;$F4994&amp;"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95" customFormat="false" ht="68.65" hidden="false" customHeight="false" outlineLevel="0" collapsed="false">
      <c r="A4995" s="51" t="n">
        <f aca="false">A4994+1</f>
        <v>4994</v>
      </c>
      <c r="B4995" s="5" t="n">
        <v>45803</v>
      </c>
      <c r="C4995" s="1" t="s">
        <v>7881</v>
      </c>
      <c r="D4995" s="1" t="s">
        <v>4</v>
      </c>
      <c r="E4995" s="1" t="s">
        <v>26</v>
      </c>
      <c r="G4995" s="1" t="s">
        <v>28</v>
      </c>
      <c r="H4995" s="1" t="n">
        <v>1</v>
      </c>
      <c r="I4995" s="1" t="s">
        <v>7882</v>
      </c>
      <c r="J4995" s="80" t="n">
        <v>16157999763</v>
      </c>
      <c r="K4995" s="4" t="s">
        <v>5174</v>
      </c>
      <c r="M4995" s="1" t="str">
        <f aca="false">IF(OR(YEAR(L4995)&gt;2000,LEN(O4995)&gt;0),"Completed","Pending")</f>
        <v>Completed</v>
      </c>
      <c r="N4995" s="1" t="s">
        <v>6054</v>
      </c>
      <c r="O4995" s="4" t="s">
        <v>58</v>
      </c>
      <c r="P4995" s="1" t="str">
        <f aca="false">IF(G4995="Pamplet","",E4995&amp;" - "&amp;F4995)</f>
        <v>GG - </v>
      </c>
      <c r="Q4995" s="1" t="n">
        <f aca="false">IF(VALUE(L4995)&gt;1000,1,0)</f>
        <v>0</v>
      </c>
      <c r="R4995" s="19" t="n">
        <f aca="false">SUMIFS($Q$1:Q4994,$J$1:$J4994,J4995)+SUMIFS($Q$1:Q4994,$I$1:$I4994,I4995)</f>
        <v>0</v>
      </c>
      <c r="S4995" s="20" t="str">
        <f aca="false">IF(R4995&gt;0,"Repeat","")</f>
        <v/>
      </c>
      <c r="T4995" s="6" t="n">
        <f aca="false">A4995</f>
        <v>4994</v>
      </c>
      <c r="U4995" s="4" t="str">
        <f aca="false">"https://web.whatsapp.com/send?phone="&amp;J4995</f>
        <v>https://web.whatsapp.com/send?phone=16157999763</v>
      </c>
      <c r="V4995" s="18" t="str">
        <f aca="false">IF(S4995="REPEAT",Z4995,IF(LEN(F4995)&lt;=1,X4995,Y4995))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Gary Clark
7808 Chester Rd, Fairview, Tennessee</v>
      </c>
      <c r="W4995" s="1" t="str">
        <f aca="false">IFERROR(VLOOKUP(E4995,,4,FALSE()),"Gyaan Ganga")</f>
        <v>Gyaan Ganga</v>
      </c>
      <c r="X4995" s="21" t="str">
        <f aca="false">"Hello, you requested a free book called *"&amp;$W4995&amp;"*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"&amp;CHAR(10)&amp;$C4995&amp;CHAR(10)&amp;IF(LEN($I4995)&lt;10,"&lt;No address available&gt;",$I4995)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Gary Clark
7808 Chester Rd, Fairview, Tennessee</v>
      </c>
      <c r="Y4995" s="21" t="str">
        <f aca="false">"Hello, you requested a free book called *"&amp;$W4995&amp;"* in " &amp;$F4995&amp; " from Sant Rampal Ji Maharaj."&amp;CHAR(10)&amp;"
Can you please confirm / provide the address to ensure it's not incorrect and has the full details (apartment or suite number) to be able to mail it:
"&amp;CHAR(10)&amp;$C4995&amp;CHAR(10)&amp;IF(LEN($I4995)&lt;10,"&lt;No address available&gt;",$I4995)</f>
        <v>Hello, you requested a free book called *Gyaan Ganga* in  from Sant Rampal Ji Maharaj.
Can you please confirm / provide the address to ensure it's not incorrect and has the full details (apartment or suite number) to be able to mail it:
Gary Clark
7808 Chester Rd, Fairview, Tennessee</v>
      </c>
      <c r="Z4995" s="21" t="str">
        <f aca="false">"Hello, you requested a free book called *"&amp;$W4995&amp;"* in "&amp;$F4995&amp;"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96" customFormat="false" ht="68.65" hidden="false" customHeight="false" outlineLevel="0" collapsed="false">
      <c r="A4996" s="51" t="n">
        <f aca="false">A4995+1</f>
        <v>4995</v>
      </c>
      <c r="B4996" s="5" t="n">
        <v>45803</v>
      </c>
      <c r="C4996" s="1" t="s">
        <v>7883</v>
      </c>
      <c r="D4996" s="1" t="s">
        <v>4</v>
      </c>
      <c r="E4996" s="1" t="s">
        <v>26</v>
      </c>
      <c r="G4996" s="1" t="s">
        <v>28</v>
      </c>
      <c r="H4996" s="1" t="n">
        <v>1</v>
      </c>
      <c r="I4996" s="1" t="s">
        <v>7019</v>
      </c>
      <c r="J4996" s="79" t="n">
        <v>17162941778</v>
      </c>
      <c r="M4996" s="1" t="str">
        <f aca="false">IF(OR(YEAR(L4996)&gt;2000,LEN(O4996)&gt;0),"Completed","Pending")</f>
        <v>Completed</v>
      </c>
      <c r="N4996" s="1" t="s">
        <v>30</v>
      </c>
      <c r="O4996" s="4" t="s">
        <v>58</v>
      </c>
      <c r="P4996" s="1" t="str">
        <f aca="false">IF(G4996="Pamplet","",E4996&amp;" - "&amp;F4996)</f>
        <v>GG - </v>
      </c>
      <c r="Q4996" s="1" t="n">
        <f aca="false">IF(VALUE(L4996)&gt;1000,1,0)</f>
        <v>0</v>
      </c>
      <c r="R4996" s="19" t="n">
        <f aca="false">SUMIFS($Q$1:Q4995,$J$1:$J4995,J4996)+SUMIFS($Q$1:Q4995,$I$1:$I4995,I4996)</f>
        <v>0</v>
      </c>
      <c r="S4996" s="20" t="str">
        <f aca="false">IF(R4996&gt;0,"Repeat","")</f>
        <v/>
      </c>
      <c r="T4996" s="6" t="n">
        <f aca="false">A4996</f>
        <v>4995</v>
      </c>
      <c r="U4996" s="4" t="str">
        <f aca="false">"https://web.whatsapp.com/send?phone="&amp;J4996</f>
        <v>https://web.whatsapp.com/send?phone=17162941778</v>
      </c>
      <c r="V4996" s="18" t="str">
        <f aca="false">IF(S4996="REPEAT",Z4996,IF(LEN(F4996)&lt;=1,X4996,Y4996))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Arthur Cruz
&lt;No address available&gt;</v>
      </c>
      <c r="W4996" s="1" t="str">
        <f aca="false">IFERROR(VLOOKUP(E4996,,4,FALSE()),"Gyaan Ganga")</f>
        <v>Gyaan Ganga</v>
      </c>
      <c r="X4996" s="21" t="str">
        <f aca="false">"Hello, you requested a free book called *"&amp;$W4996&amp;"*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"&amp;CHAR(10)&amp;$C4996&amp;CHAR(10)&amp;IF(LEN($I4996)&lt;10,"&lt;No address available&gt;",$I4996)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Arthur Cruz
&lt;No address available&gt;</v>
      </c>
      <c r="Y4996" s="21" t="str">
        <f aca="false">"Hello, you requested a free book called *"&amp;$W4996&amp;"* in " &amp;$F4996&amp; " from Sant Rampal Ji Maharaj."&amp;CHAR(10)&amp;"
Can you please confirm / provide the address to ensure it's not incorrect and has the full details (apartment or suite number) to be able to mail it:
"&amp;CHAR(10)&amp;$C4996&amp;CHAR(10)&amp;IF(LEN($I4996)&lt;10,"&lt;No address available&gt;",$I4996)</f>
        <v>Hello, you requested a free book called *Gyaan Ganga* in  from Sant Rampal Ji Maharaj.
Can you please confirm / provide the address to ensure it's not incorrect and has the full details (apartment or suite number) to be able to mail it:
Arthur Cruz
&lt;No address available&gt;</v>
      </c>
      <c r="Z4996" s="21" t="str">
        <f aca="false">"Hello, you requested a free book called *"&amp;$W4996&amp;"* in "&amp;$F4996&amp;"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97" customFormat="false" ht="68.65" hidden="false" customHeight="false" outlineLevel="0" collapsed="false">
      <c r="A4997" s="51" t="n">
        <f aca="false">A4996+1</f>
        <v>4996</v>
      </c>
      <c r="B4997" s="5" t="n">
        <v>45803</v>
      </c>
      <c r="C4997" s="1" t="s">
        <v>7884</v>
      </c>
      <c r="D4997" s="1" t="s">
        <v>4</v>
      </c>
      <c r="E4997" s="1" t="s">
        <v>26</v>
      </c>
      <c r="G4997" s="1" t="s">
        <v>28</v>
      </c>
      <c r="H4997" s="1" t="n">
        <v>1</v>
      </c>
      <c r="I4997" s="1" t="s">
        <v>6763</v>
      </c>
      <c r="J4997" s="3" t="n">
        <v>172016536027</v>
      </c>
      <c r="M4997" s="1" t="str">
        <f aca="false">IF(OR(YEAR(L4997)&gt;2000,LEN(O4997)&gt;0),"Completed","Pending")</f>
        <v>Completed</v>
      </c>
      <c r="N4997" s="1" t="s">
        <v>30</v>
      </c>
      <c r="O4997" s="4" t="s">
        <v>56</v>
      </c>
      <c r="P4997" s="1" t="str">
        <f aca="false">IF(G4997="Pamplet","",E4997&amp;" - "&amp;F4997)</f>
        <v>GG - </v>
      </c>
      <c r="Q4997" s="1" t="n">
        <f aca="false">IF(VALUE(L4997)&gt;1000,1,0)</f>
        <v>0</v>
      </c>
      <c r="R4997" s="19" t="n">
        <f aca="false">SUMIFS($Q$1:Q4996,$J$1:$J4996,J4997)+SUMIFS($Q$1:Q4996,$I$1:$I4996,I4997)</f>
        <v>0</v>
      </c>
      <c r="S4997" s="20" t="str">
        <f aca="false">IF(R4997&gt;0,"Repeat","")</f>
        <v/>
      </c>
      <c r="T4997" s="6" t="n">
        <f aca="false">A4997</f>
        <v>4996</v>
      </c>
      <c r="U4997" s="4" t="str">
        <f aca="false">"https://web.whatsapp.com/send?phone="&amp;J4997</f>
        <v>https://web.whatsapp.com/send?phone=172016536027</v>
      </c>
      <c r="V4997" s="18" t="str">
        <f aca="false">IF(S4997="REPEAT",Z4997,IF(LEN(F4997)&lt;=1,X4997,Y4997))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Calvin Jones
&lt;No address available&gt;</v>
      </c>
      <c r="W4997" s="1" t="str">
        <f aca="false">IFERROR(VLOOKUP(E4997,,4,FALSE()),"Gyaan Ganga")</f>
        <v>Gyaan Ganga</v>
      </c>
      <c r="X4997" s="21" t="str">
        <f aca="false">"Hello, you requested a free book called *"&amp;$W4997&amp;"*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"&amp;CHAR(10)&amp;$C4997&amp;CHAR(10)&amp;IF(LEN($I4997)&lt;10,"&lt;No address available&gt;",$I4997)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Calvin Jones
&lt;No address available&gt;</v>
      </c>
      <c r="Y4997" s="21" t="str">
        <f aca="false">"Hello, you requested a free book called *"&amp;$W4997&amp;"* in " &amp;$F4997&amp; " from Sant Rampal Ji Maharaj."&amp;CHAR(10)&amp;"
Can you please confirm / provide the address to ensure it's not incorrect and has the full details (apartment or suite number) to be able to mail it:
"&amp;CHAR(10)&amp;$C4997&amp;CHAR(10)&amp;IF(LEN($I4997)&lt;10,"&lt;No address available&gt;",$I4997)</f>
        <v>Hello, you requested a free book called *Gyaan Ganga* in  from Sant Rampal Ji Maharaj.
Can you please confirm / provide the address to ensure it's not incorrect and has the full details (apartment or suite number) to be able to mail it:
Calvin Jones
&lt;No address available&gt;</v>
      </c>
      <c r="Z4997" s="21" t="str">
        <f aca="false">"Hello, you requested a free book called *"&amp;$W4997&amp;"* in "&amp;$F4997&amp;"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98" customFormat="false" ht="68.65" hidden="false" customHeight="false" outlineLevel="0" collapsed="false">
      <c r="A4998" s="51" t="n">
        <f aca="false">A4997+1</f>
        <v>4997</v>
      </c>
      <c r="B4998" s="5" t="n">
        <v>45803</v>
      </c>
      <c r="C4998" s="1" t="s">
        <v>7885</v>
      </c>
      <c r="D4998" s="1" t="s">
        <v>4</v>
      </c>
      <c r="E4998" s="1" t="s">
        <v>26</v>
      </c>
      <c r="G4998" s="1" t="s">
        <v>28</v>
      </c>
      <c r="H4998" s="1" t="n">
        <v>1</v>
      </c>
      <c r="I4998" s="1" t="s">
        <v>7886</v>
      </c>
      <c r="J4998" s="79" t="n">
        <v>17863385211</v>
      </c>
      <c r="M4998" s="1" t="str">
        <f aca="false">IF(OR(YEAR(L4998)&gt;2000,LEN(O4998)&gt;0),"Completed","Pending")</f>
        <v>Completed</v>
      </c>
      <c r="N4998" s="1" t="s">
        <v>30</v>
      </c>
      <c r="O4998" s="4" t="s">
        <v>58</v>
      </c>
      <c r="P4998" s="1" t="str">
        <f aca="false">IF(G4998="Pamplet","",E4998&amp;" - "&amp;F4998)</f>
        <v>GG - </v>
      </c>
      <c r="Q4998" s="1" t="n">
        <f aca="false">IF(VALUE(L4998)&gt;1000,1,0)</f>
        <v>0</v>
      </c>
      <c r="R4998" s="19" t="n">
        <f aca="false">SUMIFS($Q$1:Q4997,$J$1:$J4997,J4998)+SUMIFS($Q$1:Q4997,$I$1:$I4997,I4998)</f>
        <v>0</v>
      </c>
      <c r="S4998" s="20" t="str">
        <f aca="false">IF(R4998&gt;0,"Repeat","")</f>
        <v/>
      </c>
      <c r="T4998" s="6" t="n">
        <f aca="false">A4998</f>
        <v>4997</v>
      </c>
      <c r="U4998" s="4" t="str">
        <f aca="false">"https://web.whatsapp.com/send?phone="&amp;J4998</f>
        <v>https://web.whatsapp.com/send?phone=17863385211</v>
      </c>
      <c r="V4998" s="18" t="str">
        <f aca="false">IF(S4998="REPEAT",Z4998,IF(LEN(F4998)&lt;=1,X4998,Y4998))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Linda Hamstead
Bayshore Dr, Miami, FL</v>
      </c>
      <c r="W4998" s="1" t="str">
        <f aca="false">IFERROR(VLOOKUP(E4998,,4,FALSE()),"Gyaan Ganga")</f>
        <v>Gyaan Ganga</v>
      </c>
      <c r="X4998" s="21" t="str">
        <f aca="false">"Hello, you requested a free book called *"&amp;$W4998&amp;"*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"&amp;CHAR(10)&amp;$C4998&amp;CHAR(10)&amp;IF(LEN($I4998)&lt;10,"&lt;No address available&gt;",$I4998)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Linda Hamstead
Bayshore Dr, Miami, FL</v>
      </c>
      <c r="Y4998" s="21" t="str">
        <f aca="false">"Hello, you requested a free book called *"&amp;$W4998&amp;"* in " &amp;$F4998&amp; " from Sant Rampal Ji Maharaj."&amp;CHAR(10)&amp;"
Can you please confirm / provide the address to ensure it's not incorrect and has the full details (apartment or suite number) to be able to mail it:
"&amp;CHAR(10)&amp;$C4998&amp;CHAR(10)&amp;IF(LEN($I4998)&lt;10,"&lt;No address available&gt;",$I4998)</f>
        <v>Hello, you requested a free book called *Gyaan Ganga* in  from Sant Rampal Ji Maharaj.
Can you please confirm / provide the address to ensure it's not incorrect and has the full details (apartment or suite number) to be able to mail it:
Linda Hamstead
Bayshore Dr, Miami, FL</v>
      </c>
      <c r="Z4998" s="21" t="str">
        <f aca="false">"Hello, you requested a free book called *"&amp;$W4998&amp;"* in "&amp;$F4998&amp;"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4999" customFormat="false" ht="68.65" hidden="false" customHeight="false" outlineLevel="0" collapsed="false">
      <c r="A4999" s="51" t="n">
        <f aca="false">A4998+1</f>
        <v>4998</v>
      </c>
      <c r="B4999" s="5" t="n">
        <v>45803</v>
      </c>
      <c r="C4999" s="1" t="s">
        <v>1104</v>
      </c>
      <c r="D4999" s="1" t="s">
        <v>4</v>
      </c>
      <c r="E4999" s="1" t="s">
        <v>26</v>
      </c>
      <c r="G4999" s="1" t="s">
        <v>28</v>
      </c>
      <c r="H4999" s="1" t="n">
        <v>1</v>
      </c>
      <c r="I4999" s="1" t="s">
        <v>7887</v>
      </c>
      <c r="J4999" s="79" t="n">
        <v>18165416140</v>
      </c>
      <c r="M4999" s="1" t="str">
        <f aca="false">IF(OR(YEAR(L4999)&gt;2000,LEN(O4999)&gt;0),"Completed","Pending")</f>
        <v>Completed</v>
      </c>
      <c r="N4999" s="1" t="s">
        <v>30</v>
      </c>
      <c r="O4999" s="4" t="s">
        <v>58</v>
      </c>
      <c r="P4999" s="1" t="str">
        <f aca="false">IF(G4999="Pamplet","",E4999&amp;" - "&amp;F4999)</f>
        <v>GG - </v>
      </c>
      <c r="Q4999" s="1" t="n">
        <f aca="false">IF(VALUE(L4999)&gt;1000,1,0)</f>
        <v>0</v>
      </c>
      <c r="R4999" s="19" t="n">
        <f aca="false">SUMIFS($Q$1:Q4998,$J$1:$J4998,J4999)+SUMIFS($Q$1:Q4998,$I$1:$I4998,I4999)</f>
        <v>0</v>
      </c>
      <c r="S4999" s="20" t="str">
        <f aca="false">IF(R4999&gt;0,"Repeat","")</f>
        <v/>
      </c>
      <c r="T4999" s="6" t="n">
        <f aca="false">A4999</f>
        <v>4998</v>
      </c>
      <c r="U4999" s="4" t="str">
        <f aca="false">"https://web.whatsapp.com/send?phone="&amp;J4999</f>
        <v>https://web.whatsapp.com/send?phone=18165416140</v>
      </c>
      <c r="V4999" s="18" t="str">
        <f aca="false">IF(S4999="REPEAT",Z4999,IF(LEN(F4999)&lt;=1,X4999,Y4999))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504 Tracy Ave, Kansas City, MO 64106</v>
      </c>
      <c r="W4999" s="1" t="str">
        <f aca="false">IFERROR(VLOOKUP(E4999,,4,FALSE()),"Gyaan Ganga")</f>
        <v>Gyaan Ganga</v>
      </c>
      <c r="X4999" s="21" t="str">
        <f aca="false">"Hello, you requested a free book called *"&amp;$W4999&amp;"*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"&amp;CHAR(10)&amp;$C4999&amp;CHAR(10)&amp;IF(LEN($I4999)&lt;10,"&lt;No address available&gt;",$I4999)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504 Tracy Ave, Kansas City, MO 64106</v>
      </c>
      <c r="Y4999" s="21" t="str">
        <f aca="false">"Hello, you requested a free book called *"&amp;$W4999&amp;"* in " &amp;$F4999&amp; " from Sant Rampal Ji Maharaj."&amp;CHAR(10)&amp;"
Can you please confirm / provide the address to ensure it's not incorrect and has the full details (apartment or suite number) to be able to mail it:
"&amp;CHAR(10)&amp;$C4999&amp;CHAR(10)&amp;IF(LEN($I4999)&lt;10,"&lt;No address available&gt;",$I4999)</f>
        <v>Hello, you requested a free book called *Gyaan Ganga* in  from Sant Rampal Ji Maharaj.
Can you please confirm / provide the address to ensure it's not incorrect and has the full details (apartment or suite number) to be able to mail it:
Noname
504 Tracy Ave, Kansas City, MO 64106</v>
      </c>
      <c r="Z4999" s="21" t="str">
        <f aca="false">"Hello, you requested a free book called *"&amp;$W4999&amp;"* in "&amp;$F4999&amp;"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00" customFormat="false" ht="68.65" hidden="false" customHeight="false" outlineLevel="0" collapsed="false">
      <c r="A5000" s="51" t="n">
        <f aca="false">A4999+1</f>
        <v>4999</v>
      </c>
      <c r="B5000" s="5" t="n">
        <v>45803</v>
      </c>
      <c r="C5000" s="1" t="s">
        <v>7888</v>
      </c>
      <c r="D5000" s="1" t="s">
        <v>4</v>
      </c>
      <c r="E5000" s="1" t="s">
        <v>26</v>
      </c>
      <c r="F5000" s="2" t="s">
        <v>35</v>
      </c>
      <c r="G5000" s="1" t="s">
        <v>28</v>
      </c>
      <c r="H5000" s="1" t="n">
        <v>1</v>
      </c>
      <c r="I5000" s="1" t="s">
        <v>7889</v>
      </c>
      <c r="J5000" s="3" t="n">
        <v>182213691326</v>
      </c>
      <c r="M5000" s="1" t="str">
        <f aca="false">IF(OR(YEAR(L5000)&gt;2000,LEN(O5000)&gt;0),"Completed","Pending")</f>
        <v>Completed</v>
      </c>
      <c r="N5000" s="1" t="s">
        <v>30</v>
      </c>
      <c r="O5000" s="4" t="s">
        <v>56</v>
      </c>
      <c r="P5000" s="1" t="str">
        <f aca="false">IF(G5000="Pamplet","",E5000&amp;" - "&amp;F5000)</f>
        <v>GG - English</v>
      </c>
      <c r="Q5000" s="1" t="n">
        <f aca="false">IF(VALUE(L5000)&gt;1000,1,0)</f>
        <v>0</v>
      </c>
      <c r="R5000" s="19" t="n">
        <f aca="false">SUMIFS($Q$1:Q4999,$J$1:$J4999,J5000)+SUMIFS($Q$1:Q4999,$I$1:$I4999,I5000)</f>
        <v>0</v>
      </c>
      <c r="S5000" s="20" t="str">
        <f aca="false">IF(R5000&gt;0,"Repeat","")</f>
        <v/>
      </c>
      <c r="T5000" s="6" t="n">
        <f aca="false">A5000</f>
        <v>4999</v>
      </c>
      <c r="U5000" s="4" t="str">
        <f aca="false">"https://web.whatsapp.com/send?phone="&amp;J5000</f>
        <v>https://web.whatsapp.com/send?phone=182213691326</v>
      </c>
      <c r="V5000" s="18" t="str">
        <f aca="false">IF(S5000="REPEAT",Z5000,IF(LEN(F5000)&lt;=1,X5000,Y5000))</f>
        <v>Hello, you requested a free book called *Gyaan Ganga* in English from Sant Rampal Ji Maharaj.
Can you please confirm / provide the address to ensure it's not incorrect and has the full details (apartment or suite number) to be able to mail it:
Arpan Destick
Montana, America 648466</v>
      </c>
      <c r="W5000" s="1" t="str">
        <f aca="false">IFERROR(VLOOKUP(E5000,,4,FALSE()),"Gyaan Ganga")</f>
        <v>Gyaan Ganga</v>
      </c>
      <c r="X5000" s="21" t="str">
        <f aca="false">"Hello, you requested a free book called *"&amp;$W5000&amp;"*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"&amp;CHAR(10)&amp;$C5000&amp;CHAR(10)&amp;IF(LEN($I5000)&lt;10,"&lt;No address available&gt;",$I5000)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Arpan Destick
Montana, America 648466</v>
      </c>
      <c r="Y5000" s="21" t="str">
        <f aca="false">"Hello, you requested a free book called *"&amp;$W5000&amp;"* in " &amp;$F5000&amp; " from Sant Rampal Ji Maharaj."&amp;CHAR(10)&amp;"
Can you please confirm / provide the address to ensure it's not incorrect and has the full details (apartment or suite number) to be able to mail it:
"&amp;CHAR(10)&amp;$C5000&amp;CHAR(10)&amp;IF(LEN($I5000)&lt;10,"&lt;No address available&gt;",$I5000)</f>
        <v>Hello, you requested a free book called *Gyaan Ganga* in English from Sant Rampal Ji Maharaj.
Can you please confirm / provide the address to ensure it's not incorrect and has the full details (apartment or suite number) to be able to mail it:
Arpan Destick
Montana, America 648466</v>
      </c>
      <c r="Z5000" s="21" t="str">
        <f aca="false">"Hello, you requested a free book called *"&amp;$W5000&amp;"* in "&amp;$F5000&amp;"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01" customFormat="false" ht="68.65" hidden="false" customHeight="false" outlineLevel="0" collapsed="false">
      <c r="A5001" s="51" t="n">
        <f aca="false">A5000+1</f>
        <v>5000</v>
      </c>
      <c r="B5001" s="5" t="n">
        <v>45803</v>
      </c>
      <c r="C5001" s="1" t="s">
        <v>7890</v>
      </c>
      <c r="D5001" s="1" t="s">
        <v>4</v>
      </c>
      <c r="E5001" s="1" t="s">
        <v>26</v>
      </c>
      <c r="G5001" s="1" t="s">
        <v>28</v>
      </c>
      <c r="H5001" s="1" t="n">
        <v>1</v>
      </c>
      <c r="I5001" s="1" t="s">
        <v>7891</v>
      </c>
      <c r="J5001" s="3" t="n">
        <v>1196170229230</v>
      </c>
      <c r="M5001" s="1" t="str">
        <f aca="false">IF(OR(YEAR(L5001)&gt;2000,LEN(O5001)&gt;0),"Completed","Pending")</f>
        <v>Completed</v>
      </c>
      <c r="N5001" s="1" t="s">
        <v>30</v>
      </c>
      <c r="O5001" s="4" t="s">
        <v>56</v>
      </c>
      <c r="P5001" s="1" t="str">
        <f aca="false">IF(G5001="Pamplet","",E5001&amp;" - "&amp;F5001)</f>
        <v>GG - </v>
      </c>
      <c r="Q5001" s="1" t="n">
        <f aca="false">IF(VALUE(L5001)&gt;1000,1,0)</f>
        <v>0</v>
      </c>
      <c r="R5001" s="19" t="n">
        <f aca="false">SUMIFS($Q$1:Q5000,$J$1:$J5000,J5001)+SUMIFS($Q$1:Q5000,$I$1:$I5000,I5001)</f>
        <v>0</v>
      </c>
      <c r="S5001" s="20" t="str">
        <f aca="false">IF(R5001&gt;0,"Repeat","")</f>
        <v/>
      </c>
      <c r="T5001" s="6" t="n">
        <f aca="false">A5001</f>
        <v>5000</v>
      </c>
      <c r="U5001" s="4" t="str">
        <f aca="false">"https://web.whatsapp.com/send?phone="&amp;J5001</f>
        <v>https://web.whatsapp.com/send?phone=1196170229230</v>
      </c>
      <c r="V5001" s="18" t="str">
        <f aca="false">IF(S5001="REPEAT",Z5001,IF(LEN(F5001)&lt;=1,X5001,Y5001))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Chawkat Al Jajieh
Lebanon, California</v>
      </c>
      <c r="W5001" s="1" t="str">
        <f aca="false">IFERROR(VLOOKUP(E5001,,4,FALSE()),"Gyaan Ganga")</f>
        <v>Gyaan Ganga</v>
      </c>
      <c r="X5001" s="21" t="str">
        <f aca="false">"Hello, you requested a free book called *"&amp;$W5001&amp;"*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"&amp;CHAR(10)&amp;$C5001&amp;CHAR(10)&amp;IF(LEN($I5001)&lt;10,"&lt;No address available&gt;",$I5001)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Chawkat Al Jajieh
Lebanon, California</v>
      </c>
      <c r="Y5001" s="21" t="str">
        <f aca="false">"Hello, you requested a free book called *"&amp;$W5001&amp;"* in " &amp;$F5001&amp; " from Sant Rampal Ji Maharaj."&amp;CHAR(10)&amp;"
Can you please confirm / provide the address to ensure it's not incorrect and has the full details (apartment or suite number) to be able to mail it:
"&amp;CHAR(10)&amp;$C5001&amp;CHAR(10)&amp;IF(LEN($I5001)&lt;10,"&lt;No address available&gt;",$I5001)</f>
        <v>Hello, you requested a free book called *Gyaan Ganga* in  from Sant Rampal Ji Maharaj.
Can you please confirm / provide the address to ensure it's not incorrect and has the full details (apartment or suite number) to be able to mail it:
Chawkat Al Jajieh
Lebanon, California</v>
      </c>
      <c r="Z5001" s="21" t="str">
        <f aca="false">"Hello, you requested a free book called *"&amp;$W5001&amp;"* in "&amp;$F5001&amp;"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02" customFormat="false" ht="68.65" hidden="false" customHeight="false" outlineLevel="0" collapsed="false">
      <c r="A5002" s="51" t="n">
        <f aca="false">A5001+1</f>
        <v>5001</v>
      </c>
      <c r="B5002" s="5" t="n">
        <v>45803</v>
      </c>
      <c r="C5002" s="1" t="s">
        <v>3838</v>
      </c>
      <c r="D5002" s="1" t="s">
        <v>4</v>
      </c>
      <c r="E5002" s="1" t="s">
        <v>26</v>
      </c>
      <c r="G5002" s="1" t="s">
        <v>28</v>
      </c>
      <c r="H5002" s="1" t="n">
        <v>1</v>
      </c>
      <c r="I5002" s="1" t="s">
        <v>7892</v>
      </c>
      <c r="J5002" s="3" t="n">
        <v>17608504469</v>
      </c>
      <c r="M5002" s="1" t="str">
        <f aca="false">IF(OR(YEAR(L5002)&gt;2000,LEN(O5002)&gt;0),"Completed","Pending")</f>
        <v>Completed</v>
      </c>
      <c r="N5002" s="1" t="s">
        <v>5246</v>
      </c>
      <c r="O5002" s="4" t="s">
        <v>6442</v>
      </c>
      <c r="P5002" s="1" t="str">
        <f aca="false">IF(G5002="Pamplet","",E5002&amp;" - "&amp;F5002)</f>
        <v>GG - </v>
      </c>
      <c r="Q5002" s="1" t="n">
        <f aca="false">IF(VALUE(L5002)&gt;1000,1,0)</f>
        <v>0</v>
      </c>
      <c r="R5002" s="19" t="n">
        <f aca="false">SUMIFS($Q$1:Q5001,$J$1:$J5001,J5002)+SUMIFS($Q$1:Q5001,$I$1:$I5001,I5002)</f>
        <v>0</v>
      </c>
      <c r="S5002" s="20" t="str">
        <f aca="false">IF(R5002&gt;0,"Repeat","")</f>
        <v/>
      </c>
      <c r="T5002" s="6" t="n">
        <f aca="false">A5002</f>
        <v>5001</v>
      </c>
      <c r="U5002" s="4" t="str">
        <f aca="false">"https://web.whatsapp.com/send?phone="&amp;J5002</f>
        <v>https://web.whatsapp.com/send?phone=17608504469</v>
      </c>
      <c r="V5002" s="18" t="str">
        <f aca="false">IF(S5002="REPEAT",Z5002,IF(LEN(F5002)&lt;=1,X5002,Y5002))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-
643 Holt Ave Apt A, Holtville, California 9225</v>
      </c>
      <c r="W5002" s="1" t="str">
        <f aca="false">IFERROR(VLOOKUP(E5002,,4,FALSE()),"Gyaan Ganga")</f>
        <v>Gyaan Ganga</v>
      </c>
      <c r="X5002" s="21" t="str">
        <f aca="false">"Hello, you requested a free book called *"&amp;$W5002&amp;"*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"&amp;CHAR(10)&amp;$C5002&amp;CHAR(10)&amp;IF(LEN($I5002)&lt;10,"&lt;No address available&gt;",$I5002)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-
643 Holt Ave Apt A, Holtville, California 9225</v>
      </c>
      <c r="Y5002" s="21" t="str">
        <f aca="false">"Hello, you requested a free book called *"&amp;$W5002&amp;"* in " &amp;$F5002&amp; " from Sant Rampal Ji Maharaj."&amp;CHAR(10)&amp;"
Can you please confirm / provide the address to ensure it's not incorrect and has the full details (apartment or suite number) to be able to mail it:
"&amp;CHAR(10)&amp;$C5002&amp;CHAR(10)&amp;IF(LEN($I5002)&lt;10,"&lt;No address available&gt;",$I5002)</f>
        <v>Hello, you requested a free book called *Gyaan Ganga* in  from Sant Rampal Ji Maharaj.
Can you please confirm / provide the address to ensure it's not incorrect and has the full details (apartment or suite number) to be able to mail it:
-
643 Holt Ave Apt A, Holtville, California 9225</v>
      </c>
      <c r="Z5002" s="21" t="str">
        <f aca="false">"Hello, you requested a free book called *"&amp;$W5002&amp;"* in "&amp;$F5002&amp;"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03" customFormat="false" ht="68.65" hidden="false" customHeight="false" outlineLevel="0" collapsed="false">
      <c r="A5003" s="51" t="n">
        <f aca="false">A5002+1</f>
        <v>5002</v>
      </c>
      <c r="B5003" s="5" t="n">
        <v>45803</v>
      </c>
      <c r="C5003" s="1" t="s">
        <v>7893</v>
      </c>
      <c r="D5003" s="1" t="s">
        <v>4</v>
      </c>
      <c r="E5003" s="1" t="s">
        <v>26</v>
      </c>
      <c r="F5003" s="2" t="s">
        <v>808</v>
      </c>
      <c r="G5003" s="1" t="s">
        <v>28</v>
      </c>
      <c r="H5003" s="1" t="n">
        <v>1</v>
      </c>
      <c r="I5003" s="1" t="s">
        <v>6763</v>
      </c>
      <c r="J5003" s="79" t="n">
        <v>13053183249</v>
      </c>
      <c r="M5003" s="1" t="str">
        <f aca="false">IF(OR(YEAR(L5003)&gt;2000,LEN(O5003)&gt;0),"Completed","Pending")</f>
        <v>Completed</v>
      </c>
      <c r="N5003" s="1" t="s">
        <v>30</v>
      </c>
      <c r="O5003" s="4" t="s">
        <v>58</v>
      </c>
      <c r="P5003" s="1" t="str">
        <f aca="false">IF(G5003="Pamplet","",E5003&amp;" - "&amp;F5003)</f>
        <v>GG - Bengali</v>
      </c>
      <c r="Q5003" s="1" t="n">
        <f aca="false">IF(VALUE(L5003)&gt;1000,1,0)</f>
        <v>0</v>
      </c>
      <c r="R5003" s="19" t="n">
        <f aca="false">SUMIFS($Q$1:Q5002,$J$1:$J5002,J5003)+SUMIFS($Q$1:Q5002,$I$1:$I5002,I5003)</f>
        <v>0</v>
      </c>
      <c r="S5003" s="20" t="str">
        <f aca="false">IF(R5003&gt;0,"Repeat","")</f>
        <v/>
      </c>
      <c r="T5003" s="6" t="n">
        <f aca="false">A5003</f>
        <v>5002</v>
      </c>
      <c r="U5003" s="4" t="str">
        <f aca="false">"https://web.whatsapp.com/send?phone="&amp;J5003</f>
        <v>https://web.whatsapp.com/send?phone=13053183249</v>
      </c>
      <c r="V5003" s="18" t="str">
        <f aca="false">IF(S5003="REPEAT",Z5003,IF(LEN(F5003)&lt;=1,X5003,Y5003))</f>
        <v>Hello, you requested a free book called *Gyaan Ganga* in Bengali from Sant Rampal Ji Maharaj.
Can you please confirm / provide the address to ensure it's not incorrect and has the full details (apartment or suite number) to be able to mail it:
Nazrul Khan
&lt;No address available&gt;</v>
      </c>
      <c r="W5003" s="1" t="str">
        <f aca="false">IFERROR(VLOOKUP(E5003,,4,FALSE()),"Gyaan Ganga")</f>
        <v>Gyaan Ganga</v>
      </c>
      <c r="X5003" s="21" t="str">
        <f aca="false">"Hello, you requested a free book called *"&amp;$W5003&amp;"*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"&amp;CHAR(10)&amp;$C5003&amp;CHAR(10)&amp;IF(LEN($I5003)&lt;10,"&lt;No address available&gt;",$I5003)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Nazrul Khan
&lt;No address available&gt;</v>
      </c>
      <c r="Y5003" s="21" t="str">
        <f aca="false">"Hello, you requested a free book called *"&amp;$W5003&amp;"* in " &amp;$F5003&amp; " from Sant Rampal Ji Maharaj."&amp;CHAR(10)&amp;"
Can you please confirm / provide the address to ensure it's not incorrect and has the full details (apartment or suite number) to be able to mail it:
"&amp;CHAR(10)&amp;$C5003&amp;CHAR(10)&amp;IF(LEN($I5003)&lt;10,"&lt;No address available&gt;",$I5003)</f>
        <v>Hello, you requested a free book called *Gyaan Ganga* in Bengali from Sant Rampal Ji Maharaj.
Can you please confirm / provide the address to ensure it's not incorrect and has the full details (apartment or suite number) to be able to mail it:
Nazrul Khan
&lt;No address available&gt;</v>
      </c>
      <c r="Z5003" s="21" t="str">
        <f aca="false">"Hello, you requested a free book called *"&amp;$W5003&amp;"* in "&amp;$F5003&amp;"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Bengali from Sant Rampal Ji Maharaj.
However our records indicate that we had already mailed you a free book in the past. Can you please confirm if you already received a book in the past?</v>
      </c>
    </row>
    <row r="5004" customFormat="false" ht="68.65" hidden="false" customHeight="false" outlineLevel="0" collapsed="false">
      <c r="A5004" s="51" t="n">
        <f aca="false">A5003+1</f>
        <v>5003</v>
      </c>
      <c r="B5004" s="5" t="n">
        <v>45803</v>
      </c>
      <c r="C5004" s="1" t="s">
        <v>7894</v>
      </c>
      <c r="D5004" s="1" t="s">
        <v>4</v>
      </c>
      <c r="E5004" s="1" t="s">
        <v>26</v>
      </c>
      <c r="G5004" s="1" t="s">
        <v>28</v>
      </c>
      <c r="H5004" s="1" t="n">
        <v>1</v>
      </c>
      <c r="I5004" s="1" t="s">
        <v>7876</v>
      </c>
      <c r="J5004" s="80" t="n">
        <v>13133276665</v>
      </c>
      <c r="M5004" s="1" t="str">
        <f aca="false">IF(OR(YEAR(L5004)&gt;2000,LEN(O5004)&gt;0),"Completed","Pending")</f>
        <v>Completed</v>
      </c>
      <c r="N5004" s="1" t="s">
        <v>30</v>
      </c>
      <c r="O5004" s="4" t="s">
        <v>58</v>
      </c>
      <c r="P5004" s="1" t="str">
        <f aca="false">IF(G5004="Pamplet","",E5004&amp;" - "&amp;F5004)</f>
        <v>GG - </v>
      </c>
      <c r="Q5004" s="1" t="n">
        <f aca="false">IF(VALUE(L5004)&gt;1000,1,0)</f>
        <v>0</v>
      </c>
      <c r="R5004" s="19" t="n">
        <f aca="false">SUMIFS($Q$1:Q5003,$J$1:$J5003,J5004)+SUMIFS($Q$1:Q5003,$I$1:$I5003,I5004)</f>
        <v>1</v>
      </c>
      <c r="S5004" s="20" t="str">
        <f aca="false">IF(R5004&gt;0,"Repeat","")</f>
        <v>Repeat</v>
      </c>
      <c r="T5004" s="6" t="n">
        <f aca="false">A5004</f>
        <v>5003</v>
      </c>
      <c r="U5004" s="4" t="str">
        <f aca="false">"https://web.whatsapp.com/send?phone="&amp;J5004</f>
        <v>https://web.whatsapp.com/send?phone=13133276665</v>
      </c>
      <c r="V5004" s="18" t="str">
        <f aca="false">IF(S5004="REPEAT",Z5004,IF(LEN(F5004)&lt;=1,X5004,Y5004))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Syed
2960 Belmont St, Apt 2, Hamtramck, MI 48212</v>
      </c>
      <c r="W5004" s="1" t="str">
        <f aca="false">IFERROR(VLOOKUP(E5004,,4,FALSE()),"Gyaan Ganga")</f>
        <v>Gyaan Ganga</v>
      </c>
      <c r="X5004" s="21" t="str">
        <f aca="false">"Hello, you requested a free book called *"&amp;$W5004&amp;"*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"&amp;CHAR(10)&amp;$C5004&amp;CHAR(10)&amp;IF(LEN($I5004)&lt;10,"&lt;No address available&gt;",$I5004)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Syed
2960 Belmont St, Apt 2, Hamtramck, MI 48212</v>
      </c>
      <c r="Y5004" s="21" t="str">
        <f aca="false">"Hello, you requested a free book called *"&amp;$W5004&amp;"* in " &amp;$F5004&amp; " from Sant Rampal Ji Maharaj."&amp;CHAR(10)&amp;"
Can you please confirm / provide the address to ensure it's not incorrect and has the full details (apartment or suite number) to be able to mail it:
"&amp;CHAR(10)&amp;$C5004&amp;CHAR(10)&amp;IF(LEN($I5004)&lt;10,"&lt;No address available&gt;",$I5004)</f>
        <v>Hello, you requested a free book called *Gyaan Ganga* in  from Sant Rampal Ji Maharaj.
Can you please confirm / provide the address to ensure it's not incorrect and has the full details (apartment or suite number) to be able to mail it:
Syed
2960 Belmont St, Apt 2, Hamtramck, MI 48212</v>
      </c>
      <c r="Z5004" s="21" t="str">
        <f aca="false">"Hello, you requested a free book called *"&amp;$W5004&amp;"* in "&amp;$F5004&amp;"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05" customFormat="false" ht="68.65" hidden="false" customHeight="false" outlineLevel="0" collapsed="false">
      <c r="A5005" s="51" t="n">
        <f aca="false">A5004+1</f>
        <v>5004</v>
      </c>
      <c r="B5005" s="5" t="n">
        <v>45803</v>
      </c>
      <c r="C5005" s="1" t="s">
        <v>7895</v>
      </c>
      <c r="D5005" s="1" t="s">
        <v>4</v>
      </c>
      <c r="E5005" s="1" t="s">
        <v>26</v>
      </c>
      <c r="G5005" s="1" t="s">
        <v>28</v>
      </c>
      <c r="H5005" s="1" t="n">
        <v>1</v>
      </c>
      <c r="I5005" s="1" t="s">
        <v>7896</v>
      </c>
      <c r="J5005" s="80" t="n">
        <v>13139807811</v>
      </c>
      <c r="M5005" s="1" t="str">
        <f aca="false">IF(OR(YEAR(L5005)&gt;2000,LEN(O5005)&gt;0),"Completed","Pending")</f>
        <v>Completed</v>
      </c>
      <c r="N5005" s="1" t="s">
        <v>30</v>
      </c>
      <c r="O5005" s="4" t="s">
        <v>58</v>
      </c>
      <c r="P5005" s="1" t="str">
        <f aca="false">IF(G5005="Pamplet","",E5005&amp;" - "&amp;F5005)</f>
        <v>GG - </v>
      </c>
      <c r="Q5005" s="1" t="n">
        <f aca="false">IF(VALUE(L5005)&gt;1000,1,0)</f>
        <v>0</v>
      </c>
      <c r="R5005" s="19" t="n">
        <f aca="false">SUMIFS($Q$1:Q5004,$J$1:$J5004,J5005)+SUMIFS($Q$1:Q5004,$I$1:$I5004,I5005)</f>
        <v>0</v>
      </c>
      <c r="S5005" s="20" t="str">
        <f aca="false">IF(R5005&gt;0,"Repeat","")</f>
        <v/>
      </c>
      <c r="T5005" s="6" t="n">
        <f aca="false">A5005</f>
        <v>5004</v>
      </c>
      <c r="U5005" s="4" t="str">
        <f aca="false">"https://web.whatsapp.com/send?phone="&amp;J5005</f>
        <v>https://web.whatsapp.com/send?phone=13139807811</v>
      </c>
      <c r="V5005" s="18" t="str">
        <f aca="false">IF(S5005="REPEAT",Z5005,IF(LEN(F5005)&lt;=1,X5005,Y5005))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Stephanie Lang
1190 Seward St, Apt 114, Detroit, MI 48202</v>
      </c>
      <c r="W5005" s="1" t="str">
        <f aca="false">IFERROR(VLOOKUP(E5005,,4,FALSE()),"Gyaan Ganga")</f>
        <v>Gyaan Ganga</v>
      </c>
      <c r="X5005" s="21" t="str">
        <f aca="false">"Hello, you requested a free book called *"&amp;$W5005&amp;"*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"&amp;CHAR(10)&amp;$C5005&amp;CHAR(10)&amp;IF(LEN($I5005)&lt;10,"&lt;No address available&gt;",$I5005)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Stephanie Lang
1190 Seward St, Apt 114, Detroit, MI 48202</v>
      </c>
      <c r="Y5005" s="21" t="str">
        <f aca="false">"Hello, you requested a free book called *"&amp;$W5005&amp;"* in " &amp;$F5005&amp; " from Sant Rampal Ji Maharaj."&amp;CHAR(10)&amp;"
Can you please confirm / provide the address to ensure it's not incorrect and has the full details (apartment or suite number) to be able to mail it:
"&amp;CHAR(10)&amp;$C5005&amp;CHAR(10)&amp;IF(LEN($I5005)&lt;10,"&lt;No address available&gt;",$I5005)</f>
        <v>Hello, you requested a free book called *Gyaan Ganga* in  from Sant Rampal Ji Maharaj.
Can you please confirm / provide the address to ensure it's not incorrect and has the full details (apartment or suite number) to be able to mail it:
Stephanie Lang
1190 Seward St, Apt 114, Detroit, MI 48202</v>
      </c>
      <c r="Z5005" s="21" t="str">
        <f aca="false">"Hello, you requested a free book called *"&amp;$W5005&amp;"* in "&amp;$F5005&amp;"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06" customFormat="false" ht="68.65" hidden="false" customHeight="false" outlineLevel="0" collapsed="false">
      <c r="A5006" s="51" t="n">
        <f aca="false">A5005+1</f>
        <v>5005</v>
      </c>
      <c r="B5006" s="5" t="n">
        <v>45803</v>
      </c>
      <c r="C5006" s="1" t="s">
        <v>7897</v>
      </c>
      <c r="D5006" s="1" t="s">
        <v>440</v>
      </c>
      <c r="E5006" s="1" t="s">
        <v>26</v>
      </c>
      <c r="F5006" s="2" t="s">
        <v>1597</v>
      </c>
      <c r="G5006" s="1" t="s">
        <v>28</v>
      </c>
      <c r="H5006" s="1" t="n">
        <v>1</v>
      </c>
      <c r="I5006" s="1" t="s">
        <v>7898</v>
      </c>
      <c r="J5006" s="79" t="n">
        <v>13475699135</v>
      </c>
      <c r="L5006" s="5" t="n">
        <v>45805</v>
      </c>
      <c r="M5006" s="1" t="str">
        <f aca="false">IF(OR(YEAR(L5006)&gt;2000,LEN(O5006)&gt;0),"Completed","Pending")</f>
        <v>Completed</v>
      </c>
      <c r="N5006" s="1" t="s">
        <v>30</v>
      </c>
      <c r="P5006" s="1" t="str">
        <f aca="false">IF(G5006="Pamplet","",E5006&amp;" - "&amp;F5006)</f>
        <v>GG - Spanish</v>
      </c>
      <c r="Q5006" s="1" t="n">
        <f aca="false">IF(VALUE(L5006)&gt;1000,1,0)</f>
        <v>1</v>
      </c>
      <c r="R5006" s="19" t="n">
        <f aca="false">SUMIFS($Q$1:Q5005,$J$1:$J5005,J5006)+SUMIFS($Q$1:Q5005,$I$1:$I5005,I5006)</f>
        <v>0</v>
      </c>
      <c r="S5006" s="20" t="str">
        <f aca="false">IF(R5006&gt;0,"Repeat","")</f>
        <v/>
      </c>
      <c r="T5006" s="6" t="n">
        <f aca="false">A5006</f>
        <v>5005</v>
      </c>
      <c r="U5006" s="4" t="str">
        <f aca="false">"https://web.whatsapp.com/send?phone="&amp;J5006</f>
        <v>https://web.whatsapp.com/send?phone=13475699135</v>
      </c>
      <c r="V5006" s="18" t="str">
        <f aca="false">IF(S5006="REPEAT",Z5006,IF(LEN(F5006)&lt;=1,X5006,Y5006))</f>
        <v>Hello, you requested a free book called *Gyaan Ganga* in Spanish from Sant Rampal Ji Maharaj.
Can you please confirm / provide the address to ensure it's not incorrect and has the full details (apartment or suite number) to be able to mail it:
Yanina Rojas
33 Wyona St, Brooklyn, New York, NY 11207</v>
      </c>
      <c r="W5006" s="1" t="str">
        <f aca="false">IFERROR(VLOOKUP(E5006,,4,FALSE()),"Gyaan Ganga")</f>
        <v>Gyaan Ganga</v>
      </c>
      <c r="X5006" s="21" t="str">
        <f aca="false">"Hello, you requested a free book called *"&amp;$W5006&amp;"*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"&amp;CHAR(10)&amp;$C5006&amp;CHAR(10)&amp;IF(LEN($I5006)&lt;10,"&lt;No address available&gt;",$I5006)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Yanina Rojas
33 Wyona St, Brooklyn, New York, NY 11207</v>
      </c>
      <c r="Y5006" s="21" t="str">
        <f aca="false">"Hello, you requested a free book called *"&amp;$W5006&amp;"* in " &amp;$F5006&amp; " from Sant Rampal Ji Maharaj."&amp;CHAR(10)&amp;"
Can you please confirm / provide the address to ensure it's not incorrect and has the full details (apartment or suite number) to be able to mail it:
"&amp;CHAR(10)&amp;$C5006&amp;CHAR(10)&amp;IF(LEN($I5006)&lt;10,"&lt;No address available&gt;",$I5006)</f>
        <v>Hello, you requested a free book called *Gyaan Ganga* in Spanish from Sant Rampal Ji Maharaj.
Can you please confirm / provide the address to ensure it's not incorrect and has the full details (apartment or suite number) to be able to mail it:
Yanina Rojas
33 Wyona St, Brooklyn, New York, NY 11207</v>
      </c>
      <c r="Z5006" s="21" t="str">
        <f aca="false">"Hello, you requested a free book called *"&amp;$W5006&amp;"* in "&amp;$F5006&amp;"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Spanish from Sant Rampal Ji Maharaj.
However our records indicate that we had already mailed you a free book in the past. Can you please confirm if you already received a book in the past?</v>
      </c>
    </row>
    <row r="5007" customFormat="false" ht="68.65" hidden="false" customHeight="false" outlineLevel="0" collapsed="false">
      <c r="A5007" s="51" t="n">
        <f aca="false">A5006+1</f>
        <v>5006</v>
      </c>
      <c r="B5007" s="5" t="n">
        <v>45803</v>
      </c>
      <c r="C5007" s="1" t="s">
        <v>7899</v>
      </c>
      <c r="D5007" s="1" t="s">
        <v>4</v>
      </c>
      <c r="E5007" s="1" t="s">
        <v>26</v>
      </c>
      <c r="G5007" s="1" t="s">
        <v>28</v>
      </c>
      <c r="H5007" s="1" t="n">
        <v>1</v>
      </c>
      <c r="I5007" s="1" t="s">
        <v>6763</v>
      </c>
      <c r="J5007" s="79" t="n">
        <v>13604317967</v>
      </c>
      <c r="M5007" s="1" t="str">
        <f aca="false">IF(OR(YEAR(L5007)&gt;2000,LEN(O5007)&gt;0),"Completed","Pending")</f>
        <v>Completed</v>
      </c>
      <c r="N5007" s="1" t="s">
        <v>30</v>
      </c>
      <c r="O5007" s="4" t="s">
        <v>58</v>
      </c>
      <c r="P5007" s="1" t="str">
        <f aca="false">IF(G5007="Pamplet","",E5007&amp;" - "&amp;F5007)</f>
        <v>GG - </v>
      </c>
      <c r="Q5007" s="1" t="n">
        <f aca="false">IF(VALUE(L5007)&gt;1000,1,0)</f>
        <v>0</v>
      </c>
      <c r="R5007" s="19" t="n">
        <f aca="false">SUMIFS($Q$1:Q5006,$J$1:$J5006,J5007)+SUMIFS($Q$1:Q5006,$I$1:$I5006,I5007)</f>
        <v>0</v>
      </c>
      <c r="S5007" s="20" t="str">
        <f aca="false">IF(R5007&gt;0,"Repeat","")</f>
        <v/>
      </c>
      <c r="T5007" s="6" t="n">
        <f aca="false">A5007</f>
        <v>5006</v>
      </c>
      <c r="U5007" s="4" t="str">
        <f aca="false">"https://web.whatsapp.com/send?phone="&amp;J5007</f>
        <v>https://web.whatsapp.com/send?phone=13604317967</v>
      </c>
      <c r="V5007" s="18" t="str">
        <f aca="false">IF(S5007="REPEAT",Z5007,IF(LEN(F5007)&lt;=1,X5007,Y5007))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Joshua Gene Mason
&lt;No address available&gt;</v>
      </c>
      <c r="W5007" s="1" t="str">
        <f aca="false">IFERROR(VLOOKUP(E5007,,4,FALSE()),"Gyaan Ganga")</f>
        <v>Gyaan Ganga</v>
      </c>
      <c r="X5007" s="21" t="str">
        <f aca="false">"Hello, you requested a free book called *"&amp;$W5007&amp;"*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"&amp;CHAR(10)&amp;$C5007&amp;CHAR(10)&amp;IF(LEN($I5007)&lt;10,"&lt;No address available&gt;",$I5007)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Joshua Gene Mason
&lt;No address available&gt;</v>
      </c>
      <c r="Y5007" s="21" t="str">
        <f aca="false">"Hello, you requested a free book called *"&amp;$W5007&amp;"* in " &amp;$F5007&amp; " from Sant Rampal Ji Maharaj."&amp;CHAR(10)&amp;"
Can you please confirm / provide the address to ensure it's not incorrect and has the full details (apartment or suite number) to be able to mail it:
"&amp;CHAR(10)&amp;$C5007&amp;CHAR(10)&amp;IF(LEN($I5007)&lt;10,"&lt;No address available&gt;",$I5007)</f>
        <v>Hello, you requested a free book called *Gyaan Ganga* in  from Sant Rampal Ji Maharaj.
Can you please confirm / provide the address to ensure it's not incorrect and has the full details (apartment or suite number) to be able to mail it:
Joshua Gene Mason
&lt;No address available&gt;</v>
      </c>
      <c r="Z5007" s="21" t="str">
        <f aca="false">"Hello, you requested a free book called *"&amp;$W5007&amp;"* in "&amp;$F5007&amp;"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08" customFormat="false" ht="68.65" hidden="false" customHeight="false" outlineLevel="0" collapsed="false">
      <c r="A5008" s="51" t="n">
        <f aca="false">A5007+1</f>
        <v>5007</v>
      </c>
      <c r="B5008" s="5" t="n">
        <v>45803</v>
      </c>
      <c r="C5008" s="1" t="s">
        <v>7900</v>
      </c>
      <c r="D5008" s="1" t="s">
        <v>4</v>
      </c>
      <c r="E5008" s="1" t="s">
        <v>26</v>
      </c>
      <c r="G5008" s="1" t="s">
        <v>28</v>
      </c>
      <c r="H5008" s="1" t="n">
        <v>1</v>
      </c>
      <c r="I5008" s="1" t="s">
        <v>6763</v>
      </c>
      <c r="J5008" s="80" t="n">
        <v>19015788416</v>
      </c>
      <c r="M5008" s="1" t="str">
        <f aca="false">IF(OR(YEAR(L5008)&gt;2000,LEN(O5008)&gt;0),"Completed","Pending")</f>
        <v>Completed</v>
      </c>
      <c r="N5008" s="1" t="s">
        <v>30</v>
      </c>
      <c r="O5008" s="4" t="s">
        <v>58</v>
      </c>
      <c r="P5008" s="1" t="str">
        <f aca="false">IF(G5008="Pamplet","",E5008&amp;" - "&amp;F5008)</f>
        <v>GG - </v>
      </c>
      <c r="Q5008" s="1" t="n">
        <f aca="false">IF(VALUE(L5008)&gt;1000,1,0)</f>
        <v>0</v>
      </c>
      <c r="R5008" s="19" t="n">
        <f aca="false">SUMIFS($Q$1:Q5007,$J$1:$J5007,J5008)+SUMIFS($Q$1:Q5007,$I$1:$I5007,I5008)</f>
        <v>0</v>
      </c>
      <c r="S5008" s="20" t="str">
        <f aca="false">IF(R5008&gt;0,"Repeat","")</f>
        <v/>
      </c>
      <c r="T5008" s="6" t="n">
        <f aca="false">A5008</f>
        <v>5007</v>
      </c>
      <c r="U5008" s="4" t="str">
        <f aca="false">"https://web.whatsapp.com/send?phone="&amp;J5008</f>
        <v>https://web.whatsapp.com/send?phone=19015788416</v>
      </c>
      <c r="V5008" s="18" t="str">
        <f aca="false">IF(S5008="REPEAT",Z5008,IF(LEN(F5008)&lt;=1,X5008,Y5008))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Patrick Tina
&lt;No address available&gt;</v>
      </c>
      <c r="W5008" s="1" t="str">
        <f aca="false">IFERROR(VLOOKUP(E5008,,4,FALSE()),"Gyaan Ganga")</f>
        <v>Gyaan Ganga</v>
      </c>
      <c r="X5008" s="21" t="str">
        <f aca="false">"Hello, you requested a free book called *"&amp;$W5008&amp;"*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"&amp;CHAR(10)&amp;$C5008&amp;CHAR(10)&amp;IF(LEN($I5008)&lt;10,"&lt;No address available&gt;",$I5008)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Patrick Tina
&lt;No address available&gt;</v>
      </c>
      <c r="Y5008" s="21" t="str">
        <f aca="false">"Hello, you requested a free book called *"&amp;$W5008&amp;"* in " &amp;$F5008&amp; " from Sant Rampal Ji Maharaj."&amp;CHAR(10)&amp;"
Can you please confirm / provide the address to ensure it's not incorrect and has the full details (apartment or suite number) to be able to mail it:
"&amp;CHAR(10)&amp;$C5008&amp;CHAR(10)&amp;IF(LEN($I5008)&lt;10,"&lt;No address available&gt;",$I5008)</f>
        <v>Hello, you requested a free book called *Gyaan Ganga* in  from Sant Rampal Ji Maharaj.
Can you please confirm / provide the address to ensure it's not incorrect and has the full details (apartment or suite number) to be able to mail it:
Patrick Tina
&lt;No address available&gt;</v>
      </c>
      <c r="Z5008" s="21" t="str">
        <f aca="false">"Hello, you requested a free book called *"&amp;$W5008&amp;"* in "&amp;$F5008&amp;"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09" customFormat="false" ht="68.65" hidden="false" customHeight="false" outlineLevel="0" collapsed="false">
      <c r="A5009" s="51" t="n">
        <f aca="false">A5008+1</f>
        <v>5008</v>
      </c>
      <c r="B5009" s="5" t="n">
        <v>45803</v>
      </c>
      <c r="C5009" s="1" t="s">
        <v>7901</v>
      </c>
      <c r="D5009" s="1" t="s">
        <v>4</v>
      </c>
      <c r="E5009" s="1" t="s">
        <v>26</v>
      </c>
      <c r="G5009" s="1" t="s">
        <v>28</v>
      </c>
      <c r="H5009" s="1" t="n">
        <v>1</v>
      </c>
      <c r="I5009" s="1" t="s">
        <v>6763</v>
      </c>
      <c r="J5009" s="79" t="n">
        <v>12069416593</v>
      </c>
      <c r="M5009" s="1" t="str">
        <f aca="false">IF(OR(YEAR(L5009)&gt;2000,LEN(O5009)&gt;0),"Completed","Pending")</f>
        <v>Completed</v>
      </c>
      <c r="N5009" s="1" t="s">
        <v>30</v>
      </c>
      <c r="O5009" s="4" t="s">
        <v>58</v>
      </c>
      <c r="P5009" s="1" t="str">
        <f aca="false">IF(G5009="Pamplet","",E5009&amp;" - "&amp;F5009)</f>
        <v>GG - </v>
      </c>
      <c r="Q5009" s="1" t="n">
        <f aca="false">IF(VALUE(L5009)&gt;1000,1,0)</f>
        <v>0</v>
      </c>
      <c r="R5009" s="19" t="n">
        <f aca="false">SUMIFS($Q$1:Q5008,$J$1:$J5008,J5009)+SUMIFS($Q$1:Q5008,$I$1:$I5008,I5009)</f>
        <v>0</v>
      </c>
      <c r="S5009" s="20" t="str">
        <f aca="false">IF(R5009&gt;0,"Repeat","")</f>
        <v/>
      </c>
      <c r="T5009" s="6" t="n">
        <f aca="false">A5009</f>
        <v>5008</v>
      </c>
      <c r="U5009" s="4" t="str">
        <f aca="false">"https://web.whatsapp.com/send?phone="&amp;J5009</f>
        <v>https://web.whatsapp.com/send?phone=12069416593</v>
      </c>
      <c r="V5009" s="18" t="str">
        <f aca="false">IF(S5009="REPEAT",Z5009,IF(LEN(F5009)&lt;=1,X5009,Y5009))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Hussen
&lt;No address available&gt;</v>
      </c>
      <c r="W5009" s="1" t="str">
        <f aca="false">IFERROR(VLOOKUP(E5009,,4,FALSE()),"Gyaan Ganga")</f>
        <v>Gyaan Ganga</v>
      </c>
      <c r="X5009" s="21" t="str">
        <f aca="false">"Hello, you requested a free book called *"&amp;$W5009&amp;"*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"&amp;CHAR(10)&amp;$C5009&amp;CHAR(10)&amp;IF(LEN($I5009)&lt;10,"&lt;No address available&gt;",$I5009)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Hussen
&lt;No address available&gt;</v>
      </c>
      <c r="Y5009" s="21" t="str">
        <f aca="false">"Hello, you requested a free book called *"&amp;$W5009&amp;"* in " &amp;$F5009&amp; " from Sant Rampal Ji Maharaj."&amp;CHAR(10)&amp;"
Can you please confirm / provide the address to ensure it's not incorrect and has the full details (apartment or suite number) to be able to mail it:
"&amp;CHAR(10)&amp;$C5009&amp;CHAR(10)&amp;IF(LEN($I5009)&lt;10,"&lt;No address available&gt;",$I5009)</f>
        <v>Hello, you requested a free book called *Gyaan Ganga* in  from Sant Rampal Ji Maharaj.
Can you please confirm / provide the address to ensure it's not incorrect and has the full details (apartment or suite number) to be able to mail it:
Hussen
&lt;No address available&gt;</v>
      </c>
      <c r="Z5009" s="21" t="str">
        <f aca="false">"Hello, you requested a free book called *"&amp;$W5009&amp;"* in "&amp;$F5009&amp;"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10" customFormat="false" ht="68.65" hidden="false" customHeight="false" outlineLevel="0" collapsed="false">
      <c r="A5010" s="51" t="n">
        <f aca="false">A5009+1</f>
        <v>5009</v>
      </c>
      <c r="B5010" s="5" t="n">
        <v>45803</v>
      </c>
      <c r="C5010" s="1" t="s">
        <v>7902</v>
      </c>
      <c r="D5010" s="1" t="s">
        <v>4</v>
      </c>
      <c r="E5010" s="1" t="s">
        <v>26</v>
      </c>
      <c r="G5010" s="1" t="s">
        <v>28</v>
      </c>
      <c r="H5010" s="1" t="n">
        <v>1</v>
      </c>
      <c r="I5010" s="1" t="s">
        <v>7903</v>
      </c>
      <c r="J5010" s="79" t="n">
        <v>12462307543</v>
      </c>
      <c r="M5010" s="1" t="str">
        <f aca="false">IF(OR(YEAR(L5010)&gt;2000,LEN(O5010)&gt;0),"Completed","Pending")</f>
        <v>Completed</v>
      </c>
      <c r="N5010" s="1" t="s">
        <v>30</v>
      </c>
      <c r="O5010" s="4" t="s">
        <v>58</v>
      </c>
      <c r="P5010" s="1" t="str">
        <f aca="false">IF(G5010="Pamplet","",E5010&amp;" - "&amp;F5010)</f>
        <v>GG - </v>
      </c>
      <c r="Q5010" s="1" t="n">
        <f aca="false">IF(VALUE(L5010)&gt;1000,1,0)</f>
        <v>0</v>
      </c>
      <c r="R5010" s="19" t="n">
        <f aca="false">SUMIFS($Q$1:Q5009,$J$1:$J5009,J5010)+SUMIFS($Q$1:Q5009,$I$1:$I5009,I5010)</f>
        <v>0</v>
      </c>
      <c r="S5010" s="20" t="str">
        <f aca="false">IF(R5010&gt;0,"Repeat","")</f>
        <v/>
      </c>
      <c r="T5010" s="6" t="n">
        <f aca="false">A5010</f>
        <v>5009</v>
      </c>
      <c r="U5010" s="4" t="str">
        <f aca="false">"https://web.whatsapp.com/send?phone="&amp;J5010</f>
        <v>https://web.whatsapp.com/send?phone=12462307543</v>
      </c>
      <c r="V5010" s="18" t="str">
        <f aca="false">IF(S5010="REPEAT",Z5010,IF(LEN(F5010)&lt;=1,X5010,Y5010))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Avil Marks
Silver Hill, Christ Church, Barbados</v>
      </c>
      <c r="W5010" s="1" t="str">
        <f aca="false">IFERROR(VLOOKUP(E5010,,4,FALSE()),"Gyaan Ganga")</f>
        <v>Gyaan Ganga</v>
      </c>
      <c r="X5010" s="21" t="str">
        <f aca="false">"Hello, you requested a free book called *"&amp;$W5010&amp;"*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"&amp;CHAR(10)&amp;$C5010&amp;CHAR(10)&amp;IF(LEN($I5010)&lt;10,"&lt;No address available&gt;",$I5010)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Avil Marks
Silver Hill, Christ Church, Barbados</v>
      </c>
      <c r="Y5010" s="21" t="str">
        <f aca="false">"Hello, you requested a free book called *"&amp;$W5010&amp;"* in " &amp;$F5010&amp; " from Sant Rampal Ji Maharaj."&amp;CHAR(10)&amp;"
Can you please confirm / provide the address to ensure it's not incorrect and has the full details (apartment or suite number) to be able to mail it:
"&amp;CHAR(10)&amp;$C5010&amp;CHAR(10)&amp;IF(LEN($I5010)&lt;10,"&lt;No address available&gt;",$I5010)</f>
        <v>Hello, you requested a free book called *Gyaan Ganga* in  from Sant Rampal Ji Maharaj.
Can you please confirm / provide the address to ensure it's not incorrect and has the full details (apartment or suite number) to be able to mail it:
Avil Marks
Silver Hill, Christ Church, Barbados</v>
      </c>
      <c r="Z5010" s="21" t="str">
        <f aca="false">"Hello, you requested a free book called *"&amp;$W5010&amp;"* in "&amp;$F5010&amp;"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11" customFormat="false" ht="68.65" hidden="false" customHeight="false" outlineLevel="0" collapsed="false">
      <c r="A5011" s="51" t="n">
        <f aca="false">A5010+1</f>
        <v>5010</v>
      </c>
      <c r="B5011" s="5" t="n">
        <v>45803</v>
      </c>
      <c r="C5011" s="1" t="s">
        <v>7904</v>
      </c>
      <c r="D5011" s="1" t="s">
        <v>4</v>
      </c>
      <c r="E5011" s="1" t="s">
        <v>26</v>
      </c>
      <c r="G5011" s="1" t="s">
        <v>28</v>
      </c>
      <c r="H5011" s="1" t="n">
        <v>1</v>
      </c>
      <c r="I5011" s="1" t="s">
        <v>7905</v>
      </c>
      <c r="J5011" s="3" t="n">
        <v>1347039792599</v>
      </c>
      <c r="M5011" s="1" t="str">
        <f aca="false">IF(OR(YEAR(L5011)&gt;2000,LEN(O5011)&gt;0),"Completed","Pending")</f>
        <v>Completed</v>
      </c>
      <c r="N5011" s="1" t="s">
        <v>30</v>
      </c>
      <c r="O5011" s="4" t="s">
        <v>56</v>
      </c>
      <c r="P5011" s="1" t="str">
        <f aca="false">IF(G5011="Pamplet","",E5011&amp;" - "&amp;F5011)</f>
        <v>GG - </v>
      </c>
      <c r="Q5011" s="1" t="n">
        <f aca="false">IF(VALUE(L5011)&gt;1000,1,0)</f>
        <v>0</v>
      </c>
      <c r="R5011" s="19" t="n">
        <f aca="false">SUMIFS($Q$1:Q5010,$J$1:$J5010,J5011)+SUMIFS($Q$1:Q5010,$I$1:$I5010,I5011)</f>
        <v>0</v>
      </c>
      <c r="S5011" s="20" t="str">
        <f aca="false">IF(R5011&gt;0,"Repeat","")</f>
        <v/>
      </c>
      <c r="T5011" s="6" t="n">
        <f aca="false">A5011</f>
        <v>5010</v>
      </c>
      <c r="U5011" s="4" t="str">
        <f aca="false">"https://web.whatsapp.com/send?phone="&amp;J5011</f>
        <v>https://web.whatsapp.com/send?phone=1347039792599</v>
      </c>
      <c r="V5011" s="18" t="str">
        <f aca="false">IF(S5011="REPEAT",Z5011,IF(LEN(F5011)&lt;=1,X5011,Y5011))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Oscar Jude Praise
Cross River State, New York</v>
      </c>
      <c r="W5011" s="1" t="str">
        <f aca="false">IFERROR(VLOOKUP(E5011,,4,FALSE()),"Gyaan Ganga")</f>
        <v>Gyaan Ganga</v>
      </c>
      <c r="X5011" s="21" t="str">
        <f aca="false">"Hello, you requested a free book called *"&amp;$W5011&amp;"*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"&amp;CHAR(10)&amp;$C5011&amp;CHAR(10)&amp;IF(LEN($I5011)&lt;10,"&lt;No address available&gt;",$I5011)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Oscar Jude Praise
Cross River State, New York</v>
      </c>
      <c r="Y5011" s="21" t="str">
        <f aca="false">"Hello, you requested a free book called *"&amp;$W5011&amp;"* in " &amp;$F5011&amp; " from Sant Rampal Ji Maharaj."&amp;CHAR(10)&amp;"
Can you please confirm / provide the address to ensure it's not incorrect and has the full details (apartment or suite number) to be able to mail it:
"&amp;CHAR(10)&amp;$C5011&amp;CHAR(10)&amp;IF(LEN($I5011)&lt;10,"&lt;No address available&gt;",$I5011)</f>
        <v>Hello, you requested a free book called *Gyaan Ganga* in  from Sant Rampal Ji Maharaj.
Can you please confirm / provide the address to ensure it's not incorrect and has the full details (apartment or suite number) to be able to mail it:
Oscar Jude Praise
Cross River State, New York</v>
      </c>
      <c r="Z5011" s="21" t="str">
        <f aca="false">"Hello, you requested a free book called *"&amp;$W5011&amp;"* in "&amp;$F5011&amp;"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12" customFormat="false" ht="68.65" hidden="false" customHeight="false" outlineLevel="0" collapsed="false">
      <c r="A5012" s="51" t="n">
        <f aca="false">A5011+1</f>
        <v>5011</v>
      </c>
      <c r="B5012" s="5" t="n">
        <v>45803</v>
      </c>
      <c r="C5012" s="1" t="s">
        <v>7906</v>
      </c>
      <c r="D5012" s="1" t="s">
        <v>4</v>
      </c>
      <c r="E5012" s="1" t="s">
        <v>26</v>
      </c>
      <c r="G5012" s="1" t="s">
        <v>28</v>
      </c>
      <c r="H5012" s="1" t="n">
        <v>1</v>
      </c>
      <c r="I5012" s="1" t="s">
        <v>7907</v>
      </c>
      <c r="J5012" s="79" t="n">
        <v>14024044995</v>
      </c>
      <c r="M5012" s="1" t="str">
        <f aca="false">IF(OR(YEAR(L5012)&gt;2000,LEN(O5012)&gt;0),"Completed","Pending")</f>
        <v>Completed</v>
      </c>
      <c r="N5012" s="1" t="s">
        <v>30</v>
      </c>
      <c r="O5012" s="4" t="s">
        <v>58</v>
      </c>
      <c r="P5012" s="1" t="str">
        <f aca="false">IF(G5012="Pamplet","",E5012&amp;" - "&amp;F5012)</f>
        <v>GG - </v>
      </c>
      <c r="Q5012" s="1" t="n">
        <f aca="false">IF(VALUE(L5012)&gt;1000,1,0)</f>
        <v>0</v>
      </c>
      <c r="R5012" s="19" t="n">
        <f aca="false">SUMIFS($Q$1:Q5011,$J$1:$J5011,J5012)+SUMIFS($Q$1:Q5011,$I$1:$I5011,I5012)</f>
        <v>0</v>
      </c>
      <c r="S5012" s="20" t="str">
        <f aca="false">IF(R5012&gt;0,"Repeat","")</f>
        <v/>
      </c>
      <c r="T5012" s="6" t="n">
        <f aca="false">A5012</f>
        <v>5011</v>
      </c>
      <c r="U5012" s="4" t="str">
        <f aca="false">"https://web.whatsapp.com/send?phone="&amp;J5012</f>
        <v>https://web.whatsapp.com/send?phone=14024044995</v>
      </c>
      <c r="V5012" s="18" t="str">
        <f aca="false">IF(S5012="REPEAT",Z5012,IF(LEN(F5012)&lt;=1,X5012,Y5012))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Jose Perez
1520 Atokad Dr, Trailer #231, South Sioux City, NE 68776</v>
      </c>
      <c r="W5012" s="1" t="str">
        <f aca="false">IFERROR(VLOOKUP(E5012,,4,FALSE()),"Gyaan Ganga")</f>
        <v>Gyaan Ganga</v>
      </c>
      <c r="X5012" s="21" t="str">
        <f aca="false">"Hello, you requested a free book called *"&amp;$W5012&amp;"*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"&amp;CHAR(10)&amp;$C5012&amp;CHAR(10)&amp;IF(LEN($I5012)&lt;10,"&lt;No address available&gt;",$I5012)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Jose Perez
1520 Atokad Dr, Trailer #231, South Sioux City, NE 68776</v>
      </c>
      <c r="Y5012" s="21" t="str">
        <f aca="false">"Hello, you requested a free book called *"&amp;$W5012&amp;"* in " &amp;$F5012&amp; " from Sant Rampal Ji Maharaj."&amp;CHAR(10)&amp;"
Can you please confirm / provide the address to ensure it's not incorrect and has the full details (apartment or suite number) to be able to mail it:
"&amp;CHAR(10)&amp;$C5012&amp;CHAR(10)&amp;IF(LEN($I5012)&lt;10,"&lt;No address available&gt;",$I5012)</f>
        <v>Hello, you requested a free book called *Gyaan Ganga* in  from Sant Rampal Ji Maharaj.
Can you please confirm / provide the address to ensure it's not incorrect and has the full details (apartment or suite number) to be able to mail it:
Jose Perez
1520 Atokad Dr, Trailer #231, South Sioux City, NE 68776</v>
      </c>
      <c r="Z5012" s="21" t="str">
        <f aca="false">"Hello, you requested a free book called *"&amp;$W5012&amp;"* in "&amp;$F5012&amp;"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13" customFormat="false" ht="68.65" hidden="false" customHeight="false" outlineLevel="0" collapsed="false">
      <c r="A5013" s="51" t="n">
        <f aca="false">A5012+1</f>
        <v>5012</v>
      </c>
      <c r="B5013" s="5" t="n">
        <v>45803</v>
      </c>
      <c r="C5013" s="1" t="s">
        <v>7908</v>
      </c>
      <c r="D5013" s="1" t="s">
        <v>4</v>
      </c>
      <c r="E5013" s="1" t="s">
        <v>26</v>
      </c>
      <c r="G5013" s="1" t="s">
        <v>28</v>
      </c>
      <c r="H5013" s="1" t="n">
        <v>1</v>
      </c>
      <c r="I5013" s="1" t="s">
        <v>2212</v>
      </c>
      <c r="J5013" s="3" t="n">
        <v>14085496068</v>
      </c>
      <c r="M5013" s="1" t="str">
        <f aca="false">IF(OR(YEAR(L5013)&gt;2000,LEN(O5013)&gt;0),"Completed","Pending")</f>
        <v>Completed</v>
      </c>
      <c r="N5013" s="1" t="s">
        <v>5246</v>
      </c>
      <c r="O5013" s="4" t="s">
        <v>6442</v>
      </c>
      <c r="P5013" s="1" t="str">
        <f aca="false">IF(G5013="Pamplet","",E5013&amp;" - "&amp;F5013)</f>
        <v>GG - </v>
      </c>
      <c r="Q5013" s="1" t="n">
        <f aca="false">IF(VALUE(L5013)&gt;1000,1,0)</f>
        <v>0</v>
      </c>
      <c r="R5013" s="19" t="n">
        <f aca="false">SUMIFS($Q$1:Q5012,$J$1:$J5012,J5013)+SUMIFS($Q$1:Q5012,$I$1:$I5012,I5013)</f>
        <v>0</v>
      </c>
      <c r="S5013" s="20" t="str">
        <f aca="false">IF(R5013&gt;0,"Repeat","")</f>
        <v/>
      </c>
      <c r="T5013" s="6" t="n">
        <f aca="false">A5013</f>
        <v>5012</v>
      </c>
      <c r="U5013" s="4" t="str">
        <f aca="false">"https://web.whatsapp.com/send?phone="&amp;J5013</f>
        <v>https://web.whatsapp.com/send?phone=14085496068</v>
      </c>
      <c r="V5013" s="18" t="str">
        <f aca="false">IF(S5013="REPEAT",Z5013,IF(LEN(F5013)&lt;=1,X5013,Y5013))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Mohammad Rustakhis
California</v>
      </c>
      <c r="W5013" s="1" t="str">
        <f aca="false">IFERROR(VLOOKUP(E5013,,4,FALSE()),"Gyaan Ganga")</f>
        <v>Gyaan Ganga</v>
      </c>
      <c r="X5013" s="21" t="str">
        <f aca="false">"Hello, you requested a free book called *"&amp;$W5013&amp;"*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"&amp;CHAR(10)&amp;$C5013&amp;CHAR(10)&amp;IF(LEN($I5013)&lt;10,"&lt;No address available&gt;",$I5013)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Mohammad Rustakhis
California</v>
      </c>
      <c r="Y5013" s="21" t="str">
        <f aca="false">"Hello, you requested a free book called *"&amp;$W5013&amp;"* in " &amp;$F5013&amp; " from Sant Rampal Ji Maharaj."&amp;CHAR(10)&amp;"
Can you please confirm / provide the address to ensure it's not incorrect and has the full details (apartment or suite number) to be able to mail it:
"&amp;CHAR(10)&amp;$C5013&amp;CHAR(10)&amp;IF(LEN($I5013)&lt;10,"&lt;No address available&gt;",$I5013)</f>
        <v>Hello, you requested a free book called *Gyaan Ganga* in  from Sant Rampal Ji Maharaj.
Can you please confirm / provide the address to ensure it's not incorrect and has the full details (apartment or suite number) to be able to mail it:
Mohammad Rustakhis
California</v>
      </c>
      <c r="Z5013" s="21" t="str">
        <f aca="false">"Hello, you requested a free book called *"&amp;$W5013&amp;"* in "&amp;$F5013&amp;"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14" customFormat="false" ht="68.65" hidden="false" customHeight="false" outlineLevel="0" collapsed="false">
      <c r="A5014" s="51" t="n">
        <f aca="false">A5013+1</f>
        <v>5013</v>
      </c>
      <c r="B5014" s="5" t="n">
        <v>45803</v>
      </c>
      <c r="C5014" s="1" t="s">
        <v>7909</v>
      </c>
      <c r="D5014" s="1" t="s">
        <v>4</v>
      </c>
      <c r="E5014" s="1" t="s">
        <v>26</v>
      </c>
      <c r="G5014" s="1" t="s">
        <v>28</v>
      </c>
      <c r="H5014" s="1" t="n">
        <v>1</v>
      </c>
      <c r="I5014" s="1" t="s">
        <v>7725</v>
      </c>
      <c r="J5014" s="3" t="n">
        <v>14356026973</v>
      </c>
      <c r="M5014" s="1" t="str">
        <f aca="false">IF(OR(YEAR(L5014)&gt;2000,LEN(O5014)&gt;0),"Completed","Pending")</f>
        <v>Completed</v>
      </c>
      <c r="N5014" s="1" t="s">
        <v>5246</v>
      </c>
      <c r="O5014" s="4" t="s">
        <v>6442</v>
      </c>
      <c r="P5014" s="1" t="str">
        <f aca="false">IF(G5014="Pamplet","",E5014&amp;" - "&amp;F5014)</f>
        <v>GG - </v>
      </c>
      <c r="Q5014" s="1" t="n">
        <f aca="false">IF(VALUE(L5014)&gt;1000,1,0)</f>
        <v>0</v>
      </c>
      <c r="R5014" s="19" t="n">
        <f aca="false">SUMIFS($Q$1:Q5013,$J$1:$J5013,J5014)+SUMIFS($Q$1:Q5013,$I$1:$I5013,I5014)</f>
        <v>0</v>
      </c>
      <c r="S5014" s="20" t="str">
        <f aca="false">IF(R5014&gt;0,"Repeat","")</f>
        <v/>
      </c>
      <c r="T5014" s="6" t="n">
        <f aca="false">A5014</f>
        <v>5013</v>
      </c>
      <c r="U5014" s="4" t="str">
        <f aca="false">"https://web.whatsapp.com/send?phone="&amp;J5014</f>
        <v>https://web.whatsapp.com/send?phone=14356026973</v>
      </c>
      <c r="V5014" s="18" t="str">
        <f aca="false">IF(S5014="REPEAT",Z5014,IF(LEN(F5014)&lt;=1,X5014,Y5014))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Sasa
Los Angeles, California</v>
      </c>
      <c r="W5014" s="1" t="str">
        <f aca="false">IFERROR(VLOOKUP(E5014,,4,FALSE()),"Gyaan Ganga")</f>
        <v>Gyaan Ganga</v>
      </c>
      <c r="X5014" s="21" t="str">
        <f aca="false">"Hello, you requested a free book called *"&amp;$W5014&amp;"*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"&amp;CHAR(10)&amp;$C5014&amp;CHAR(10)&amp;IF(LEN($I5014)&lt;10,"&lt;No address available&gt;",$I5014)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Sasa
Los Angeles, California</v>
      </c>
      <c r="Y5014" s="21" t="str">
        <f aca="false">"Hello, you requested a free book called *"&amp;$W5014&amp;"* in " &amp;$F5014&amp; " from Sant Rampal Ji Maharaj."&amp;CHAR(10)&amp;"
Can you please confirm / provide the address to ensure it's not incorrect and has the full details (apartment or suite number) to be able to mail it:
"&amp;CHAR(10)&amp;$C5014&amp;CHAR(10)&amp;IF(LEN($I5014)&lt;10,"&lt;No address available&gt;",$I5014)</f>
        <v>Hello, you requested a free book called *Gyaan Ganga* in  from Sant Rampal Ji Maharaj.
Can you please confirm / provide the address to ensure it's not incorrect and has the full details (apartment or suite number) to be able to mail it:
Sasa
Los Angeles, California</v>
      </c>
      <c r="Z5014" s="21" t="str">
        <f aca="false">"Hello, you requested a free book called *"&amp;$W5014&amp;"* in "&amp;$F5014&amp;"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15" customFormat="false" ht="68.65" hidden="false" customHeight="false" outlineLevel="0" collapsed="false">
      <c r="A5015" s="51" t="n">
        <f aca="false">A5014+1</f>
        <v>5014</v>
      </c>
      <c r="B5015" s="5" t="n">
        <v>45803</v>
      </c>
      <c r="C5015" s="1" t="s">
        <v>7910</v>
      </c>
      <c r="D5015" s="1" t="s">
        <v>4</v>
      </c>
      <c r="E5015" s="1" t="s">
        <v>38</v>
      </c>
      <c r="G5015" s="1" t="s">
        <v>28</v>
      </c>
      <c r="H5015" s="1" t="n">
        <v>1</v>
      </c>
      <c r="I5015" s="1" t="s">
        <v>6763</v>
      </c>
      <c r="J5015" s="79" t="n">
        <v>15098568062</v>
      </c>
      <c r="M5015" s="1" t="str">
        <f aca="false">IF(OR(YEAR(L5015)&gt;2000,LEN(O5015)&gt;0),"Completed","Pending")</f>
        <v>Completed</v>
      </c>
      <c r="N5015" s="1" t="s">
        <v>30</v>
      </c>
      <c r="O5015" s="4" t="s">
        <v>58</v>
      </c>
      <c r="P5015" s="1" t="str">
        <f aca="false">IF(G5015="Pamplet","",E5015&amp;" - "&amp;F5015)</f>
        <v>JKR - </v>
      </c>
      <c r="Q5015" s="1" t="n">
        <f aca="false">IF(VALUE(L5015)&gt;1000,1,0)</f>
        <v>0</v>
      </c>
      <c r="R5015" s="19" t="n">
        <f aca="false">SUMIFS($Q$1:Q5014,$J$1:$J5014,J5015)+SUMIFS($Q$1:Q5014,$I$1:$I5014,I5015)</f>
        <v>0</v>
      </c>
      <c r="S5015" s="20" t="str">
        <f aca="false">IF(R5015&gt;0,"Repeat","")</f>
        <v/>
      </c>
      <c r="T5015" s="6" t="n">
        <f aca="false">A5015</f>
        <v>5014</v>
      </c>
      <c r="U5015" s="4" t="str">
        <f aca="false">"https://web.whatsapp.com/send?phone="&amp;J5015</f>
        <v>https://web.whatsapp.com/send?phone=15098568062</v>
      </c>
      <c r="V5015" s="18" t="str">
        <f aca="false">IF(S5015="REPEAT",Z5015,IF(LEN(F5015)&lt;=1,X5015,Y5015))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Mark Austine
&lt;No address available&gt;</v>
      </c>
      <c r="W5015" s="1" t="str">
        <f aca="false">IFERROR(VLOOKUP(E5015,,4,FALSE()),"Gyaan Ganga")</f>
        <v>Gyaan Ganga</v>
      </c>
      <c r="X5015" s="21" t="str">
        <f aca="false">"Hello, you requested a free book called *"&amp;$W5015&amp;"*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"&amp;CHAR(10)&amp;$C5015&amp;CHAR(10)&amp;IF(LEN($I5015)&lt;10,"&lt;No address available&gt;",$I5015)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Mark Austine
&lt;No address available&gt;</v>
      </c>
      <c r="Y5015" s="21" t="str">
        <f aca="false">"Hello, you requested a free book called *"&amp;$W5015&amp;"* in " &amp;$F5015&amp; " from Sant Rampal Ji Maharaj."&amp;CHAR(10)&amp;"
Can you please confirm / provide the address to ensure it's not incorrect and has the full details (apartment or suite number) to be able to mail it:
"&amp;CHAR(10)&amp;$C5015&amp;CHAR(10)&amp;IF(LEN($I5015)&lt;10,"&lt;No address available&gt;",$I5015)</f>
        <v>Hello, you requested a free book called *Gyaan Ganga* in  from Sant Rampal Ji Maharaj.
Can you please confirm / provide the address to ensure it's not incorrect and has the full details (apartment or suite number) to be able to mail it:
Mark Austine
&lt;No address available&gt;</v>
      </c>
      <c r="Z5015" s="21" t="str">
        <f aca="false">"Hello, you requested a free book called *"&amp;$W5015&amp;"* in "&amp;$F5015&amp;"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16" customFormat="false" ht="68.65" hidden="false" customHeight="false" outlineLevel="0" collapsed="false">
      <c r="A5016" s="51" t="n">
        <f aca="false">A5015+1</f>
        <v>5015</v>
      </c>
      <c r="B5016" s="5" t="n">
        <v>45803</v>
      </c>
      <c r="C5016" s="1" t="s">
        <v>7688</v>
      </c>
      <c r="D5016" s="1" t="s">
        <v>4</v>
      </c>
      <c r="E5016" s="1" t="s">
        <v>26</v>
      </c>
      <c r="F5016" s="2" t="s">
        <v>35</v>
      </c>
      <c r="G5016" s="1" t="s">
        <v>28</v>
      </c>
      <c r="H5016" s="1" t="n">
        <v>1</v>
      </c>
      <c r="I5016" s="1" t="s">
        <v>7911</v>
      </c>
      <c r="J5016" s="79" t="n">
        <v>15172271213</v>
      </c>
      <c r="L5016" s="5" t="n">
        <v>45849</v>
      </c>
      <c r="M5016" s="1" t="str">
        <f aca="false">IF(OR(YEAR(L5016)&gt;2000,LEN(O5016)&gt;0),"Completed","Pending")</f>
        <v>Completed</v>
      </c>
      <c r="N5016" s="1" t="s">
        <v>30</v>
      </c>
      <c r="P5016" s="1" t="str">
        <f aca="false">IF(G5016="Pamplet","",E5016&amp;" - "&amp;F5016)</f>
        <v>GG - English</v>
      </c>
      <c r="Q5016" s="1" t="n">
        <f aca="false">IF(VALUE(L5016)&gt;1000,1,0)</f>
        <v>1</v>
      </c>
      <c r="R5016" s="19" t="n">
        <f aca="false">SUMIFS($Q$1:Q5015,$J$1:$J5015,J5016)+SUMIFS($Q$1:Q5015,$I$1:$I5015,I5016)</f>
        <v>0</v>
      </c>
      <c r="S5016" s="20" t="str">
        <f aca="false">IF(R5016&gt;0,"Repeat","")</f>
        <v/>
      </c>
      <c r="T5016" s="6" t="n">
        <f aca="false">A5016</f>
        <v>5015</v>
      </c>
      <c r="U5016" s="4" t="str">
        <f aca="false">"https://web.whatsapp.com/send?phone="&amp;J5016</f>
        <v>https://web.whatsapp.com/send?phone=15172271213</v>
      </c>
      <c r="V5016" s="18" t="str">
        <f aca="false">IF(S5016="REPEAT",Z5016,IF(LEN(F5016)&lt;=1,X5016,Y5016))</f>
        <v>Hello, you requested a free book called *Gyaan Ganga* in English from Sant Rampal Ji Maharaj.
Can you please confirm / provide the address to ensure it's not incorrect and has the full details (apartment or suite number) to be able to mail it:
Robert Noblit
429 W Chicago St, Coldwater, Michigan 49036</v>
      </c>
      <c r="W5016" s="1" t="str">
        <f aca="false">IFERROR(VLOOKUP(E5016,,4,FALSE()),"Gyaan Ganga")</f>
        <v>Gyaan Ganga</v>
      </c>
      <c r="X5016" s="21" t="str">
        <f aca="false">"Hello, you requested a free book called *"&amp;$W5016&amp;"*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"&amp;CHAR(10)&amp;$C5016&amp;CHAR(10)&amp;IF(LEN($I5016)&lt;10,"&lt;No address available&gt;",$I5016)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Robert Noblit
429 W Chicago St, Coldwater, Michigan 49036</v>
      </c>
      <c r="Y5016" s="21" t="str">
        <f aca="false">"Hello, you requested a free book called *"&amp;$W5016&amp;"* in " &amp;$F5016&amp; " from Sant Rampal Ji Maharaj."&amp;CHAR(10)&amp;"
Can you please confirm / provide the address to ensure it's not incorrect and has the full details (apartment or suite number) to be able to mail it:
"&amp;CHAR(10)&amp;$C5016&amp;CHAR(10)&amp;IF(LEN($I5016)&lt;10,"&lt;No address available&gt;",$I5016)</f>
        <v>Hello, you requested a free book called *Gyaan Ganga* in English from Sant Rampal Ji Maharaj.
Can you please confirm / provide the address to ensure it's not incorrect and has the full details (apartment or suite number) to be able to mail it:
Robert Noblit
429 W Chicago St, Coldwater, Michigan 49036</v>
      </c>
      <c r="Z5016" s="21" t="str">
        <f aca="false">"Hello, you requested a free book called *"&amp;$W5016&amp;"* in "&amp;$F5016&amp;"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17" customFormat="false" ht="68.65" hidden="false" customHeight="false" outlineLevel="0" collapsed="false">
      <c r="A5017" s="51" t="n">
        <f aca="false">A5016+1</f>
        <v>5016</v>
      </c>
      <c r="B5017" s="5" t="n">
        <v>45803</v>
      </c>
      <c r="C5017" s="1" t="s">
        <v>7912</v>
      </c>
      <c r="D5017" s="1" t="s">
        <v>4</v>
      </c>
      <c r="E5017" s="1" t="s">
        <v>26</v>
      </c>
      <c r="G5017" s="1" t="s">
        <v>28</v>
      </c>
      <c r="H5017" s="1" t="n">
        <v>1</v>
      </c>
      <c r="I5017" s="1" t="s">
        <v>6763</v>
      </c>
      <c r="J5017" s="18" t="n">
        <v>16789865</v>
      </c>
      <c r="M5017" s="1" t="str">
        <f aca="false">IF(OR(YEAR(L5017)&gt;2000,LEN(O5017)&gt;0),"Completed","Pending")</f>
        <v>Completed</v>
      </c>
      <c r="N5017" s="1" t="s">
        <v>30</v>
      </c>
      <c r="O5017" s="4" t="s">
        <v>56</v>
      </c>
      <c r="P5017" s="1" t="str">
        <f aca="false">IF(G5017="Pamplet","",E5017&amp;" - "&amp;F5017)</f>
        <v>GG - </v>
      </c>
      <c r="Q5017" s="1" t="n">
        <f aca="false">IF(VALUE(L5017)&gt;1000,1,0)</f>
        <v>0</v>
      </c>
      <c r="R5017" s="19" t="n">
        <f aca="false">SUMIFS($Q$1:Q5016,$J$1:$J5016,J5017)+SUMIFS($Q$1:Q5016,$I$1:$I5016,I5017)</f>
        <v>0</v>
      </c>
      <c r="S5017" s="20" t="str">
        <f aca="false">IF(R5017&gt;0,"Repeat","")</f>
        <v/>
      </c>
      <c r="T5017" s="6" t="n">
        <f aca="false">A5017</f>
        <v>5016</v>
      </c>
      <c r="U5017" s="4" t="str">
        <f aca="false">"https://web.whatsapp.com/send?phone="&amp;J5017</f>
        <v>https://web.whatsapp.com/send?phone=16789865</v>
      </c>
      <c r="V5017" s="18" t="str">
        <f aca="false">IF(S5017="REPEAT",Z5017,IF(LEN(F5017)&lt;=1,X5017,Y5017))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Wahajat Hussain
&lt;No address available&gt;</v>
      </c>
      <c r="W5017" s="1" t="str">
        <f aca="false">IFERROR(VLOOKUP(E5017,,4,FALSE()),"Gyaan Ganga")</f>
        <v>Gyaan Ganga</v>
      </c>
      <c r="X5017" s="21" t="str">
        <f aca="false">"Hello, you requested a free book called *"&amp;$W5017&amp;"*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"&amp;CHAR(10)&amp;$C5017&amp;CHAR(10)&amp;IF(LEN($I5017)&lt;10,"&lt;No address available&gt;",$I5017)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Wahajat Hussain
&lt;No address available&gt;</v>
      </c>
      <c r="Y5017" s="21" t="str">
        <f aca="false">"Hello, you requested a free book called *"&amp;$W5017&amp;"* in " &amp;$F5017&amp; " from Sant Rampal Ji Maharaj."&amp;CHAR(10)&amp;"
Can you please confirm / provide the address to ensure it's not incorrect and has the full details (apartment or suite number) to be able to mail it:
"&amp;CHAR(10)&amp;$C5017&amp;CHAR(10)&amp;IF(LEN($I5017)&lt;10,"&lt;No address available&gt;",$I5017)</f>
        <v>Hello, you requested a free book called *Gyaan Ganga* in  from Sant Rampal Ji Maharaj.
Can you please confirm / provide the address to ensure it's not incorrect and has the full details (apartment or suite number) to be able to mail it:
Wahajat Hussain
&lt;No address available&gt;</v>
      </c>
      <c r="Z5017" s="21" t="str">
        <f aca="false">"Hello, you requested a free book called *"&amp;$W5017&amp;"* in "&amp;$F5017&amp;"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18" customFormat="false" ht="68.65" hidden="false" customHeight="false" outlineLevel="0" collapsed="false">
      <c r="A5018" s="51" t="n">
        <f aca="false">A5017+1</f>
        <v>5017</v>
      </c>
      <c r="B5018" s="5" t="n">
        <v>45803</v>
      </c>
      <c r="C5018" s="1" t="s">
        <v>7913</v>
      </c>
      <c r="D5018" s="1" t="s">
        <v>4</v>
      </c>
      <c r="E5018" s="1" t="s">
        <v>26</v>
      </c>
      <c r="G5018" s="1" t="s">
        <v>28</v>
      </c>
      <c r="H5018" s="1" t="n">
        <v>1</v>
      </c>
      <c r="I5018" s="1" t="s">
        <v>7914</v>
      </c>
      <c r="J5018" s="79" t="n">
        <v>17013003447</v>
      </c>
      <c r="M5018" s="1" t="str">
        <f aca="false">IF(OR(YEAR(L5018)&gt;2000,LEN(O5018)&gt;0),"Completed","Pending")</f>
        <v>Completed</v>
      </c>
      <c r="N5018" s="1" t="s">
        <v>30</v>
      </c>
      <c r="O5018" s="4" t="s">
        <v>58</v>
      </c>
      <c r="P5018" s="1" t="str">
        <f aca="false">IF(G5018="Pamplet","",E5018&amp;" - "&amp;F5018)</f>
        <v>GG - </v>
      </c>
      <c r="Q5018" s="1" t="n">
        <f aca="false">IF(VALUE(L5018)&gt;1000,1,0)</f>
        <v>0</v>
      </c>
      <c r="R5018" s="19" t="n">
        <f aca="false">SUMIFS($Q$1:Q5017,$J$1:$J5017,J5018)+SUMIFS($Q$1:Q5017,$I$1:$I5017,I5018)</f>
        <v>0</v>
      </c>
      <c r="S5018" s="20" t="str">
        <f aca="false">IF(R5018&gt;0,"Repeat","")</f>
        <v/>
      </c>
      <c r="T5018" s="6" t="n">
        <f aca="false">A5018</f>
        <v>5017</v>
      </c>
      <c r="U5018" s="4" t="str">
        <f aca="false">"https://web.whatsapp.com/send?phone="&amp;J5018</f>
        <v>https://web.whatsapp.com/send?phone=17013003447</v>
      </c>
      <c r="V5018" s="18" t="str">
        <f aca="false">IF(S5018="REPEAT",Z5018,IF(LEN(F5018)&lt;=1,X5018,Y5018))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ANLY
1573 10th Ave W, Dickinson, North Dakota</v>
      </c>
      <c r="W5018" s="1" t="str">
        <f aca="false">IFERROR(VLOOKUP(E5018,,4,FALSE()),"Gyaan Ganga")</f>
        <v>Gyaan Ganga</v>
      </c>
      <c r="X5018" s="21" t="str">
        <f aca="false">"Hello, you requested a free book called *"&amp;$W5018&amp;"*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"&amp;CHAR(10)&amp;$C5018&amp;CHAR(10)&amp;IF(LEN($I5018)&lt;10,"&lt;No address available&gt;",$I5018)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ANLY
1573 10th Ave W, Dickinson, North Dakota</v>
      </c>
      <c r="Y5018" s="21" t="str">
        <f aca="false">"Hello, you requested a free book called *"&amp;$W5018&amp;"* in " &amp;$F5018&amp; " from Sant Rampal Ji Maharaj."&amp;CHAR(10)&amp;"
Can you please confirm / provide the address to ensure it's not incorrect and has the full details (apartment or suite number) to be able to mail it:
"&amp;CHAR(10)&amp;$C5018&amp;CHAR(10)&amp;IF(LEN($I5018)&lt;10,"&lt;No address available&gt;",$I5018)</f>
        <v>Hello, you requested a free book called *Gyaan Ganga* in  from Sant Rampal Ji Maharaj.
Can you please confirm / provide the address to ensure it's not incorrect and has the full details (apartment or suite number) to be able to mail it:
ANLY
1573 10th Ave W, Dickinson, North Dakota</v>
      </c>
      <c r="Z5018" s="21" t="str">
        <f aca="false">"Hello, you requested a free book called *"&amp;$W5018&amp;"* in "&amp;$F5018&amp;"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19" customFormat="false" ht="68.65" hidden="false" customHeight="false" outlineLevel="0" collapsed="false">
      <c r="A5019" s="51" t="n">
        <f aca="false">A5018+1</f>
        <v>5018</v>
      </c>
      <c r="B5019" s="5" t="n">
        <v>45803</v>
      </c>
      <c r="C5019" s="1" t="s">
        <v>7915</v>
      </c>
      <c r="D5019" s="1" t="s">
        <v>4</v>
      </c>
      <c r="E5019" s="1" t="s">
        <v>26</v>
      </c>
      <c r="G5019" s="1" t="s">
        <v>28</v>
      </c>
      <c r="H5019" s="1" t="n">
        <v>1</v>
      </c>
      <c r="I5019" s="1" t="s">
        <v>2212</v>
      </c>
      <c r="J5019" s="3" t="n">
        <v>17144232174</v>
      </c>
      <c r="M5019" s="1" t="str">
        <f aca="false">IF(OR(YEAR(L5019)&gt;2000,LEN(O5019)&gt;0),"Completed","Pending")</f>
        <v>Completed</v>
      </c>
      <c r="N5019" s="1" t="s">
        <v>5246</v>
      </c>
      <c r="O5019" s="4" t="s">
        <v>6442</v>
      </c>
      <c r="P5019" s="1" t="str">
        <f aca="false">IF(G5019="Pamplet","",E5019&amp;" - "&amp;F5019)</f>
        <v>GG - </v>
      </c>
      <c r="Q5019" s="1" t="n">
        <f aca="false">IF(VALUE(L5019)&gt;1000,1,0)</f>
        <v>0</v>
      </c>
      <c r="R5019" s="19" t="n">
        <f aca="false">SUMIFS($Q$1:Q5018,$J$1:$J5018,J5019)+SUMIFS($Q$1:Q5018,$I$1:$I5018,I5019)</f>
        <v>0</v>
      </c>
      <c r="S5019" s="20" t="str">
        <f aca="false">IF(R5019&gt;0,"Repeat","")</f>
        <v/>
      </c>
      <c r="T5019" s="6" t="n">
        <f aca="false">A5019</f>
        <v>5018</v>
      </c>
      <c r="U5019" s="4" t="str">
        <f aca="false">"https://web.whatsapp.com/send?phone="&amp;J5019</f>
        <v>https://web.whatsapp.com/send?phone=17144232174</v>
      </c>
      <c r="V5019" s="18" t="str">
        <f aca="false">IF(S5019="REPEAT",Z5019,IF(LEN(F5019)&lt;=1,X5019,Y5019))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Ali Majid
California</v>
      </c>
      <c r="W5019" s="1" t="str">
        <f aca="false">IFERROR(VLOOKUP(E5019,,4,FALSE()),"Gyaan Ganga")</f>
        <v>Gyaan Ganga</v>
      </c>
      <c r="X5019" s="21" t="str">
        <f aca="false">"Hello, you requested a free book called *"&amp;$W5019&amp;"*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"&amp;CHAR(10)&amp;$C5019&amp;CHAR(10)&amp;IF(LEN($I5019)&lt;10,"&lt;No address available&gt;",$I5019)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Ali Majid
California</v>
      </c>
      <c r="Y5019" s="21" t="str">
        <f aca="false">"Hello, you requested a free book called *"&amp;$W5019&amp;"* in " &amp;$F5019&amp; " from Sant Rampal Ji Maharaj."&amp;CHAR(10)&amp;"
Can you please confirm / provide the address to ensure it's not incorrect and has the full details (apartment or suite number) to be able to mail it:
"&amp;CHAR(10)&amp;$C5019&amp;CHAR(10)&amp;IF(LEN($I5019)&lt;10,"&lt;No address available&gt;",$I5019)</f>
        <v>Hello, you requested a free book called *Gyaan Ganga* in  from Sant Rampal Ji Maharaj.
Can you please confirm / provide the address to ensure it's not incorrect and has the full details (apartment or suite number) to be able to mail it:
Ali Majid
California</v>
      </c>
      <c r="Z5019" s="21" t="str">
        <f aca="false">"Hello, you requested a free book called *"&amp;$W5019&amp;"* in "&amp;$F5019&amp;"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20" customFormat="false" ht="68.65" hidden="false" customHeight="false" outlineLevel="0" collapsed="false">
      <c r="A5020" s="51" t="n">
        <f aca="false">A5019+1</f>
        <v>5019</v>
      </c>
      <c r="B5020" s="5" t="n">
        <v>45803</v>
      </c>
      <c r="C5020" s="1" t="s">
        <v>7916</v>
      </c>
      <c r="D5020" s="1" t="s">
        <v>4</v>
      </c>
      <c r="E5020" s="1" t="s">
        <v>26</v>
      </c>
      <c r="F5020" s="2" t="s">
        <v>919</v>
      </c>
      <c r="G5020" s="1" t="s">
        <v>28</v>
      </c>
      <c r="H5020" s="1" t="n">
        <v>1</v>
      </c>
      <c r="I5020" s="1" t="s">
        <v>7917</v>
      </c>
      <c r="J5020" s="79" t="n">
        <v>17209051961</v>
      </c>
      <c r="L5020" s="5" t="n">
        <v>45807</v>
      </c>
      <c r="M5020" s="1" t="str">
        <f aca="false">IF(OR(YEAR(L5020)&gt;2000,LEN(O5020)&gt;0),"Completed","Pending")</f>
        <v>Completed</v>
      </c>
      <c r="N5020" s="1" t="s">
        <v>30</v>
      </c>
      <c r="P5020" s="1" t="str">
        <f aca="false">IF(G5020="Pamplet","",E5020&amp;" - "&amp;F5020)</f>
        <v>GG - Urdu</v>
      </c>
      <c r="Q5020" s="1" t="n">
        <f aca="false">IF(VALUE(L5020)&gt;1000,1,0)</f>
        <v>1</v>
      </c>
      <c r="R5020" s="19" t="n">
        <f aca="false">SUMIFS($Q$1:Q5019,$J$1:$J5019,J5020)+SUMIFS($Q$1:Q5019,$I$1:$I5019,I5020)</f>
        <v>0</v>
      </c>
      <c r="S5020" s="20" t="str">
        <f aca="false">IF(R5020&gt;0,"Repeat","")</f>
        <v/>
      </c>
      <c r="T5020" s="6" t="n">
        <f aca="false">A5020</f>
        <v>5019</v>
      </c>
      <c r="U5020" s="4" t="str">
        <f aca="false">"https://web.whatsapp.com/send?phone="&amp;J5020</f>
        <v>https://web.whatsapp.com/send?phone=17209051961</v>
      </c>
      <c r="V5020" s="18" t="str">
        <f aca="false">IF(S5020="REPEAT",Z5020,IF(LEN(F5020)&lt;=1,X5020,Y5020))</f>
        <v>Hello, you requested a free book called *Gyaan Ganga* in Urdu from Sant Rampal Ji Maharaj.
Can you please confirm / provide the address to ensure it's not incorrect and has the full details (apartment or suite number) to be able to mail it:
Gulaqa
388 E 88th Ave., Room 330, Thornton, CO 80229</v>
      </c>
      <c r="W5020" s="1" t="str">
        <f aca="false">IFERROR(VLOOKUP(E5020,,4,FALSE()),"Gyaan Ganga")</f>
        <v>Gyaan Ganga</v>
      </c>
      <c r="X5020" s="21" t="str">
        <f aca="false">"Hello, you requested a free book called *"&amp;$W5020&amp;"*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"&amp;CHAR(10)&amp;$C5020&amp;CHAR(10)&amp;IF(LEN($I5020)&lt;10,"&lt;No address available&gt;",$I5020)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Gulaqa
388 E 88th Ave., Room 330, Thornton, CO 80229</v>
      </c>
      <c r="Y5020" s="21" t="str">
        <f aca="false">"Hello, you requested a free book called *"&amp;$W5020&amp;"* in " &amp;$F5020&amp; " from Sant Rampal Ji Maharaj."&amp;CHAR(10)&amp;"
Can you please confirm / provide the address to ensure it's not incorrect and has the full details (apartment or suite number) to be able to mail it:
"&amp;CHAR(10)&amp;$C5020&amp;CHAR(10)&amp;IF(LEN($I5020)&lt;10,"&lt;No address available&gt;",$I5020)</f>
        <v>Hello, you requested a free book called *Gyaan Ganga* in Urdu from Sant Rampal Ji Maharaj.
Can you please confirm / provide the address to ensure it's not incorrect and has the full details (apartment or suite number) to be able to mail it:
Gulaqa
388 E 88th Ave., Room 330, Thornton, CO 80229</v>
      </c>
      <c r="Z5020" s="21" t="str">
        <f aca="false">"Hello, you requested a free book called *"&amp;$W5020&amp;"* in "&amp;$F5020&amp;"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Urdu from Sant Rampal Ji Maharaj.
However our records indicate that we had already mailed you a free book in the past. Can you please confirm if you already received a book in the past?</v>
      </c>
    </row>
    <row r="5021" customFormat="false" ht="68.65" hidden="false" customHeight="false" outlineLevel="0" collapsed="false">
      <c r="A5021" s="51" t="n">
        <f aca="false">A5020+1</f>
        <v>5020</v>
      </c>
      <c r="B5021" s="5" t="n">
        <v>45803</v>
      </c>
      <c r="C5021" s="1" t="s">
        <v>7918</v>
      </c>
      <c r="D5021" s="1" t="s">
        <v>4</v>
      </c>
      <c r="E5021" s="1" t="s">
        <v>26</v>
      </c>
      <c r="G5021" s="1" t="s">
        <v>28</v>
      </c>
      <c r="H5021" s="1" t="n">
        <v>1</v>
      </c>
      <c r="I5021" s="1" t="s">
        <v>7919</v>
      </c>
      <c r="J5021" s="79" t="n">
        <v>17327133804</v>
      </c>
      <c r="M5021" s="1" t="str">
        <f aca="false">IF(OR(YEAR(L5021)&gt;2000,LEN(O5021)&gt;0),"Completed","Pending")</f>
        <v>Completed</v>
      </c>
      <c r="N5021" s="1" t="s">
        <v>30</v>
      </c>
      <c r="O5021" s="4" t="s">
        <v>58</v>
      </c>
      <c r="P5021" s="1" t="str">
        <f aca="false">IF(G5021="Pamplet","",E5021&amp;" - "&amp;F5021)</f>
        <v>GG - </v>
      </c>
      <c r="Q5021" s="1" t="n">
        <f aca="false">IF(VALUE(L5021)&gt;1000,1,0)</f>
        <v>0</v>
      </c>
      <c r="R5021" s="19" t="n">
        <f aca="false">SUMIFS($Q$1:Q5020,$J$1:$J5020,J5021)+SUMIFS($Q$1:Q5020,$I$1:$I5020,I5021)</f>
        <v>0</v>
      </c>
      <c r="S5021" s="20" t="str">
        <f aca="false">IF(R5021&gt;0,"Repeat","")</f>
        <v/>
      </c>
      <c r="T5021" s="6" t="n">
        <f aca="false">A5021</f>
        <v>5020</v>
      </c>
      <c r="U5021" s="4" t="str">
        <f aca="false">"https://web.whatsapp.com/send?phone="&amp;J5021</f>
        <v>https://web.whatsapp.com/send?phone=17327133804</v>
      </c>
      <c r="V5021" s="18" t="str">
        <f aca="false">IF(S5021="REPEAT",Z5021,IF(LEN(F5021)&lt;=1,X5021,Y5021))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Wendy Dudek
313 West Main St, Lexington, SC 29072</v>
      </c>
      <c r="W5021" s="1" t="str">
        <f aca="false">IFERROR(VLOOKUP(E5021,,4,FALSE()),"Gyaan Ganga")</f>
        <v>Gyaan Ganga</v>
      </c>
      <c r="X5021" s="21" t="str">
        <f aca="false">"Hello, you requested a free book called *"&amp;$W5021&amp;"*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"&amp;CHAR(10)&amp;$C5021&amp;CHAR(10)&amp;IF(LEN($I5021)&lt;10,"&lt;No address available&gt;",$I5021)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Wendy Dudek
313 West Main St, Lexington, SC 29072</v>
      </c>
      <c r="Y5021" s="21" t="str">
        <f aca="false">"Hello, you requested a free book called *"&amp;$W5021&amp;"* in " &amp;$F5021&amp; " from Sant Rampal Ji Maharaj."&amp;CHAR(10)&amp;"
Can you please confirm / provide the address to ensure it's not incorrect and has the full details (apartment or suite number) to be able to mail it:
"&amp;CHAR(10)&amp;$C5021&amp;CHAR(10)&amp;IF(LEN($I5021)&lt;10,"&lt;No address available&gt;",$I5021)</f>
        <v>Hello, you requested a free book called *Gyaan Ganga* in  from Sant Rampal Ji Maharaj.
Can you please confirm / provide the address to ensure it's not incorrect and has the full details (apartment or suite number) to be able to mail it:
Wendy Dudek
313 West Main St, Lexington, SC 29072</v>
      </c>
      <c r="Z5021" s="21" t="str">
        <f aca="false">"Hello, you requested a free book called *"&amp;$W5021&amp;"* in "&amp;$F5021&amp;"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22" customFormat="false" ht="68.65" hidden="false" customHeight="false" outlineLevel="0" collapsed="false">
      <c r="A5022" s="51" t="n">
        <f aca="false">A5021+1</f>
        <v>5021</v>
      </c>
      <c r="B5022" s="5" t="n">
        <v>45803</v>
      </c>
      <c r="C5022" s="1" t="s">
        <v>7920</v>
      </c>
      <c r="D5022" s="1" t="s">
        <v>4</v>
      </c>
      <c r="E5022" s="1" t="s">
        <v>26</v>
      </c>
      <c r="G5022" s="1" t="s">
        <v>28</v>
      </c>
      <c r="H5022" s="1" t="n">
        <v>1</v>
      </c>
      <c r="I5022" s="1" t="s">
        <v>7921</v>
      </c>
      <c r="J5022" s="79" t="n">
        <v>17739561481</v>
      </c>
      <c r="M5022" s="1" t="str">
        <f aca="false">IF(OR(YEAR(L5022)&gt;2000,LEN(O5022)&gt;0),"Completed","Pending")</f>
        <v>Completed</v>
      </c>
      <c r="N5022" s="1" t="s">
        <v>30</v>
      </c>
      <c r="O5022" s="4" t="s">
        <v>58</v>
      </c>
      <c r="P5022" s="1" t="str">
        <f aca="false">IF(G5022="Pamplet","",E5022&amp;" - "&amp;F5022)</f>
        <v>GG - </v>
      </c>
      <c r="Q5022" s="1" t="n">
        <f aca="false">IF(VALUE(L5022)&gt;1000,1,0)</f>
        <v>0</v>
      </c>
      <c r="R5022" s="19" t="n">
        <f aca="false">SUMIFS($Q$1:Q5021,$J$1:$J5021,J5022)+SUMIFS($Q$1:Q5021,$I$1:$I5021,I5022)</f>
        <v>0</v>
      </c>
      <c r="S5022" s="20" t="str">
        <f aca="false">IF(R5022&gt;0,"Repeat","")</f>
        <v/>
      </c>
      <c r="T5022" s="6" t="n">
        <f aca="false">A5022</f>
        <v>5021</v>
      </c>
      <c r="U5022" s="4" t="str">
        <f aca="false">"https://web.whatsapp.com/send?phone="&amp;J5022</f>
        <v>https://web.whatsapp.com/send?phone=17739561481</v>
      </c>
      <c r="V5022" s="18" t="str">
        <f aca="false">IF(S5022="REPEAT",Z5022,IF(LEN(F5022)&lt;=1,X5022,Y5022))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Khurshid Manshuri
4854 N Avers Ave, Apt 2S, Chicago, IL 60625</v>
      </c>
      <c r="W5022" s="1" t="str">
        <f aca="false">IFERROR(VLOOKUP(E5022,,4,FALSE()),"Gyaan Ganga")</f>
        <v>Gyaan Ganga</v>
      </c>
      <c r="X5022" s="21" t="str">
        <f aca="false">"Hello, you requested a free book called *"&amp;$W5022&amp;"*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"&amp;CHAR(10)&amp;$C5022&amp;CHAR(10)&amp;IF(LEN($I5022)&lt;10,"&lt;No address available&gt;",$I5022)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Khurshid Manshuri
4854 N Avers Ave, Apt 2S, Chicago, IL 60625</v>
      </c>
      <c r="Y5022" s="21" t="str">
        <f aca="false">"Hello, you requested a free book called *"&amp;$W5022&amp;"* in " &amp;$F5022&amp; " from Sant Rampal Ji Maharaj."&amp;CHAR(10)&amp;"
Can you please confirm / provide the address to ensure it's not incorrect and has the full details (apartment or suite number) to be able to mail it:
"&amp;CHAR(10)&amp;$C5022&amp;CHAR(10)&amp;IF(LEN($I5022)&lt;10,"&lt;No address available&gt;",$I5022)</f>
        <v>Hello, you requested a free book called *Gyaan Ganga* in  from Sant Rampal Ji Maharaj.
Can you please confirm / provide the address to ensure it's not incorrect and has the full details (apartment or suite number) to be able to mail it:
Khurshid Manshuri
4854 N Avers Ave, Apt 2S, Chicago, IL 60625</v>
      </c>
      <c r="Z5022" s="21" t="str">
        <f aca="false">"Hello, you requested a free book called *"&amp;$W5022&amp;"* in "&amp;$F5022&amp;"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23" customFormat="false" ht="68.65" hidden="false" customHeight="false" outlineLevel="0" collapsed="false">
      <c r="A5023" s="51" t="n">
        <f aca="false">A5022+1</f>
        <v>5022</v>
      </c>
      <c r="B5023" s="5" t="n">
        <v>45803</v>
      </c>
      <c r="C5023" s="1" t="s">
        <v>7922</v>
      </c>
      <c r="D5023" s="1" t="s">
        <v>4</v>
      </c>
      <c r="E5023" s="1" t="s">
        <v>26</v>
      </c>
      <c r="G5023" s="1" t="s">
        <v>28</v>
      </c>
      <c r="H5023" s="1" t="n">
        <v>1</v>
      </c>
      <c r="I5023" s="1" t="s">
        <v>7923</v>
      </c>
      <c r="J5023" s="79" t="n">
        <v>18082270042</v>
      </c>
      <c r="M5023" s="1" t="str">
        <f aca="false">IF(OR(YEAR(L5023)&gt;2000,LEN(O5023)&gt;0),"Completed","Pending")</f>
        <v>Completed</v>
      </c>
      <c r="N5023" s="1" t="s">
        <v>30</v>
      </c>
      <c r="O5023" s="4" t="s">
        <v>58</v>
      </c>
      <c r="P5023" s="1" t="str">
        <f aca="false">IF(G5023="Pamplet","",E5023&amp;" - "&amp;F5023)</f>
        <v>GG - </v>
      </c>
      <c r="Q5023" s="1" t="n">
        <f aca="false">IF(VALUE(L5023)&gt;1000,1,0)</f>
        <v>0</v>
      </c>
      <c r="R5023" s="19" t="n">
        <f aca="false">SUMIFS($Q$1:Q5022,$J$1:$J5022,J5023)+SUMIFS($Q$1:Q5022,$I$1:$I5022,I5023)</f>
        <v>0</v>
      </c>
      <c r="S5023" s="20" t="str">
        <f aca="false">IF(R5023&gt;0,"Repeat","")</f>
        <v/>
      </c>
      <c r="T5023" s="6" t="n">
        <f aca="false">A5023</f>
        <v>5022</v>
      </c>
      <c r="U5023" s="4" t="str">
        <f aca="false">"https://web.whatsapp.com/send?phone="&amp;J5023</f>
        <v>https://web.whatsapp.com/send?phone=18082270042</v>
      </c>
      <c r="V5023" s="18" t="str">
        <f aca="false">IF(S5023="REPEAT",Z5023,IF(LEN(F5023)&lt;=1,X5023,Y5023))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Kalani Wills
Honolulu, Hawaii</v>
      </c>
      <c r="W5023" s="1" t="str">
        <f aca="false">IFERROR(VLOOKUP(E5023,,4,FALSE()),"Gyaan Ganga")</f>
        <v>Gyaan Ganga</v>
      </c>
      <c r="X5023" s="21" t="str">
        <f aca="false">"Hello, you requested a free book called *"&amp;$W5023&amp;"*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"&amp;CHAR(10)&amp;$C5023&amp;CHAR(10)&amp;IF(LEN($I5023)&lt;10,"&lt;No address available&gt;",$I5023)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Kalani Wills
Honolulu, Hawaii</v>
      </c>
      <c r="Y5023" s="21" t="str">
        <f aca="false">"Hello, you requested a free book called *"&amp;$W5023&amp;"* in " &amp;$F5023&amp; " from Sant Rampal Ji Maharaj."&amp;CHAR(10)&amp;"
Can you please confirm / provide the address to ensure it's not incorrect and has the full details (apartment or suite number) to be able to mail it:
"&amp;CHAR(10)&amp;$C5023&amp;CHAR(10)&amp;IF(LEN($I5023)&lt;10,"&lt;No address available&gt;",$I5023)</f>
        <v>Hello, you requested a free book called *Gyaan Ganga* in  from Sant Rampal Ji Maharaj.
Can you please confirm / provide the address to ensure it's not incorrect and has the full details (apartment or suite number) to be able to mail it:
Kalani Wills
Honolulu, Hawaii</v>
      </c>
      <c r="Z5023" s="21" t="str">
        <f aca="false">"Hello, you requested a free book called *"&amp;$W5023&amp;"* in "&amp;$F5023&amp;"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24" customFormat="false" ht="68.65" hidden="false" customHeight="false" outlineLevel="0" collapsed="false">
      <c r="A5024" s="51" t="n">
        <f aca="false">A5023+1</f>
        <v>5023</v>
      </c>
      <c r="B5024" s="5" t="n">
        <v>45803</v>
      </c>
      <c r="C5024" s="1" t="s">
        <v>7924</v>
      </c>
      <c r="D5024" s="1" t="s">
        <v>4</v>
      </c>
      <c r="E5024" s="1" t="s">
        <v>26</v>
      </c>
      <c r="G5024" s="1" t="s">
        <v>28</v>
      </c>
      <c r="H5024" s="1" t="n">
        <v>1</v>
      </c>
      <c r="I5024" s="1" t="s">
        <v>7925</v>
      </c>
      <c r="J5024" s="3" t="n">
        <v>18189158817</v>
      </c>
      <c r="M5024" s="1" t="str">
        <f aca="false">IF(OR(YEAR(L5024)&gt;2000,LEN(O5024)&gt;0),"Completed","Pending")</f>
        <v>Completed</v>
      </c>
      <c r="N5024" s="1" t="s">
        <v>5246</v>
      </c>
      <c r="O5024" s="4" t="s">
        <v>6442</v>
      </c>
      <c r="P5024" s="1" t="str">
        <f aca="false">IF(G5024="Pamplet","",E5024&amp;" - "&amp;F5024)</f>
        <v>GG - </v>
      </c>
      <c r="Q5024" s="1" t="n">
        <f aca="false">IF(VALUE(L5024)&gt;1000,1,0)</f>
        <v>0</v>
      </c>
      <c r="R5024" s="19" t="n">
        <f aca="false">SUMIFS($Q$1:Q5023,$J$1:$J5023,J5024)+SUMIFS($Q$1:Q5023,$I$1:$I5023,I5024)</f>
        <v>0</v>
      </c>
      <c r="S5024" s="20" t="str">
        <f aca="false">IF(R5024&gt;0,"Repeat","")</f>
        <v/>
      </c>
      <c r="T5024" s="6" t="n">
        <f aca="false">A5024</f>
        <v>5023</v>
      </c>
      <c r="U5024" s="4" t="str">
        <f aca="false">"https://web.whatsapp.com/send?phone="&amp;J5024</f>
        <v>https://web.whatsapp.com/send?phone=18189158817</v>
      </c>
      <c r="V5024" s="18" t="str">
        <f aca="false">IF(S5024="REPEAT",Z5024,IF(LEN(F5024)&lt;=1,X5024,Y5024))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Sidi Ahmed
113 Coronado Avenue, Long Beach, CA 90803</v>
      </c>
      <c r="W5024" s="1" t="str">
        <f aca="false">IFERROR(VLOOKUP(E5024,,4,FALSE()),"Gyaan Ganga")</f>
        <v>Gyaan Ganga</v>
      </c>
      <c r="X5024" s="21" t="str">
        <f aca="false">"Hello, you requested a free book called *"&amp;$W5024&amp;"*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"&amp;CHAR(10)&amp;$C5024&amp;CHAR(10)&amp;IF(LEN($I5024)&lt;10,"&lt;No address available&gt;",$I5024)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Sidi Ahmed
113 Coronado Avenue, Long Beach, CA 90803</v>
      </c>
      <c r="Y5024" s="21" t="str">
        <f aca="false">"Hello, you requested a free book called *"&amp;$W5024&amp;"* in " &amp;$F5024&amp; " from Sant Rampal Ji Maharaj."&amp;CHAR(10)&amp;"
Can you please confirm / provide the address to ensure it's not incorrect and has the full details (apartment or suite number) to be able to mail it:
"&amp;CHAR(10)&amp;$C5024&amp;CHAR(10)&amp;IF(LEN($I5024)&lt;10,"&lt;No address available&gt;",$I5024)</f>
        <v>Hello, you requested a free book called *Gyaan Ganga* in  from Sant Rampal Ji Maharaj.
Can you please confirm / provide the address to ensure it's not incorrect and has the full details (apartment or suite number) to be able to mail it:
Sidi Ahmed
113 Coronado Avenue, Long Beach, CA 90803</v>
      </c>
      <c r="Z5024" s="21" t="str">
        <f aca="false">"Hello, you requested a free book called *"&amp;$W5024&amp;"* in "&amp;$F5024&amp;"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25" customFormat="false" ht="68.65" hidden="false" customHeight="false" outlineLevel="0" collapsed="false">
      <c r="A5025" s="51" t="n">
        <f aca="false">A5024+1</f>
        <v>5024</v>
      </c>
      <c r="B5025" s="5" t="n">
        <v>45803</v>
      </c>
      <c r="C5025" s="1" t="s">
        <v>7926</v>
      </c>
      <c r="D5025" s="1" t="s">
        <v>4</v>
      </c>
      <c r="E5025" s="1" t="s">
        <v>26</v>
      </c>
      <c r="G5025" s="1" t="s">
        <v>28</v>
      </c>
      <c r="H5025" s="1" t="n">
        <v>1</v>
      </c>
      <c r="I5025" s="1" t="s">
        <v>7927</v>
      </c>
      <c r="J5025" s="79" t="n">
        <v>18456896794</v>
      </c>
      <c r="M5025" s="1" t="str">
        <f aca="false">IF(OR(YEAR(L5025)&gt;2000,LEN(O5025)&gt;0),"Completed","Pending")</f>
        <v>Completed</v>
      </c>
      <c r="N5025" s="1" t="s">
        <v>30</v>
      </c>
      <c r="O5025" s="4" t="s">
        <v>662</v>
      </c>
      <c r="P5025" s="1" t="str">
        <f aca="false">IF(G5025="Pamplet","",E5025&amp;" - "&amp;F5025)</f>
        <v>GG - </v>
      </c>
      <c r="Q5025" s="1" t="n">
        <f aca="false">IF(VALUE(L5025)&gt;1000,1,0)</f>
        <v>0</v>
      </c>
      <c r="R5025" s="19" t="n">
        <f aca="false">SUMIFS($Q$1:Q5024,$J$1:$J5024,J5025)+SUMIFS($Q$1:Q5024,$I$1:$I5024,I5025)</f>
        <v>1</v>
      </c>
      <c r="S5025" s="20" t="str">
        <f aca="false">IF(R5025&gt;0,"Repeat","")</f>
        <v>Repeat</v>
      </c>
      <c r="T5025" s="6" t="n">
        <f aca="false">A5025</f>
        <v>5024</v>
      </c>
      <c r="U5025" s="4" t="str">
        <f aca="false">"https://web.whatsapp.com/send?phone="&amp;J5025</f>
        <v>https://web.whatsapp.com/send?phone=18456896794</v>
      </c>
      <c r="V5025" s="18" t="str">
        <f aca="false">IF(S5025="REPEAT",Z5025,IF(LEN(F5025)&lt;=1,X5025,Y5025))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Moses SB Zinazie
2815 Grand Concourse, Apt 54B, Bronx, NY 10468</v>
      </c>
      <c r="W5025" s="1" t="str">
        <f aca="false">IFERROR(VLOOKUP(E5025,,4,FALSE()),"Gyaan Ganga")</f>
        <v>Gyaan Ganga</v>
      </c>
      <c r="X5025" s="21" t="str">
        <f aca="false">"Hello, you requested a free book called *"&amp;$W5025&amp;"*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"&amp;CHAR(10)&amp;$C5025&amp;CHAR(10)&amp;IF(LEN($I5025)&lt;10,"&lt;No address available&gt;",$I5025)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Moses SB Zinazie
2815 Grand Concourse, Apt 54B, Bronx, NY 10468</v>
      </c>
      <c r="Y5025" s="21" t="str">
        <f aca="false">"Hello, you requested a free book called *"&amp;$W5025&amp;"* in " &amp;$F5025&amp; " from Sant Rampal Ji Maharaj."&amp;CHAR(10)&amp;"
Can you please confirm / provide the address to ensure it's not incorrect and has the full details (apartment or suite number) to be able to mail it:
"&amp;CHAR(10)&amp;$C5025&amp;CHAR(10)&amp;IF(LEN($I5025)&lt;10,"&lt;No address available&gt;",$I5025)</f>
        <v>Hello, you requested a free book called *Gyaan Ganga* in  from Sant Rampal Ji Maharaj.
Can you please confirm / provide the address to ensure it's not incorrect and has the full details (apartment or suite number) to be able to mail it:
Moses SB Zinazie
2815 Grand Concourse, Apt 54B, Bronx, NY 10468</v>
      </c>
      <c r="Z5025" s="21" t="str">
        <f aca="false">"Hello, you requested a free book called *"&amp;$W5025&amp;"* in "&amp;$F5025&amp;"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26" customFormat="false" ht="68.65" hidden="false" customHeight="false" outlineLevel="0" collapsed="false">
      <c r="A5026" s="51" t="n">
        <f aca="false">A5025+1</f>
        <v>5025</v>
      </c>
      <c r="B5026" s="5" t="n">
        <v>45803</v>
      </c>
      <c r="C5026" s="1" t="s">
        <v>1104</v>
      </c>
      <c r="D5026" s="1" t="s">
        <v>4</v>
      </c>
      <c r="E5026" s="1" t="s">
        <v>26</v>
      </c>
      <c r="G5026" s="1" t="s">
        <v>28</v>
      </c>
      <c r="H5026" s="1" t="n">
        <v>1</v>
      </c>
      <c r="I5026" s="1" t="s">
        <v>7928</v>
      </c>
      <c r="J5026" s="3" t="n">
        <v>18628009565</v>
      </c>
      <c r="M5026" s="1" t="str">
        <f aca="false">IF(OR(YEAR(L5026)&gt;2000,LEN(O5026)&gt;0),"Completed","Pending")</f>
        <v>Completed</v>
      </c>
      <c r="N5026" s="1" t="s">
        <v>30</v>
      </c>
      <c r="O5026" s="4" t="s">
        <v>662</v>
      </c>
      <c r="P5026" s="1" t="str">
        <f aca="false">IF(G5026="Pamplet","",E5026&amp;" - "&amp;F5026)</f>
        <v>GG - </v>
      </c>
      <c r="Q5026" s="1" t="n">
        <f aca="false">IF(VALUE(L5026)&gt;1000,1,0)</f>
        <v>0</v>
      </c>
      <c r="R5026" s="19" t="n">
        <f aca="false">SUMIFS($Q$1:Q5025,$J$1:$J5025,J5026)+SUMIFS($Q$1:Q5025,$I$1:$I5025,I5026)</f>
        <v>0</v>
      </c>
      <c r="S5026" s="20" t="str">
        <f aca="false">IF(R5026&gt;0,"Repeat","")</f>
        <v/>
      </c>
      <c r="T5026" s="6" t="n">
        <f aca="false">A5026</f>
        <v>5025</v>
      </c>
      <c r="U5026" s="4" t="str">
        <f aca="false">"https://web.whatsapp.com/send?phone="&amp;J5026</f>
        <v>https://web.whatsapp.com/send?phone=18628009565</v>
      </c>
      <c r="V5026" s="18" t="str">
        <f aca="false">IF(S5026="REPEAT",Z5026,IF(LEN(F5026)&lt;=1,X5026,Y5026))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55-57 South Munn Avenue, Apt 10D, East Orange, NJ 07018</v>
      </c>
      <c r="W5026" s="1" t="str">
        <f aca="false">IFERROR(VLOOKUP(E5026,,4,FALSE()),"Gyaan Ganga")</f>
        <v>Gyaan Ganga</v>
      </c>
      <c r="X5026" s="21" t="str">
        <f aca="false">"Hello, you requested a free book called *"&amp;$W5026&amp;"*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"&amp;CHAR(10)&amp;$C5026&amp;CHAR(10)&amp;IF(LEN($I5026)&lt;10,"&lt;No address available&gt;",$I5026)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55-57 South Munn Avenue, Apt 10D, East Orange, NJ 07018</v>
      </c>
      <c r="Y5026" s="21" t="str">
        <f aca="false">"Hello, you requested a free book called *"&amp;$W5026&amp;"* in " &amp;$F5026&amp; " from Sant Rampal Ji Maharaj."&amp;CHAR(10)&amp;"
Can you please confirm / provide the address to ensure it's not incorrect and has the full details (apartment or suite number) to be able to mail it:
"&amp;CHAR(10)&amp;$C5026&amp;CHAR(10)&amp;IF(LEN($I5026)&lt;10,"&lt;No address available&gt;",$I5026)</f>
        <v>Hello, you requested a free book called *Gyaan Ganga* in  from Sant Rampal Ji Maharaj.
Can you please confirm / provide the address to ensure it's not incorrect and has the full details (apartment or suite number) to be able to mail it:
Noname
55-57 South Munn Avenue, Apt 10D, East Orange, NJ 07018</v>
      </c>
      <c r="Z5026" s="21" t="str">
        <f aca="false">"Hello, you requested a free book called *"&amp;$W5026&amp;"* in "&amp;$F5026&amp;"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27" customFormat="false" ht="68.65" hidden="false" customHeight="false" outlineLevel="0" collapsed="false">
      <c r="A5027" s="51" t="n">
        <f aca="false">A5026+1</f>
        <v>5026</v>
      </c>
      <c r="B5027" s="5" t="n">
        <v>45803</v>
      </c>
      <c r="C5027" s="1" t="s">
        <v>7929</v>
      </c>
      <c r="D5027" s="1" t="s">
        <v>4</v>
      </c>
      <c r="E5027" s="1" t="s">
        <v>26</v>
      </c>
      <c r="F5027" s="2" t="s">
        <v>35</v>
      </c>
      <c r="G5027" s="1" t="s">
        <v>28</v>
      </c>
      <c r="H5027" s="1" t="n">
        <v>1</v>
      </c>
      <c r="I5027" s="1" t="s">
        <v>7930</v>
      </c>
      <c r="J5027" s="79" t="n">
        <v>18646911933</v>
      </c>
      <c r="L5027" s="5" t="n">
        <v>45807</v>
      </c>
      <c r="M5027" s="1" t="str">
        <f aca="false">IF(OR(YEAR(L5027)&gt;2000,LEN(O5027)&gt;0),"Completed","Pending")</f>
        <v>Completed</v>
      </c>
      <c r="N5027" s="1" t="s">
        <v>30</v>
      </c>
      <c r="P5027" s="1" t="str">
        <f aca="false">IF(G5027="Pamplet","",E5027&amp;" - "&amp;F5027)</f>
        <v>GG - English</v>
      </c>
      <c r="Q5027" s="1" t="n">
        <f aca="false">IF(VALUE(L5027)&gt;1000,1,0)</f>
        <v>1</v>
      </c>
      <c r="R5027" s="19" t="n">
        <f aca="false">SUMIFS($Q$1:Q5026,$J$1:$J5026,J5027)+SUMIFS($Q$1:Q5026,$I$1:$I5026,I5027)</f>
        <v>0</v>
      </c>
      <c r="S5027" s="20" t="str">
        <f aca="false">IF(R5027&gt;0,"Repeat","")</f>
        <v/>
      </c>
      <c r="T5027" s="6" t="n">
        <f aca="false">A5027</f>
        <v>5026</v>
      </c>
      <c r="U5027" s="4" t="str">
        <f aca="false">"https://web.whatsapp.com/send?phone="&amp;J5027</f>
        <v>https://web.whatsapp.com/send?phone=18646911933</v>
      </c>
      <c r="V5027" s="18" t="str">
        <f aca="false">IF(S5027="REPEAT",Z5027,IF(LEN(F5027)&lt;=1,X5027,Y5027))</f>
        <v>Hello, you requested a free book called *Gyaan Ganga* in English from Sant Rampal Ji Maharaj.
Can you please confirm / provide the address to ensure it's not incorrect and has the full details (apartment or suite number) to be able to mail it:
Annette Hill Kirkland
109 Bridgeman Park Drive, Clinton, SC 29325</v>
      </c>
      <c r="W5027" s="1" t="str">
        <f aca="false">IFERROR(VLOOKUP(E5027,,4,FALSE()),"Gyaan Ganga")</f>
        <v>Gyaan Ganga</v>
      </c>
      <c r="X5027" s="21" t="str">
        <f aca="false">"Hello, you requested a free book called *"&amp;$W5027&amp;"*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"&amp;CHAR(10)&amp;$C5027&amp;CHAR(10)&amp;IF(LEN($I5027)&lt;10,"&lt;No address available&gt;",$I5027)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Annette Hill Kirkland
109 Bridgeman Park Drive, Clinton, SC 29325</v>
      </c>
      <c r="Y5027" s="21" t="str">
        <f aca="false">"Hello, you requested a free book called *"&amp;$W5027&amp;"* in " &amp;$F5027&amp; " from Sant Rampal Ji Maharaj."&amp;CHAR(10)&amp;"
Can you please confirm / provide the address to ensure it's not incorrect and has the full details (apartment or suite number) to be able to mail it:
"&amp;CHAR(10)&amp;$C5027&amp;CHAR(10)&amp;IF(LEN($I5027)&lt;10,"&lt;No address available&gt;",$I5027)</f>
        <v>Hello, you requested a free book called *Gyaan Ganga* in English from Sant Rampal Ji Maharaj.
Can you please confirm / provide the address to ensure it's not incorrect and has the full details (apartment or suite number) to be able to mail it:
Annette Hill Kirkland
109 Bridgeman Park Drive, Clinton, SC 29325</v>
      </c>
      <c r="Z5027" s="21" t="str">
        <f aca="false">"Hello, you requested a free book called *"&amp;$W5027&amp;"* in "&amp;$F5027&amp;"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28" customFormat="false" ht="68.65" hidden="false" customHeight="false" outlineLevel="0" collapsed="false">
      <c r="A5028" s="51" t="n">
        <f aca="false">A5027+1</f>
        <v>5027</v>
      </c>
      <c r="B5028" s="5" t="n">
        <v>45803</v>
      </c>
      <c r="C5028" s="1" t="s">
        <v>7931</v>
      </c>
      <c r="D5028" s="1" t="s">
        <v>4</v>
      </c>
      <c r="E5028" s="1" t="s">
        <v>26</v>
      </c>
      <c r="G5028" s="1" t="s">
        <v>28</v>
      </c>
      <c r="H5028" s="1" t="n">
        <v>1</v>
      </c>
      <c r="I5028" s="1" t="s">
        <v>7932</v>
      </c>
      <c r="J5028" s="80" t="n">
        <v>19372416382</v>
      </c>
      <c r="M5028" s="1" t="str">
        <f aca="false">IF(OR(YEAR(L5028)&gt;2000,LEN(O5028)&gt;0),"Completed","Pending")</f>
        <v>Completed</v>
      </c>
      <c r="N5028" s="1" t="s">
        <v>30</v>
      </c>
      <c r="O5028" s="4" t="s">
        <v>58</v>
      </c>
      <c r="P5028" s="1" t="str">
        <f aca="false">IF(G5028="Pamplet","",E5028&amp;" - "&amp;F5028)</f>
        <v>GG - </v>
      </c>
      <c r="Q5028" s="1" t="n">
        <f aca="false">IF(VALUE(L5028)&gt;1000,1,0)</f>
        <v>0</v>
      </c>
      <c r="R5028" s="19" t="n">
        <f aca="false">SUMIFS($Q$1:Q5027,$J$1:$J5027,J5028)+SUMIFS($Q$1:Q5027,$I$1:$I5027,I5028)</f>
        <v>0</v>
      </c>
      <c r="S5028" s="20" t="str">
        <f aca="false">IF(R5028&gt;0,"Repeat","")</f>
        <v/>
      </c>
      <c r="T5028" s="6" t="n">
        <f aca="false">A5028</f>
        <v>5027</v>
      </c>
      <c r="U5028" s="4" t="str">
        <f aca="false">"https://web.whatsapp.com/send?phone="&amp;J5028</f>
        <v>https://web.whatsapp.com/send?phone=19372416382</v>
      </c>
      <c r="V5028" s="18" t="str">
        <f aca="false">IF(S5028="REPEAT",Z5028,IF(LEN(F5028)&lt;=1,X5028,Y5028))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Willie James Burell
1221 W First Street, Dayton, OH 45402</v>
      </c>
      <c r="W5028" s="1" t="str">
        <f aca="false">IFERROR(VLOOKUP(E5028,,4,FALSE()),"Gyaan Ganga")</f>
        <v>Gyaan Ganga</v>
      </c>
      <c r="X5028" s="21" t="str">
        <f aca="false">"Hello, you requested a free book called *"&amp;$W5028&amp;"*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"&amp;CHAR(10)&amp;$C5028&amp;CHAR(10)&amp;IF(LEN($I5028)&lt;10,"&lt;No address available&gt;",$I5028)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Willie James Burell
1221 W First Street, Dayton, OH 45402</v>
      </c>
      <c r="Y5028" s="21" t="str">
        <f aca="false">"Hello, you requested a free book called *"&amp;$W5028&amp;"* in " &amp;$F5028&amp; " from Sant Rampal Ji Maharaj."&amp;CHAR(10)&amp;"
Can you please confirm / provide the address to ensure it's not incorrect and has the full details (apartment or suite number) to be able to mail it:
"&amp;CHAR(10)&amp;$C5028&amp;CHAR(10)&amp;IF(LEN($I5028)&lt;10,"&lt;No address available&gt;",$I5028)</f>
        <v>Hello, you requested a free book called *Gyaan Ganga* in  from Sant Rampal Ji Maharaj.
Can you please confirm / provide the address to ensure it's not incorrect and has the full details (apartment or suite number) to be able to mail it:
Willie James Burell
1221 W First Street, Dayton, OH 45402</v>
      </c>
      <c r="Z5028" s="21" t="str">
        <f aca="false">"Hello, you requested a free book called *"&amp;$W5028&amp;"* in "&amp;$F5028&amp;"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29" customFormat="false" ht="68.65" hidden="false" customHeight="false" outlineLevel="0" collapsed="false">
      <c r="A5029" s="51" t="n">
        <f aca="false">A5028+1</f>
        <v>5028</v>
      </c>
      <c r="B5029" s="5" t="n">
        <v>45803</v>
      </c>
      <c r="C5029" s="1" t="s">
        <v>7933</v>
      </c>
      <c r="D5029" s="1" t="s">
        <v>4</v>
      </c>
      <c r="E5029" s="1" t="s">
        <v>26</v>
      </c>
      <c r="F5029" s="2" t="s">
        <v>919</v>
      </c>
      <c r="G5029" s="1" t="s">
        <v>28</v>
      </c>
      <c r="H5029" s="1" t="n">
        <v>1</v>
      </c>
      <c r="I5029" s="1" t="s">
        <v>2212</v>
      </c>
      <c r="J5029" s="3" t="n">
        <v>19493949998</v>
      </c>
      <c r="M5029" s="1" t="str">
        <f aca="false">IF(OR(YEAR(L5029)&gt;2000,LEN(O5029)&gt;0),"Completed","Pending")</f>
        <v>Completed</v>
      </c>
      <c r="N5029" s="1" t="s">
        <v>5246</v>
      </c>
      <c r="O5029" s="4" t="s">
        <v>6442</v>
      </c>
      <c r="P5029" s="1" t="str">
        <f aca="false">IF(G5029="Pamplet","",E5029&amp;" - "&amp;F5029)</f>
        <v>GG - Urdu</v>
      </c>
      <c r="Q5029" s="1" t="n">
        <f aca="false">IF(VALUE(L5029)&gt;1000,1,0)</f>
        <v>0</v>
      </c>
      <c r="R5029" s="19" t="n">
        <f aca="false">SUMIFS($Q$1:Q5028,$J$1:$J5028,J5029)+SUMIFS($Q$1:Q5028,$I$1:$I5028,I5029)</f>
        <v>0</v>
      </c>
      <c r="S5029" s="20" t="str">
        <f aca="false">IF(R5029&gt;0,"Repeat","")</f>
        <v/>
      </c>
      <c r="T5029" s="6" t="n">
        <f aca="false">A5029</f>
        <v>5028</v>
      </c>
      <c r="U5029" s="4" t="str">
        <f aca="false">"https://web.whatsapp.com/send?phone="&amp;J5029</f>
        <v>https://web.whatsapp.com/send?phone=19493949998</v>
      </c>
      <c r="V5029" s="18" t="str">
        <f aca="false">IF(S5029="REPEAT",Z5029,IF(LEN(F5029)&lt;=1,X5029,Y5029))</f>
        <v>Hello, you requested a free book called *Gyaan Ganga* in Urdu from Sant Rampal Ji Maharaj.
Can you please confirm / provide the address to ensure it's not incorrect and has the full details (apartment or suite number) to be able to mail it:
Sami
California</v>
      </c>
      <c r="W5029" s="1" t="str">
        <f aca="false">IFERROR(VLOOKUP(E5029,,4,FALSE()),"Gyaan Ganga")</f>
        <v>Gyaan Ganga</v>
      </c>
      <c r="X5029" s="21" t="str">
        <f aca="false">"Hello, you requested a free book called *"&amp;$W5029&amp;"*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"&amp;CHAR(10)&amp;$C5029&amp;CHAR(10)&amp;IF(LEN($I5029)&lt;10,"&lt;No address available&gt;",$I5029)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Sami
California</v>
      </c>
      <c r="Y5029" s="21" t="str">
        <f aca="false">"Hello, you requested a free book called *"&amp;$W5029&amp;"* in " &amp;$F5029&amp; " from Sant Rampal Ji Maharaj."&amp;CHAR(10)&amp;"
Can you please confirm / provide the address to ensure it's not incorrect and has the full details (apartment or suite number) to be able to mail it:
"&amp;CHAR(10)&amp;$C5029&amp;CHAR(10)&amp;IF(LEN($I5029)&lt;10,"&lt;No address available&gt;",$I5029)</f>
        <v>Hello, you requested a free book called *Gyaan Ganga* in Urdu from Sant Rampal Ji Maharaj.
Can you please confirm / provide the address to ensure it's not incorrect and has the full details (apartment or suite number) to be able to mail it:
Sami
California</v>
      </c>
      <c r="Z5029" s="21" t="str">
        <f aca="false">"Hello, you requested a free book called *"&amp;$W5029&amp;"* in "&amp;$F5029&amp;"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Urdu from Sant Rampal Ji Maharaj.
However our records indicate that we had already mailed you a free book in the past. Can you please confirm if you already received a book in the past?</v>
      </c>
    </row>
    <row r="5030" customFormat="false" ht="68.65" hidden="false" customHeight="false" outlineLevel="0" collapsed="false">
      <c r="A5030" s="51" t="n">
        <f aca="false">A5029+1</f>
        <v>5029</v>
      </c>
      <c r="B5030" s="5" t="n">
        <v>45803</v>
      </c>
      <c r="C5030" s="1" t="s">
        <v>7934</v>
      </c>
      <c r="D5030" s="1" t="s">
        <v>4</v>
      </c>
      <c r="E5030" s="1" t="s">
        <v>26</v>
      </c>
      <c r="G5030" s="1" t="s">
        <v>28</v>
      </c>
      <c r="H5030" s="1" t="n">
        <v>1</v>
      </c>
      <c r="I5030" s="1" t="s">
        <v>7935</v>
      </c>
      <c r="J5030" s="80" t="n">
        <v>12055845283</v>
      </c>
      <c r="M5030" s="1" t="str">
        <f aca="false">IF(OR(YEAR(L5030)&gt;2000,LEN(O5030)&gt;0),"Completed","Pending")</f>
        <v>Completed</v>
      </c>
      <c r="N5030" s="1" t="s">
        <v>30</v>
      </c>
      <c r="O5030" s="4" t="s">
        <v>58</v>
      </c>
      <c r="P5030" s="1" t="str">
        <f aca="false">IF(G5030="Pamplet","",E5030&amp;" - "&amp;F5030)</f>
        <v>GG - </v>
      </c>
      <c r="Q5030" s="1" t="n">
        <f aca="false">IF(VALUE(L5030)&gt;1000,1,0)</f>
        <v>0</v>
      </c>
      <c r="R5030" s="19" t="n">
        <f aca="false">SUMIFS($Q$1:Q5029,$J$1:$J5029,J5030)+SUMIFS($Q$1:Q5029,$I$1:$I5029,I5030)</f>
        <v>0</v>
      </c>
      <c r="S5030" s="20" t="str">
        <f aca="false">IF(R5030&gt;0,"Repeat","")</f>
        <v/>
      </c>
      <c r="T5030" s="6" t="n">
        <f aca="false">A5030</f>
        <v>5029</v>
      </c>
      <c r="U5030" s="4" t="str">
        <f aca="false">"https://web.whatsapp.com/send?phone="&amp;J5030</f>
        <v>https://web.whatsapp.com/send?phone=12055845283</v>
      </c>
      <c r="V5030" s="18" t="str">
        <f aca="false">IF(S5030="REPEAT",Z5030,IF(LEN(F5030)&lt;=1,X5030,Y5030))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Eddie Lee Riggs
1425 31 Street, Ensley, Birmingham, AL 35218</v>
      </c>
      <c r="W5030" s="1" t="str">
        <f aca="false">IFERROR(VLOOKUP(E5030,,4,FALSE()),"Gyaan Ganga")</f>
        <v>Gyaan Ganga</v>
      </c>
      <c r="X5030" s="21" t="str">
        <f aca="false">"Hello, you requested a free book called *"&amp;$W5030&amp;"*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"&amp;CHAR(10)&amp;$C5030&amp;CHAR(10)&amp;IF(LEN($I5030)&lt;10,"&lt;No address available&gt;",$I5030)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Eddie Lee Riggs
1425 31 Street, Ensley, Birmingham, AL 35218</v>
      </c>
      <c r="Y5030" s="21" t="str">
        <f aca="false">"Hello, you requested a free book called *"&amp;$W5030&amp;"* in " &amp;$F5030&amp; " from Sant Rampal Ji Maharaj."&amp;CHAR(10)&amp;"
Can you please confirm / provide the address to ensure it's not incorrect and has the full details (apartment or suite number) to be able to mail it:
"&amp;CHAR(10)&amp;$C5030&amp;CHAR(10)&amp;IF(LEN($I5030)&lt;10,"&lt;No address available&gt;",$I5030)</f>
        <v>Hello, you requested a free book called *Gyaan Ganga* in  from Sant Rampal Ji Maharaj.
Can you please confirm / provide the address to ensure it's not incorrect and has the full details (apartment or suite number) to be able to mail it:
Eddie Lee Riggs
1425 31 Street, Ensley, Birmingham, AL 35218</v>
      </c>
      <c r="Z5030" s="21" t="str">
        <f aca="false">"Hello, you requested a free book called *"&amp;$W5030&amp;"* in "&amp;$F5030&amp;"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31" customFormat="false" ht="68.65" hidden="false" customHeight="false" outlineLevel="0" collapsed="false">
      <c r="A5031" s="51" t="n">
        <f aca="false">A5030+1</f>
        <v>5030</v>
      </c>
      <c r="B5031" s="5" t="n">
        <v>45803</v>
      </c>
      <c r="C5031" s="1" t="s">
        <v>7936</v>
      </c>
      <c r="D5031" s="1" t="s">
        <v>4</v>
      </c>
      <c r="E5031" s="1" t="s">
        <v>26</v>
      </c>
      <c r="F5031" s="2" t="s">
        <v>35</v>
      </c>
      <c r="G5031" s="1" t="s">
        <v>28</v>
      </c>
      <c r="H5031" s="1" t="n">
        <v>1</v>
      </c>
      <c r="I5031" s="1" t="s">
        <v>7937</v>
      </c>
      <c r="J5031" s="79" t="n">
        <v>12062916400</v>
      </c>
      <c r="M5031" s="1" t="str">
        <f aca="false">IF(OR(YEAR(L5031)&gt;2000,LEN(O5031)&gt;0),"Completed","Pending")</f>
        <v>Completed</v>
      </c>
      <c r="N5031" s="1" t="s">
        <v>30</v>
      </c>
      <c r="O5031" s="4" t="s">
        <v>58</v>
      </c>
      <c r="P5031" s="1" t="str">
        <f aca="false">IF(G5031="Pamplet","",E5031&amp;" - "&amp;F5031)</f>
        <v>GG - English</v>
      </c>
      <c r="Q5031" s="1" t="n">
        <f aca="false">IF(VALUE(L5031)&gt;1000,1,0)</f>
        <v>0</v>
      </c>
      <c r="R5031" s="19" t="n">
        <f aca="false">SUMIFS($Q$1:Q5030,$J$1:$J5030,J5031)+SUMIFS($Q$1:Q5030,$I$1:$I5030,I5031)</f>
        <v>0</v>
      </c>
      <c r="S5031" s="20" t="str">
        <f aca="false">IF(R5031&gt;0,"Repeat","")</f>
        <v/>
      </c>
      <c r="T5031" s="6" t="n">
        <f aca="false">A5031</f>
        <v>5030</v>
      </c>
      <c r="U5031" s="4" t="str">
        <f aca="false">"https://web.whatsapp.com/send?phone="&amp;J5031</f>
        <v>https://web.whatsapp.com/send?phone=12062916400</v>
      </c>
      <c r="V5031" s="18" t="str">
        <f aca="false">IF(S5031="REPEAT",Z5031,IF(LEN(F5031)&lt;=1,X5031,Y5031))</f>
        <v>Hello, you requested a free book called *Gyaan Ganga* in English from Sant Rampal Ji Maharaj.
Can you please confirm / provide the address to ensure it's not incorrect and has the full details (apartment or suite number) to be able to mail it:
Sylvia Peck
206 West Boston, Seattle, WA 98119</v>
      </c>
      <c r="W5031" s="1" t="str">
        <f aca="false">IFERROR(VLOOKUP(E5031,,4,FALSE()),"Gyaan Ganga")</f>
        <v>Gyaan Ganga</v>
      </c>
      <c r="X5031" s="21" t="str">
        <f aca="false">"Hello, you requested a free book called *"&amp;$W5031&amp;"*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"&amp;CHAR(10)&amp;$C5031&amp;CHAR(10)&amp;IF(LEN($I5031)&lt;10,"&lt;No address available&gt;",$I5031)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Sylvia Peck
206 West Boston, Seattle, WA 98119</v>
      </c>
      <c r="Y5031" s="21" t="str">
        <f aca="false">"Hello, you requested a free book called *"&amp;$W5031&amp;"* in " &amp;$F5031&amp; " from Sant Rampal Ji Maharaj."&amp;CHAR(10)&amp;"
Can you please confirm / provide the address to ensure it's not incorrect and has the full details (apartment or suite number) to be able to mail it:
"&amp;CHAR(10)&amp;$C5031&amp;CHAR(10)&amp;IF(LEN($I5031)&lt;10,"&lt;No address available&gt;",$I5031)</f>
        <v>Hello, you requested a free book called *Gyaan Ganga* in English from Sant Rampal Ji Maharaj.
Can you please confirm / provide the address to ensure it's not incorrect and has the full details (apartment or suite number) to be able to mail it:
Sylvia Peck
206 West Boston, Seattle, WA 98119</v>
      </c>
      <c r="Z5031" s="21" t="str">
        <f aca="false">"Hello, you requested a free book called *"&amp;$W5031&amp;"* in "&amp;$F5031&amp;"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32" customFormat="false" ht="68.65" hidden="false" customHeight="false" outlineLevel="0" collapsed="false">
      <c r="A5032" s="51" t="n">
        <f aca="false">A5031+1</f>
        <v>5031</v>
      </c>
      <c r="B5032" s="5" t="n">
        <v>45803</v>
      </c>
      <c r="C5032" s="1" t="s">
        <v>1104</v>
      </c>
      <c r="D5032" s="1" t="s">
        <v>4</v>
      </c>
      <c r="E5032" s="1" t="s">
        <v>26</v>
      </c>
      <c r="G5032" s="1" t="s">
        <v>28</v>
      </c>
      <c r="H5032" s="1" t="n">
        <v>1</v>
      </c>
      <c r="I5032" s="1" t="s">
        <v>6763</v>
      </c>
      <c r="J5032" s="79" t="n">
        <v>12105851834</v>
      </c>
      <c r="M5032" s="1" t="str">
        <f aca="false">IF(OR(YEAR(L5032)&gt;2000,LEN(O5032)&gt;0),"Completed","Pending")</f>
        <v>Completed</v>
      </c>
      <c r="N5032" s="1" t="s">
        <v>30</v>
      </c>
      <c r="O5032" s="4" t="s">
        <v>58</v>
      </c>
      <c r="P5032" s="1" t="str">
        <f aca="false">IF(G5032="Pamplet","",E5032&amp;" - "&amp;F5032)</f>
        <v>GG - </v>
      </c>
      <c r="Q5032" s="1" t="n">
        <f aca="false">IF(VALUE(L5032)&gt;1000,1,0)</f>
        <v>0</v>
      </c>
      <c r="R5032" s="19" t="n">
        <f aca="false">SUMIFS($Q$1:Q5031,$J$1:$J5031,J5032)+SUMIFS($Q$1:Q5031,$I$1:$I5031,I5032)</f>
        <v>0</v>
      </c>
      <c r="S5032" s="20" t="str">
        <f aca="false">IF(R5032&gt;0,"Repeat","")</f>
        <v/>
      </c>
      <c r="T5032" s="6" t="n">
        <f aca="false">A5032</f>
        <v>5031</v>
      </c>
      <c r="U5032" s="4" t="str">
        <f aca="false">"https://web.whatsapp.com/send?phone="&amp;J5032</f>
        <v>https://web.whatsapp.com/send?phone=12105851834</v>
      </c>
      <c r="V5032" s="18" t="str">
        <f aca="false">IF(S5032="REPEAT",Z5032,IF(LEN(F5032)&lt;=1,X5032,Y5032))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&lt;No address available&gt;</v>
      </c>
      <c r="W5032" s="1" t="str">
        <f aca="false">IFERROR(VLOOKUP(E5032,,4,FALSE()),"Gyaan Ganga")</f>
        <v>Gyaan Ganga</v>
      </c>
      <c r="X5032" s="21" t="str">
        <f aca="false">"Hello, you requested a free book called *"&amp;$W5032&amp;"*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"&amp;CHAR(10)&amp;$C5032&amp;CHAR(10)&amp;IF(LEN($I5032)&lt;10,"&lt;No address available&gt;",$I5032)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&lt;No address available&gt;</v>
      </c>
      <c r="Y5032" s="21" t="str">
        <f aca="false">"Hello, you requested a free book called *"&amp;$W5032&amp;"* in " &amp;$F5032&amp; " from Sant Rampal Ji Maharaj."&amp;CHAR(10)&amp;"
Can you please confirm / provide the address to ensure it's not incorrect and has the full details (apartment or suite number) to be able to mail it:
"&amp;CHAR(10)&amp;$C5032&amp;CHAR(10)&amp;IF(LEN($I5032)&lt;10,"&lt;No address available&gt;",$I5032)</f>
        <v>Hello, you requested a free book called *Gyaan Ganga* in  from Sant Rampal Ji Maharaj.
Can you please confirm / provide the address to ensure it's not incorrect and has the full details (apartment or suite number) to be able to mail it:
Noname
&lt;No address available&gt;</v>
      </c>
      <c r="Z5032" s="21" t="str">
        <f aca="false">"Hello, you requested a free book called *"&amp;$W5032&amp;"* in "&amp;$F5032&amp;"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33" customFormat="false" ht="68.65" hidden="false" customHeight="false" outlineLevel="0" collapsed="false">
      <c r="A5033" s="51" t="n">
        <f aca="false">A5032+1</f>
        <v>5032</v>
      </c>
      <c r="B5033" s="5" t="n">
        <v>45803</v>
      </c>
      <c r="C5033" s="1" t="s">
        <v>7938</v>
      </c>
      <c r="D5033" s="1" t="s">
        <v>4</v>
      </c>
      <c r="E5033" s="1" t="s">
        <v>26</v>
      </c>
      <c r="G5033" s="1" t="s">
        <v>28</v>
      </c>
      <c r="H5033" s="1" t="n">
        <v>1</v>
      </c>
      <c r="I5033" s="1" t="s">
        <v>7939</v>
      </c>
      <c r="J5033" s="79" t="n">
        <v>12109941246</v>
      </c>
      <c r="M5033" s="1" t="str">
        <f aca="false">IF(OR(YEAR(L5033)&gt;2000,LEN(O5033)&gt;0),"Completed","Pending")</f>
        <v>Completed</v>
      </c>
      <c r="N5033" s="1" t="s">
        <v>30</v>
      </c>
      <c r="O5033" s="4" t="s">
        <v>58</v>
      </c>
      <c r="P5033" s="1" t="str">
        <f aca="false">IF(G5033="Pamplet","",E5033&amp;" - "&amp;F5033)</f>
        <v>GG - </v>
      </c>
      <c r="Q5033" s="1" t="n">
        <f aca="false">IF(VALUE(L5033)&gt;1000,1,0)</f>
        <v>0</v>
      </c>
      <c r="R5033" s="19" t="n">
        <f aca="false">SUMIFS($Q$1:Q5032,$J$1:$J5032,J5033)+SUMIFS($Q$1:Q5032,$I$1:$I5032,I5033)</f>
        <v>0</v>
      </c>
      <c r="S5033" s="20" t="str">
        <f aca="false">IF(R5033&gt;0,"Repeat","")</f>
        <v/>
      </c>
      <c r="T5033" s="6" t="n">
        <f aca="false">A5033</f>
        <v>5032</v>
      </c>
      <c r="U5033" s="4" t="str">
        <f aca="false">"https://web.whatsapp.com/send?phone="&amp;J5033</f>
        <v>https://web.whatsapp.com/send?phone=12109941246</v>
      </c>
      <c r="V5033" s="18" t="str">
        <f aca="false">IF(S5033="REPEAT",Z5033,IF(LEN(F5033)&lt;=1,X5033,Y5033))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James R Howard
7719 Pasteur Court #407, San Antonio, TX 78229</v>
      </c>
      <c r="W5033" s="1" t="str">
        <f aca="false">IFERROR(VLOOKUP(E5033,,4,FALSE()),"Gyaan Ganga")</f>
        <v>Gyaan Ganga</v>
      </c>
      <c r="X5033" s="21" t="str">
        <f aca="false">"Hello, you requested a free book called *"&amp;$W5033&amp;"*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"&amp;CHAR(10)&amp;$C5033&amp;CHAR(10)&amp;IF(LEN($I5033)&lt;10,"&lt;No address available&gt;",$I5033)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James R Howard
7719 Pasteur Court #407, San Antonio, TX 78229</v>
      </c>
      <c r="Y5033" s="21" t="str">
        <f aca="false">"Hello, you requested a free book called *"&amp;$W5033&amp;"* in " &amp;$F5033&amp; " from Sant Rampal Ji Maharaj."&amp;CHAR(10)&amp;"
Can you please confirm / provide the address to ensure it's not incorrect and has the full details (apartment or suite number) to be able to mail it:
"&amp;CHAR(10)&amp;$C5033&amp;CHAR(10)&amp;IF(LEN($I5033)&lt;10,"&lt;No address available&gt;",$I5033)</f>
        <v>Hello, you requested a free book called *Gyaan Ganga* in  from Sant Rampal Ji Maharaj.
Can you please confirm / provide the address to ensure it's not incorrect and has the full details (apartment or suite number) to be able to mail it:
James R Howard
7719 Pasteur Court #407, San Antonio, TX 78229</v>
      </c>
      <c r="Z5033" s="21" t="str">
        <f aca="false">"Hello, you requested a free book called *"&amp;$W5033&amp;"* in "&amp;$F5033&amp;"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34" customFormat="false" ht="68.65" hidden="false" customHeight="false" outlineLevel="0" collapsed="false">
      <c r="A5034" s="51" t="n">
        <f aca="false">A5033+1</f>
        <v>5033</v>
      </c>
      <c r="B5034" s="5" t="n">
        <v>45803</v>
      </c>
      <c r="C5034" s="1" t="s">
        <v>7940</v>
      </c>
      <c r="D5034" s="1" t="s">
        <v>4</v>
      </c>
      <c r="E5034" s="1" t="s">
        <v>26</v>
      </c>
      <c r="F5034" s="2" t="s">
        <v>35</v>
      </c>
      <c r="G5034" s="1" t="s">
        <v>28</v>
      </c>
      <c r="H5034" s="1" t="n">
        <v>1</v>
      </c>
      <c r="I5034" s="1" t="s">
        <v>7941</v>
      </c>
      <c r="J5034" s="3" t="n">
        <v>12347039662121</v>
      </c>
      <c r="M5034" s="1" t="str">
        <f aca="false">IF(OR(YEAR(L5034)&gt;2000,LEN(O5034)&gt;0),"Completed","Pending")</f>
        <v>Completed</v>
      </c>
      <c r="N5034" s="1" t="s">
        <v>30</v>
      </c>
      <c r="O5034" s="4" t="s">
        <v>56</v>
      </c>
      <c r="P5034" s="1" t="str">
        <f aca="false">IF(G5034="Pamplet","",E5034&amp;" - "&amp;F5034)</f>
        <v>GG - English</v>
      </c>
      <c r="Q5034" s="1" t="n">
        <f aca="false">IF(VALUE(L5034)&gt;1000,1,0)</f>
        <v>0</v>
      </c>
      <c r="R5034" s="19" t="n">
        <f aca="false">SUMIFS($Q$1:Q5033,$J$1:$J5033,J5034)+SUMIFS($Q$1:Q5033,$I$1:$I5033,I5034)</f>
        <v>0</v>
      </c>
      <c r="S5034" s="20" t="str">
        <f aca="false">IF(R5034&gt;0,"Repeat","")</f>
        <v/>
      </c>
      <c r="T5034" s="6" t="n">
        <f aca="false">A5034</f>
        <v>5033</v>
      </c>
      <c r="U5034" s="4" t="str">
        <f aca="false">"https://web.whatsapp.com/send?phone="&amp;J5034</f>
        <v>https://web.whatsapp.com/send?phone=12347039662121</v>
      </c>
      <c r="V5034" s="18" t="str">
        <f aca="false">IF(S5034="REPEAT",Z5034,IF(LEN(F5034)&lt;=1,X5034,Y5034))</f>
        <v>Hello, you requested a free book called *Gyaan Ganga* in English from Sant Rampal Ji Maharaj.
Can you please confirm / provide the address to ensure it's not incorrect and has the full details (apartment or suite number) to be able to mail it:
Michael Ali
Village California, District California, Delta State 89019</v>
      </c>
      <c r="W5034" s="1" t="str">
        <f aca="false">IFERROR(VLOOKUP(E5034,,4,FALSE()),"Gyaan Ganga")</f>
        <v>Gyaan Ganga</v>
      </c>
      <c r="X5034" s="21" t="str">
        <f aca="false">"Hello, you requested a free book called *"&amp;$W5034&amp;"*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"&amp;CHAR(10)&amp;$C5034&amp;CHAR(10)&amp;IF(LEN($I5034)&lt;10,"&lt;No address available&gt;",$I5034)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Michael Ali
Village California, District California, Delta State 89019</v>
      </c>
      <c r="Y5034" s="21" t="str">
        <f aca="false">"Hello, you requested a free book called *"&amp;$W5034&amp;"* in " &amp;$F5034&amp; " from Sant Rampal Ji Maharaj."&amp;CHAR(10)&amp;"
Can you please confirm / provide the address to ensure it's not incorrect and has the full details (apartment or suite number) to be able to mail it:
"&amp;CHAR(10)&amp;$C5034&amp;CHAR(10)&amp;IF(LEN($I5034)&lt;10,"&lt;No address available&gt;",$I5034)</f>
        <v>Hello, you requested a free book called *Gyaan Ganga* in English from Sant Rampal Ji Maharaj.
Can you please confirm / provide the address to ensure it's not incorrect and has the full details (apartment or suite number) to be able to mail it:
Michael Ali
Village California, District California, Delta State 89019</v>
      </c>
      <c r="Z5034" s="21" t="str">
        <f aca="false">"Hello, you requested a free book called *"&amp;$W5034&amp;"* in "&amp;$F5034&amp;"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35" customFormat="false" ht="68.65" hidden="false" customHeight="false" outlineLevel="0" collapsed="false">
      <c r="A5035" s="51" t="n">
        <f aca="false">A5034+1</f>
        <v>5034</v>
      </c>
      <c r="B5035" s="5" t="n">
        <v>45803</v>
      </c>
      <c r="C5035" s="1" t="s">
        <v>1104</v>
      </c>
      <c r="D5035" s="1" t="s">
        <v>4</v>
      </c>
      <c r="E5035" s="1" t="s">
        <v>26</v>
      </c>
      <c r="G5035" s="1" t="s">
        <v>28</v>
      </c>
      <c r="H5035" s="1" t="n">
        <v>1</v>
      </c>
      <c r="I5035" s="1" t="s">
        <v>7942</v>
      </c>
      <c r="J5035" s="3" t="n">
        <v>12814104622</v>
      </c>
      <c r="M5035" s="1" t="str">
        <f aca="false">IF(OR(YEAR(L5035)&gt;2000,LEN(O5035)&gt;0),"Completed","Pending")</f>
        <v>Completed</v>
      </c>
      <c r="N5035" s="1" t="s">
        <v>30</v>
      </c>
      <c r="O5035" s="4" t="s">
        <v>662</v>
      </c>
      <c r="P5035" s="1" t="str">
        <f aca="false">IF(G5035="Pamplet","",E5035&amp;" - "&amp;F5035)</f>
        <v>GG - </v>
      </c>
      <c r="Q5035" s="1" t="n">
        <f aca="false">IF(VALUE(L5035)&gt;1000,1,0)</f>
        <v>0</v>
      </c>
      <c r="R5035" s="19" t="n">
        <f aca="false">SUMIFS($Q$1:Q5034,$J$1:$J5034,J5035)+SUMIFS($Q$1:Q5034,$I$1:$I5034,I5035)</f>
        <v>0</v>
      </c>
      <c r="S5035" s="20" t="str">
        <f aca="false">IF(R5035&gt;0,"Repeat","")</f>
        <v/>
      </c>
      <c r="T5035" s="6" t="n">
        <f aca="false">A5035</f>
        <v>5034</v>
      </c>
      <c r="U5035" s="4" t="str">
        <f aca="false">"https://web.whatsapp.com/send?phone="&amp;J5035</f>
        <v>https://web.whatsapp.com/send?phone=12814104622</v>
      </c>
      <c r="V5035" s="18" t="str">
        <f aca="false">IF(S5035="REPEAT",Z5035,IF(LEN(F5035)&lt;=1,X5035,Y5035))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PO Box 87301, Park Place, 5302 Galveston Rd, Houston, TX 77017</v>
      </c>
      <c r="W5035" s="1" t="str">
        <f aca="false">IFERROR(VLOOKUP(E5035,,4,FALSE()),"Gyaan Ganga")</f>
        <v>Gyaan Ganga</v>
      </c>
      <c r="X5035" s="21" t="str">
        <f aca="false">"Hello, you requested a free book called *"&amp;$W5035&amp;"*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"&amp;CHAR(10)&amp;$C5035&amp;CHAR(10)&amp;IF(LEN($I5035)&lt;10,"&lt;No address available&gt;",$I5035)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PO Box 87301, Park Place, 5302 Galveston Rd, Houston, TX 77017</v>
      </c>
      <c r="Y5035" s="21" t="str">
        <f aca="false">"Hello, you requested a free book called *"&amp;$W5035&amp;"* in " &amp;$F5035&amp; " from Sant Rampal Ji Maharaj."&amp;CHAR(10)&amp;"
Can you please confirm / provide the address to ensure it's not incorrect and has the full details (apartment or suite number) to be able to mail it:
"&amp;CHAR(10)&amp;$C5035&amp;CHAR(10)&amp;IF(LEN($I5035)&lt;10,"&lt;No address available&gt;",$I5035)</f>
        <v>Hello, you requested a free book called *Gyaan Ganga* in  from Sant Rampal Ji Maharaj.
Can you please confirm / provide the address to ensure it's not incorrect and has the full details (apartment or suite number) to be able to mail it:
Noname
PO Box 87301, Park Place, 5302 Galveston Rd, Houston, TX 77017</v>
      </c>
      <c r="Z5035" s="21" t="str">
        <f aca="false">"Hello, you requested a free book called *"&amp;$W5035&amp;"* in "&amp;$F5035&amp;"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36" customFormat="false" ht="68.65" hidden="false" customHeight="false" outlineLevel="0" collapsed="false">
      <c r="A5036" s="51" t="n">
        <f aca="false">A5035+1</f>
        <v>5035</v>
      </c>
      <c r="B5036" s="5" t="n">
        <v>45803</v>
      </c>
      <c r="C5036" s="1" t="s">
        <v>7943</v>
      </c>
      <c r="D5036" s="1" t="s">
        <v>4</v>
      </c>
      <c r="E5036" s="1" t="s">
        <v>26</v>
      </c>
      <c r="G5036" s="1" t="s">
        <v>28</v>
      </c>
      <c r="H5036" s="1" t="n">
        <v>1</v>
      </c>
      <c r="I5036" s="1" t="s">
        <v>7944</v>
      </c>
      <c r="J5036" s="3" t="n">
        <v>1930702687084</v>
      </c>
      <c r="K5036" s="4" t="s">
        <v>7945</v>
      </c>
      <c r="M5036" s="1" t="str">
        <f aca="false">IF(OR(YEAR(L5036)&gt;2000,LEN(O5036)&gt;0),"Completed","Pending")</f>
        <v>Completed</v>
      </c>
      <c r="N5036" s="1" t="s">
        <v>30</v>
      </c>
      <c r="O5036" s="4" t="s">
        <v>56</v>
      </c>
      <c r="P5036" s="1" t="str">
        <f aca="false">IF(G5036="Pamplet","",E5036&amp;" - "&amp;F5036)</f>
        <v>GG - </v>
      </c>
      <c r="Q5036" s="1" t="n">
        <f aca="false">IF(VALUE(L5036)&gt;1000,1,0)</f>
        <v>0</v>
      </c>
      <c r="R5036" s="19" t="n">
        <f aca="false">SUMIFS($Q$1:Q5035,$J$1:$J5035,J5036)+SUMIFS($Q$1:Q5035,$I$1:$I5035,I5036)</f>
        <v>0</v>
      </c>
      <c r="S5036" s="20" t="str">
        <f aca="false">IF(R5036&gt;0,"Repeat","")</f>
        <v/>
      </c>
      <c r="T5036" s="6" t="n">
        <f aca="false">A5036</f>
        <v>5035</v>
      </c>
      <c r="U5036" s="4" t="str">
        <f aca="false">"https://web.whatsapp.com/send?phone="&amp;J5036</f>
        <v>https://web.whatsapp.com/send?phone=1930702687084</v>
      </c>
      <c r="V5036" s="18" t="str">
        <f aca="false">IF(S5036="REPEAT",Z5036,IF(LEN(F5036)&lt;=1,X5036,Y5036))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Wilfredo Ignacio Salas Rado
Av Vilcanota esquina con Anfonso, Calca, Cusco, Perú</v>
      </c>
      <c r="W5036" s="1" t="str">
        <f aca="false">IFERROR(VLOOKUP(E5036,,4,FALSE()),"Gyaan Ganga")</f>
        <v>Gyaan Ganga</v>
      </c>
      <c r="X5036" s="21" t="str">
        <f aca="false">"Hello, you requested a free book called *"&amp;$W5036&amp;"*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"&amp;CHAR(10)&amp;$C5036&amp;CHAR(10)&amp;IF(LEN($I5036)&lt;10,"&lt;No address available&gt;",$I5036)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Wilfredo Ignacio Salas Rado
Av Vilcanota esquina con Anfonso, Calca, Cusco, Perú</v>
      </c>
      <c r="Y5036" s="21" t="str">
        <f aca="false">"Hello, you requested a free book called *"&amp;$W5036&amp;"* in " &amp;$F5036&amp; " from Sant Rampal Ji Maharaj."&amp;CHAR(10)&amp;"
Can you please confirm / provide the address to ensure it's not incorrect and has the full details (apartment or suite number) to be able to mail it:
"&amp;CHAR(10)&amp;$C5036&amp;CHAR(10)&amp;IF(LEN($I5036)&lt;10,"&lt;No address available&gt;",$I5036)</f>
        <v>Hello, you requested a free book called *Gyaan Ganga* in  from Sant Rampal Ji Maharaj.
Can you please confirm / provide the address to ensure it's not incorrect and has the full details (apartment or suite number) to be able to mail it:
Wilfredo Ignacio Salas Rado
Av Vilcanota esquina con Anfonso, Calca, Cusco, Perú</v>
      </c>
      <c r="Z5036" s="21" t="str">
        <f aca="false">"Hello, you requested a free book called *"&amp;$W5036&amp;"* in "&amp;$F5036&amp;"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37" customFormat="false" ht="68.65" hidden="false" customHeight="false" outlineLevel="0" collapsed="false">
      <c r="A5037" s="51" t="n">
        <f aca="false">A5036+1</f>
        <v>5036</v>
      </c>
      <c r="B5037" s="5" t="n">
        <v>45803</v>
      </c>
      <c r="C5037" s="1" t="s">
        <v>7946</v>
      </c>
      <c r="D5037" s="1" t="s">
        <v>4</v>
      </c>
      <c r="E5037" s="1" t="s">
        <v>26</v>
      </c>
      <c r="G5037" s="1" t="s">
        <v>28</v>
      </c>
      <c r="H5037" s="1" t="n">
        <v>1</v>
      </c>
      <c r="I5037" s="1" t="s">
        <v>6763</v>
      </c>
      <c r="J5037" s="79" t="n">
        <v>13137688174</v>
      </c>
      <c r="M5037" s="1" t="str">
        <f aca="false">IF(OR(YEAR(L5037)&gt;2000,LEN(O5037)&gt;0),"Completed","Pending")</f>
        <v>Completed</v>
      </c>
      <c r="N5037" s="1" t="s">
        <v>30</v>
      </c>
      <c r="O5037" s="4" t="s">
        <v>58</v>
      </c>
      <c r="P5037" s="1" t="str">
        <f aca="false">IF(G5037="Pamplet","",E5037&amp;" - "&amp;F5037)</f>
        <v>GG - </v>
      </c>
      <c r="Q5037" s="1" t="n">
        <f aca="false">IF(VALUE(L5037)&gt;1000,1,0)</f>
        <v>0</v>
      </c>
      <c r="R5037" s="19" t="n">
        <f aca="false">SUMIFS($Q$1:Q5036,$J$1:$J5036,J5037)+SUMIFS($Q$1:Q5036,$I$1:$I5036,I5037)</f>
        <v>0</v>
      </c>
      <c r="S5037" s="20" t="str">
        <f aca="false">IF(R5037&gt;0,"Repeat","")</f>
        <v/>
      </c>
      <c r="T5037" s="6" t="n">
        <f aca="false">A5037</f>
        <v>5036</v>
      </c>
      <c r="U5037" s="4" t="str">
        <f aca="false">"https://web.whatsapp.com/send?phone="&amp;J5037</f>
        <v>https://web.whatsapp.com/send?phone=13137688174</v>
      </c>
      <c r="V5037" s="18" t="str">
        <f aca="false">IF(S5037="REPEAT",Z5037,IF(LEN(F5037)&lt;=1,X5037,Y5037))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Carmelo Briggs
&lt;No address available&gt;</v>
      </c>
      <c r="W5037" s="1" t="str">
        <f aca="false">IFERROR(VLOOKUP(E5037,,4,FALSE()),"Gyaan Ganga")</f>
        <v>Gyaan Ganga</v>
      </c>
      <c r="X5037" s="21" t="str">
        <f aca="false">"Hello, you requested a free book called *"&amp;$W5037&amp;"*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"&amp;CHAR(10)&amp;$C5037&amp;CHAR(10)&amp;IF(LEN($I5037)&lt;10,"&lt;No address available&gt;",$I5037)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Carmelo Briggs
&lt;No address available&gt;</v>
      </c>
      <c r="Y5037" s="21" t="str">
        <f aca="false">"Hello, you requested a free book called *"&amp;$W5037&amp;"* in " &amp;$F5037&amp; " from Sant Rampal Ji Maharaj."&amp;CHAR(10)&amp;"
Can you please confirm / provide the address to ensure it's not incorrect and has the full details (apartment or suite number) to be able to mail it:
"&amp;CHAR(10)&amp;$C5037&amp;CHAR(10)&amp;IF(LEN($I5037)&lt;10,"&lt;No address available&gt;",$I5037)</f>
        <v>Hello, you requested a free book called *Gyaan Ganga* in  from Sant Rampal Ji Maharaj.
Can you please confirm / provide the address to ensure it's not incorrect and has the full details (apartment or suite number) to be able to mail it:
Carmelo Briggs
&lt;No address available&gt;</v>
      </c>
      <c r="Z5037" s="21" t="str">
        <f aca="false">"Hello, you requested a free book called *"&amp;$W5037&amp;"* in "&amp;$F5037&amp;"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38" customFormat="false" ht="68.65" hidden="false" customHeight="false" outlineLevel="0" collapsed="false">
      <c r="A5038" s="51" t="n">
        <f aca="false">A5037+1</f>
        <v>5037</v>
      </c>
      <c r="B5038" s="5" t="n">
        <v>45803</v>
      </c>
      <c r="C5038" s="1" t="s">
        <v>7947</v>
      </c>
      <c r="D5038" s="1" t="s">
        <v>4</v>
      </c>
      <c r="E5038" s="1" t="s">
        <v>26</v>
      </c>
      <c r="G5038" s="1" t="s">
        <v>28</v>
      </c>
      <c r="H5038" s="1" t="n">
        <v>1</v>
      </c>
      <c r="I5038" s="1" t="s">
        <v>7948</v>
      </c>
      <c r="J5038" s="79" t="n">
        <v>13467350368</v>
      </c>
      <c r="M5038" s="1" t="str">
        <f aca="false">IF(OR(YEAR(L5038)&gt;2000,LEN(O5038)&gt;0),"Completed","Pending")</f>
        <v>Completed</v>
      </c>
      <c r="N5038" s="1" t="s">
        <v>30</v>
      </c>
      <c r="O5038" s="4" t="s">
        <v>58</v>
      </c>
      <c r="P5038" s="1" t="str">
        <f aca="false">IF(G5038="Pamplet","",E5038&amp;" - "&amp;F5038)</f>
        <v>GG - </v>
      </c>
      <c r="Q5038" s="1" t="n">
        <f aca="false">IF(VALUE(L5038)&gt;1000,1,0)</f>
        <v>0</v>
      </c>
      <c r="R5038" s="19" t="n">
        <f aca="false">SUMIFS($Q$1:Q5037,$J$1:$J5037,J5038)+SUMIFS($Q$1:Q5037,$I$1:$I5037,I5038)</f>
        <v>0</v>
      </c>
      <c r="S5038" s="20" t="str">
        <f aca="false">IF(R5038&gt;0,"Repeat","")</f>
        <v/>
      </c>
      <c r="T5038" s="6" t="n">
        <f aca="false">A5038</f>
        <v>5037</v>
      </c>
      <c r="U5038" s="4" t="str">
        <f aca="false">"https://web.whatsapp.com/send?phone="&amp;J5038</f>
        <v>https://web.whatsapp.com/send?phone=13467350368</v>
      </c>
      <c r="V5038" s="18" t="str">
        <f aca="false">IF(S5038="REPEAT",Z5038,IF(LEN(F5038)&lt;=1,X5038,Y5038))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Clarence Randolph
3111 W Little York Rd Apt 713 Houston Texas 77091</v>
      </c>
      <c r="W5038" s="1" t="str">
        <f aca="false">IFERROR(VLOOKUP(E5038,,4,FALSE()),"Gyaan Ganga")</f>
        <v>Gyaan Ganga</v>
      </c>
      <c r="X5038" s="21" t="str">
        <f aca="false">"Hello, you requested a free book called *"&amp;$W5038&amp;"*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"&amp;CHAR(10)&amp;$C5038&amp;CHAR(10)&amp;IF(LEN($I5038)&lt;10,"&lt;No address available&gt;",$I5038)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Clarence Randolph
3111 W Little York Rd Apt 713 Houston Texas 77091</v>
      </c>
      <c r="Y5038" s="21" t="str">
        <f aca="false">"Hello, you requested a free book called *"&amp;$W5038&amp;"* in " &amp;$F5038&amp; " from Sant Rampal Ji Maharaj."&amp;CHAR(10)&amp;"
Can you please confirm / provide the address to ensure it's not incorrect and has the full details (apartment or suite number) to be able to mail it:
"&amp;CHAR(10)&amp;$C5038&amp;CHAR(10)&amp;IF(LEN($I5038)&lt;10,"&lt;No address available&gt;",$I5038)</f>
        <v>Hello, you requested a free book called *Gyaan Ganga* in  from Sant Rampal Ji Maharaj.
Can you please confirm / provide the address to ensure it's not incorrect and has the full details (apartment or suite number) to be able to mail it:
Clarence Randolph
3111 W Little York Rd Apt 713 Houston Texas 77091</v>
      </c>
      <c r="Z5038" s="21" t="str">
        <f aca="false">"Hello, you requested a free book called *"&amp;$W5038&amp;"* in "&amp;$F5038&amp;"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39" customFormat="false" ht="68.65" hidden="false" customHeight="false" outlineLevel="0" collapsed="false">
      <c r="A5039" s="51" t="n">
        <f aca="false">A5038+1</f>
        <v>5038</v>
      </c>
      <c r="B5039" s="5" t="n">
        <v>45803</v>
      </c>
      <c r="C5039" s="1" t="s">
        <v>7819</v>
      </c>
      <c r="D5039" s="1" t="s">
        <v>4</v>
      </c>
      <c r="E5039" s="1" t="s">
        <v>26</v>
      </c>
      <c r="G5039" s="1" t="s">
        <v>28</v>
      </c>
      <c r="H5039" s="1" t="n">
        <v>1</v>
      </c>
      <c r="I5039" s="1" t="s">
        <v>7949</v>
      </c>
      <c r="J5039" s="3" t="n">
        <v>14108681099</v>
      </c>
      <c r="M5039" s="1" t="str">
        <f aca="false">IF(OR(YEAR(L5039)&gt;2000,LEN(O5039)&gt;0),"Completed","Pending")</f>
        <v>Completed</v>
      </c>
      <c r="N5039" s="1" t="s">
        <v>30</v>
      </c>
      <c r="O5039" s="4" t="s">
        <v>662</v>
      </c>
      <c r="P5039" s="1" t="str">
        <f aca="false">IF(G5039="Pamplet","",E5039&amp;" - "&amp;F5039)</f>
        <v>GG - </v>
      </c>
      <c r="Q5039" s="1" t="n">
        <f aca="false">IF(VALUE(L5039)&gt;1000,1,0)</f>
        <v>0</v>
      </c>
      <c r="R5039" s="19" t="n">
        <f aca="false">SUMIFS($Q$1:Q5038,$J$1:$J5038,J5039)+SUMIFS($Q$1:Q5038,$I$1:$I5038,I5039)</f>
        <v>0</v>
      </c>
      <c r="S5039" s="20" t="str">
        <f aca="false">IF(R5039&gt;0,"Repeat","")</f>
        <v/>
      </c>
      <c r="T5039" s="6" t="n">
        <f aca="false">A5039</f>
        <v>5038</v>
      </c>
      <c r="U5039" s="4" t="str">
        <f aca="false">"https://web.whatsapp.com/send?phone="&amp;J5039</f>
        <v>https://web.whatsapp.com/send?phone=14108681099</v>
      </c>
      <c r="V5039" s="18" t="str">
        <f aca="false">IF(S5039="REPEAT",Z5039,IF(LEN(F5039)&lt;=1,X5039,Y5039))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Buchanan Thepsouvanh
6607 Kelly Ann Way Baltimore MD 21237 USA</v>
      </c>
      <c r="W5039" s="1" t="str">
        <f aca="false">IFERROR(VLOOKUP(E5039,,4,FALSE()),"Gyaan Ganga")</f>
        <v>Gyaan Ganga</v>
      </c>
      <c r="X5039" s="21" t="str">
        <f aca="false">"Hello, you requested a free book called *"&amp;$W5039&amp;"*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"&amp;CHAR(10)&amp;$C5039&amp;CHAR(10)&amp;IF(LEN($I5039)&lt;10,"&lt;No address available&gt;",$I5039)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Buchanan Thepsouvanh
6607 Kelly Ann Way Baltimore MD 21237 USA</v>
      </c>
      <c r="Y5039" s="21" t="str">
        <f aca="false">"Hello, you requested a free book called *"&amp;$W5039&amp;"* in " &amp;$F5039&amp; " from Sant Rampal Ji Maharaj."&amp;CHAR(10)&amp;"
Can you please confirm / provide the address to ensure it's not incorrect and has the full details (apartment or suite number) to be able to mail it:
"&amp;CHAR(10)&amp;$C5039&amp;CHAR(10)&amp;IF(LEN($I5039)&lt;10,"&lt;No address available&gt;",$I5039)</f>
        <v>Hello, you requested a free book called *Gyaan Ganga* in  from Sant Rampal Ji Maharaj.
Can you please confirm / provide the address to ensure it's not incorrect and has the full details (apartment or suite number) to be able to mail it:
Buchanan Thepsouvanh
6607 Kelly Ann Way Baltimore MD 21237 USA</v>
      </c>
      <c r="Z5039" s="21" t="str">
        <f aca="false">"Hello, you requested a free book called *"&amp;$W5039&amp;"* in "&amp;$F5039&amp;"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40" customFormat="false" ht="68.65" hidden="false" customHeight="false" outlineLevel="0" collapsed="false">
      <c r="A5040" s="51" t="n">
        <f aca="false">A5039+1</f>
        <v>5039</v>
      </c>
      <c r="B5040" s="5" t="n">
        <v>45803</v>
      </c>
      <c r="C5040" s="1" t="s">
        <v>7950</v>
      </c>
      <c r="D5040" s="1" t="s">
        <v>4</v>
      </c>
      <c r="E5040" s="1" t="s">
        <v>26</v>
      </c>
      <c r="G5040" s="1" t="s">
        <v>28</v>
      </c>
      <c r="H5040" s="1" t="n">
        <v>1</v>
      </c>
      <c r="I5040" s="1" t="s">
        <v>7951</v>
      </c>
      <c r="J5040" s="79" t="n">
        <v>14109637392</v>
      </c>
      <c r="M5040" s="1" t="str">
        <f aca="false">IF(OR(YEAR(L5040)&gt;2000,LEN(O5040)&gt;0),"Completed","Pending")</f>
        <v>Completed</v>
      </c>
      <c r="N5040" s="1" t="s">
        <v>30</v>
      </c>
      <c r="O5040" s="4" t="s">
        <v>58</v>
      </c>
      <c r="P5040" s="1" t="str">
        <f aca="false">IF(G5040="Pamplet","",E5040&amp;" - "&amp;F5040)</f>
        <v>GG - </v>
      </c>
      <c r="Q5040" s="1" t="n">
        <f aca="false">IF(VALUE(L5040)&gt;1000,1,0)</f>
        <v>0</v>
      </c>
      <c r="R5040" s="19" t="n">
        <f aca="false">SUMIFS($Q$1:Q5039,$J$1:$J5039,J5040)+SUMIFS($Q$1:Q5039,$I$1:$I5039,I5040)</f>
        <v>0</v>
      </c>
      <c r="S5040" s="20" t="str">
        <f aca="false">IF(R5040&gt;0,"Repeat","")</f>
        <v/>
      </c>
      <c r="T5040" s="6" t="n">
        <f aca="false">A5040</f>
        <v>5039</v>
      </c>
      <c r="U5040" s="4" t="str">
        <f aca="false">"https://web.whatsapp.com/send?phone="&amp;J5040</f>
        <v>https://web.whatsapp.com/send?phone=14109637392</v>
      </c>
      <c r="V5040" s="18" t="str">
        <f aca="false">IF(S5040="REPEAT",Z5040,IF(LEN(F5040)&lt;=1,X5040,Y5040))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Mark Lee
812 Bridgeview Rd Brooklyn Maryland 21225 USA</v>
      </c>
      <c r="W5040" s="1" t="str">
        <f aca="false">IFERROR(VLOOKUP(E5040,,4,FALSE()),"Gyaan Ganga")</f>
        <v>Gyaan Ganga</v>
      </c>
      <c r="X5040" s="21" t="str">
        <f aca="false">"Hello, you requested a free book called *"&amp;$W5040&amp;"*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"&amp;CHAR(10)&amp;$C5040&amp;CHAR(10)&amp;IF(LEN($I5040)&lt;10,"&lt;No address available&gt;",$I5040)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Mark Lee
812 Bridgeview Rd Brooklyn Maryland 21225 USA</v>
      </c>
      <c r="Y5040" s="21" t="str">
        <f aca="false">"Hello, you requested a free book called *"&amp;$W5040&amp;"* in " &amp;$F5040&amp; " from Sant Rampal Ji Maharaj."&amp;CHAR(10)&amp;"
Can you please confirm / provide the address to ensure it's not incorrect and has the full details (apartment or suite number) to be able to mail it:
"&amp;CHAR(10)&amp;$C5040&amp;CHAR(10)&amp;IF(LEN($I5040)&lt;10,"&lt;No address available&gt;",$I5040)</f>
        <v>Hello, you requested a free book called *Gyaan Ganga* in  from Sant Rampal Ji Maharaj.
Can you please confirm / provide the address to ensure it's not incorrect and has the full details (apartment or suite number) to be able to mail it:
Mark Lee
812 Bridgeview Rd Brooklyn Maryland 21225 USA</v>
      </c>
      <c r="Z5040" s="21" t="str">
        <f aca="false">"Hello, you requested a free book called *"&amp;$W5040&amp;"* in "&amp;$F5040&amp;"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41" customFormat="false" ht="68.65" hidden="false" customHeight="false" outlineLevel="0" collapsed="false">
      <c r="A5041" s="51" t="n">
        <f aca="false">A5040+1</f>
        <v>5040</v>
      </c>
      <c r="B5041" s="5" t="n">
        <v>45803</v>
      </c>
      <c r="C5041" s="1" t="s">
        <v>7952</v>
      </c>
      <c r="D5041" s="1" t="s">
        <v>4</v>
      </c>
      <c r="E5041" s="1" t="s">
        <v>26</v>
      </c>
      <c r="F5041" s="2" t="s">
        <v>35</v>
      </c>
      <c r="G5041" s="1" t="s">
        <v>28</v>
      </c>
      <c r="H5041" s="1" t="n">
        <v>1</v>
      </c>
      <c r="I5041" s="1" t="s">
        <v>7953</v>
      </c>
      <c r="J5041" s="79" t="n">
        <v>14142526699</v>
      </c>
      <c r="M5041" s="1" t="str">
        <f aca="false">IF(OR(YEAR(L5041)&gt;2000,LEN(O5041)&gt;0),"Completed","Pending")</f>
        <v>Completed</v>
      </c>
      <c r="N5041" s="1" t="s">
        <v>30</v>
      </c>
      <c r="O5041" s="4" t="s">
        <v>58</v>
      </c>
      <c r="P5041" s="1" t="str">
        <f aca="false">IF(G5041="Pamplet","",E5041&amp;" - "&amp;F5041)</f>
        <v>GG - English</v>
      </c>
      <c r="Q5041" s="1" t="n">
        <f aca="false">IF(VALUE(L5041)&gt;1000,1,0)</f>
        <v>0</v>
      </c>
      <c r="R5041" s="19" t="n">
        <f aca="false">SUMIFS($Q$1:Q5040,$J$1:$J5040,J5041)+SUMIFS($Q$1:Q5040,$I$1:$I5040,I5041)</f>
        <v>0</v>
      </c>
      <c r="S5041" s="20" t="str">
        <f aca="false">IF(R5041&gt;0,"Repeat","")</f>
        <v/>
      </c>
      <c r="T5041" s="6" t="n">
        <f aca="false">A5041</f>
        <v>5040</v>
      </c>
      <c r="U5041" s="4" t="str">
        <f aca="false">"https://web.whatsapp.com/send?phone="&amp;J5041</f>
        <v>https://web.whatsapp.com/send?phone=14142526699</v>
      </c>
      <c r="V5041" s="18" t="str">
        <f aca="false">IF(S5041="REPEAT",Z5041,IF(LEN(F5041)&lt;=1,X5041,Y5041))</f>
        <v>Hello, you requested a free book called *Gyaan Ganga* in English from Sant Rampal Ji Maharaj.
Can you please confirm / provide the address to ensure it's not incorrect and has the full details (apartment or suite number) to be able to mail it:
Diane SCOTT
Milwaukee Wisconsin USA</v>
      </c>
      <c r="W5041" s="1" t="str">
        <f aca="false">IFERROR(VLOOKUP(E5041,,4,FALSE()),"Gyaan Ganga")</f>
        <v>Gyaan Ganga</v>
      </c>
      <c r="X5041" s="21" t="str">
        <f aca="false">"Hello, you requested a free book called *"&amp;$W5041&amp;"*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"&amp;CHAR(10)&amp;$C5041&amp;CHAR(10)&amp;IF(LEN($I5041)&lt;10,"&lt;No address available&gt;",$I5041)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Diane SCOTT
Milwaukee Wisconsin USA</v>
      </c>
      <c r="Y5041" s="21" t="str">
        <f aca="false">"Hello, you requested a free book called *"&amp;$W5041&amp;"* in " &amp;$F5041&amp; " from Sant Rampal Ji Maharaj."&amp;CHAR(10)&amp;"
Can you please confirm / provide the address to ensure it's not incorrect and has the full details (apartment or suite number) to be able to mail it:
"&amp;CHAR(10)&amp;$C5041&amp;CHAR(10)&amp;IF(LEN($I5041)&lt;10,"&lt;No address available&gt;",$I5041)</f>
        <v>Hello, you requested a free book called *Gyaan Ganga* in English from Sant Rampal Ji Maharaj.
Can you please confirm / provide the address to ensure it's not incorrect and has the full details (apartment or suite number) to be able to mail it:
Diane SCOTT
Milwaukee Wisconsin USA</v>
      </c>
      <c r="Z5041" s="21" t="str">
        <f aca="false">"Hello, you requested a free book called *"&amp;$W5041&amp;"* in "&amp;$F5041&amp;"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42" customFormat="false" ht="68.65" hidden="false" customHeight="false" outlineLevel="0" collapsed="false">
      <c r="A5042" s="51" t="n">
        <f aca="false">A5041+1</f>
        <v>5041</v>
      </c>
      <c r="B5042" s="5" t="n">
        <v>45803</v>
      </c>
      <c r="C5042" s="1" t="s">
        <v>7954</v>
      </c>
      <c r="D5042" s="1" t="s">
        <v>4</v>
      </c>
      <c r="E5042" s="69" t="s">
        <v>26</v>
      </c>
      <c r="G5042" s="1" t="s">
        <v>28</v>
      </c>
      <c r="H5042" s="1" t="n">
        <v>1</v>
      </c>
      <c r="I5042" s="1" t="s">
        <v>7955</v>
      </c>
      <c r="J5042" s="80" t="n">
        <v>15016236837</v>
      </c>
      <c r="K5042" s="4" t="s">
        <v>5174</v>
      </c>
      <c r="M5042" s="1" t="str">
        <f aca="false">IF(OR(YEAR(L5042)&gt;2000,LEN(O5042)&gt;0),"Completed","Pending")</f>
        <v>Completed</v>
      </c>
      <c r="N5042" s="1" t="s">
        <v>6054</v>
      </c>
      <c r="O5042" s="4" t="s">
        <v>58</v>
      </c>
      <c r="P5042" s="1" t="str">
        <f aca="false">IF(G5042="Pamplet","",E5042&amp;" - "&amp;F5042)</f>
        <v>GG - </v>
      </c>
      <c r="Q5042" s="1" t="n">
        <f aca="false">IF(VALUE(L5042)&gt;1000,1,0)</f>
        <v>0</v>
      </c>
      <c r="R5042" s="19" t="n">
        <f aca="false">SUMIFS($Q$1:Q5041,$J$1:$J5041,J5042)+SUMIFS($Q$1:Q5041,$I$1:$I5041,I5042)</f>
        <v>0</v>
      </c>
      <c r="S5042" s="20" t="str">
        <f aca="false">IF(R5042&gt;0,"Repeat","")</f>
        <v/>
      </c>
      <c r="T5042" s="6" t="n">
        <f aca="false">A5042</f>
        <v>5041</v>
      </c>
      <c r="U5042" s="4" t="str">
        <f aca="false">"https://web.whatsapp.com/send?phone="&amp;J5042</f>
        <v>https://web.whatsapp.com/send?phone=15016236837</v>
      </c>
      <c r="V5042" s="18" t="str">
        <f aca="false">IF(S5042="REPEAT",Z5042,IF(LEN(F5042)&lt;=1,X5042,Y5042))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Darla Vargas
4140 Cor Casuarina Street Marigold Lane, Belize City</v>
      </c>
      <c r="W5042" s="1" t="str">
        <f aca="false">IFERROR(VLOOKUP(E5042,,4,FALSE()),"Gyaan Ganga")</f>
        <v>Gyaan Ganga</v>
      </c>
      <c r="X5042" s="21" t="str">
        <f aca="false">"Hello, you requested a free book called *"&amp;$W5042&amp;"*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"&amp;CHAR(10)&amp;$C5042&amp;CHAR(10)&amp;IF(LEN($I5042)&lt;10,"&lt;No address available&gt;",$I5042)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Darla Vargas
4140 Cor Casuarina Street Marigold Lane, Belize City</v>
      </c>
      <c r="Y5042" s="21" t="str">
        <f aca="false">"Hello, you requested a free book called *"&amp;$W5042&amp;"* in " &amp;$F5042&amp; " from Sant Rampal Ji Maharaj."&amp;CHAR(10)&amp;"
Can you please confirm / provide the address to ensure it's not incorrect and has the full details (apartment or suite number) to be able to mail it:
"&amp;CHAR(10)&amp;$C5042&amp;CHAR(10)&amp;IF(LEN($I5042)&lt;10,"&lt;No address available&gt;",$I5042)</f>
        <v>Hello, you requested a free book called *Gyaan Ganga* in  from Sant Rampal Ji Maharaj.
Can you please confirm / provide the address to ensure it's not incorrect and has the full details (apartment or suite number) to be able to mail it:
Darla Vargas
4140 Cor Casuarina Street Marigold Lane, Belize City</v>
      </c>
      <c r="Z5042" s="21" t="str">
        <f aca="false">"Hello, you requested a free book called *"&amp;$W5042&amp;"* in "&amp;$F5042&amp;"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43" customFormat="false" ht="68.65" hidden="false" customHeight="false" outlineLevel="0" collapsed="false">
      <c r="A5043" s="51" t="n">
        <f aca="false">A5042+1</f>
        <v>5042</v>
      </c>
      <c r="B5043" s="5" t="n">
        <v>45803</v>
      </c>
      <c r="C5043" s="1" t="s">
        <v>7956</v>
      </c>
      <c r="D5043" s="1" t="s">
        <v>4</v>
      </c>
      <c r="E5043" s="1" t="s">
        <v>26</v>
      </c>
      <c r="G5043" s="1" t="s">
        <v>28</v>
      </c>
      <c r="H5043" s="1" t="n">
        <v>1</v>
      </c>
      <c r="I5043" s="1" t="s">
        <v>7957</v>
      </c>
      <c r="J5043" s="80" t="n">
        <v>15016320798</v>
      </c>
      <c r="K5043" s="4" t="s">
        <v>5174</v>
      </c>
      <c r="M5043" s="1" t="str">
        <f aca="false">IF(OR(YEAR(L5043)&gt;2000,LEN(O5043)&gt;0),"Completed","Pending")</f>
        <v>Completed</v>
      </c>
      <c r="N5043" s="1" t="s">
        <v>6054</v>
      </c>
      <c r="O5043" s="4" t="s">
        <v>58</v>
      </c>
      <c r="P5043" s="1" t="str">
        <f aca="false">IF(G5043="Pamplet","",E5043&amp;" - "&amp;F5043)</f>
        <v>GG - </v>
      </c>
      <c r="Q5043" s="1" t="n">
        <f aca="false">IF(VALUE(L5043)&gt;1000,1,0)</f>
        <v>0</v>
      </c>
      <c r="R5043" s="19" t="n">
        <f aca="false">SUMIFS($Q$1:Q5042,$J$1:$J5042,J5043)+SUMIFS($Q$1:Q5042,$I$1:$I5042,I5043)</f>
        <v>0</v>
      </c>
      <c r="S5043" s="20" t="str">
        <f aca="false">IF(R5043&gt;0,"Repeat","")</f>
        <v/>
      </c>
      <c r="T5043" s="6" t="n">
        <f aca="false">A5043</f>
        <v>5042</v>
      </c>
      <c r="U5043" s="4" t="str">
        <f aca="false">"https://web.whatsapp.com/send?phone="&amp;J5043</f>
        <v>https://web.whatsapp.com/send?phone=15016320798</v>
      </c>
      <c r="V5043" s="18" t="str">
        <f aca="false">IF(S5043="REPEAT",Z5043,IF(LEN(F5043)&lt;=1,X5043,Y5043))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Rick Cuellar
Center American Blvd #20 Belize City, Belize</v>
      </c>
      <c r="W5043" s="1" t="str">
        <f aca="false">IFERROR(VLOOKUP(E5043,,4,FALSE()),"Gyaan Ganga")</f>
        <v>Gyaan Ganga</v>
      </c>
      <c r="X5043" s="21" t="str">
        <f aca="false">"Hello, you requested a free book called *"&amp;$W5043&amp;"*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"&amp;CHAR(10)&amp;$C5043&amp;CHAR(10)&amp;IF(LEN($I5043)&lt;10,"&lt;No address available&gt;",$I5043)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Rick Cuellar
Center American Blvd #20 Belize City, Belize</v>
      </c>
      <c r="Y5043" s="21" t="str">
        <f aca="false">"Hello, you requested a free book called *"&amp;$W5043&amp;"* in " &amp;$F5043&amp; " from Sant Rampal Ji Maharaj."&amp;CHAR(10)&amp;"
Can you please confirm / provide the address to ensure it's not incorrect and has the full details (apartment or suite number) to be able to mail it:
"&amp;CHAR(10)&amp;$C5043&amp;CHAR(10)&amp;IF(LEN($I5043)&lt;10,"&lt;No address available&gt;",$I5043)</f>
        <v>Hello, you requested a free book called *Gyaan Ganga* in  from Sant Rampal Ji Maharaj.
Can you please confirm / provide the address to ensure it's not incorrect and has the full details (apartment or suite number) to be able to mail it:
Rick Cuellar
Center American Blvd #20 Belize City, Belize</v>
      </c>
      <c r="Z5043" s="21" t="str">
        <f aca="false">"Hello, you requested a free book called *"&amp;$W5043&amp;"* in "&amp;$F5043&amp;"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44" customFormat="false" ht="68.65" hidden="false" customHeight="false" outlineLevel="0" collapsed="false">
      <c r="A5044" s="51" t="n">
        <f aca="false">A5043+1</f>
        <v>5043</v>
      </c>
      <c r="B5044" s="5" t="n">
        <v>45803</v>
      </c>
      <c r="C5044" s="1" t="s">
        <v>7294</v>
      </c>
      <c r="D5044" s="1" t="s">
        <v>4</v>
      </c>
      <c r="E5044" s="1" t="s">
        <v>26</v>
      </c>
      <c r="G5044" s="1" t="s">
        <v>28</v>
      </c>
      <c r="H5044" s="1" t="n">
        <v>1</v>
      </c>
      <c r="I5044" s="1" t="s">
        <v>7958</v>
      </c>
      <c r="J5044" s="3" t="n">
        <v>150250301280</v>
      </c>
      <c r="M5044" s="1" t="str">
        <f aca="false">IF(OR(YEAR(L5044)&gt;2000,LEN(O5044)&gt;0),"Completed","Pending")</f>
        <v>Completed</v>
      </c>
      <c r="N5044" s="1" t="s">
        <v>30</v>
      </c>
      <c r="O5044" s="4" t="s">
        <v>56</v>
      </c>
      <c r="P5044" s="1" t="str">
        <f aca="false">IF(G5044="Pamplet","",E5044&amp;" - "&amp;F5044)</f>
        <v>GG - </v>
      </c>
      <c r="Q5044" s="1" t="n">
        <f aca="false">IF(VALUE(L5044)&gt;1000,1,0)</f>
        <v>0</v>
      </c>
      <c r="R5044" s="19" t="n">
        <f aca="false">SUMIFS($Q$1:Q5043,$J$1:$J5043,J5044)+SUMIFS($Q$1:Q5043,$I$1:$I5043,I5044)</f>
        <v>0</v>
      </c>
      <c r="S5044" s="20" t="str">
        <f aca="false">IF(R5044&gt;0,"Repeat","")</f>
        <v/>
      </c>
      <c r="T5044" s="6" t="n">
        <f aca="false">A5044</f>
        <v>5043</v>
      </c>
      <c r="U5044" s="4" t="str">
        <f aca="false">"https://web.whatsapp.com/send?phone="&amp;J5044</f>
        <v>https://web.whatsapp.com/send?phone=150250301280</v>
      </c>
      <c r="V5044" s="18" t="str">
        <f aca="false">IF(S5044="REPEAT",Z5044,IF(LEN(F5044)&lt;=1,X5044,Y5044))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35 Av A 2 - 87 Zona 7n Guatemala ciudad Residenciales Lucerna</v>
      </c>
      <c r="W5044" s="1" t="str">
        <f aca="false">IFERROR(VLOOKUP(E5044,,4,FALSE()),"Gyaan Ganga")</f>
        <v>Gyaan Ganga</v>
      </c>
      <c r="X5044" s="21" t="str">
        <f aca="false">"Hello, you requested a free book called *"&amp;$W5044&amp;"*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"&amp;CHAR(10)&amp;$C5044&amp;CHAR(10)&amp;IF(LEN($I5044)&lt;10,"&lt;No address available&gt;",$I5044)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35 Av A 2 - 87 Zona 7n Guatemala ciudad Residenciales Lucerna</v>
      </c>
      <c r="Y5044" s="21" t="str">
        <f aca="false">"Hello, you requested a free book called *"&amp;$W5044&amp;"* in " &amp;$F5044&amp; " from Sant Rampal Ji Maharaj."&amp;CHAR(10)&amp;"
Can you please confirm / provide the address to ensure it's not incorrect and has the full details (apartment or suite number) to be able to mail it:
"&amp;CHAR(10)&amp;$C5044&amp;CHAR(10)&amp;IF(LEN($I5044)&lt;10,"&lt;No address available&gt;",$I5044)</f>
        <v>Hello, you requested a free book called *Gyaan Ganga* in  from Sant Rampal Ji Maharaj.
Can you please confirm / provide the address to ensure it's not incorrect and has the full details (apartment or suite number) to be able to mail it:
Unknown
35 Av A 2 - 87 Zona 7n Guatemala ciudad Residenciales Lucerna</v>
      </c>
      <c r="Z5044" s="21" t="str">
        <f aca="false">"Hello, you requested a free book called *"&amp;$W5044&amp;"* in "&amp;$F5044&amp;"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45" customFormat="false" ht="68.65" hidden="false" customHeight="false" outlineLevel="0" collapsed="false">
      <c r="A5045" s="51" t="n">
        <f aca="false">A5044+1</f>
        <v>5044</v>
      </c>
      <c r="B5045" s="5" t="n">
        <v>45803</v>
      </c>
      <c r="C5045" s="1" t="s">
        <v>7959</v>
      </c>
      <c r="D5045" s="1" t="s">
        <v>4</v>
      </c>
      <c r="E5045" s="1" t="s">
        <v>26</v>
      </c>
      <c r="G5045" s="1" t="s">
        <v>28</v>
      </c>
      <c r="H5045" s="1" t="n">
        <v>1</v>
      </c>
      <c r="I5045" s="1" t="s">
        <v>7960</v>
      </c>
      <c r="J5045" s="3" t="n">
        <v>150557960898</v>
      </c>
      <c r="M5045" s="1" t="str">
        <f aca="false">IF(OR(YEAR(L5045)&gt;2000,LEN(O5045)&gt;0),"Completed","Pending")</f>
        <v>Completed</v>
      </c>
      <c r="N5045" s="1" t="s">
        <v>30</v>
      </c>
      <c r="O5045" s="4" t="s">
        <v>56</v>
      </c>
      <c r="P5045" s="1" t="str">
        <f aca="false">IF(G5045="Pamplet","",E5045&amp;" - "&amp;F5045)</f>
        <v>GG - </v>
      </c>
      <c r="Q5045" s="1" t="n">
        <f aca="false">IF(VALUE(L5045)&gt;1000,1,0)</f>
        <v>0</v>
      </c>
      <c r="R5045" s="19" t="n">
        <f aca="false">SUMIFS($Q$1:Q5044,$J$1:$J5044,J5045)+SUMIFS($Q$1:Q5044,$I$1:$I5044,I5045)</f>
        <v>0</v>
      </c>
      <c r="S5045" s="20" t="str">
        <f aca="false">IF(R5045&gt;0,"Repeat","")</f>
        <v/>
      </c>
      <c r="T5045" s="6" t="n">
        <f aca="false">A5045</f>
        <v>5044</v>
      </c>
      <c r="U5045" s="4" t="str">
        <f aca="false">"https://web.whatsapp.com/send?phone="&amp;J5045</f>
        <v>https://web.whatsapp.com/send?phone=150557960898</v>
      </c>
      <c r="V5045" s="18" t="str">
        <f aca="false">IF(S5045="REPEAT",Z5045,IF(LEN(F5045)&lt;=1,X5045,Y5045))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Beltran Rechinald Francis
Barrio Pedro Joaguin Chamorro DT.Familia Manzanares Puerto Cabezas RAAN NICARAGUA</v>
      </c>
      <c r="W5045" s="1" t="str">
        <f aca="false">IFERROR(VLOOKUP(E5045,,4,FALSE()),"Gyaan Ganga")</f>
        <v>Gyaan Ganga</v>
      </c>
      <c r="X5045" s="21" t="str">
        <f aca="false">"Hello, you requested a free book called *"&amp;$W5045&amp;"*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"&amp;CHAR(10)&amp;$C5045&amp;CHAR(10)&amp;IF(LEN($I5045)&lt;10,"&lt;No address available&gt;",$I5045)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Beltran Rechinald Francis
Barrio Pedro Joaguin Chamorro DT.Familia Manzanares Puerto Cabezas RAAN NICARAGUA</v>
      </c>
      <c r="Y5045" s="21" t="str">
        <f aca="false">"Hello, you requested a free book called *"&amp;$W5045&amp;"* in " &amp;$F5045&amp; " from Sant Rampal Ji Maharaj."&amp;CHAR(10)&amp;"
Can you please confirm / provide the address to ensure it's not incorrect and has the full details (apartment or suite number) to be able to mail it:
"&amp;CHAR(10)&amp;$C5045&amp;CHAR(10)&amp;IF(LEN($I5045)&lt;10,"&lt;No address available&gt;",$I5045)</f>
        <v>Hello, you requested a free book called *Gyaan Ganga* in  from Sant Rampal Ji Maharaj.
Can you please confirm / provide the address to ensure it's not incorrect and has the full details (apartment or suite number) to be able to mail it:
Beltran Rechinald Francis
Barrio Pedro Joaguin Chamorro DT.Familia Manzanares Puerto Cabezas RAAN NICARAGUA</v>
      </c>
      <c r="Z5045" s="21" t="str">
        <f aca="false">"Hello, you requested a free book called *"&amp;$W5045&amp;"* in "&amp;$F5045&amp;"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46" customFormat="false" ht="68.65" hidden="false" customHeight="false" outlineLevel="0" collapsed="false">
      <c r="A5046" s="51" t="n">
        <f aca="false">A5045+1</f>
        <v>5045</v>
      </c>
      <c r="B5046" s="5" t="n">
        <v>45803</v>
      </c>
      <c r="C5046" s="1" t="s">
        <v>7961</v>
      </c>
      <c r="D5046" s="1" t="s">
        <v>4</v>
      </c>
      <c r="E5046" s="1" t="s">
        <v>26</v>
      </c>
      <c r="G5046" s="1" t="s">
        <v>28</v>
      </c>
      <c r="H5046" s="1" t="n">
        <v>1</v>
      </c>
      <c r="I5046" s="1" t="s">
        <v>7962</v>
      </c>
      <c r="J5046" s="3" t="n">
        <v>150586916805</v>
      </c>
      <c r="M5046" s="1" t="str">
        <f aca="false">IF(OR(YEAR(L5046)&gt;2000,LEN(O5046)&gt;0),"Completed","Pending")</f>
        <v>Completed</v>
      </c>
      <c r="N5046" s="1" t="s">
        <v>30</v>
      </c>
      <c r="O5046" s="4" t="s">
        <v>56</v>
      </c>
      <c r="P5046" s="1" t="str">
        <f aca="false">IF(G5046="Pamplet","",E5046&amp;" - "&amp;F5046)</f>
        <v>GG - </v>
      </c>
      <c r="Q5046" s="1" t="n">
        <f aca="false">IF(VALUE(L5046)&gt;1000,1,0)</f>
        <v>0</v>
      </c>
      <c r="R5046" s="19" t="n">
        <f aca="false">SUMIFS($Q$1:Q5045,$J$1:$J5045,J5046)+SUMIFS($Q$1:Q5045,$I$1:$I5045,I5046)</f>
        <v>0</v>
      </c>
      <c r="S5046" s="20" t="str">
        <f aca="false">IF(R5046&gt;0,"Repeat","")</f>
        <v/>
      </c>
      <c r="T5046" s="6" t="n">
        <f aca="false">A5046</f>
        <v>5045</v>
      </c>
      <c r="U5046" s="4" t="str">
        <f aca="false">"https://web.whatsapp.com/send?phone="&amp;J5046</f>
        <v>https://web.whatsapp.com/send?phone=150586916805</v>
      </c>
      <c r="V5046" s="18" t="str">
        <f aca="false">IF(S5046="REPEAT",Z5046,IF(LEN(F5046)&lt;=1,X5046,Y5046))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Herman Pizarro
&lt;No address available&gt;</v>
      </c>
      <c r="W5046" s="1" t="str">
        <f aca="false">IFERROR(VLOOKUP(E5046,,4,FALSE()),"Gyaan Ganga")</f>
        <v>Gyaan Ganga</v>
      </c>
      <c r="X5046" s="21" t="str">
        <f aca="false">"Hello, you requested a free book called *"&amp;$W5046&amp;"*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"&amp;CHAR(10)&amp;$C5046&amp;CHAR(10)&amp;IF(LEN($I5046)&lt;10,"&lt;No address available&gt;",$I5046)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Herman Pizarro
&lt;No address available&gt;</v>
      </c>
      <c r="Y5046" s="21" t="str">
        <f aca="false">"Hello, you requested a free book called *"&amp;$W5046&amp;"* in " &amp;$F5046&amp; " from Sant Rampal Ji Maharaj."&amp;CHAR(10)&amp;"
Can you please confirm / provide the address to ensure it's not incorrect and has the full details (apartment or suite number) to be able to mail it:
"&amp;CHAR(10)&amp;$C5046&amp;CHAR(10)&amp;IF(LEN($I5046)&lt;10,"&lt;No address available&gt;",$I5046)</f>
        <v>Hello, you requested a free book called *Gyaan Ganga* in  from Sant Rampal Ji Maharaj.
Can you please confirm / provide the address to ensure it's not incorrect and has the full details (apartment or suite number) to be able to mail it:
Herman Pizarro
&lt;No address available&gt;</v>
      </c>
      <c r="Z5046" s="21" t="str">
        <f aca="false">"Hello, you requested a free book called *"&amp;$W5046&amp;"* in "&amp;$F5046&amp;"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47" customFormat="false" ht="68.65" hidden="false" customHeight="false" outlineLevel="0" collapsed="false">
      <c r="A5047" s="51" t="n">
        <f aca="false">A5046+1</f>
        <v>5046</v>
      </c>
      <c r="B5047" s="5" t="n">
        <v>45803</v>
      </c>
      <c r="C5047" s="1" t="s">
        <v>7963</v>
      </c>
      <c r="D5047" s="1" t="s">
        <v>4</v>
      </c>
      <c r="E5047" s="1" t="s">
        <v>26</v>
      </c>
      <c r="G5047" s="1" t="s">
        <v>28</v>
      </c>
      <c r="H5047" s="1" t="n">
        <v>1</v>
      </c>
      <c r="I5047" s="1" t="s">
        <v>7964</v>
      </c>
      <c r="J5047" s="79" t="n">
        <v>15164559602</v>
      </c>
      <c r="M5047" s="1" t="str">
        <f aca="false">IF(OR(YEAR(L5047)&gt;2000,LEN(O5047)&gt;0),"Completed","Pending")</f>
        <v>Completed</v>
      </c>
      <c r="N5047" s="1" t="s">
        <v>30</v>
      </c>
      <c r="O5047" s="4" t="s">
        <v>58</v>
      </c>
      <c r="P5047" s="1" t="str">
        <f aca="false">IF(G5047="Pamplet","",E5047&amp;" - "&amp;F5047)</f>
        <v>GG - </v>
      </c>
      <c r="Q5047" s="1" t="n">
        <f aca="false">IF(VALUE(L5047)&gt;1000,1,0)</f>
        <v>0</v>
      </c>
      <c r="R5047" s="19" t="n">
        <f aca="false">SUMIFS($Q$1:Q5046,$J$1:$J5046,J5047)+SUMIFS($Q$1:Q5046,$I$1:$I5046,I5047)</f>
        <v>0</v>
      </c>
      <c r="S5047" s="20" t="str">
        <f aca="false">IF(R5047&gt;0,"Repeat","")</f>
        <v/>
      </c>
      <c r="T5047" s="6" t="n">
        <f aca="false">A5047</f>
        <v>5046</v>
      </c>
      <c r="U5047" s="4" t="str">
        <f aca="false">"https://web.whatsapp.com/send?phone="&amp;J5047</f>
        <v>https://web.whatsapp.com/send?phone=15164559602</v>
      </c>
      <c r="V5047" s="18" t="str">
        <f aca="false">IF(S5047="REPEAT",Z5047,IF(LEN(F5047)&lt;=1,X5047,Y5047))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Mavis Llewellyn
PO Box 2284 Hempstead NY 11551 USA</v>
      </c>
      <c r="W5047" s="1" t="str">
        <f aca="false">IFERROR(VLOOKUP(E5047,,4,FALSE()),"Gyaan Ganga")</f>
        <v>Gyaan Ganga</v>
      </c>
      <c r="X5047" s="21" t="str">
        <f aca="false">"Hello, you requested a free book called *"&amp;$W5047&amp;"*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"&amp;CHAR(10)&amp;$C5047&amp;CHAR(10)&amp;IF(LEN($I5047)&lt;10,"&lt;No address available&gt;",$I5047)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Mavis Llewellyn
PO Box 2284 Hempstead NY 11551 USA</v>
      </c>
      <c r="Y5047" s="21" t="str">
        <f aca="false">"Hello, you requested a free book called *"&amp;$W5047&amp;"* in " &amp;$F5047&amp; " from Sant Rampal Ji Maharaj."&amp;CHAR(10)&amp;"
Can you please confirm / provide the address to ensure it's not incorrect and has the full details (apartment or suite number) to be able to mail it:
"&amp;CHAR(10)&amp;$C5047&amp;CHAR(10)&amp;IF(LEN($I5047)&lt;10,"&lt;No address available&gt;",$I5047)</f>
        <v>Hello, you requested a free book called *Gyaan Ganga* in  from Sant Rampal Ji Maharaj.
Can you please confirm / provide the address to ensure it's not incorrect and has the full details (apartment or suite number) to be able to mail it:
Mavis Llewellyn
PO Box 2284 Hempstead NY 11551 USA</v>
      </c>
      <c r="Z5047" s="21" t="str">
        <f aca="false">"Hello, you requested a free book called *"&amp;$W5047&amp;"* in "&amp;$F5047&amp;"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48" customFormat="false" ht="68.65" hidden="false" customHeight="false" outlineLevel="0" collapsed="false">
      <c r="A5048" s="51" t="n">
        <f aca="false">A5047+1</f>
        <v>5047</v>
      </c>
      <c r="B5048" s="5" t="n">
        <v>45803</v>
      </c>
      <c r="C5048" s="1" t="s">
        <v>7965</v>
      </c>
      <c r="D5048" s="1" t="s">
        <v>4</v>
      </c>
      <c r="E5048" s="1" t="s">
        <v>38</v>
      </c>
      <c r="F5048" s="2" t="s">
        <v>35</v>
      </c>
      <c r="G5048" s="1" t="s">
        <v>28</v>
      </c>
      <c r="H5048" s="1" t="n">
        <v>1</v>
      </c>
      <c r="I5048" s="1" t="s">
        <v>7966</v>
      </c>
      <c r="J5048" s="3" t="n">
        <v>151900518004</v>
      </c>
      <c r="M5048" s="1" t="str">
        <f aca="false">IF(OR(YEAR(L5048)&gt;2000,LEN(O5048)&gt;0),"Completed","Pending")</f>
        <v>Completed</v>
      </c>
      <c r="N5048" s="1" t="s">
        <v>30</v>
      </c>
      <c r="O5048" s="4" t="s">
        <v>56</v>
      </c>
      <c r="P5048" s="1" t="str">
        <f aca="false">IF(G5048="Pamplet","",E5048&amp;" - "&amp;F5048)</f>
        <v>JKR - English</v>
      </c>
      <c r="Q5048" s="1" t="n">
        <f aca="false">IF(VALUE(L5048)&gt;1000,1,0)</f>
        <v>0</v>
      </c>
      <c r="R5048" s="19" t="n">
        <f aca="false">SUMIFS($Q$1:Q5047,$J$1:$J5047,J5048)+SUMIFS($Q$1:Q5047,$I$1:$I5047,I5048)</f>
        <v>0</v>
      </c>
      <c r="S5048" s="20" t="str">
        <f aca="false">IF(R5048&gt;0,"Repeat","")</f>
        <v/>
      </c>
      <c r="T5048" s="6" t="n">
        <f aca="false">A5048</f>
        <v>5047</v>
      </c>
      <c r="U5048" s="4" t="str">
        <f aca="false">"https://web.whatsapp.com/send?phone="&amp;J5048</f>
        <v>https://web.whatsapp.com/send?phone=151900518004</v>
      </c>
      <c r="V5048" s="18" t="str">
        <f aca="false">IF(S5048="REPEAT",Z5048,IF(LEN(F5048)&lt;=1,X5048,Y5048))</f>
        <v>Hello, you requested a free book called *Gyaan Ganga* in English from Sant Rampal Ji Maharaj.
Can you please confirm / provide the address to ensure it's not incorrect and has the full details (apartment or suite number) to be able to mail it:
Keila
Santa Cruz 408 Rimac Lima Perú</v>
      </c>
      <c r="W5048" s="1" t="str">
        <f aca="false">IFERROR(VLOOKUP(E5048,,4,FALSE()),"Gyaan Ganga")</f>
        <v>Gyaan Ganga</v>
      </c>
      <c r="X5048" s="21" t="str">
        <f aca="false">"Hello, you requested a free book called *"&amp;$W5048&amp;"*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"&amp;CHAR(10)&amp;$C5048&amp;CHAR(10)&amp;IF(LEN($I5048)&lt;10,"&lt;No address available&gt;",$I5048)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Keila
Santa Cruz 408 Rimac Lima Perú</v>
      </c>
      <c r="Y5048" s="21" t="str">
        <f aca="false">"Hello, you requested a free book called *"&amp;$W5048&amp;"* in " &amp;$F5048&amp; " from Sant Rampal Ji Maharaj."&amp;CHAR(10)&amp;"
Can you please confirm / provide the address to ensure it's not incorrect and has the full details (apartment or suite number) to be able to mail it:
"&amp;CHAR(10)&amp;$C5048&amp;CHAR(10)&amp;IF(LEN($I5048)&lt;10,"&lt;No address available&gt;",$I5048)</f>
        <v>Hello, you requested a free book called *Gyaan Ganga* in English from Sant Rampal Ji Maharaj.
Can you please confirm / provide the address to ensure it's not incorrect and has the full details (apartment or suite number) to be able to mail it:
Keila
Santa Cruz 408 Rimac Lima Perú</v>
      </c>
      <c r="Z5048" s="21" t="str">
        <f aca="false">"Hello, you requested a free book called *"&amp;$W5048&amp;"* in "&amp;$F5048&amp;"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49" customFormat="false" ht="68.65" hidden="false" customHeight="false" outlineLevel="0" collapsed="false">
      <c r="A5049" s="51" t="n">
        <f aca="false">A5048+1</f>
        <v>5048</v>
      </c>
      <c r="B5049" s="5" t="n">
        <v>45803</v>
      </c>
      <c r="C5049" s="1" t="s">
        <v>7967</v>
      </c>
      <c r="D5049" s="1" t="s">
        <v>4</v>
      </c>
      <c r="E5049" s="1" t="s">
        <v>26</v>
      </c>
      <c r="G5049" s="1" t="s">
        <v>28</v>
      </c>
      <c r="H5049" s="1" t="n">
        <v>1</v>
      </c>
      <c r="I5049" s="1" t="s">
        <v>7968</v>
      </c>
      <c r="J5049" s="3" t="n">
        <v>151952005325</v>
      </c>
      <c r="M5049" s="1" t="str">
        <f aca="false">IF(OR(YEAR(L5049)&gt;2000,LEN(O5049)&gt;0),"Completed","Pending")</f>
        <v>Completed</v>
      </c>
      <c r="N5049" s="1" t="s">
        <v>30</v>
      </c>
      <c r="O5049" s="4" t="s">
        <v>56</v>
      </c>
      <c r="P5049" s="1" t="str">
        <f aca="false">IF(G5049="Pamplet","",E5049&amp;" - "&amp;F5049)</f>
        <v>GG - </v>
      </c>
      <c r="Q5049" s="1" t="n">
        <f aca="false">IF(VALUE(L5049)&gt;1000,1,0)</f>
        <v>0</v>
      </c>
      <c r="R5049" s="19" t="n">
        <f aca="false">SUMIFS($Q$1:Q5048,$J$1:$J5048,J5049)+SUMIFS($Q$1:Q5048,$I$1:$I5048,I5049)</f>
        <v>0</v>
      </c>
      <c r="S5049" s="20" t="str">
        <f aca="false">IF(R5049&gt;0,"Repeat","")</f>
        <v/>
      </c>
      <c r="T5049" s="6" t="n">
        <f aca="false">A5049</f>
        <v>5048</v>
      </c>
      <c r="U5049" s="4" t="str">
        <f aca="false">"https://web.whatsapp.com/send?phone="&amp;J5049</f>
        <v>https://web.whatsapp.com/send?phone=151952005325</v>
      </c>
      <c r="V5049" s="18" t="str">
        <f aca="false">IF(S5049="REPEAT",Z5049,IF(LEN(F5049)&lt;=1,X5049,Y5049))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Johnny Peri Mendoza
Roma 295 Miraflores Lima Perú</v>
      </c>
      <c r="W5049" s="1" t="str">
        <f aca="false">IFERROR(VLOOKUP(E5049,,4,FALSE()),"Gyaan Ganga")</f>
        <v>Gyaan Ganga</v>
      </c>
      <c r="X5049" s="21" t="str">
        <f aca="false">"Hello, you requested a free book called *"&amp;$W5049&amp;"*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"&amp;CHAR(10)&amp;$C5049&amp;CHAR(10)&amp;IF(LEN($I5049)&lt;10,"&lt;No address available&gt;",$I5049)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Johnny Peri Mendoza
Roma 295 Miraflores Lima Perú</v>
      </c>
      <c r="Y5049" s="21" t="str">
        <f aca="false">"Hello, you requested a free book called *"&amp;$W5049&amp;"* in " &amp;$F5049&amp; " from Sant Rampal Ji Maharaj."&amp;CHAR(10)&amp;"
Can you please confirm / provide the address to ensure it's not incorrect and has the full details (apartment or suite number) to be able to mail it:
"&amp;CHAR(10)&amp;$C5049&amp;CHAR(10)&amp;IF(LEN($I5049)&lt;10,"&lt;No address available&gt;",$I5049)</f>
        <v>Hello, you requested a free book called *Gyaan Ganga* in  from Sant Rampal Ji Maharaj.
Can you please confirm / provide the address to ensure it's not incorrect and has the full details (apartment or suite number) to be able to mail it:
Johnny Peri Mendoza
Roma 295 Miraflores Lima Perú</v>
      </c>
      <c r="Z5049" s="21" t="str">
        <f aca="false">"Hello, you requested a free book called *"&amp;$W5049&amp;"* in "&amp;$F5049&amp;"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50" customFormat="false" ht="68.65" hidden="false" customHeight="false" outlineLevel="0" collapsed="false">
      <c r="A5050" s="51" t="n">
        <f aca="false">A5049+1</f>
        <v>5049</v>
      </c>
      <c r="B5050" s="5" t="n">
        <v>45803</v>
      </c>
      <c r="C5050" s="1" t="s">
        <v>7969</v>
      </c>
      <c r="D5050" s="1" t="s">
        <v>4</v>
      </c>
      <c r="E5050" s="1" t="s">
        <v>26</v>
      </c>
      <c r="F5050" s="2" t="s">
        <v>35</v>
      </c>
      <c r="G5050" s="1" t="s">
        <v>28</v>
      </c>
      <c r="H5050" s="1" t="n">
        <v>1</v>
      </c>
      <c r="I5050" s="1" t="s">
        <v>7970</v>
      </c>
      <c r="J5050" s="3" t="n">
        <v>151996195286</v>
      </c>
      <c r="M5050" s="1" t="str">
        <f aca="false">IF(OR(YEAR(L5050)&gt;2000,LEN(O5050)&gt;0),"Completed","Pending")</f>
        <v>Completed</v>
      </c>
      <c r="N5050" s="1" t="s">
        <v>30</v>
      </c>
      <c r="O5050" s="4" t="s">
        <v>56</v>
      </c>
      <c r="P5050" s="1" t="str">
        <f aca="false">IF(G5050="Pamplet","",E5050&amp;" - "&amp;F5050)</f>
        <v>GG - English</v>
      </c>
      <c r="Q5050" s="1" t="n">
        <f aca="false">IF(VALUE(L5050)&gt;1000,1,0)</f>
        <v>0</v>
      </c>
      <c r="R5050" s="19" t="n">
        <f aca="false">SUMIFS($Q$1:Q5049,$J$1:$J5049,J5050)+SUMIFS($Q$1:Q5049,$I$1:$I5049,I5050)</f>
        <v>0</v>
      </c>
      <c r="S5050" s="20" t="str">
        <f aca="false">IF(R5050&gt;0,"Repeat","")</f>
        <v/>
      </c>
      <c r="T5050" s="6" t="n">
        <f aca="false">A5050</f>
        <v>5049</v>
      </c>
      <c r="U5050" s="4" t="str">
        <f aca="false">"https://web.whatsapp.com/send?phone="&amp;J5050</f>
        <v>https://web.whatsapp.com/send?phone=151996195286</v>
      </c>
      <c r="V5050" s="18" t="str">
        <f aca="false">IF(S5050="REPEAT",Z5050,IF(LEN(F5050)&lt;=1,X5050,Y5050))</f>
        <v>Hello, you requested a free book called *Gyaan Ganga* in English from Sant Rampal Ji Maharaj.
Can you please confirm / provide the address to ensure it's not incorrect and has the full details (apartment or suite number) to be able to mail it:
Luis Alberto
Lima, Peru</v>
      </c>
      <c r="W5050" s="1" t="str">
        <f aca="false">IFERROR(VLOOKUP(E5050,,4,FALSE()),"Gyaan Ganga")</f>
        <v>Gyaan Ganga</v>
      </c>
      <c r="X5050" s="21" t="str">
        <f aca="false">"Hello, you requested a free book called *"&amp;$W5050&amp;"*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"&amp;CHAR(10)&amp;$C5050&amp;CHAR(10)&amp;IF(LEN($I5050)&lt;10,"&lt;No address available&gt;",$I5050)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Luis Alberto
Lima, Peru</v>
      </c>
      <c r="Y5050" s="21" t="str">
        <f aca="false">"Hello, you requested a free book called *"&amp;$W5050&amp;"* in " &amp;$F5050&amp; " from Sant Rampal Ji Maharaj."&amp;CHAR(10)&amp;"
Can you please confirm / provide the address to ensure it's not incorrect and has the full details (apartment or suite number) to be able to mail it:
"&amp;CHAR(10)&amp;$C5050&amp;CHAR(10)&amp;IF(LEN($I5050)&lt;10,"&lt;No address available&gt;",$I5050)</f>
        <v>Hello, you requested a free book called *Gyaan Ganga* in English from Sant Rampal Ji Maharaj.
Can you please confirm / provide the address to ensure it's not incorrect and has the full details (apartment or suite number) to be able to mail it:
Luis Alberto
Lima, Peru</v>
      </c>
      <c r="Z5050" s="21" t="str">
        <f aca="false">"Hello, you requested a free book called *"&amp;$W5050&amp;"* in "&amp;$F5050&amp;"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51" customFormat="false" ht="68.65" hidden="false" customHeight="false" outlineLevel="0" collapsed="false">
      <c r="A5051" s="51" t="n">
        <f aca="false">A5050+1</f>
        <v>5050</v>
      </c>
      <c r="B5051" s="5" t="n">
        <v>45803</v>
      </c>
      <c r="C5051" s="1" t="s">
        <v>7971</v>
      </c>
      <c r="D5051" s="1" t="s">
        <v>4</v>
      </c>
      <c r="E5051" s="1" t="s">
        <v>26</v>
      </c>
      <c r="G5051" s="1" t="s">
        <v>28</v>
      </c>
      <c r="H5051" s="1" t="n">
        <v>1</v>
      </c>
      <c r="I5051" s="1" t="s">
        <v>7972</v>
      </c>
      <c r="J5051" s="3" t="n">
        <v>1526646987319</v>
      </c>
      <c r="M5051" s="1" t="str">
        <f aca="false">IF(OR(YEAR(L5051)&gt;2000,LEN(O5051)&gt;0),"Completed","Pending")</f>
        <v>Completed</v>
      </c>
      <c r="N5051" s="1" t="s">
        <v>30</v>
      </c>
      <c r="O5051" s="4" t="s">
        <v>56</v>
      </c>
      <c r="P5051" s="1" t="str">
        <f aca="false">IF(G5051="Pamplet","",E5051&amp;" - "&amp;F5051)</f>
        <v>GG - </v>
      </c>
      <c r="Q5051" s="1" t="n">
        <f aca="false">IF(VALUE(L5051)&gt;1000,1,0)</f>
        <v>0</v>
      </c>
      <c r="R5051" s="19" t="n">
        <f aca="false">SUMIFS($Q$1:Q5050,$J$1:$J5050,J5051)+SUMIFS($Q$1:Q5050,$I$1:$I5050,I5051)</f>
        <v>0</v>
      </c>
      <c r="S5051" s="20" t="str">
        <f aca="false">IF(R5051&gt;0,"Repeat","")</f>
        <v/>
      </c>
      <c r="T5051" s="6" t="n">
        <f aca="false">A5051</f>
        <v>5050</v>
      </c>
      <c r="U5051" s="4" t="str">
        <f aca="false">"https://web.whatsapp.com/send?phone="&amp;J5051</f>
        <v>https://web.whatsapp.com/send?phone=1526646987319</v>
      </c>
      <c r="V5051" s="18" t="str">
        <f aca="false">IF(S5051="REPEAT",Z5051,IF(LEN(F5051)&lt;=1,X5051,Y5051))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Angelica Cabrera Barron
Tijuana, Baja California 22440 Mexico</v>
      </c>
      <c r="W5051" s="1" t="str">
        <f aca="false">IFERROR(VLOOKUP(E5051,,4,FALSE()),"Gyaan Ganga")</f>
        <v>Gyaan Ganga</v>
      </c>
      <c r="X5051" s="21" t="str">
        <f aca="false">"Hello, you requested a free book called *"&amp;$W5051&amp;"*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"&amp;CHAR(10)&amp;$C5051&amp;CHAR(10)&amp;IF(LEN($I5051)&lt;10,"&lt;No address available&gt;",$I5051)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Angelica Cabrera Barron
Tijuana, Baja California 22440 Mexico</v>
      </c>
      <c r="Y5051" s="21" t="str">
        <f aca="false">"Hello, you requested a free book called *"&amp;$W5051&amp;"* in " &amp;$F5051&amp; " from Sant Rampal Ji Maharaj."&amp;CHAR(10)&amp;"
Can you please confirm / provide the address to ensure it's not incorrect and has the full details (apartment or suite number) to be able to mail it:
"&amp;CHAR(10)&amp;$C5051&amp;CHAR(10)&amp;IF(LEN($I5051)&lt;10,"&lt;No address available&gt;",$I5051)</f>
        <v>Hello, you requested a free book called *Gyaan Ganga* in  from Sant Rampal Ji Maharaj.
Can you please confirm / provide the address to ensure it's not incorrect and has the full details (apartment or suite number) to be able to mail it:
Angelica Cabrera Barron
Tijuana, Baja California 22440 Mexico</v>
      </c>
      <c r="Z5051" s="21" t="str">
        <f aca="false">"Hello, you requested a free book called *"&amp;$W5051&amp;"* in "&amp;$F5051&amp;"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52" customFormat="false" ht="68.65" hidden="false" customHeight="false" outlineLevel="0" collapsed="false">
      <c r="A5052" s="51" t="n">
        <f aca="false">A5051+1</f>
        <v>5051</v>
      </c>
      <c r="B5052" s="5" t="n">
        <v>45803</v>
      </c>
      <c r="C5052" s="1" t="s">
        <v>7973</v>
      </c>
      <c r="D5052" s="1" t="s">
        <v>4</v>
      </c>
      <c r="E5052" s="1" t="s">
        <v>26</v>
      </c>
      <c r="G5052" s="1" t="s">
        <v>28</v>
      </c>
      <c r="H5052" s="1" t="n">
        <v>1</v>
      </c>
      <c r="I5052" s="1" t="s">
        <v>7974</v>
      </c>
      <c r="J5052" s="3" t="n">
        <v>158249586582</v>
      </c>
      <c r="M5052" s="1" t="str">
        <f aca="false">IF(OR(YEAR(L5052)&gt;2000,LEN(O5052)&gt;0),"Completed","Pending")</f>
        <v>Completed</v>
      </c>
      <c r="N5052" s="1" t="s">
        <v>30</v>
      </c>
      <c r="O5052" s="4" t="s">
        <v>56</v>
      </c>
      <c r="P5052" s="1" t="str">
        <f aca="false">IF(G5052="Pamplet","",E5052&amp;" - "&amp;F5052)</f>
        <v>GG - </v>
      </c>
      <c r="Q5052" s="1" t="n">
        <f aca="false">IF(VALUE(L5052)&gt;1000,1,0)</f>
        <v>0</v>
      </c>
      <c r="R5052" s="19" t="n">
        <f aca="false">SUMIFS($Q$1:Q5051,$J$1:$J5051,J5052)+SUMIFS($Q$1:Q5051,$I$1:$I5051,I5052)</f>
        <v>0</v>
      </c>
      <c r="S5052" s="20" t="str">
        <f aca="false">IF(R5052&gt;0,"Repeat","")</f>
        <v/>
      </c>
      <c r="T5052" s="6" t="n">
        <f aca="false">A5052</f>
        <v>5051</v>
      </c>
      <c r="U5052" s="4" t="str">
        <f aca="false">"https://web.whatsapp.com/send?phone="&amp;J5052</f>
        <v>https://web.whatsapp.com/send?phone=158249586582</v>
      </c>
      <c r="V5052" s="18" t="str">
        <f aca="false">IF(S5052="REPEAT",Z5052,IF(LEN(F5052)&lt;=1,X5052,Y5052))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Jose Luis Hernandez
Urb. Curagua, Estado Bolivar, Venezuela</v>
      </c>
      <c r="W5052" s="1" t="str">
        <f aca="false">IFERROR(VLOOKUP(E5052,,4,FALSE()),"Gyaan Ganga")</f>
        <v>Gyaan Ganga</v>
      </c>
      <c r="X5052" s="21" t="str">
        <f aca="false">"Hello, you requested a free book called *"&amp;$W5052&amp;"*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"&amp;CHAR(10)&amp;$C5052&amp;CHAR(10)&amp;IF(LEN($I5052)&lt;10,"&lt;No address available&gt;",$I5052)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Jose Luis Hernandez
Urb. Curagua, Estado Bolivar, Venezuela</v>
      </c>
      <c r="Y5052" s="21" t="str">
        <f aca="false">"Hello, you requested a free book called *"&amp;$W5052&amp;"* in " &amp;$F5052&amp; " from Sant Rampal Ji Maharaj."&amp;CHAR(10)&amp;"
Can you please confirm / provide the address to ensure it's not incorrect and has the full details (apartment or suite number) to be able to mail it:
"&amp;CHAR(10)&amp;$C5052&amp;CHAR(10)&amp;IF(LEN($I5052)&lt;10,"&lt;No address available&gt;",$I5052)</f>
        <v>Hello, you requested a free book called *Gyaan Ganga* in  from Sant Rampal Ji Maharaj.
Can you please confirm / provide the address to ensure it's not incorrect and has the full details (apartment or suite number) to be able to mail it:
Jose Luis Hernandez
Urb. Curagua, Estado Bolivar, Venezuela</v>
      </c>
      <c r="Z5052" s="21" t="str">
        <f aca="false">"Hello, you requested a free book called *"&amp;$W5052&amp;"* in "&amp;$F5052&amp;"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53" customFormat="false" ht="68.65" hidden="false" customHeight="false" outlineLevel="0" collapsed="false">
      <c r="A5053" s="51" t="n">
        <f aca="false">A5052+1</f>
        <v>5052</v>
      </c>
      <c r="B5053" s="5" t="n">
        <v>45803</v>
      </c>
      <c r="C5053" s="1" t="s">
        <v>7975</v>
      </c>
      <c r="D5053" s="1" t="s">
        <v>4</v>
      </c>
      <c r="E5053" s="1" t="s">
        <v>26</v>
      </c>
      <c r="G5053" s="1" t="s">
        <v>28</v>
      </c>
      <c r="H5053" s="1" t="n">
        <v>1</v>
      </c>
      <c r="I5053" s="1" t="s">
        <v>7976</v>
      </c>
      <c r="J5053" s="3" t="n">
        <v>1584245371483</v>
      </c>
      <c r="M5053" s="1" t="str">
        <f aca="false">IF(OR(YEAR(L5053)&gt;2000,LEN(O5053)&gt;0),"Completed","Pending")</f>
        <v>Completed</v>
      </c>
      <c r="N5053" s="1" t="s">
        <v>30</v>
      </c>
      <c r="O5053" s="4" t="s">
        <v>56</v>
      </c>
      <c r="P5053" s="1" t="str">
        <f aca="false">IF(G5053="Pamplet","",E5053&amp;" - "&amp;F5053)</f>
        <v>GG - </v>
      </c>
      <c r="Q5053" s="1" t="n">
        <f aca="false">IF(VALUE(L5053)&gt;1000,1,0)</f>
        <v>0</v>
      </c>
      <c r="R5053" s="19" t="n">
        <f aca="false">SUMIFS($Q$1:Q5052,$J$1:$J5052,J5053)+SUMIFS($Q$1:Q5052,$I$1:$I5052,I5053)</f>
        <v>0</v>
      </c>
      <c r="S5053" s="20" t="str">
        <f aca="false">IF(R5053&gt;0,"Repeat","")</f>
        <v/>
      </c>
      <c r="T5053" s="6" t="n">
        <f aca="false">A5053</f>
        <v>5052</v>
      </c>
      <c r="U5053" s="4" t="str">
        <f aca="false">"https://web.whatsapp.com/send?phone="&amp;J5053</f>
        <v>https://web.whatsapp.com/send?phone=1584245371483</v>
      </c>
      <c r="V5053" s="18" t="str">
        <f aca="false">IF(S5053="REPEAT",Z5053,IF(LEN(F5053)&lt;=1,X5053,Y5053))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Henry Pargas
Avenida Libertador con calle 34, Urbanización Antonio José de Sucre, Barquisimeto, Venezuela</v>
      </c>
      <c r="W5053" s="1" t="str">
        <f aca="false">IFERROR(VLOOKUP(E5053,,4,FALSE()),"Gyaan Ganga")</f>
        <v>Gyaan Ganga</v>
      </c>
      <c r="X5053" s="21" t="str">
        <f aca="false">"Hello, you requested a free book called *"&amp;$W5053&amp;"*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"&amp;CHAR(10)&amp;$C5053&amp;CHAR(10)&amp;IF(LEN($I5053)&lt;10,"&lt;No address available&gt;",$I5053)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Henry Pargas
Avenida Libertador con calle 34, Urbanización Antonio José de Sucre, Barquisimeto, Venezuela</v>
      </c>
      <c r="Y5053" s="21" t="str">
        <f aca="false">"Hello, you requested a free book called *"&amp;$W5053&amp;"* in " &amp;$F5053&amp; " from Sant Rampal Ji Maharaj."&amp;CHAR(10)&amp;"
Can you please confirm / provide the address to ensure it's not incorrect and has the full details (apartment or suite number) to be able to mail it:
"&amp;CHAR(10)&amp;$C5053&amp;CHAR(10)&amp;IF(LEN($I5053)&lt;10,"&lt;No address available&gt;",$I5053)</f>
        <v>Hello, you requested a free book called *Gyaan Ganga* in  from Sant Rampal Ji Maharaj.
Can you please confirm / provide the address to ensure it's not incorrect and has the full details (apartment or suite number) to be able to mail it:
Henry Pargas
Avenida Libertador con calle 34, Urbanización Antonio José de Sucre, Barquisimeto, Venezuela</v>
      </c>
      <c r="Z5053" s="21" t="str">
        <f aca="false">"Hello, you requested a free book called *"&amp;$W5053&amp;"* in "&amp;$F5053&amp;"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54" customFormat="false" ht="68.65" hidden="false" customHeight="false" outlineLevel="0" collapsed="false">
      <c r="A5054" s="51" t="n">
        <f aca="false">A5053+1</f>
        <v>5053</v>
      </c>
      <c r="B5054" s="5" t="n">
        <v>45803</v>
      </c>
      <c r="C5054" s="1" t="s">
        <v>7977</v>
      </c>
      <c r="D5054" s="1" t="s">
        <v>4</v>
      </c>
      <c r="E5054" s="1" t="s">
        <v>26</v>
      </c>
      <c r="G5054" s="1" t="s">
        <v>28</v>
      </c>
      <c r="H5054" s="1" t="n">
        <v>1</v>
      </c>
      <c r="I5054" s="1" t="s">
        <v>7978</v>
      </c>
      <c r="J5054" s="80" t="n">
        <v>16026498141</v>
      </c>
      <c r="M5054" s="1" t="str">
        <f aca="false">IF(OR(YEAR(L5054)&gt;2000,LEN(O5054)&gt;0),"Completed","Pending")</f>
        <v>Completed</v>
      </c>
      <c r="N5054" s="1" t="s">
        <v>30</v>
      </c>
      <c r="O5054" s="4" t="s">
        <v>58</v>
      </c>
      <c r="P5054" s="1" t="str">
        <f aca="false">IF(G5054="Pamplet","",E5054&amp;" - "&amp;F5054)</f>
        <v>GG - </v>
      </c>
      <c r="Q5054" s="1" t="n">
        <f aca="false">IF(VALUE(L5054)&gt;1000,1,0)</f>
        <v>0</v>
      </c>
      <c r="R5054" s="19" t="n">
        <f aca="false">SUMIFS($Q$1:Q5053,$J$1:$J5053,J5054)+SUMIFS($Q$1:Q5053,$I$1:$I5053,I5054)</f>
        <v>0</v>
      </c>
      <c r="S5054" s="20" t="str">
        <f aca="false">IF(R5054&gt;0,"Repeat","")</f>
        <v/>
      </c>
      <c r="T5054" s="6" t="n">
        <f aca="false">A5054</f>
        <v>5053</v>
      </c>
      <c r="U5054" s="4" t="str">
        <f aca="false">"https://web.whatsapp.com/send?phone="&amp;J5054</f>
        <v>https://web.whatsapp.com/send?phone=16026498141</v>
      </c>
      <c r="V5054" s="18" t="str">
        <f aca="false">IF(S5054="REPEAT",Z5054,IF(LEN(F5054)&lt;=1,X5054,Y5054))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John Millard
Arizona USA</v>
      </c>
      <c r="W5054" s="1" t="str">
        <f aca="false">IFERROR(VLOOKUP(E5054,,4,FALSE()),"Gyaan Ganga")</f>
        <v>Gyaan Ganga</v>
      </c>
      <c r="X5054" s="21" t="str">
        <f aca="false">"Hello, you requested a free book called *"&amp;$W5054&amp;"*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"&amp;CHAR(10)&amp;$C5054&amp;CHAR(10)&amp;IF(LEN($I5054)&lt;10,"&lt;No address available&gt;",$I5054)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John Millard
Arizona USA</v>
      </c>
      <c r="Y5054" s="21" t="str">
        <f aca="false">"Hello, you requested a free book called *"&amp;$W5054&amp;"* in " &amp;$F5054&amp; " from Sant Rampal Ji Maharaj."&amp;CHAR(10)&amp;"
Can you please confirm / provide the address to ensure it's not incorrect and has the full details (apartment or suite number) to be able to mail it:
"&amp;CHAR(10)&amp;$C5054&amp;CHAR(10)&amp;IF(LEN($I5054)&lt;10,"&lt;No address available&gt;",$I5054)</f>
        <v>Hello, you requested a free book called *Gyaan Ganga* in  from Sant Rampal Ji Maharaj.
Can you please confirm / provide the address to ensure it's not incorrect and has the full details (apartment or suite number) to be able to mail it:
John Millard
Arizona USA</v>
      </c>
      <c r="Z5054" s="21" t="str">
        <f aca="false">"Hello, you requested a free book called *"&amp;$W5054&amp;"* in "&amp;$F5054&amp;"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55" customFormat="false" ht="68.65" hidden="false" customHeight="false" outlineLevel="0" collapsed="false">
      <c r="A5055" s="51" t="n">
        <f aca="false">A5054+1</f>
        <v>5054</v>
      </c>
      <c r="B5055" s="5" t="n">
        <v>45803</v>
      </c>
      <c r="C5055" s="1" t="s">
        <v>7979</v>
      </c>
      <c r="D5055" s="1" t="s">
        <v>4</v>
      </c>
      <c r="E5055" s="1" t="s">
        <v>26</v>
      </c>
      <c r="F5055" s="2" t="s">
        <v>35</v>
      </c>
      <c r="G5055" s="1" t="s">
        <v>28</v>
      </c>
      <c r="H5055" s="1" t="n">
        <v>1</v>
      </c>
      <c r="I5055" s="1" t="s">
        <v>7980</v>
      </c>
      <c r="J5055" s="80" t="n">
        <v>16592061716</v>
      </c>
      <c r="M5055" s="1" t="str">
        <f aca="false">IF(OR(YEAR(L5055)&gt;2000,LEN(O5055)&gt;0),"Completed","Pending")</f>
        <v>Completed</v>
      </c>
      <c r="N5055" s="1" t="s">
        <v>30</v>
      </c>
      <c r="O5055" s="4" t="s">
        <v>58</v>
      </c>
      <c r="P5055" s="1" t="str">
        <f aca="false">IF(G5055="Pamplet","",E5055&amp;" - "&amp;F5055)</f>
        <v>GG - English</v>
      </c>
      <c r="Q5055" s="1" t="n">
        <f aca="false">IF(VALUE(L5055)&gt;1000,1,0)</f>
        <v>0</v>
      </c>
      <c r="R5055" s="19" t="n">
        <f aca="false">SUMIFS($Q$1:Q5054,$J$1:$J5054,J5055)+SUMIFS($Q$1:Q5054,$I$1:$I5054,I5055)</f>
        <v>0</v>
      </c>
      <c r="S5055" s="20" t="str">
        <f aca="false">IF(R5055&gt;0,"Repeat","")</f>
        <v/>
      </c>
      <c r="T5055" s="6" t="n">
        <f aca="false">A5055</f>
        <v>5054</v>
      </c>
      <c r="U5055" s="4" t="str">
        <f aca="false">"https://web.whatsapp.com/send?phone="&amp;J5055</f>
        <v>https://web.whatsapp.com/send?phone=16592061716</v>
      </c>
      <c r="V5055" s="18" t="str">
        <f aca="false">IF(S5055="REPEAT",Z5055,IF(LEN(F5055)&lt;=1,X5055,Y5055))</f>
        <v>Hello, you requested a free book called *Gyaan Ganga* in English from Sant Rampal Ji Maharaj.
Can you please confirm / provide the address to ensure it's not incorrect and has the full details (apartment or suite number) to be able to mail it:
Tammy White
3037 Hunter Loop Rd Marbury AL 36051 USA</v>
      </c>
      <c r="W5055" s="1" t="str">
        <f aca="false">IFERROR(VLOOKUP(E5055,,4,FALSE()),"Gyaan Ganga")</f>
        <v>Gyaan Ganga</v>
      </c>
      <c r="X5055" s="21" t="str">
        <f aca="false">"Hello, you requested a free book called *"&amp;$W5055&amp;"*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"&amp;CHAR(10)&amp;$C5055&amp;CHAR(10)&amp;IF(LEN($I5055)&lt;10,"&lt;No address available&gt;",$I5055)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Tammy White
3037 Hunter Loop Rd Marbury AL 36051 USA</v>
      </c>
      <c r="Y5055" s="21" t="str">
        <f aca="false">"Hello, you requested a free book called *"&amp;$W5055&amp;"* in " &amp;$F5055&amp; " from Sant Rampal Ji Maharaj."&amp;CHAR(10)&amp;"
Can you please confirm / provide the address to ensure it's not incorrect and has the full details (apartment or suite number) to be able to mail it:
"&amp;CHAR(10)&amp;$C5055&amp;CHAR(10)&amp;IF(LEN($I5055)&lt;10,"&lt;No address available&gt;",$I5055)</f>
        <v>Hello, you requested a free book called *Gyaan Ganga* in English from Sant Rampal Ji Maharaj.
Can you please confirm / provide the address to ensure it's not incorrect and has the full details (apartment or suite number) to be able to mail it:
Tammy White
3037 Hunter Loop Rd Marbury AL 36051 USA</v>
      </c>
      <c r="Z5055" s="21" t="str">
        <f aca="false">"Hello, you requested a free book called *"&amp;$W5055&amp;"* in "&amp;$F5055&amp;"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56" customFormat="false" ht="68.65" hidden="false" customHeight="false" outlineLevel="0" collapsed="false">
      <c r="A5056" s="51" t="n">
        <f aca="false">A5055+1</f>
        <v>5055</v>
      </c>
      <c r="B5056" s="5" t="n">
        <v>45803</v>
      </c>
      <c r="C5056" s="1" t="s">
        <v>7981</v>
      </c>
      <c r="D5056" s="1" t="s">
        <v>4</v>
      </c>
      <c r="E5056" s="1" t="s">
        <v>26</v>
      </c>
      <c r="G5056" s="1" t="s">
        <v>28</v>
      </c>
      <c r="H5056" s="1" t="n">
        <v>1</v>
      </c>
      <c r="I5056" s="1" t="s">
        <v>7982</v>
      </c>
      <c r="J5056" s="79" t="n">
        <v>17163452463</v>
      </c>
      <c r="M5056" s="1" t="str">
        <f aca="false">IF(OR(YEAR(L5056)&gt;2000,LEN(O5056)&gt;0),"Completed","Pending")</f>
        <v>Completed</v>
      </c>
      <c r="N5056" s="1" t="s">
        <v>30</v>
      </c>
      <c r="O5056" s="4" t="s">
        <v>58</v>
      </c>
      <c r="P5056" s="1" t="str">
        <f aca="false">IF(G5056="Pamplet","",E5056&amp;" - "&amp;F5056)</f>
        <v>GG - </v>
      </c>
      <c r="Q5056" s="1" t="n">
        <f aca="false">IF(VALUE(L5056)&gt;1000,1,0)</f>
        <v>0</v>
      </c>
      <c r="R5056" s="19" t="n">
        <f aca="false">SUMIFS($Q$1:Q5055,$J$1:$J5055,J5056)+SUMIFS($Q$1:Q5055,$I$1:$I5055,I5056)</f>
        <v>0</v>
      </c>
      <c r="S5056" s="20" t="str">
        <f aca="false">IF(R5056&gt;0,"Repeat","")</f>
        <v/>
      </c>
      <c r="T5056" s="6" t="n">
        <f aca="false">A5056</f>
        <v>5055</v>
      </c>
      <c r="U5056" s="4" t="str">
        <f aca="false">"https://web.whatsapp.com/send?phone="&amp;J5056</f>
        <v>https://web.whatsapp.com/send?phone=17163452463</v>
      </c>
      <c r="V5056" s="18" t="str">
        <f aca="false">IF(S5056="REPEAT",Z5056,IF(LEN(F5056)&lt;=1,X5056,Y5056))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Michael Beswick
1331 Cleveland Ave NF NY 14305 USA</v>
      </c>
      <c r="W5056" s="1" t="str">
        <f aca="false">IFERROR(VLOOKUP(E5056,,4,FALSE()),"Gyaan Ganga")</f>
        <v>Gyaan Ganga</v>
      </c>
      <c r="X5056" s="21" t="str">
        <f aca="false">"Hello, you requested a free book called *"&amp;$W5056&amp;"*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"&amp;CHAR(10)&amp;$C5056&amp;CHAR(10)&amp;IF(LEN($I5056)&lt;10,"&lt;No address available&gt;",$I5056)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Michael Beswick
1331 Cleveland Ave NF NY 14305 USA</v>
      </c>
      <c r="Y5056" s="21" t="str">
        <f aca="false">"Hello, you requested a free book called *"&amp;$W5056&amp;"* in " &amp;$F5056&amp; " from Sant Rampal Ji Maharaj."&amp;CHAR(10)&amp;"
Can you please confirm / provide the address to ensure it's not incorrect and has the full details (apartment or suite number) to be able to mail it:
"&amp;CHAR(10)&amp;$C5056&amp;CHAR(10)&amp;IF(LEN($I5056)&lt;10,"&lt;No address available&gt;",$I5056)</f>
        <v>Hello, you requested a free book called *Gyaan Ganga* in  from Sant Rampal Ji Maharaj.
Can you please confirm / provide the address to ensure it's not incorrect and has the full details (apartment or suite number) to be able to mail it:
Michael Beswick
1331 Cleveland Ave NF NY 14305 USA</v>
      </c>
      <c r="Z5056" s="21" t="str">
        <f aca="false">"Hello, you requested a free book called *"&amp;$W5056&amp;"* in "&amp;$F5056&amp;"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57" customFormat="false" ht="68.65" hidden="false" customHeight="false" outlineLevel="0" collapsed="false">
      <c r="A5057" s="51" t="n">
        <f aca="false">A5056+1</f>
        <v>5056</v>
      </c>
      <c r="B5057" s="5" t="n">
        <v>45803</v>
      </c>
      <c r="C5057" s="1" t="s">
        <v>7983</v>
      </c>
      <c r="D5057" s="1" t="s">
        <v>4</v>
      </c>
      <c r="E5057" s="1" t="s">
        <v>26</v>
      </c>
      <c r="G5057" s="1" t="s">
        <v>28</v>
      </c>
      <c r="H5057" s="1" t="n">
        <v>1</v>
      </c>
      <c r="I5057" s="1" t="s">
        <v>7984</v>
      </c>
      <c r="J5057" s="79" t="n">
        <v>17346641061</v>
      </c>
      <c r="M5057" s="1" t="str">
        <f aca="false">IF(OR(YEAR(L5057)&gt;2000,LEN(O5057)&gt;0),"Completed","Pending")</f>
        <v>Completed</v>
      </c>
      <c r="N5057" s="1" t="s">
        <v>30</v>
      </c>
      <c r="O5057" s="4" t="s">
        <v>58</v>
      </c>
      <c r="P5057" s="1" t="str">
        <f aca="false">IF(G5057="Pamplet","",E5057&amp;" - "&amp;F5057)</f>
        <v>GG - </v>
      </c>
      <c r="Q5057" s="1" t="n">
        <f aca="false">IF(VALUE(L5057)&gt;1000,1,0)</f>
        <v>0</v>
      </c>
      <c r="R5057" s="19" t="n">
        <f aca="false">SUMIFS($Q$1:Q5056,$J$1:$J5056,J5057)+SUMIFS($Q$1:Q5056,$I$1:$I5056,I5057)</f>
        <v>0</v>
      </c>
      <c r="S5057" s="20" t="str">
        <f aca="false">IF(R5057&gt;0,"Repeat","")</f>
        <v/>
      </c>
      <c r="T5057" s="6" t="n">
        <f aca="false">A5057</f>
        <v>5056</v>
      </c>
      <c r="U5057" s="4" t="str">
        <f aca="false">"https://web.whatsapp.com/send?phone="&amp;J5057</f>
        <v>https://web.whatsapp.com/send?phone=17346641061</v>
      </c>
      <c r="V5057" s="18" t="str">
        <f aca="false">IF(S5057="REPEAT",Z5057,IF(LEN(F5057)&lt;=1,X5057,Y5057))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Raymond Norman
Novi, Michigan 48375 USA</v>
      </c>
      <c r="W5057" s="1" t="str">
        <f aca="false">IFERROR(VLOOKUP(E5057,,4,FALSE()),"Gyaan Ganga")</f>
        <v>Gyaan Ganga</v>
      </c>
      <c r="X5057" s="21" t="str">
        <f aca="false">"Hello, you requested a free book called *"&amp;$W5057&amp;"*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"&amp;CHAR(10)&amp;$C5057&amp;CHAR(10)&amp;IF(LEN($I5057)&lt;10,"&lt;No address available&gt;",$I5057)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Raymond Norman
Novi, Michigan 48375 USA</v>
      </c>
      <c r="Y5057" s="21" t="str">
        <f aca="false">"Hello, you requested a free book called *"&amp;$W5057&amp;"* in " &amp;$F5057&amp; " from Sant Rampal Ji Maharaj."&amp;CHAR(10)&amp;"
Can you please confirm / provide the address to ensure it's not incorrect and has the full details (apartment or suite number) to be able to mail it:
"&amp;CHAR(10)&amp;$C5057&amp;CHAR(10)&amp;IF(LEN($I5057)&lt;10,"&lt;No address available&gt;",$I5057)</f>
        <v>Hello, you requested a free book called *Gyaan Ganga* in  from Sant Rampal Ji Maharaj.
Can you please confirm / provide the address to ensure it's not incorrect and has the full details (apartment or suite number) to be able to mail it:
Raymond Norman
Novi, Michigan 48375 USA</v>
      </c>
      <c r="Z5057" s="21" t="str">
        <f aca="false">"Hello, you requested a free book called *"&amp;$W5057&amp;"* in "&amp;$F5057&amp;"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58" customFormat="false" ht="68.65" hidden="false" customHeight="false" outlineLevel="0" collapsed="false">
      <c r="A5058" s="51" t="n">
        <f aca="false">A5057+1</f>
        <v>5057</v>
      </c>
      <c r="B5058" s="5" t="n">
        <v>45803</v>
      </c>
      <c r="C5058" s="1" t="s">
        <v>7985</v>
      </c>
      <c r="D5058" s="1" t="s">
        <v>4</v>
      </c>
      <c r="E5058" s="1" t="s">
        <v>26</v>
      </c>
      <c r="F5058" s="2" t="s">
        <v>35</v>
      </c>
      <c r="G5058" s="1" t="s">
        <v>28</v>
      </c>
      <c r="H5058" s="1" t="n">
        <v>1</v>
      </c>
      <c r="I5058" s="1" t="s">
        <v>7986</v>
      </c>
      <c r="J5058" s="79" t="n">
        <v>18036042844</v>
      </c>
      <c r="M5058" s="1" t="str">
        <f aca="false">IF(OR(YEAR(L5058)&gt;2000,LEN(O5058)&gt;0),"Completed","Pending")</f>
        <v>Completed</v>
      </c>
      <c r="N5058" s="1" t="s">
        <v>30</v>
      </c>
      <c r="O5058" s="4" t="s">
        <v>58</v>
      </c>
      <c r="P5058" s="1" t="str">
        <f aca="false">IF(G5058="Pamplet","",E5058&amp;" - "&amp;F5058)</f>
        <v>GG - English</v>
      </c>
      <c r="Q5058" s="1" t="n">
        <f aca="false">IF(VALUE(L5058)&gt;1000,1,0)</f>
        <v>0</v>
      </c>
      <c r="R5058" s="19" t="n">
        <f aca="false">SUMIFS($Q$1:Q5057,$J$1:$J5057,J5058)+SUMIFS($Q$1:Q5057,$I$1:$I5057,I5058)</f>
        <v>0</v>
      </c>
      <c r="S5058" s="20" t="str">
        <f aca="false">IF(R5058&gt;0,"Repeat","")</f>
        <v/>
      </c>
      <c r="T5058" s="6" t="n">
        <f aca="false">A5058</f>
        <v>5057</v>
      </c>
      <c r="U5058" s="4" t="str">
        <f aca="false">"https://web.whatsapp.com/send?phone="&amp;J5058</f>
        <v>https://web.whatsapp.com/send?phone=18036042844</v>
      </c>
      <c r="V5058" s="18" t="str">
        <f aca="false">IF(S5058="REPEAT",Z5058,IF(LEN(F5058)&lt;=1,X5058,Y5058))</f>
        <v>Hello, you requested a free book called *Gyaan Ganga* in English from Sant Rampal Ji Maharaj.
Can you please confirm / provide the address to ensure it's not incorrect and has the full details (apartment or suite number) to be able to mail it:
Rusty Murphy
204 Scrimshaw Rd Batesburg SC 29006 USA</v>
      </c>
      <c r="W5058" s="1" t="str">
        <f aca="false">IFERROR(VLOOKUP(E5058,,4,FALSE()),"Gyaan Ganga")</f>
        <v>Gyaan Ganga</v>
      </c>
      <c r="X5058" s="21" t="str">
        <f aca="false">"Hello, you requested a free book called *"&amp;$W5058&amp;"*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"&amp;CHAR(10)&amp;$C5058&amp;CHAR(10)&amp;IF(LEN($I5058)&lt;10,"&lt;No address available&gt;",$I5058)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Rusty Murphy
204 Scrimshaw Rd Batesburg SC 29006 USA</v>
      </c>
      <c r="Y5058" s="21" t="str">
        <f aca="false">"Hello, you requested a free book called *"&amp;$W5058&amp;"* in " &amp;$F5058&amp; " from Sant Rampal Ji Maharaj."&amp;CHAR(10)&amp;"
Can you please confirm / provide the address to ensure it's not incorrect and has the full details (apartment or suite number) to be able to mail it:
"&amp;CHAR(10)&amp;$C5058&amp;CHAR(10)&amp;IF(LEN($I5058)&lt;10,"&lt;No address available&gt;",$I5058)</f>
        <v>Hello, you requested a free book called *Gyaan Ganga* in English from Sant Rampal Ji Maharaj.
Can you please confirm / provide the address to ensure it's not incorrect and has the full details (apartment or suite number) to be able to mail it:
Rusty Murphy
204 Scrimshaw Rd Batesburg SC 29006 USA</v>
      </c>
      <c r="Z5058" s="21" t="str">
        <f aca="false">"Hello, you requested a free book called *"&amp;$W5058&amp;"* in "&amp;$F5058&amp;"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59" customFormat="false" ht="68.65" hidden="false" customHeight="false" outlineLevel="0" collapsed="false">
      <c r="A5059" s="51" t="n">
        <f aca="false">A5058+1</f>
        <v>5058</v>
      </c>
      <c r="B5059" s="5" t="n">
        <v>45803</v>
      </c>
      <c r="C5059" s="1" t="s">
        <v>7987</v>
      </c>
      <c r="D5059" s="1" t="s">
        <v>4</v>
      </c>
      <c r="E5059" s="1" t="s">
        <v>26</v>
      </c>
      <c r="G5059" s="1" t="s">
        <v>28</v>
      </c>
      <c r="H5059" s="1" t="n">
        <v>1</v>
      </c>
      <c r="I5059" s="1" t="s">
        <v>7988</v>
      </c>
      <c r="J5059" s="3" t="n">
        <v>18082270042</v>
      </c>
      <c r="M5059" s="1" t="str">
        <f aca="false">IF(OR(YEAR(L5059)&gt;2000,LEN(O5059)&gt;0),"Completed","Pending")</f>
        <v>Completed</v>
      </c>
      <c r="N5059" s="1" t="s">
        <v>30</v>
      </c>
      <c r="O5059" s="4" t="s">
        <v>662</v>
      </c>
      <c r="P5059" s="1" t="str">
        <f aca="false">IF(G5059="Pamplet","",E5059&amp;" - "&amp;F5059)</f>
        <v>GG - </v>
      </c>
      <c r="Q5059" s="1" t="n">
        <f aca="false">IF(VALUE(L5059)&gt;1000,1,0)</f>
        <v>0</v>
      </c>
      <c r="R5059" s="19" t="n">
        <f aca="false">SUMIFS($Q$1:Q5058,$J$1:$J5058,J5059)+SUMIFS($Q$1:Q5058,$I$1:$I5058,I5059)</f>
        <v>0</v>
      </c>
      <c r="S5059" s="20" t="str">
        <f aca="false">IF(R5059&gt;0,"Repeat","")</f>
        <v/>
      </c>
      <c r="T5059" s="6" t="n">
        <f aca="false">A5059</f>
        <v>5058</v>
      </c>
      <c r="U5059" s="4" t="str">
        <f aca="false">"https://web.whatsapp.com/send?phone="&amp;J5059</f>
        <v>https://web.whatsapp.com/send?phone=18082270042</v>
      </c>
      <c r="V5059" s="18" t="str">
        <f aca="false">IF(S5059="REPEAT",Z5059,IF(LEN(F5059)&lt;=1,X5059,Y5059))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Darryl Wills
2688 Anuu Pl Honolulu HI 96819 USA</v>
      </c>
      <c r="W5059" s="1" t="str">
        <f aca="false">IFERROR(VLOOKUP(E5059,,4,FALSE()),"Gyaan Ganga")</f>
        <v>Gyaan Ganga</v>
      </c>
      <c r="X5059" s="21" t="str">
        <f aca="false">"Hello, you requested a free book called *"&amp;$W5059&amp;"*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"&amp;CHAR(10)&amp;$C5059&amp;CHAR(10)&amp;IF(LEN($I5059)&lt;10,"&lt;No address available&gt;",$I5059)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Darryl Wills
2688 Anuu Pl Honolulu HI 96819 USA</v>
      </c>
      <c r="Y5059" s="21" t="str">
        <f aca="false">"Hello, you requested a free book called *"&amp;$W5059&amp;"* in " &amp;$F5059&amp; " from Sant Rampal Ji Maharaj."&amp;CHAR(10)&amp;"
Can you please confirm / provide the address to ensure it's not incorrect and has the full details (apartment or suite number) to be able to mail it:
"&amp;CHAR(10)&amp;$C5059&amp;CHAR(10)&amp;IF(LEN($I5059)&lt;10,"&lt;No address available&gt;",$I5059)</f>
        <v>Hello, you requested a free book called *Gyaan Ganga* in  from Sant Rampal Ji Maharaj.
Can you please confirm / provide the address to ensure it's not incorrect and has the full details (apartment or suite number) to be able to mail it:
Darryl Wills
2688 Anuu Pl Honolulu HI 96819 USA</v>
      </c>
      <c r="Z5059" s="21" t="str">
        <f aca="false">"Hello, you requested a free book called *"&amp;$W5059&amp;"* in "&amp;$F5059&amp;"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60" customFormat="false" ht="68.65" hidden="false" customHeight="false" outlineLevel="0" collapsed="false">
      <c r="A5060" s="51" t="n">
        <f aca="false">A5059+1</f>
        <v>5059</v>
      </c>
      <c r="B5060" s="5" t="n">
        <v>45803</v>
      </c>
      <c r="C5060" s="1" t="s">
        <v>7989</v>
      </c>
      <c r="D5060" s="1" t="s">
        <v>4</v>
      </c>
      <c r="E5060" s="1" t="s">
        <v>26</v>
      </c>
      <c r="G5060" s="1" t="s">
        <v>28</v>
      </c>
      <c r="H5060" s="1" t="n">
        <v>1</v>
      </c>
      <c r="I5060" s="1" t="s">
        <v>7990</v>
      </c>
      <c r="J5060" s="79" t="n">
        <v>18435160629</v>
      </c>
      <c r="M5060" s="1" t="str">
        <f aca="false">IF(OR(YEAR(L5060)&gt;2000,LEN(O5060)&gt;0),"Completed","Pending")</f>
        <v>Completed</v>
      </c>
      <c r="N5060" s="1" t="s">
        <v>30</v>
      </c>
      <c r="O5060" s="4" t="s">
        <v>58</v>
      </c>
      <c r="P5060" s="1" t="str">
        <f aca="false">IF(G5060="Pamplet","",E5060&amp;" - "&amp;F5060)</f>
        <v>GG - </v>
      </c>
      <c r="Q5060" s="1" t="n">
        <f aca="false">IF(VALUE(L5060)&gt;1000,1,0)</f>
        <v>0</v>
      </c>
      <c r="R5060" s="19" t="n">
        <f aca="false">SUMIFS($Q$1:Q5059,$J$1:$J5059,J5060)+SUMIFS($Q$1:Q5059,$I$1:$I5059,I5060)</f>
        <v>0</v>
      </c>
      <c r="S5060" s="20" t="str">
        <f aca="false">IF(R5060&gt;0,"Repeat","")</f>
        <v/>
      </c>
      <c r="T5060" s="6" t="n">
        <f aca="false">A5060</f>
        <v>5059</v>
      </c>
      <c r="U5060" s="4" t="str">
        <f aca="false">"https://web.whatsapp.com/send?phone="&amp;J5060</f>
        <v>https://web.whatsapp.com/send?phone=18435160629</v>
      </c>
      <c r="V5060" s="18" t="str">
        <f aca="false">IF(S5060="REPEAT",Z5060,IF(LEN(F5060)&lt;=1,X5060,Y5060))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Dinita Whipple
5230 Aloe St Conway SC 29527 USA</v>
      </c>
      <c r="W5060" s="1" t="str">
        <f aca="false">IFERROR(VLOOKUP(E5060,,4,FALSE()),"Gyaan Ganga")</f>
        <v>Gyaan Ganga</v>
      </c>
      <c r="X5060" s="21" t="str">
        <f aca="false">"Hello, you requested a free book called *"&amp;$W5060&amp;"*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"&amp;CHAR(10)&amp;$C5060&amp;CHAR(10)&amp;IF(LEN($I5060)&lt;10,"&lt;No address available&gt;",$I5060)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Dinita Whipple
5230 Aloe St Conway SC 29527 USA</v>
      </c>
      <c r="Y5060" s="21" t="str">
        <f aca="false">"Hello, you requested a free book called *"&amp;$W5060&amp;"* in " &amp;$F5060&amp; " from Sant Rampal Ji Maharaj."&amp;CHAR(10)&amp;"
Can you please confirm / provide the address to ensure it's not incorrect and has the full details (apartment or suite number) to be able to mail it:
"&amp;CHAR(10)&amp;$C5060&amp;CHAR(10)&amp;IF(LEN($I5060)&lt;10,"&lt;No address available&gt;",$I5060)</f>
        <v>Hello, you requested a free book called *Gyaan Ganga* in  from Sant Rampal Ji Maharaj.
Can you please confirm / provide the address to ensure it's not incorrect and has the full details (apartment or suite number) to be able to mail it:
Dinita Whipple
5230 Aloe St Conway SC 29527 USA</v>
      </c>
      <c r="Z5060" s="21" t="str">
        <f aca="false">"Hello, you requested a free book called *"&amp;$W5060&amp;"* in "&amp;$F5060&amp;"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61" customFormat="false" ht="68.65" hidden="false" customHeight="false" outlineLevel="0" collapsed="false">
      <c r="A5061" s="51" t="n">
        <f aca="false">A5060+1</f>
        <v>5060</v>
      </c>
      <c r="B5061" s="5" t="n">
        <v>45803</v>
      </c>
      <c r="C5061" s="1" t="s">
        <v>7758</v>
      </c>
      <c r="D5061" s="1" t="s">
        <v>4</v>
      </c>
      <c r="E5061" s="1" t="s">
        <v>26</v>
      </c>
      <c r="G5061" s="1" t="s">
        <v>28</v>
      </c>
      <c r="H5061" s="1" t="n">
        <v>1</v>
      </c>
      <c r="I5061" s="1" t="s">
        <v>7991</v>
      </c>
      <c r="J5061" s="3" t="n">
        <v>18453370066</v>
      </c>
      <c r="M5061" s="1" t="str">
        <f aca="false">IF(OR(YEAR(L5061)&gt;2000,LEN(O5061)&gt;0),"Completed","Pending")</f>
        <v>Completed</v>
      </c>
      <c r="N5061" s="1" t="s">
        <v>30</v>
      </c>
      <c r="O5061" s="4" t="s">
        <v>662</v>
      </c>
      <c r="P5061" s="1" t="str">
        <f aca="false">IF(G5061="Pamplet","",E5061&amp;" - "&amp;F5061)</f>
        <v>GG - </v>
      </c>
      <c r="Q5061" s="1" t="n">
        <f aca="false">IF(VALUE(L5061)&gt;1000,1,0)</f>
        <v>0</v>
      </c>
      <c r="R5061" s="19" t="n">
        <f aca="false">SUMIFS($Q$1:Q5060,$J$1:$J5060,J5061)+SUMIFS($Q$1:Q5060,$I$1:$I5060,I5061)</f>
        <v>0</v>
      </c>
      <c r="S5061" s="20" t="str">
        <f aca="false">IF(R5061&gt;0,"Repeat","")</f>
        <v/>
      </c>
      <c r="T5061" s="6" t="n">
        <f aca="false">A5061</f>
        <v>5060</v>
      </c>
      <c r="U5061" s="4" t="str">
        <f aca="false">"https://web.whatsapp.com/send?phone="&amp;J5061</f>
        <v>https://web.whatsapp.com/send?phone=18453370066</v>
      </c>
      <c r="V5061" s="18" t="str">
        <f aca="false">IF(S5061="REPEAT",Z5061,IF(LEN(F5061)&lt;=1,X5061,Y5061))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Fritz Souffrant
17 Josephine Ave Kingston NY 12401 USA</v>
      </c>
      <c r="W5061" s="1" t="str">
        <f aca="false">IFERROR(VLOOKUP(E5061,,4,FALSE()),"Gyaan Ganga")</f>
        <v>Gyaan Ganga</v>
      </c>
      <c r="X5061" s="21" t="str">
        <f aca="false">"Hello, you requested a free book called *"&amp;$W5061&amp;"*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"&amp;CHAR(10)&amp;$C5061&amp;CHAR(10)&amp;IF(LEN($I5061)&lt;10,"&lt;No address available&gt;",$I5061)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Fritz Souffrant
17 Josephine Ave Kingston NY 12401 USA</v>
      </c>
      <c r="Y5061" s="21" t="str">
        <f aca="false">"Hello, you requested a free book called *"&amp;$W5061&amp;"* in " &amp;$F5061&amp; " from Sant Rampal Ji Maharaj."&amp;CHAR(10)&amp;"
Can you please confirm / provide the address to ensure it's not incorrect and has the full details (apartment or suite number) to be able to mail it:
"&amp;CHAR(10)&amp;$C5061&amp;CHAR(10)&amp;IF(LEN($I5061)&lt;10,"&lt;No address available&gt;",$I5061)</f>
        <v>Hello, you requested a free book called *Gyaan Ganga* in  from Sant Rampal Ji Maharaj.
Can you please confirm / provide the address to ensure it's not incorrect and has the full details (apartment or suite number) to be able to mail it:
Fritz Souffrant
17 Josephine Ave Kingston NY 12401 USA</v>
      </c>
      <c r="Z5061" s="21" t="str">
        <f aca="false">"Hello, you requested a free book called *"&amp;$W5061&amp;"* in "&amp;$F5061&amp;"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62" customFormat="false" ht="68.65" hidden="false" customHeight="false" outlineLevel="0" collapsed="false">
      <c r="A5062" s="51" t="n">
        <f aca="false">A5061+1</f>
        <v>5061</v>
      </c>
      <c r="B5062" s="5" t="n">
        <v>45803</v>
      </c>
      <c r="C5062" s="1" t="s">
        <v>7992</v>
      </c>
      <c r="D5062" s="1" t="s">
        <v>4</v>
      </c>
      <c r="E5062" s="1" t="s">
        <v>26</v>
      </c>
      <c r="G5062" s="1" t="s">
        <v>28</v>
      </c>
      <c r="H5062" s="1" t="n">
        <v>1</v>
      </c>
      <c r="I5062" s="1" t="s">
        <v>7993</v>
      </c>
      <c r="J5062" s="79" t="n">
        <v>14243102980</v>
      </c>
      <c r="M5062" s="1" t="str">
        <f aca="false">IF(OR(YEAR(L5062)&gt;2000,LEN(O5062)&gt;0),"Completed","Pending")</f>
        <v>Completed</v>
      </c>
      <c r="N5062" s="1" t="s">
        <v>30</v>
      </c>
      <c r="O5062" s="4" t="s">
        <v>58</v>
      </c>
      <c r="P5062" s="1" t="str">
        <f aca="false">IF(G5062="Pamplet","",E5062&amp;" - "&amp;F5062)</f>
        <v>GG - </v>
      </c>
      <c r="Q5062" s="1" t="n">
        <f aca="false">IF(VALUE(L5062)&gt;1000,1,0)</f>
        <v>0</v>
      </c>
      <c r="R5062" s="19" t="n">
        <f aca="false">SUMIFS($Q$1:Q5061,$J$1:$J5061,J5062)+SUMIFS($Q$1:Q5061,$I$1:$I5061,I5062)</f>
        <v>0</v>
      </c>
      <c r="S5062" s="20" t="str">
        <f aca="false">IF(R5062&gt;0,"Repeat","")</f>
        <v/>
      </c>
      <c r="T5062" s="6" t="n">
        <f aca="false">A5062</f>
        <v>5061</v>
      </c>
      <c r="U5062" s="4" t="str">
        <f aca="false">"https://web.whatsapp.com/send?phone="&amp;J5062</f>
        <v>https://web.whatsapp.com/send?phone=14243102980</v>
      </c>
      <c r="V5062" s="18" t="str">
        <f aca="false">IF(S5062="REPEAT",Z5062,IF(LEN(F5062)&lt;=1,X5062,Y5062))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Eleazar José Sánchez
Urbanización Bael, Calle 3 #053D, Maracay Estado Aragua, Venezuela</v>
      </c>
      <c r="W5062" s="1" t="str">
        <f aca="false">IFERROR(VLOOKUP(E5062,,4,FALSE()),"Gyaan Ganga")</f>
        <v>Gyaan Ganga</v>
      </c>
      <c r="X5062" s="21" t="str">
        <f aca="false">"Hello, you requested a free book called *"&amp;$W5062&amp;"*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"&amp;CHAR(10)&amp;$C5062&amp;CHAR(10)&amp;IF(LEN($I5062)&lt;10,"&lt;No address available&gt;",$I5062)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Eleazar José Sánchez
Urbanización Bael, Calle 3 #053D, Maracay Estado Aragua, Venezuela</v>
      </c>
      <c r="Y5062" s="21" t="str">
        <f aca="false">"Hello, you requested a free book called *"&amp;$W5062&amp;"* in " &amp;$F5062&amp; " from Sant Rampal Ji Maharaj."&amp;CHAR(10)&amp;"
Can you please confirm / provide the address to ensure it's not incorrect and has the full details (apartment or suite number) to be able to mail it:
"&amp;CHAR(10)&amp;$C5062&amp;CHAR(10)&amp;IF(LEN($I5062)&lt;10,"&lt;No address available&gt;",$I5062)</f>
        <v>Hello, you requested a free book called *Gyaan Ganga* in  from Sant Rampal Ji Maharaj.
Can you please confirm / provide the address to ensure it's not incorrect and has the full details (apartment or suite number) to be able to mail it:
Eleazar José Sánchez
Urbanización Bael, Calle 3 #053D, Maracay Estado Aragua, Venezuela</v>
      </c>
      <c r="Z5062" s="21" t="str">
        <f aca="false">"Hello, you requested a free book called *"&amp;$W5062&amp;"* in "&amp;$F5062&amp;"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63" customFormat="false" ht="68.65" hidden="false" customHeight="false" outlineLevel="0" collapsed="false">
      <c r="A5063" s="51" t="n">
        <f aca="false">A5062+1</f>
        <v>5062</v>
      </c>
      <c r="B5063" s="5" t="n">
        <v>45803</v>
      </c>
      <c r="C5063" s="1" t="s">
        <v>1104</v>
      </c>
      <c r="D5063" s="1" t="s">
        <v>4</v>
      </c>
      <c r="E5063" s="1" t="s">
        <v>26</v>
      </c>
      <c r="G5063" s="1" t="s">
        <v>28</v>
      </c>
      <c r="H5063" s="1" t="n">
        <v>1</v>
      </c>
      <c r="I5063" s="1" t="s">
        <v>6763</v>
      </c>
      <c r="J5063" s="3" t="n">
        <v>1542629973</v>
      </c>
      <c r="M5063" s="1" t="str">
        <f aca="false">IF(OR(YEAR(L5063)&gt;2000,LEN(O5063)&gt;0),"Completed","Pending")</f>
        <v>Completed</v>
      </c>
      <c r="N5063" s="1" t="s">
        <v>30</v>
      </c>
      <c r="O5063" s="4" t="s">
        <v>56</v>
      </c>
      <c r="P5063" s="1" t="str">
        <f aca="false">IF(G5063="Pamplet","",E5063&amp;" - "&amp;F5063)</f>
        <v>GG - </v>
      </c>
      <c r="Q5063" s="1" t="n">
        <f aca="false">IF(VALUE(L5063)&gt;1000,1,0)</f>
        <v>0</v>
      </c>
      <c r="R5063" s="19" t="n">
        <f aca="false">SUMIFS($Q$1:Q5062,$J$1:$J5062,J5063)+SUMIFS($Q$1:Q5062,$I$1:$I5062,I5063)</f>
        <v>0</v>
      </c>
      <c r="S5063" s="20" t="str">
        <f aca="false">IF(R5063&gt;0,"Repeat","")</f>
        <v/>
      </c>
      <c r="T5063" s="6" t="n">
        <f aca="false">A5063</f>
        <v>5062</v>
      </c>
      <c r="U5063" s="4" t="str">
        <f aca="false">"https://web.whatsapp.com/send?phone="&amp;J5063</f>
        <v>https://web.whatsapp.com/send?phone=1542629973</v>
      </c>
      <c r="V5063" s="18" t="str">
        <f aca="false">IF(S5063="REPEAT",Z5063,IF(LEN(F5063)&lt;=1,X5063,Y5063))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&lt;No address available&gt;</v>
      </c>
      <c r="W5063" s="1" t="str">
        <f aca="false">IFERROR(VLOOKUP(E5063,,4,FALSE()),"Gyaan Ganga")</f>
        <v>Gyaan Ganga</v>
      </c>
      <c r="X5063" s="21" t="str">
        <f aca="false">"Hello, you requested a free book called *"&amp;$W5063&amp;"*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"&amp;CHAR(10)&amp;$C5063&amp;CHAR(10)&amp;IF(LEN($I5063)&lt;10,"&lt;No address available&gt;",$I5063)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&lt;No address available&gt;</v>
      </c>
      <c r="Y5063" s="21" t="str">
        <f aca="false">"Hello, you requested a free book called *"&amp;$W5063&amp;"* in " &amp;$F5063&amp; " from Sant Rampal Ji Maharaj."&amp;CHAR(10)&amp;"
Can you please confirm / provide the address to ensure it's not incorrect and has the full details (apartment or suite number) to be able to mail it:
"&amp;CHAR(10)&amp;$C5063&amp;CHAR(10)&amp;IF(LEN($I5063)&lt;10,"&lt;No address available&gt;",$I5063)</f>
        <v>Hello, you requested a free book called *Gyaan Ganga* in  from Sant Rampal Ji Maharaj.
Can you please confirm / provide the address to ensure it's not incorrect and has the full details (apartment or suite number) to be able to mail it:
Noname
&lt;No address available&gt;</v>
      </c>
      <c r="Z5063" s="21" t="str">
        <f aca="false">"Hello, you requested a free book called *"&amp;$W5063&amp;"* in "&amp;$F5063&amp;"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64" customFormat="false" ht="68.65" hidden="false" customHeight="false" outlineLevel="0" collapsed="false">
      <c r="A5064" s="51" t="n">
        <f aca="false">A5063+1</f>
        <v>5063</v>
      </c>
      <c r="B5064" s="5" t="n">
        <v>45803</v>
      </c>
      <c r="C5064" s="1" t="s">
        <v>1104</v>
      </c>
      <c r="D5064" s="1" t="s">
        <v>4</v>
      </c>
      <c r="E5064" s="1" t="s">
        <v>26</v>
      </c>
      <c r="F5064" s="2" t="s">
        <v>35</v>
      </c>
      <c r="G5064" s="1" t="s">
        <v>28</v>
      </c>
      <c r="H5064" s="1" t="n">
        <v>1</v>
      </c>
      <c r="J5064" s="80" t="n">
        <v>17069978347</v>
      </c>
      <c r="K5064" s="4" t="s">
        <v>5174</v>
      </c>
      <c r="M5064" s="1" t="str">
        <f aca="false">IF(OR(YEAR(L5064)&gt;2000,LEN(O5064)&gt;0),"Completed","Pending")</f>
        <v>Completed</v>
      </c>
      <c r="N5064" s="1" t="s">
        <v>6054</v>
      </c>
      <c r="O5064" s="4" t="s">
        <v>58</v>
      </c>
      <c r="P5064" s="1" t="str">
        <f aca="false">IF(G5064="Pamplet","",E5064&amp;" - "&amp;F5064)</f>
        <v>GG - English</v>
      </c>
      <c r="Q5064" s="1" t="n">
        <f aca="false">IF(VALUE(L5064)&gt;1000,1,0)</f>
        <v>0</v>
      </c>
      <c r="R5064" s="19" t="n">
        <f aca="false">SUMIFS($Q$1:Q5063,$J$1:$J5063,J5064)+SUMIFS($Q$1:Q5063,$I$1:$I5063,I5064)</f>
        <v>0</v>
      </c>
      <c r="S5064" s="20" t="str">
        <f aca="false">IF(R5064&gt;0,"Repeat","")</f>
        <v/>
      </c>
      <c r="T5064" s="6" t="n">
        <f aca="false">A5064</f>
        <v>5063</v>
      </c>
      <c r="U5064" s="4" t="str">
        <f aca="false">"https://web.whatsapp.com/send?phone="&amp;J5064</f>
        <v>https://web.whatsapp.com/send?phone=17069978347</v>
      </c>
      <c r="V5064" s="18" t="str">
        <f aca="false">IF(S5064="REPEAT",Z5064,IF(LEN(F5064)&lt;=1,X5064,Y5064))</f>
        <v>Hello, you requested a free book called *Gyaan Ganga* in English from Sant Rampal Ji Maharaj.
Can you please confirm / provide the address to ensure it's not incorrect and has the full details (apartment or suite number) to be able to mail it:
Noname
&lt;No address available&gt;</v>
      </c>
      <c r="W5064" s="1" t="str">
        <f aca="false">IFERROR(VLOOKUP(E5064,,4,FALSE()),"Gyaan Ganga")</f>
        <v>Gyaan Ganga</v>
      </c>
      <c r="X5064" s="21" t="str">
        <f aca="false">"Hello, you requested a free book called *"&amp;$W5064&amp;"*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"&amp;CHAR(10)&amp;$C5064&amp;CHAR(10)&amp;IF(LEN($I5064)&lt;10,"&lt;No address available&gt;",$I5064)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&lt;No address available&gt;</v>
      </c>
      <c r="Y5064" s="21" t="str">
        <f aca="false">"Hello, you requested a free book called *"&amp;$W5064&amp;"* in " &amp;$F5064&amp; " from Sant Rampal Ji Maharaj."&amp;CHAR(10)&amp;"
Can you please confirm / provide the address to ensure it's not incorrect and has the full details (apartment or suite number) to be able to mail it:
"&amp;CHAR(10)&amp;$C5064&amp;CHAR(10)&amp;IF(LEN($I5064)&lt;10,"&lt;No address available&gt;",$I5064)</f>
        <v>Hello, you requested a free book called *Gyaan Ganga* in English from Sant Rampal Ji Maharaj.
Can you please confirm / provide the address to ensure it's not incorrect and has the full details (apartment or suite number) to be able to mail it:
Noname
&lt;No address available&gt;</v>
      </c>
      <c r="Z5064" s="21" t="str">
        <f aca="false">"Hello, you requested a free book called *"&amp;$W5064&amp;"* in "&amp;$F5064&amp;"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65" customFormat="false" ht="68.65" hidden="false" customHeight="false" outlineLevel="0" collapsed="false">
      <c r="A5065" s="51" t="n">
        <f aca="false">A5064+1</f>
        <v>5064</v>
      </c>
      <c r="B5065" s="5" t="n">
        <v>45803</v>
      </c>
      <c r="C5065" s="1" t="s">
        <v>7994</v>
      </c>
      <c r="D5065" s="1" t="s">
        <v>4</v>
      </c>
      <c r="E5065" s="1" t="s">
        <v>26</v>
      </c>
      <c r="G5065" s="1" t="s">
        <v>28</v>
      </c>
      <c r="H5065" s="1" t="n">
        <v>1</v>
      </c>
      <c r="I5065" s="1" t="s">
        <v>7995</v>
      </c>
      <c r="J5065" s="3" t="n">
        <v>17070027497</v>
      </c>
      <c r="M5065" s="1" t="str">
        <f aca="false">IF(OR(YEAR(L5065)&gt;2000,LEN(O5065)&gt;0),"Completed","Pending")</f>
        <v>Completed</v>
      </c>
      <c r="N5065" s="1" t="s">
        <v>30</v>
      </c>
      <c r="O5065" s="4" t="s">
        <v>56</v>
      </c>
      <c r="P5065" s="1" t="str">
        <f aca="false">IF(G5065="Pamplet","",E5065&amp;" - "&amp;F5065)</f>
        <v>GG - </v>
      </c>
      <c r="Q5065" s="1" t="n">
        <f aca="false">IF(VALUE(L5065)&gt;1000,1,0)</f>
        <v>0</v>
      </c>
      <c r="R5065" s="19" t="n">
        <f aca="false">SUMIFS($Q$1:Q5064,$J$1:$J5064,J5065)+SUMIFS($Q$1:Q5064,$I$1:$I5064,I5065)</f>
        <v>0</v>
      </c>
      <c r="S5065" s="20" t="str">
        <f aca="false">IF(R5065&gt;0,"Repeat","")</f>
        <v/>
      </c>
      <c r="T5065" s="6" t="n">
        <f aca="false">A5065</f>
        <v>5064</v>
      </c>
      <c r="U5065" s="4" t="str">
        <f aca="false">"https://web.whatsapp.com/send?phone="&amp;J5065</f>
        <v>https://web.whatsapp.com/send?phone=17070027497</v>
      </c>
      <c r="V5065" s="18" t="str">
        <f aca="false">IF(S5065="REPEAT",Z5065,IF(LEN(F5065)&lt;=1,X5065,Y5065))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Becky Rose
Florida USA</v>
      </c>
      <c r="W5065" s="1" t="str">
        <f aca="false">IFERROR(VLOOKUP(E5065,,4,FALSE()),"Gyaan Ganga")</f>
        <v>Gyaan Ganga</v>
      </c>
      <c r="X5065" s="21" t="str">
        <f aca="false">"Hello, you requested a free book called *"&amp;$W5065&amp;"*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"&amp;CHAR(10)&amp;$C5065&amp;CHAR(10)&amp;IF(LEN($I5065)&lt;10,"&lt;No address available&gt;",$I5065)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Becky Rose
Florida USA</v>
      </c>
      <c r="Y5065" s="21" t="str">
        <f aca="false">"Hello, you requested a free book called *"&amp;$W5065&amp;"* in " &amp;$F5065&amp; " from Sant Rampal Ji Maharaj."&amp;CHAR(10)&amp;"
Can you please confirm / provide the address to ensure it's not incorrect and has the full details (apartment or suite number) to be able to mail it:
"&amp;CHAR(10)&amp;$C5065&amp;CHAR(10)&amp;IF(LEN($I5065)&lt;10,"&lt;No address available&gt;",$I5065)</f>
        <v>Hello, you requested a free book called *Gyaan Ganga* in  from Sant Rampal Ji Maharaj.
Can you please confirm / provide the address to ensure it's not incorrect and has the full details (apartment or suite number) to be able to mail it:
Becky Rose
Florida USA</v>
      </c>
      <c r="Z5065" s="21" t="str">
        <f aca="false">"Hello, you requested a free book called *"&amp;$W5065&amp;"* in "&amp;$F5065&amp;"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66" customFormat="false" ht="68.65" hidden="false" customHeight="false" outlineLevel="0" collapsed="false">
      <c r="A5066" s="51" t="n">
        <f aca="false">A5065+1</f>
        <v>5065</v>
      </c>
      <c r="B5066" s="5" t="n">
        <v>45803</v>
      </c>
      <c r="C5066" s="1" t="s">
        <v>7996</v>
      </c>
      <c r="D5066" s="1" t="s">
        <v>4</v>
      </c>
      <c r="E5066" s="1" t="s">
        <v>26</v>
      </c>
      <c r="F5066" s="2" t="s">
        <v>35</v>
      </c>
      <c r="G5066" s="1" t="s">
        <v>28</v>
      </c>
      <c r="H5066" s="1" t="n">
        <v>1</v>
      </c>
      <c r="I5066" s="1" t="s">
        <v>6763</v>
      </c>
      <c r="J5066" s="3" t="n">
        <v>18021292101</v>
      </c>
      <c r="M5066" s="1" t="str">
        <f aca="false">IF(OR(YEAR(L5066)&gt;2000,LEN(O5066)&gt;0),"Completed","Pending")</f>
        <v>Completed</v>
      </c>
      <c r="N5066" s="1" t="s">
        <v>30</v>
      </c>
      <c r="O5066" s="4" t="s">
        <v>56</v>
      </c>
      <c r="P5066" s="1" t="str">
        <f aca="false">IF(G5066="Pamplet","",E5066&amp;" - "&amp;F5066)</f>
        <v>GG - English</v>
      </c>
      <c r="Q5066" s="1" t="n">
        <f aca="false">IF(VALUE(L5066)&gt;1000,1,0)</f>
        <v>0</v>
      </c>
      <c r="R5066" s="19" t="n">
        <f aca="false">SUMIFS($Q$1:Q5065,$J$1:$J5065,J5066)+SUMIFS($Q$1:Q5065,$I$1:$I5065,I5066)</f>
        <v>0</v>
      </c>
      <c r="S5066" s="20" t="str">
        <f aca="false">IF(R5066&gt;0,"Repeat","")</f>
        <v/>
      </c>
      <c r="T5066" s="6" t="n">
        <f aca="false">A5066</f>
        <v>5065</v>
      </c>
      <c r="U5066" s="4" t="str">
        <f aca="false">"https://web.whatsapp.com/send?phone="&amp;J5066</f>
        <v>https://web.whatsapp.com/send?phone=18021292101</v>
      </c>
      <c r="V5066" s="18" t="str">
        <f aca="false">IF(S5066="REPEAT",Z5066,IF(LEN(F5066)&lt;=1,X5066,Y5066))</f>
        <v>Hello, you requested a free book called *Gyaan Ganga* in English from Sant Rampal Ji Maharaj.
Can you please confirm / provide the address to ensure it's not incorrect and has the full details (apartment or suite number) to be able to mail it:
Laura
&lt;No address available&gt;</v>
      </c>
      <c r="W5066" s="1" t="str">
        <f aca="false">IFERROR(VLOOKUP(E5066,,4,FALSE()),"Gyaan Ganga")</f>
        <v>Gyaan Ganga</v>
      </c>
      <c r="X5066" s="21" t="str">
        <f aca="false">"Hello, you requested a free book called *"&amp;$W5066&amp;"*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"&amp;CHAR(10)&amp;$C5066&amp;CHAR(10)&amp;IF(LEN($I5066)&lt;10,"&lt;No address available&gt;",$I5066)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Laura
&lt;No address available&gt;</v>
      </c>
      <c r="Y5066" s="21" t="str">
        <f aca="false">"Hello, you requested a free book called *"&amp;$W5066&amp;"* in " &amp;$F5066&amp; " from Sant Rampal Ji Maharaj."&amp;CHAR(10)&amp;"
Can you please confirm / provide the address to ensure it's not incorrect and has the full details (apartment or suite number) to be able to mail it:
"&amp;CHAR(10)&amp;$C5066&amp;CHAR(10)&amp;IF(LEN($I5066)&lt;10,"&lt;No address available&gt;",$I5066)</f>
        <v>Hello, you requested a free book called *Gyaan Ganga* in English from Sant Rampal Ji Maharaj.
Can you please confirm / provide the address to ensure it's not incorrect and has the full details (apartment or suite number) to be able to mail it:
Laura
&lt;No address available&gt;</v>
      </c>
      <c r="Z5066" s="21" t="str">
        <f aca="false">"Hello, you requested a free book called *"&amp;$W5066&amp;"* in "&amp;$F5066&amp;"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67" customFormat="false" ht="68.65" hidden="false" customHeight="false" outlineLevel="0" collapsed="false">
      <c r="A5067" s="51" t="n">
        <f aca="false">A5066+1</f>
        <v>5066</v>
      </c>
      <c r="B5067" s="5" t="n">
        <v>45803</v>
      </c>
      <c r="C5067" s="1" t="s">
        <v>7997</v>
      </c>
      <c r="D5067" s="1" t="s">
        <v>4</v>
      </c>
      <c r="E5067" s="1" t="s">
        <v>26</v>
      </c>
      <c r="G5067" s="1" t="s">
        <v>28</v>
      </c>
      <c r="H5067" s="1" t="n">
        <v>1</v>
      </c>
      <c r="I5067" s="1" t="s">
        <v>7998</v>
      </c>
      <c r="J5067" s="3" t="n">
        <v>19033205007</v>
      </c>
      <c r="K5067" s="4" t="s">
        <v>5147</v>
      </c>
      <c r="M5067" s="1" t="str">
        <f aca="false">IF(OR(YEAR(L5067)&gt;2000,LEN(O5067)&gt;0),"Completed","Pending")</f>
        <v>Completed</v>
      </c>
      <c r="N5067" s="1" t="s">
        <v>5246</v>
      </c>
      <c r="O5067" s="4" t="s">
        <v>6442</v>
      </c>
      <c r="P5067" s="1" t="str">
        <f aca="false">IF(G5067="Pamplet","",E5067&amp;" - "&amp;F5067)</f>
        <v>GG - </v>
      </c>
      <c r="Q5067" s="1" t="n">
        <f aca="false">IF(VALUE(L5067)&gt;1000,1,0)</f>
        <v>0</v>
      </c>
      <c r="R5067" s="19" t="n">
        <f aca="false">SUMIFS($Q$1:Q5066,$J$1:$J5066,J5067)+SUMIFS($Q$1:Q5066,$I$1:$I5066,I5067)</f>
        <v>0</v>
      </c>
      <c r="S5067" s="20" t="str">
        <f aca="false">IF(R5067&gt;0,"Repeat","")</f>
        <v/>
      </c>
      <c r="T5067" s="6" t="n">
        <f aca="false">A5067</f>
        <v>5066</v>
      </c>
      <c r="U5067" s="4" t="str">
        <f aca="false">"https://web.whatsapp.com/send?phone="&amp;J5067</f>
        <v>https://web.whatsapp.com/send?phone=19033205007</v>
      </c>
      <c r="V5067" s="18" t="str">
        <f aca="false">IF(S5067="REPEAT",Z5067,IF(LEN(F5067)&lt;=1,X5067,Y5067))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Adam BBCA
California USA</v>
      </c>
      <c r="W5067" s="1" t="str">
        <f aca="false">IFERROR(VLOOKUP(E5067,,4,FALSE()),"Gyaan Ganga")</f>
        <v>Gyaan Ganga</v>
      </c>
      <c r="X5067" s="21" t="str">
        <f aca="false">"Hello, you requested a free book called *"&amp;$W5067&amp;"*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"&amp;CHAR(10)&amp;$C5067&amp;CHAR(10)&amp;IF(LEN($I5067)&lt;10,"&lt;No address available&gt;",$I5067)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Adam BBCA
California USA</v>
      </c>
      <c r="Y5067" s="21" t="str">
        <f aca="false">"Hello, you requested a free book called *"&amp;$W5067&amp;"* in " &amp;$F5067&amp; " from Sant Rampal Ji Maharaj."&amp;CHAR(10)&amp;"
Can you please confirm / provide the address to ensure it's not incorrect and has the full details (apartment or suite number) to be able to mail it:
"&amp;CHAR(10)&amp;$C5067&amp;CHAR(10)&amp;IF(LEN($I5067)&lt;10,"&lt;No address available&gt;",$I5067)</f>
        <v>Hello, you requested a free book called *Gyaan Ganga* in  from Sant Rampal Ji Maharaj.
Can you please confirm / provide the address to ensure it's not incorrect and has the full details (apartment or suite number) to be able to mail it:
Adam BBCA
California USA</v>
      </c>
      <c r="Z5067" s="21" t="str">
        <f aca="false">"Hello, you requested a free book called *"&amp;$W5067&amp;"* in "&amp;$F5067&amp;"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68" customFormat="false" ht="68.65" hidden="false" customHeight="false" outlineLevel="0" collapsed="false">
      <c r="A5068" s="51" t="n">
        <f aca="false">A5067+1</f>
        <v>5067</v>
      </c>
      <c r="B5068" s="5" t="n">
        <v>45803</v>
      </c>
      <c r="C5068" s="1" t="s">
        <v>7999</v>
      </c>
      <c r="D5068" s="1" t="s">
        <v>4</v>
      </c>
      <c r="E5068" s="1" t="s">
        <v>26</v>
      </c>
      <c r="G5068" s="1" t="s">
        <v>28</v>
      </c>
      <c r="H5068" s="1" t="n">
        <v>1</v>
      </c>
      <c r="I5068" s="1" t="s">
        <v>6763</v>
      </c>
      <c r="J5068" s="80" t="n">
        <v>19169758600</v>
      </c>
      <c r="K5068" s="4" t="s">
        <v>5147</v>
      </c>
      <c r="M5068" s="1" t="str">
        <f aca="false">IF(OR(YEAR(L5068)&gt;2000,LEN(O5068)&gt;0),"Completed","Pending")</f>
        <v>Completed</v>
      </c>
      <c r="N5068" s="1" t="s">
        <v>6054</v>
      </c>
      <c r="O5068" s="4" t="s">
        <v>58</v>
      </c>
      <c r="P5068" s="1" t="str">
        <f aca="false">IF(G5068="Pamplet","",E5068&amp;" - "&amp;F5068)</f>
        <v>GG - </v>
      </c>
      <c r="Q5068" s="1" t="n">
        <f aca="false">IF(VALUE(L5068)&gt;1000,1,0)</f>
        <v>0</v>
      </c>
      <c r="R5068" s="19" t="n">
        <f aca="false">SUMIFS($Q$1:Q5067,$J$1:$J5067,J5068)+SUMIFS($Q$1:Q5067,$I$1:$I5067,I5068)</f>
        <v>0</v>
      </c>
      <c r="S5068" s="20" t="str">
        <f aca="false">IF(R5068&gt;0,"Repeat","")</f>
        <v/>
      </c>
      <c r="T5068" s="6" t="n">
        <f aca="false">A5068</f>
        <v>5067</v>
      </c>
      <c r="U5068" s="4" t="str">
        <f aca="false">"https://web.whatsapp.com/send?phone="&amp;J5068</f>
        <v>https://web.whatsapp.com/send?phone=19169758600</v>
      </c>
      <c r="V5068" s="18" t="str">
        <f aca="false">IF(S5068="REPEAT",Z5068,IF(LEN(F5068)&lt;=1,X5068,Y5068))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Sefe Mekel
&lt;No address available&gt;</v>
      </c>
      <c r="W5068" s="1" t="str">
        <f aca="false">IFERROR(VLOOKUP(E5068,,4,FALSE()),"Gyaan Ganga")</f>
        <v>Gyaan Ganga</v>
      </c>
      <c r="X5068" s="21" t="str">
        <f aca="false">"Hello, you requested a free book called *"&amp;$W5068&amp;"*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"&amp;CHAR(10)&amp;$C5068&amp;CHAR(10)&amp;IF(LEN($I5068)&lt;10,"&lt;No address available&gt;",$I5068)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Sefe Mekel
&lt;No address available&gt;</v>
      </c>
      <c r="Y5068" s="21" t="str">
        <f aca="false">"Hello, you requested a free book called *"&amp;$W5068&amp;"* in " &amp;$F5068&amp; " from Sant Rampal Ji Maharaj."&amp;CHAR(10)&amp;"
Can you please confirm / provide the address to ensure it's not incorrect and has the full details (apartment or suite number) to be able to mail it:
"&amp;CHAR(10)&amp;$C5068&amp;CHAR(10)&amp;IF(LEN($I5068)&lt;10,"&lt;No address available&gt;",$I5068)</f>
        <v>Hello, you requested a free book called *Gyaan Ganga* in  from Sant Rampal Ji Maharaj.
Can you please confirm / provide the address to ensure it's not incorrect and has the full details (apartment or suite number) to be able to mail it:
Sefe Mekel
&lt;No address available&gt;</v>
      </c>
      <c r="Z5068" s="21" t="str">
        <f aca="false">"Hello, you requested a free book called *"&amp;$W5068&amp;"* in "&amp;$F5068&amp;"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69" customFormat="false" ht="68.65" hidden="false" customHeight="false" outlineLevel="0" collapsed="false">
      <c r="A5069" s="51" t="n">
        <f aca="false">A5068+1</f>
        <v>5068</v>
      </c>
      <c r="B5069" s="5" t="n">
        <v>45803</v>
      </c>
      <c r="C5069" s="1" t="s">
        <v>8000</v>
      </c>
      <c r="D5069" s="1" t="s">
        <v>4</v>
      </c>
      <c r="E5069" s="1" t="s">
        <v>26</v>
      </c>
      <c r="G5069" s="1" t="s">
        <v>28</v>
      </c>
      <c r="H5069" s="1" t="n">
        <v>1</v>
      </c>
      <c r="I5069" s="1" t="s">
        <v>7725</v>
      </c>
      <c r="J5069" s="3" t="n">
        <v>1003407962</v>
      </c>
      <c r="M5069" s="1" t="str">
        <f aca="false">IF(OR(YEAR(L5069)&gt;2000,LEN(O5069)&gt;0),"Completed","Pending")</f>
        <v>Completed</v>
      </c>
      <c r="N5069" s="1" t="s">
        <v>30</v>
      </c>
      <c r="O5069" s="4" t="s">
        <v>56</v>
      </c>
      <c r="P5069" s="1" t="str">
        <f aca="false">IF(G5069="Pamplet","",E5069&amp;" - "&amp;F5069)</f>
        <v>GG - </v>
      </c>
      <c r="Q5069" s="1" t="n">
        <f aca="false">IF(VALUE(L5069)&gt;1000,1,0)</f>
        <v>0</v>
      </c>
      <c r="R5069" s="19" t="n">
        <f aca="false">SUMIFS($Q$1:Q5068,$J$1:$J5068,J5069)+SUMIFS($Q$1:Q5068,$I$1:$I5068,I5069)</f>
        <v>0</v>
      </c>
      <c r="S5069" s="20" t="str">
        <f aca="false">IF(R5069&gt;0,"Repeat","")</f>
        <v/>
      </c>
      <c r="T5069" s="6" t="n">
        <f aca="false">A5069</f>
        <v>5068</v>
      </c>
      <c r="U5069" s="4" t="str">
        <f aca="false">"https://web.whatsapp.com/send?phone="&amp;J5069</f>
        <v>https://web.whatsapp.com/send?phone=1003407962</v>
      </c>
      <c r="V5069" s="18" t="str">
        <f aca="false">IF(S5069="REPEAT",Z5069,IF(LEN(F5069)&lt;=1,X5069,Y5069))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Sarah Eliza
Los Angeles, California</v>
      </c>
      <c r="W5069" s="1" t="str">
        <f aca="false">IFERROR(VLOOKUP(E5069,,4,FALSE()),"Gyaan Ganga")</f>
        <v>Gyaan Ganga</v>
      </c>
      <c r="X5069" s="21" t="str">
        <f aca="false">"Hello, you requested a free book called *"&amp;$W5069&amp;"*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"&amp;CHAR(10)&amp;$C5069&amp;CHAR(10)&amp;IF(LEN($I5069)&lt;10,"&lt;No address available&gt;",$I5069)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Sarah Eliza
Los Angeles, California</v>
      </c>
      <c r="Y5069" s="21" t="str">
        <f aca="false">"Hello, you requested a free book called *"&amp;$W5069&amp;"* in " &amp;$F5069&amp; " from Sant Rampal Ji Maharaj."&amp;CHAR(10)&amp;"
Can you please confirm / provide the address to ensure it's not incorrect and has the full details (apartment or suite number) to be able to mail it:
"&amp;CHAR(10)&amp;$C5069&amp;CHAR(10)&amp;IF(LEN($I5069)&lt;10,"&lt;No address available&gt;",$I5069)</f>
        <v>Hello, you requested a free book called *Gyaan Ganga* in  from Sant Rampal Ji Maharaj.
Can you please confirm / provide the address to ensure it's not incorrect and has the full details (apartment or suite number) to be able to mail it:
Sarah Eliza
Los Angeles, California</v>
      </c>
      <c r="Z5069" s="21" t="str">
        <f aca="false">"Hello, you requested a free book called *"&amp;$W5069&amp;"* in "&amp;$F5069&amp;"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70" customFormat="false" ht="68.65" hidden="false" customHeight="false" outlineLevel="0" collapsed="false">
      <c r="A5070" s="51" t="n">
        <f aca="false">A5069+1</f>
        <v>5069</v>
      </c>
      <c r="B5070" s="5" t="n">
        <v>45803</v>
      </c>
      <c r="C5070" s="1" t="s">
        <v>1104</v>
      </c>
      <c r="D5070" s="1" t="s">
        <v>4</v>
      </c>
      <c r="E5070" s="1" t="s">
        <v>26</v>
      </c>
      <c r="G5070" s="1" t="s">
        <v>28</v>
      </c>
      <c r="H5070" s="1" t="n">
        <v>1</v>
      </c>
      <c r="I5070" s="1" t="s">
        <v>6763</v>
      </c>
      <c r="J5070" s="80" t="n">
        <v>12087037943</v>
      </c>
      <c r="M5070" s="1" t="str">
        <f aca="false">IF(OR(YEAR(L5070)&gt;2000,LEN(O5070)&gt;0),"Completed","Pending")</f>
        <v>Completed</v>
      </c>
      <c r="N5070" s="1" t="s">
        <v>30</v>
      </c>
      <c r="O5070" s="4" t="s">
        <v>58</v>
      </c>
      <c r="P5070" s="1" t="str">
        <f aca="false">IF(G5070="Pamplet","",E5070&amp;" - "&amp;F5070)</f>
        <v>GG - </v>
      </c>
      <c r="Q5070" s="1" t="n">
        <f aca="false">IF(VALUE(L5070)&gt;1000,1,0)</f>
        <v>0</v>
      </c>
      <c r="R5070" s="19" t="n">
        <f aca="false">SUMIFS($Q$1:Q5069,$J$1:$J5069,J5070)+SUMIFS($Q$1:Q5069,$I$1:$I5069,I5070)</f>
        <v>0</v>
      </c>
      <c r="S5070" s="20" t="str">
        <f aca="false">IF(R5070&gt;0,"Repeat","")</f>
        <v/>
      </c>
      <c r="T5070" s="6" t="n">
        <f aca="false">A5070</f>
        <v>5069</v>
      </c>
      <c r="U5070" s="4" t="str">
        <f aca="false">"https://web.whatsapp.com/send?phone="&amp;J5070</f>
        <v>https://web.whatsapp.com/send?phone=12087037943</v>
      </c>
      <c r="V5070" s="18" t="str">
        <f aca="false">IF(S5070="REPEAT",Z5070,IF(LEN(F5070)&lt;=1,X5070,Y5070))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&lt;No address available&gt;</v>
      </c>
      <c r="W5070" s="1" t="str">
        <f aca="false">IFERROR(VLOOKUP(E5070,,4,FALSE()),"Gyaan Ganga")</f>
        <v>Gyaan Ganga</v>
      </c>
      <c r="X5070" s="21" t="str">
        <f aca="false">"Hello, you requested a free book called *"&amp;$W5070&amp;"*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"&amp;CHAR(10)&amp;$C5070&amp;CHAR(10)&amp;IF(LEN($I5070)&lt;10,"&lt;No address available&gt;",$I5070)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Noname
&lt;No address available&gt;</v>
      </c>
      <c r="Y5070" s="21" t="str">
        <f aca="false">"Hello, you requested a free book called *"&amp;$W5070&amp;"* in " &amp;$F5070&amp; " from Sant Rampal Ji Maharaj."&amp;CHAR(10)&amp;"
Can you please confirm / provide the address to ensure it's not incorrect and has the full details (apartment or suite number) to be able to mail it:
"&amp;CHAR(10)&amp;$C5070&amp;CHAR(10)&amp;IF(LEN($I5070)&lt;10,"&lt;No address available&gt;",$I5070)</f>
        <v>Hello, you requested a free book called *Gyaan Ganga* in  from Sant Rampal Ji Maharaj.
Can you please confirm / provide the address to ensure it's not incorrect and has the full details (apartment or suite number) to be able to mail it:
Noname
&lt;No address available&gt;</v>
      </c>
      <c r="Z5070" s="21" t="str">
        <f aca="false">"Hello, you requested a free book called *"&amp;$W5070&amp;"* in "&amp;$F5070&amp;"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71" customFormat="false" ht="68.65" hidden="false" customHeight="false" outlineLevel="0" collapsed="false">
      <c r="A5071" s="51" t="n">
        <f aca="false">A5070+1</f>
        <v>5070</v>
      </c>
      <c r="B5071" s="5" t="n">
        <v>45803</v>
      </c>
      <c r="C5071" s="1" t="s">
        <v>8001</v>
      </c>
      <c r="D5071" s="1" t="s">
        <v>440</v>
      </c>
      <c r="E5071" s="1" t="s">
        <v>26</v>
      </c>
      <c r="F5071" s="2" t="s">
        <v>35</v>
      </c>
      <c r="G5071" s="1" t="s">
        <v>28</v>
      </c>
      <c r="H5071" s="1" t="n">
        <v>1</v>
      </c>
      <c r="I5071" s="1" t="s">
        <v>8002</v>
      </c>
      <c r="J5071" s="79" t="n">
        <v>12468306115</v>
      </c>
      <c r="L5071" s="5" t="n">
        <v>45805</v>
      </c>
      <c r="M5071" s="1" t="str">
        <f aca="false">IF(OR(YEAR(L5071)&gt;2000,LEN(O5071)&gt;0),"Completed","Pending")</f>
        <v>Completed</v>
      </c>
      <c r="N5071" s="1" t="s">
        <v>30</v>
      </c>
      <c r="P5071" s="1" t="str">
        <f aca="false">IF(G5071="Pamplet","",E5071&amp;" - "&amp;F5071)</f>
        <v>GG - English</v>
      </c>
      <c r="Q5071" s="1" t="n">
        <f aca="false">IF(VALUE(L5071)&gt;1000,1,0)</f>
        <v>1</v>
      </c>
      <c r="R5071" s="19" t="n">
        <f aca="false">SUMIFS($Q$1:Q5070,$J$1:$J5070,J5071)+SUMIFS($Q$1:Q5070,$I$1:$I5070,I5071)</f>
        <v>0</v>
      </c>
      <c r="S5071" s="20" t="str">
        <f aca="false">IF(R5071&gt;0,"Repeat","")</f>
        <v/>
      </c>
      <c r="T5071" s="6" t="n">
        <f aca="false">A5071</f>
        <v>5070</v>
      </c>
      <c r="U5071" s="4" t="str">
        <f aca="false">"https://web.whatsapp.com/send?phone="&amp;J5071</f>
        <v>https://web.whatsapp.com/send?phone=12468306115</v>
      </c>
      <c r="V5071" s="18" t="str">
        <f aca="false">IF(S5071="REPEAT",Z5071,IF(LEN(F5071)&lt;=1,X5071,Y5071))</f>
        <v>Hello, you requested a free book called *Gyaan Ganga* in English from Sant Rampal Ji Maharaj.
Can you please confirm / provide the address to ensure it's not incorrect and has the full details (apartment or suite number) to be able to mail it:
Anthony Brathwaite
Fairfield Cross Road, Tudor Bridge, St. Michael, Bridgetown BB12045</v>
      </c>
      <c r="W5071" s="1" t="str">
        <f aca="false">IFERROR(VLOOKUP(E5071,,4,FALSE()),"Gyaan Ganga")</f>
        <v>Gyaan Ganga</v>
      </c>
      <c r="X5071" s="21" t="str">
        <f aca="false">"Hello, you requested a free book called *"&amp;$W5071&amp;"*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"&amp;CHAR(10)&amp;$C5071&amp;CHAR(10)&amp;IF(LEN($I5071)&lt;10,"&lt;No address available&gt;",$I5071)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Anthony Brathwaite
Fairfield Cross Road, Tudor Bridge, St. Michael, Bridgetown BB12045</v>
      </c>
      <c r="Y5071" s="21" t="str">
        <f aca="false">"Hello, you requested a free book called *"&amp;$W5071&amp;"* in " &amp;$F5071&amp; " from Sant Rampal Ji Maharaj."&amp;CHAR(10)&amp;"
Can you please confirm / provide the address to ensure it's not incorrect and has the full details (apartment or suite number) to be able to mail it:
"&amp;CHAR(10)&amp;$C5071&amp;CHAR(10)&amp;IF(LEN($I5071)&lt;10,"&lt;No address available&gt;",$I5071)</f>
        <v>Hello, you requested a free book called *Gyaan Ganga* in English from Sant Rampal Ji Maharaj.
Can you please confirm / provide the address to ensure it's not incorrect and has the full details (apartment or suite number) to be able to mail it:
Anthony Brathwaite
Fairfield Cross Road, Tudor Bridge, St. Michael, Bridgetown BB12045</v>
      </c>
      <c r="Z5071" s="21" t="str">
        <f aca="false">"Hello, you requested a free book called *"&amp;$W5071&amp;"* in "&amp;$F5071&amp;"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72" customFormat="false" ht="68.65" hidden="false" customHeight="false" outlineLevel="0" collapsed="false">
      <c r="A5072" s="51" t="n">
        <f aca="false">A5071+1</f>
        <v>5071</v>
      </c>
      <c r="B5072" s="5" t="n">
        <v>45803</v>
      </c>
      <c r="C5072" s="1" t="s">
        <v>8003</v>
      </c>
      <c r="D5072" s="1" t="s">
        <v>4</v>
      </c>
      <c r="E5072" s="1" t="s">
        <v>26</v>
      </c>
      <c r="G5072" s="1" t="s">
        <v>28</v>
      </c>
      <c r="H5072" s="1" t="n">
        <v>1</v>
      </c>
      <c r="I5072" s="1" t="s">
        <v>8004</v>
      </c>
      <c r="J5072" s="79" t="n">
        <v>19894507318</v>
      </c>
      <c r="M5072" s="1" t="str">
        <f aca="false">IF(OR(YEAR(L5072)&gt;2000,LEN(O5072)&gt;0),"Completed","Pending")</f>
        <v>Completed</v>
      </c>
      <c r="N5072" s="1" t="s">
        <v>30</v>
      </c>
      <c r="O5072" s="4" t="s">
        <v>58</v>
      </c>
      <c r="P5072" s="1" t="str">
        <f aca="false">IF(G5072="Pamplet","",E5072&amp;" - "&amp;F5072)</f>
        <v>GG - </v>
      </c>
      <c r="Q5072" s="1" t="n">
        <f aca="false">IF(VALUE(L5072)&gt;1000,1,0)</f>
        <v>0</v>
      </c>
      <c r="R5072" s="19" t="n">
        <f aca="false">SUMIFS($Q$1:Q5071,$J$1:$J5071,J5072)+SUMIFS($Q$1:Q5071,$I$1:$I5071,I5072)</f>
        <v>0</v>
      </c>
      <c r="S5072" s="20" t="str">
        <f aca="false">IF(R5072&gt;0,"Repeat","")</f>
        <v/>
      </c>
      <c r="T5072" s="6" t="n">
        <f aca="false">A5072</f>
        <v>5071</v>
      </c>
      <c r="U5072" s="4" t="str">
        <f aca="false">"https://web.whatsapp.com/send?phone="&amp;J5072</f>
        <v>https://web.whatsapp.com/send?phone=19894507318</v>
      </c>
      <c r="V5072" s="18" t="str">
        <f aca="false">IF(S5072="REPEAT",Z5072,IF(LEN(F5072)&lt;=1,X5072,Y5072))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Mike Kirkey
1068 W Munger Rd Bay City Michigan 48708 USA</v>
      </c>
      <c r="W5072" s="1" t="str">
        <f aca="false">IFERROR(VLOOKUP(E5072,,4,FALSE()),"Gyaan Ganga")</f>
        <v>Gyaan Ganga</v>
      </c>
      <c r="X5072" s="21" t="str">
        <f aca="false">"Hello, you requested a free book called *"&amp;$W5072&amp;"*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"&amp;CHAR(10)&amp;$C5072&amp;CHAR(10)&amp;IF(LEN($I5072)&lt;10,"&lt;No address available&gt;",$I5072)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Mike Kirkey
1068 W Munger Rd Bay City Michigan 48708 USA</v>
      </c>
      <c r="Y5072" s="21" t="str">
        <f aca="false">"Hello, you requested a free book called *"&amp;$W5072&amp;"* in " &amp;$F5072&amp; " from Sant Rampal Ji Maharaj."&amp;CHAR(10)&amp;"
Can you please confirm / provide the address to ensure it's not incorrect and has the full details (apartment or suite number) to be able to mail it:
"&amp;CHAR(10)&amp;$C5072&amp;CHAR(10)&amp;IF(LEN($I5072)&lt;10,"&lt;No address available&gt;",$I5072)</f>
        <v>Hello, you requested a free book called *Gyaan Ganga* in  from Sant Rampal Ji Maharaj.
Can you please confirm / provide the address to ensure it's not incorrect and has the full details (apartment or suite number) to be able to mail it:
Mike Kirkey
1068 W Munger Rd Bay City Michigan 48708 USA</v>
      </c>
      <c r="Z5072" s="21" t="str">
        <f aca="false">"Hello, you requested a free book called *"&amp;$W5072&amp;"* in "&amp;$F5072&amp;"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73" customFormat="false" ht="68.65" hidden="false" customHeight="false" outlineLevel="0" collapsed="false">
      <c r="A5073" s="51" t="n">
        <f aca="false">A5072+1</f>
        <v>5072</v>
      </c>
      <c r="B5073" s="5" t="n">
        <v>45803</v>
      </c>
      <c r="C5073" s="1" t="s">
        <v>8005</v>
      </c>
      <c r="D5073" s="1" t="s">
        <v>4</v>
      </c>
      <c r="E5073" s="1" t="s">
        <v>26</v>
      </c>
      <c r="F5073" s="2" t="s">
        <v>35</v>
      </c>
      <c r="G5073" s="1" t="s">
        <v>28</v>
      </c>
      <c r="H5073" s="1" t="n">
        <v>1</v>
      </c>
      <c r="I5073" s="1" t="s">
        <v>8006</v>
      </c>
      <c r="J5073" s="79" t="n">
        <v>12076183200</v>
      </c>
      <c r="M5073" s="1" t="str">
        <f aca="false">IF(OR(YEAR(L5073)&gt;2000,LEN(O5073)&gt;0),"Completed","Pending")</f>
        <v>Completed</v>
      </c>
      <c r="N5073" s="1" t="s">
        <v>30</v>
      </c>
      <c r="O5073" s="4" t="s">
        <v>58</v>
      </c>
      <c r="P5073" s="1" t="str">
        <f aca="false">IF(G5073="Pamplet","",E5073&amp;" - "&amp;F5073)</f>
        <v>GG - English</v>
      </c>
      <c r="Q5073" s="1" t="n">
        <f aca="false">IF(VALUE(L5073)&gt;1000,1,0)</f>
        <v>0</v>
      </c>
      <c r="R5073" s="19" t="n">
        <f aca="false">SUMIFS($Q$1:Q5072,$J$1:$J5072,J5073)+SUMIFS($Q$1:Q5072,$I$1:$I5072,I5073)</f>
        <v>0</v>
      </c>
      <c r="S5073" s="20" t="str">
        <f aca="false">IF(R5073&gt;0,"Repeat","")</f>
        <v/>
      </c>
      <c r="T5073" s="6" t="n">
        <f aca="false">A5073</f>
        <v>5072</v>
      </c>
      <c r="U5073" s="4" t="str">
        <f aca="false">"https://web.whatsapp.com/send?phone="&amp;J5073</f>
        <v>https://web.whatsapp.com/send?phone=12076183200</v>
      </c>
      <c r="V5073" s="18" t="str">
        <f aca="false">IF(S5073="REPEAT",Z5073,IF(LEN(F5073)&lt;=1,X5073,Y5073))</f>
        <v>Hello, you requested a free book called *Gyaan Ganga* in English from Sant Rampal Ji Maharaj.
Can you please confirm / provide the address to ensure it's not incorrect and has the full details (apartment or suite number) to be able to mail it:
Edward Gutierrez
151 Allen Ave Apt 131, Portland, Maine 04103 USA</v>
      </c>
      <c r="W5073" s="1" t="str">
        <f aca="false">IFERROR(VLOOKUP(E5073,,4,FALSE()),"Gyaan Ganga")</f>
        <v>Gyaan Ganga</v>
      </c>
      <c r="X5073" s="21" t="str">
        <f aca="false">"Hello, you requested a free book called *"&amp;$W5073&amp;"*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"&amp;CHAR(10)&amp;$C5073&amp;CHAR(10)&amp;IF(LEN($I5073)&lt;10,"&lt;No address available&gt;",$I5073)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Edward Gutierrez
151 Allen Ave Apt 131, Portland, Maine 04103 USA</v>
      </c>
      <c r="Y5073" s="21" t="str">
        <f aca="false">"Hello, you requested a free book called *"&amp;$W5073&amp;"* in " &amp;$F5073&amp; " from Sant Rampal Ji Maharaj."&amp;CHAR(10)&amp;"
Can you please confirm / provide the address to ensure it's not incorrect and has the full details (apartment or suite number) to be able to mail it:
"&amp;CHAR(10)&amp;$C5073&amp;CHAR(10)&amp;IF(LEN($I5073)&lt;10,"&lt;No address available&gt;",$I5073)</f>
        <v>Hello, you requested a free book called *Gyaan Ganga* in English from Sant Rampal Ji Maharaj.
Can you please confirm / provide the address to ensure it's not incorrect and has the full details (apartment or suite number) to be able to mail it:
Edward Gutierrez
151 Allen Ave Apt 131, Portland, Maine 04103 USA</v>
      </c>
      <c r="Z5073" s="21" t="str">
        <f aca="false">"Hello, you requested a free book called *"&amp;$W5073&amp;"* in "&amp;$F5073&amp;"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74" customFormat="false" ht="68.65" hidden="false" customHeight="false" outlineLevel="0" collapsed="false">
      <c r="A5074" s="51" t="n">
        <f aca="false">A5073+1</f>
        <v>5073</v>
      </c>
      <c r="B5074" s="5" t="n">
        <v>45803</v>
      </c>
      <c r="C5074" s="1" t="s">
        <v>8007</v>
      </c>
      <c r="D5074" s="1" t="s">
        <v>4</v>
      </c>
      <c r="E5074" s="1" t="s">
        <v>26</v>
      </c>
      <c r="G5074" s="1" t="s">
        <v>28</v>
      </c>
      <c r="H5074" s="1" t="n">
        <v>1</v>
      </c>
      <c r="I5074" s="1" t="s">
        <v>8008</v>
      </c>
      <c r="J5074" s="79" t="n">
        <v>12105172606</v>
      </c>
      <c r="M5074" s="1" t="str">
        <f aca="false">IF(OR(YEAR(L5074)&gt;2000,LEN(O5074)&gt;0),"Completed","Pending")</f>
        <v>Completed</v>
      </c>
      <c r="N5074" s="1" t="s">
        <v>30</v>
      </c>
      <c r="O5074" s="4" t="s">
        <v>58</v>
      </c>
      <c r="P5074" s="1" t="str">
        <f aca="false">IF(G5074="Pamplet","",E5074&amp;" - "&amp;F5074)</f>
        <v>GG - </v>
      </c>
      <c r="Q5074" s="1" t="n">
        <f aca="false">IF(VALUE(L5074)&gt;1000,1,0)</f>
        <v>0</v>
      </c>
      <c r="R5074" s="19" t="n">
        <f aca="false">SUMIFS($Q$1:Q5073,$J$1:$J5073,J5074)+SUMIFS($Q$1:Q5073,$I$1:$I5073,I5074)</f>
        <v>0</v>
      </c>
      <c r="S5074" s="20" t="str">
        <f aca="false">IF(R5074&gt;0,"Repeat","")</f>
        <v/>
      </c>
      <c r="T5074" s="6" t="n">
        <f aca="false">A5074</f>
        <v>5073</v>
      </c>
      <c r="U5074" s="4" t="str">
        <f aca="false">"https://web.whatsapp.com/send?phone="&amp;J5074</f>
        <v>https://web.whatsapp.com/send?phone=12105172606</v>
      </c>
      <c r="V5074" s="18" t="str">
        <f aca="false">IF(S5074="REPEAT",Z5074,IF(LEN(F5074)&lt;=1,X5074,Y5074))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Bobby Ramirez
539 Eleanor Ave Apt 105 San Antonio Texas 78209</v>
      </c>
      <c r="W5074" s="1" t="str">
        <f aca="false">IFERROR(VLOOKUP(E5074,,4,FALSE()),"Gyaan Ganga")</f>
        <v>Gyaan Ganga</v>
      </c>
      <c r="X5074" s="21" t="str">
        <f aca="false">"Hello, you requested a free book called *"&amp;$W5074&amp;"*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"&amp;CHAR(10)&amp;$C5074&amp;CHAR(10)&amp;IF(LEN($I5074)&lt;10,"&lt;No address available&gt;",$I5074)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Bobby Ramirez
539 Eleanor Ave Apt 105 San Antonio Texas 78209</v>
      </c>
      <c r="Y5074" s="21" t="str">
        <f aca="false">"Hello, you requested a free book called *"&amp;$W5074&amp;"* in " &amp;$F5074&amp; " from Sant Rampal Ji Maharaj."&amp;CHAR(10)&amp;"
Can you please confirm / provide the address to ensure it's not incorrect and has the full details (apartment or suite number) to be able to mail it:
"&amp;CHAR(10)&amp;$C5074&amp;CHAR(10)&amp;IF(LEN($I5074)&lt;10,"&lt;No address available&gt;",$I5074)</f>
        <v>Hello, you requested a free book called *Gyaan Ganga* in  from Sant Rampal Ji Maharaj.
Can you please confirm / provide the address to ensure it's not incorrect and has the full details (apartment or suite number) to be able to mail it:
Bobby Ramirez
539 Eleanor Ave Apt 105 San Antonio Texas 78209</v>
      </c>
      <c r="Z5074" s="21" t="str">
        <f aca="false">"Hello, you requested a free book called *"&amp;$W5074&amp;"* in "&amp;$F5074&amp;"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75" customFormat="false" ht="68.65" hidden="false" customHeight="false" outlineLevel="0" collapsed="false">
      <c r="A5075" s="51" t="n">
        <f aca="false">A5074+1</f>
        <v>5074</v>
      </c>
      <c r="B5075" s="5" t="n">
        <v>45803</v>
      </c>
      <c r="C5075" s="1" t="s">
        <v>8009</v>
      </c>
      <c r="D5075" s="1" t="s">
        <v>4</v>
      </c>
      <c r="E5075" s="1" t="s">
        <v>26</v>
      </c>
      <c r="G5075" s="1" t="s">
        <v>28</v>
      </c>
      <c r="H5075" s="1" t="n">
        <v>1</v>
      </c>
      <c r="I5075" s="1" t="s">
        <v>8010</v>
      </c>
      <c r="J5075" s="80" t="n">
        <v>12172923155</v>
      </c>
      <c r="M5075" s="1" t="str">
        <f aca="false">IF(OR(YEAR(L5075)&gt;2000,LEN(O5075)&gt;0),"Completed","Pending")</f>
        <v>Completed</v>
      </c>
      <c r="N5075" s="1" t="s">
        <v>30</v>
      </c>
      <c r="O5075" s="4" t="s">
        <v>58</v>
      </c>
      <c r="P5075" s="1" t="str">
        <f aca="false">IF(G5075="Pamplet","",E5075&amp;" - "&amp;F5075)</f>
        <v>GG - </v>
      </c>
      <c r="Q5075" s="1" t="n">
        <f aca="false">IF(VALUE(L5075)&gt;1000,1,0)</f>
        <v>0</v>
      </c>
      <c r="R5075" s="19" t="n">
        <f aca="false">SUMIFS($Q$1:Q5074,$J$1:$J5074,J5075)+SUMIFS($Q$1:Q5074,$I$1:$I5074,I5075)</f>
        <v>0</v>
      </c>
      <c r="S5075" s="20" t="str">
        <f aca="false">IF(R5075&gt;0,"Repeat","")</f>
        <v/>
      </c>
      <c r="T5075" s="6" t="n">
        <f aca="false">A5075</f>
        <v>5074</v>
      </c>
      <c r="U5075" s="4" t="str">
        <f aca="false">"https://web.whatsapp.com/send?phone="&amp;J5075</f>
        <v>https://web.whatsapp.com/send?phone=12172923155</v>
      </c>
      <c r="V5075" s="18" t="str">
        <f aca="false">IF(S5075="REPEAT",Z5075,IF(LEN(F5075)&lt;=1,X5075,Y5075))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Alisa
2313 S 10th St Terre Haute IN 47802 USA</v>
      </c>
      <c r="W5075" s="1" t="str">
        <f aca="false">IFERROR(VLOOKUP(E5075,,4,FALSE()),"Gyaan Ganga")</f>
        <v>Gyaan Ganga</v>
      </c>
      <c r="X5075" s="21" t="str">
        <f aca="false">"Hello, you requested a free book called *"&amp;$W5075&amp;"*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"&amp;CHAR(10)&amp;$C5075&amp;CHAR(10)&amp;IF(LEN($I5075)&lt;10,"&lt;No address available&gt;",$I5075)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Alisa
2313 S 10th St Terre Haute IN 47802 USA</v>
      </c>
      <c r="Y5075" s="21" t="str">
        <f aca="false">"Hello, you requested a free book called *"&amp;$W5075&amp;"* in " &amp;$F5075&amp; " from Sant Rampal Ji Maharaj."&amp;CHAR(10)&amp;"
Can you please confirm / provide the address to ensure it's not incorrect and has the full details (apartment or suite number) to be able to mail it:
"&amp;CHAR(10)&amp;$C5075&amp;CHAR(10)&amp;IF(LEN($I5075)&lt;10,"&lt;No address available&gt;",$I5075)</f>
        <v>Hello, you requested a free book called *Gyaan Ganga* in  from Sant Rampal Ji Maharaj.
Can you please confirm / provide the address to ensure it's not incorrect and has the full details (apartment or suite number) to be able to mail it:
Alisa
2313 S 10th St Terre Haute IN 47802 USA</v>
      </c>
      <c r="Z5075" s="21" t="str">
        <f aca="false">"Hello, you requested a free book called *"&amp;$W5075&amp;"* in "&amp;$F5075&amp;"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76" customFormat="false" ht="68.65" hidden="false" customHeight="false" outlineLevel="0" collapsed="false">
      <c r="A5076" s="51" t="n">
        <f aca="false">A5075+1</f>
        <v>5075</v>
      </c>
      <c r="B5076" s="5" t="n">
        <v>45803</v>
      </c>
      <c r="C5076" s="1" t="s">
        <v>8011</v>
      </c>
      <c r="D5076" s="1" t="s">
        <v>440</v>
      </c>
      <c r="E5076" s="1" t="s">
        <v>26</v>
      </c>
      <c r="F5076" s="2" t="s">
        <v>35</v>
      </c>
      <c r="G5076" s="1" t="s">
        <v>28</v>
      </c>
      <c r="H5076" s="1" t="n">
        <v>1</v>
      </c>
      <c r="I5076" s="1" t="s">
        <v>8012</v>
      </c>
      <c r="J5076" s="79" t="n">
        <v>12468404312</v>
      </c>
      <c r="L5076" s="5" t="n">
        <v>45806</v>
      </c>
      <c r="M5076" s="1" t="str">
        <f aca="false">IF(OR(YEAR(L5076)&gt;2000,LEN(O5076)&gt;0),"Completed","Pending")</f>
        <v>Completed</v>
      </c>
      <c r="N5076" s="1" t="s">
        <v>30</v>
      </c>
      <c r="P5076" s="1" t="str">
        <f aca="false">IF(G5076="Pamplet","",E5076&amp;" - "&amp;F5076)</f>
        <v>GG - English</v>
      </c>
      <c r="Q5076" s="1" t="n">
        <f aca="false">IF(VALUE(L5076)&gt;1000,1,0)</f>
        <v>1</v>
      </c>
      <c r="R5076" s="19" t="n">
        <f aca="false">SUMIFS($Q$1:Q5075,$J$1:$J5075,J5076)+SUMIFS($Q$1:Q5075,$I$1:$I5075,I5076)</f>
        <v>0</v>
      </c>
      <c r="S5076" s="20" t="str">
        <f aca="false">IF(R5076&gt;0,"Repeat","")</f>
        <v/>
      </c>
      <c r="T5076" s="6" t="n">
        <f aca="false">A5076</f>
        <v>5075</v>
      </c>
      <c r="U5076" s="4" t="str">
        <f aca="false">"https://web.whatsapp.com/send?phone="&amp;J5076</f>
        <v>https://web.whatsapp.com/send?phone=12468404312</v>
      </c>
      <c r="V5076" s="18" t="str">
        <f aca="false">IF(S5076="REPEAT",Z5076,IF(LEN(F5076)&lt;=1,X5076,Y5076))</f>
        <v>Hello, you requested a free book called *Gyaan Ganga* in English from Sant Rampal Ji Maharaj.
Can you please confirm / provide the address to ensure it's not incorrect and has the full details (apartment or suite number) to be able to mail it:
Yvonne Walsh
42 Hythe Gardens, Welches Christ Church, Barbados</v>
      </c>
      <c r="W5076" s="1" t="str">
        <f aca="false">IFERROR(VLOOKUP(E5076,,4,FALSE()),"Gyaan Ganga")</f>
        <v>Gyaan Ganga</v>
      </c>
      <c r="X5076" s="21" t="str">
        <f aca="false">"Hello, you requested a free book called *"&amp;$W5076&amp;"*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"&amp;CHAR(10)&amp;$C5076&amp;CHAR(10)&amp;IF(LEN($I5076)&lt;10,"&lt;No address available&gt;",$I5076)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Yvonne Walsh
42 Hythe Gardens, Welches Christ Church, Barbados</v>
      </c>
      <c r="Y5076" s="21" t="str">
        <f aca="false">"Hello, you requested a free book called *"&amp;$W5076&amp;"* in " &amp;$F5076&amp; " from Sant Rampal Ji Maharaj."&amp;CHAR(10)&amp;"
Can you please confirm / provide the address to ensure it's not incorrect and has the full details (apartment or suite number) to be able to mail it:
"&amp;CHAR(10)&amp;$C5076&amp;CHAR(10)&amp;IF(LEN($I5076)&lt;10,"&lt;No address available&gt;",$I5076)</f>
        <v>Hello, you requested a free book called *Gyaan Ganga* in English from Sant Rampal Ji Maharaj.
Can you please confirm / provide the address to ensure it's not incorrect and has the full details (apartment or suite number) to be able to mail it:
Yvonne Walsh
42 Hythe Gardens, Welches Christ Church, Barbados</v>
      </c>
      <c r="Z5076" s="21" t="str">
        <f aca="false">"Hello, you requested a free book called *"&amp;$W5076&amp;"* in "&amp;$F5076&amp;"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77" customFormat="false" ht="68.65" hidden="false" customHeight="false" outlineLevel="0" collapsed="false">
      <c r="A5077" s="51" t="n">
        <f aca="false">A5076+1</f>
        <v>5076</v>
      </c>
      <c r="B5077" s="5" t="n">
        <v>45803</v>
      </c>
      <c r="C5077" s="1" t="s">
        <v>8013</v>
      </c>
      <c r="D5077" s="1" t="s">
        <v>4</v>
      </c>
      <c r="E5077" s="1" t="s">
        <v>26</v>
      </c>
      <c r="F5077" s="2" t="s">
        <v>35</v>
      </c>
      <c r="G5077" s="1" t="s">
        <v>28</v>
      </c>
      <c r="H5077" s="1" t="n">
        <v>1</v>
      </c>
      <c r="I5077" s="1" t="s">
        <v>8014</v>
      </c>
      <c r="J5077" s="79" t="n">
        <v>13304916744</v>
      </c>
      <c r="L5077" s="5" t="n">
        <v>45807</v>
      </c>
      <c r="M5077" s="1" t="str">
        <f aca="false">IF(OR(YEAR(L5077)&gt;2000,LEN(O5077)&gt;0),"Completed","Pending")</f>
        <v>Completed</v>
      </c>
      <c r="N5077" s="1" t="s">
        <v>30</v>
      </c>
      <c r="P5077" s="1" t="str">
        <f aca="false">IF(G5077="Pamplet","",E5077&amp;" - "&amp;F5077)</f>
        <v>GG - English</v>
      </c>
      <c r="Q5077" s="1" t="n">
        <f aca="false">IF(VALUE(L5077)&gt;1000,1,0)</f>
        <v>1</v>
      </c>
      <c r="R5077" s="19" t="n">
        <f aca="false">SUMIFS($Q$1:Q5076,$J$1:$J5076,J5077)+SUMIFS($Q$1:Q5076,$I$1:$I5076,I5077)</f>
        <v>0</v>
      </c>
      <c r="S5077" s="20" t="str">
        <f aca="false">IF(R5077&gt;0,"Repeat","")</f>
        <v/>
      </c>
      <c r="T5077" s="6" t="n">
        <f aca="false">A5077</f>
        <v>5076</v>
      </c>
      <c r="U5077" s="4" t="str">
        <f aca="false">"https://web.whatsapp.com/send?phone="&amp;J5077</f>
        <v>https://web.whatsapp.com/send?phone=13304916744</v>
      </c>
      <c r="V5077" s="18" t="str">
        <f aca="false">IF(S5077="REPEAT",Z5077,IF(LEN(F5077)&lt;=1,X5077,Y5077))</f>
        <v>Hello, you requested a free book called *Gyaan Ganga* in English from Sant Rampal Ji Maharaj.
Can you please confirm / provide the address to ensure it's not incorrect and has the full details (apartment or suite number) to be able to mail it:
Steven Jacobs
7905 Waynesburg Dr. SE, Waynesburg, OH 44688</v>
      </c>
      <c r="W5077" s="1" t="str">
        <f aca="false">IFERROR(VLOOKUP(E5077,,4,FALSE()),"Gyaan Ganga")</f>
        <v>Gyaan Ganga</v>
      </c>
      <c r="X5077" s="21" t="str">
        <f aca="false">"Hello, you requested a free book called *"&amp;$W5077&amp;"*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"&amp;CHAR(10)&amp;$C5077&amp;CHAR(10)&amp;IF(LEN($I5077)&lt;10,"&lt;No address available&gt;",$I5077)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Steven Jacobs
7905 Waynesburg Dr. SE, Waynesburg, OH 44688</v>
      </c>
      <c r="Y5077" s="21" t="str">
        <f aca="false">"Hello, you requested a free book called *"&amp;$W5077&amp;"* in " &amp;$F5077&amp; " from Sant Rampal Ji Maharaj."&amp;CHAR(10)&amp;"
Can you please confirm / provide the address to ensure it's not incorrect and has the full details (apartment or suite number) to be able to mail it:
"&amp;CHAR(10)&amp;$C5077&amp;CHAR(10)&amp;IF(LEN($I5077)&lt;10,"&lt;No address available&gt;",$I5077)</f>
        <v>Hello, you requested a free book called *Gyaan Ganga* in English from Sant Rampal Ji Maharaj.
Can you please confirm / provide the address to ensure it's not incorrect and has the full details (apartment or suite number) to be able to mail it:
Steven Jacobs
7905 Waynesburg Dr. SE, Waynesburg, OH 44688</v>
      </c>
      <c r="Z5077" s="21" t="str">
        <f aca="false">"Hello, you requested a free book called *"&amp;$W5077&amp;"* in "&amp;$F5077&amp;"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78" customFormat="false" ht="68.65" hidden="false" customHeight="false" outlineLevel="0" collapsed="false">
      <c r="A5078" s="51" t="n">
        <f aca="false">A5077+1</f>
        <v>5077</v>
      </c>
      <c r="B5078" s="5" t="n">
        <v>45803</v>
      </c>
      <c r="C5078" s="1" t="s">
        <v>8015</v>
      </c>
      <c r="D5078" s="1" t="s">
        <v>4</v>
      </c>
      <c r="E5078" s="1" t="s">
        <v>26</v>
      </c>
      <c r="G5078" s="1" t="s">
        <v>28</v>
      </c>
      <c r="H5078" s="1" t="n">
        <v>1</v>
      </c>
      <c r="I5078" s="1" t="s">
        <v>8016</v>
      </c>
      <c r="J5078" s="3" t="n">
        <v>13324536039</v>
      </c>
      <c r="M5078" s="1" t="str">
        <f aca="false">IF(OR(YEAR(L5078)&gt;2000,LEN(O5078)&gt;0),"Completed","Pending")</f>
        <v>Completed</v>
      </c>
      <c r="N5078" s="1" t="s">
        <v>30</v>
      </c>
      <c r="O5078" s="4" t="s">
        <v>56</v>
      </c>
      <c r="P5078" s="1" t="str">
        <f aca="false">IF(G5078="Pamplet","",E5078&amp;" - "&amp;F5078)</f>
        <v>GG - </v>
      </c>
      <c r="Q5078" s="1" t="n">
        <f aca="false">IF(VALUE(L5078)&gt;1000,1,0)</f>
        <v>0</v>
      </c>
      <c r="R5078" s="19" t="n">
        <f aca="false">SUMIFS($Q$1:Q5077,$J$1:$J5077,J5078)+SUMIFS($Q$1:Q5077,$I$1:$I5077,I5078)</f>
        <v>0</v>
      </c>
      <c r="S5078" s="20" t="str">
        <f aca="false">IF(R5078&gt;0,"Repeat","")</f>
        <v/>
      </c>
      <c r="T5078" s="6" t="n">
        <f aca="false">A5078</f>
        <v>5077</v>
      </c>
      <c r="U5078" s="4" t="str">
        <f aca="false">"https://web.whatsapp.com/send?phone="&amp;J5078</f>
        <v>https://web.whatsapp.com/send?phone=13324536039</v>
      </c>
      <c r="V5078" s="18" t="str">
        <f aca="false">IF(S5078="REPEAT",Z5078,IF(LEN(F5078)&lt;=1,X5078,Y5078))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William Peterson
Bethpage, New York USA</v>
      </c>
      <c r="W5078" s="1" t="str">
        <f aca="false">IFERROR(VLOOKUP(E5078,,4,FALSE()),"Gyaan Ganga")</f>
        <v>Gyaan Ganga</v>
      </c>
      <c r="X5078" s="21" t="str">
        <f aca="false">"Hello, you requested a free book called *"&amp;$W5078&amp;"*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"&amp;CHAR(10)&amp;$C5078&amp;CHAR(10)&amp;IF(LEN($I5078)&lt;10,"&lt;No address available&gt;",$I5078)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William Peterson
Bethpage, New York USA</v>
      </c>
      <c r="Y5078" s="21" t="str">
        <f aca="false">"Hello, you requested a free book called *"&amp;$W5078&amp;"* in " &amp;$F5078&amp; " from Sant Rampal Ji Maharaj."&amp;CHAR(10)&amp;"
Can you please confirm / provide the address to ensure it's not incorrect and has the full details (apartment or suite number) to be able to mail it:
"&amp;CHAR(10)&amp;$C5078&amp;CHAR(10)&amp;IF(LEN($I5078)&lt;10,"&lt;No address available&gt;",$I5078)</f>
        <v>Hello, you requested a free book called *Gyaan Ganga* in  from Sant Rampal Ji Maharaj.
Can you please confirm / provide the address to ensure it's not incorrect and has the full details (apartment or suite number) to be able to mail it:
William Peterson
Bethpage, New York USA</v>
      </c>
      <c r="Z5078" s="21" t="str">
        <f aca="false">"Hello, you requested a free book called *"&amp;$W5078&amp;"* in "&amp;$F5078&amp;"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79" customFormat="false" ht="68.65" hidden="false" customHeight="false" outlineLevel="0" collapsed="false">
      <c r="A5079" s="51" t="n">
        <f aca="false">A5078+1</f>
        <v>5078</v>
      </c>
      <c r="B5079" s="5" t="n">
        <v>45803</v>
      </c>
      <c r="C5079" s="1" t="s">
        <v>8017</v>
      </c>
      <c r="D5079" s="1" t="s">
        <v>4</v>
      </c>
      <c r="E5079" s="1" t="s">
        <v>26</v>
      </c>
      <c r="F5079" s="2" t="s">
        <v>35</v>
      </c>
      <c r="G5079" s="1" t="s">
        <v>28</v>
      </c>
      <c r="H5079" s="1" t="n">
        <v>1</v>
      </c>
      <c r="I5079" s="1" t="s">
        <v>8018</v>
      </c>
      <c r="J5079" s="79" t="n">
        <v>13476054841</v>
      </c>
      <c r="L5079" s="5" t="n">
        <v>45807</v>
      </c>
      <c r="M5079" s="1" t="str">
        <f aca="false">IF(OR(YEAR(L5079)&gt;2000,LEN(O5079)&gt;0),"Completed","Pending")</f>
        <v>Completed</v>
      </c>
      <c r="N5079" s="1" t="s">
        <v>30</v>
      </c>
      <c r="P5079" s="1" t="str">
        <f aca="false">IF(G5079="Pamplet","",E5079&amp;" - "&amp;F5079)</f>
        <v>GG - English</v>
      </c>
      <c r="Q5079" s="1" t="n">
        <f aca="false">IF(VALUE(L5079)&gt;1000,1,0)</f>
        <v>1</v>
      </c>
      <c r="R5079" s="19" t="n">
        <f aca="false">SUMIFS($Q$1:Q5078,$J$1:$J5078,J5079)+SUMIFS($Q$1:Q5078,$I$1:$I5078,I5079)</f>
        <v>0</v>
      </c>
      <c r="S5079" s="20" t="str">
        <f aca="false">IF(R5079&gt;0,"Repeat","")</f>
        <v/>
      </c>
      <c r="T5079" s="6" t="n">
        <f aca="false">A5079</f>
        <v>5078</v>
      </c>
      <c r="U5079" s="4" t="str">
        <f aca="false">"https://web.whatsapp.com/send?phone="&amp;J5079</f>
        <v>https://web.whatsapp.com/send?phone=13476054841</v>
      </c>
      <c r="V5079" s="18" t="str">
        <f aca="false">IF(S5079="REPEAT",Z5079,IF(LEN(F5079)&lt;=1,X5079,Y5079))</f>
        <v>Hello, you requested a free book called *Gyaan Ganga* in English from Sant Rampal Ji Maharaj.
Can you please confirm / provide the address to ensure it's not incorrect and has the full details (apartment or suite number) to be able to mail it:
Md Momenul Haque
1518 NW 31st St., #177, Oklahoma City, OK 73118</v>
      </c>
      <c r="W5079" s="1" t="str">
        <f aca="false">IFERROR(VLOOKUP(E5079,,4,FALSE()),"Gyaan Ganga")</f>
        <v>Gyaan Ganga</v>
      </c>
      <c r="X5079" s="21" t="str">
        <f aca="false">"Hello, you requested a free book called *"&amp;$W5079&amp;"*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"&amp;CHAR(10)&amp;$C5079&amp;CHAR(10)&amp;IF(LEN($I5079)&lt;10,"&lt;No address available&gt;",$I5079)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Md Momenul Haque
1518 NW 31st St., #177, Oklahoma City, OK 73118</v>
      </c>
      <c r="Y5079" s="21" t="str">
        <f aca="false">"Hello, you requested a free book called *"&amp;$W5079&amp;"* in " &amp;$F5079&amp; " from Sant Rampal Ji Maharaj."&amp;CHAR(10)&amp;"
Can you please confirm / provide the address to ensure it's not incorrect and has the full details (apartment or suite number) to be able to mail it:
"&amp;CHAR(10)&amp;$C5079&amp;CHAR(10)&amp;IF(LEN($I5079)&lt;10,"&lt;No address available&gt;",$I5079)</f>
        <v>Hello, you requested a free book called *Gyaan Ganga* in English from Sant Rampal Ji Maharaj.
Can you please confirm / provide the address to ensure it's not incorrect and has the full details (apartment or suite number) to be able to mail it:
Md Momenul Haque
1518 NW 31st St., #177, Oklahoma City, OK 73118</v>
      </c>
      <c r="Z5079" s="21" t="str">
        <f aca="false">"Hello, you requested a free book called *"&amp;$W5079&amp;"* in "&amp;$F5079&amp;"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80" customFormat="false" ht="68.65" hidden="false" customHeight="false" outlineLevel="0" collapsed="false">
      <c r="A5080" s="51" t="n">
        <f aca="false">A5079+1</f>
        <v>5079</v>
      </c>
      <c r="B5080" s="5" t="n">
        <v>45803</v>
      </c>
      <c r="C5080" s="1" t="s">
        <v>8019</v>
      </c>
      <c r="D5080" s="1" t="s">
        <v>4</v>
      </c>
      <c r="E5080" s="1" t="s">
        <v>26</v>
      </c>
      <c r="F5080" s="2" t="s">
        <v>35</v>
      </c>
      <c r="G5080" s="1" t="s">
        <v>28</v>
      </c>
      <c r="H5080" s="1" t="n">
        <v>1</v>
      </c>
      <c r="I5080" s="1" t="s">
        <v>6763</v>
      </c>
      <c r="J5080" s="79" t="n">
        <v>13604603268</v>
      </c>
      <c r="M5080" s="1" t="str">
        <f aca="false">IF(OR(YEAR(L5080)&gt;2000,LEN(O5080)&gt;0),"Completed","Pending")</f>
        <v>Completed</v>
      </c>
      <c r="N5080" s="1" t="s">
        <v>30</v>
      </c>
      <c r="O5080" s="4" t="s">
        <v>58</v>
      </c>
      <c r="P5080" s="1" t="str">
        <f aca="false">IF(G5080="Pamplet","",E5080&amp;" - "&amp;F5080)</f>
        <v>GG - English</v>
      </c>
      <c r="Q5080" s="1" t="n">
        <f aca="false">IF(VALUE(L5080)&gt;1000,1,0)</f>
        <v>0</v>
      </c>
      <c r="R5080" s="19" t="n">
        <f aca="false">SUMIFS($Q$1:Q5079,$J$1:$J5079,J5080)+SUMIFS($Q$1:Q5079,$I$1:$I5079,I5080)</f>
        <v>0</v>
      </c>
      <c r="S5080" s="20" t="str">
        <f aca="false">IF(R5080&gt;0,"Repeat","")</f>
        <v/>
      </c>
      <c r="T5080" s="6" t="n">
        <f aca="false">A5080</f>
        <v>5079</v>
      </c>
      <c r="U5080" s="4" t="str">
        <f aca="false">"https://web.whatsapp.com/send?phone="&amp;J5080</f>
        <v>https://web.whatsapp.com/send?phone=13604603268</v>
      </c>
      <c r="V5080" s="18" t="str">
        <f aca="false">IF(S5080="REPEAT",Z5080,IF(LEN(F5080)&lt;=1,X5080,Y5080))</f>
        <v>Hello, you requested a free book called *Gyaan Ganga* in English from Sant Rampal Ji Maharaj.
Can you please confirm / provide the address to ensure it's not incorrect and has the full details (apartment or suite number) to be able to mail it:
Wayne Homan
&lt;No address available&gt;</v>
      </c>
      <c r="W5080" s="1" t="str">
        <f aca="false">IFERROR(VLOOKUP(E5080,,4,FALSE()),"Gyaan Ganga")</f>
        <v>Gyaan Ganga</v>
      </c>
      <c r="X5080" s="21" t="str">
        <f aca="false">"Hello, you requested a free book called *"&amp;$W5080&amp;"*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"&amp;CHAR(10)&amp;$C5080&amp;CHAR(10)&amp;IF(LEN($I5080)&lt;10,"&lt;No address available&gt;",$I5080)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Wayne Homan
&lt;No address available&gt;</v>
      </c>
      <c r="Y5080" s="21" t="str">
        <f aca="false">"Hello, you requested a free book called *"&amp;$W5080&amp;"* in " &amp;$F5080&amp; " from Sant Rampal Ji Maharaj."&amp;CHAR(10)&amp;"
Can you please confirm / provide the address to ensure it's not incorrect and has the full details (apartment or suite number) to be able to mail it:
"&amp;CHAR(10)&amp;$C5080&amp;CHAR(10)&amp;IF(LEN($I5080)&lt;10,"&lt;No address available&gt;",$I5080)</f>
        <v>Hello, you requested a free book called *Gyaan Ganga* in English from Sant Rampal Ji Maharaj.
Can you please confirm / provide the address to ensure it's not incorrect and has the full details (apartment or suite number) to be able to mail it:
Wayne Homan
&lt;No address available&gt;</v>
      </c>
      <c r="Z5080" s="21" t="str">
        <f aca="false">"Hello, you requested a free book called *"&amp;$W5080&amp;"* in "&amp;$F5080&amp;"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81" customFormat="false" ht="68.65" hidden="false" customHeight="false" outlineLevel="0" collapsed="false">
      <c r="A5081" s="51" t="n">
        <f aca="false">A5080+1</f>
        <v>5080</v>
      </c>
      <c r="B5081" s="5" t="n">
        <v>45803</v>
      </c>
      <c r="C5081" s="1" t="s">
        <v>8020</v>
      </c>
      <c r="D5081" s="1" t="s">
        <v>4</v>
      </c>
      <c r="E5081" s="1" t="s">
        <v>26</v>
      </c>
      <c r="G5081" s="1" t="s">
        <v>28</v>
      </c>
      <c r="H5081" s="1" t="n">
        <v>1</v>
      </c>
      <c r="I5081" s="1" t="s">
        <v>8021</v>
      </c>
      <c r="J5081" s="79" t="n">
        <v>15055457066</v>
      </c>
      <c r="M5081" s="1" t="str">
        <f aca="false">IF(OR(YEAR(L5081)&gt;2000,LEN(O5081)&gt;0),"Completed","Pending")</f>
        <v>Completed</v>
      </c>
      <c r="N5081" s="1" t="s">
        <v>30</v>
      </c>
      <c r="O5081" s="4" t="s">
        <v>89</v>
      </c>
      <c r="P5081" s="1" t="str">
        <f aca="false">IF(G5081="Pamplet","",E5081&amp;" - "&amp;F5081)</f>
        <v>GG - </v>
      </c>
      <c r="Q5081" s="1" t="n">
        <f aca="false">IF(VALUE(L5081)&gt;1000,1,0)</f>
        <v>0</v>
      </c>
      <c r="R5081" s="19" t="n">
        <f aca="false">SUMIFS($Q$1:Q5080,$J$1:$J5080,J5081)+SUMIFS($Q$1:Q5080,$I$1:$I5080,I5081)</f>
        <v>0</v>
      </c>
      <c r="S5081" s="20" t="str">
        <f aca="false">IF(R5081&gt;0,"Repeat","")</f>
        <v/>
      </c>
      <c r="T5081" s="6" t="n">
        <f aca="false">A5081</f>
        <v>5080</v>
      </c>
      <c r="U5081" s="4" t="str">
        <f aca="false">"https://web.whatsapp.com/send?phone="&amp;J5081</f>
        <v>https://web.whatsapp.com/send?phone=15055457066</v>
      </c>
      <c r="V5081" s="18" t="str">
        <f aca="false">IF(S5081="REPEAT",Z5081,IF(LEN(F5081)&lt;=1,X5081,Y5081))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Filemon Hernandez Jr.
211 Texas St SE Apt A Albuquerque NM 87108</v>
      </c>
      <c r="W5081" s="1" t="str">
        <f aca="false">IFERROR(VLOOKUP(E5081,,4,FALSE()),"Gyaan Ganga")</f>
        <v>Gyaan Ganga</v>
      </c>
      <c r="X5081" s="21" t="str">
        <f aca="false">"Hello, you requested a free book called *"&amp;$W5081&amp;"*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"&amp;CHAR(10)&amp;$C5081&amp;CHAR(10)&amp;IF(LEN($I5081)&lt;10,"&lt;No address available&gt;",$I5081)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Filemon Hernandez Jr.
211 Texas St SE Apt A Albuquerque NM 87108</v>
      </c>
      <c r="Y5081" s="21" t="str">
        <f aca="false">"Hello, you requested a free book called *"&amp;$W5081&amp;"* in " &amp;$F5081&amp; " from Sant Rampal Ji Maharaj."&amp;CHAR(10)&amp;"
Can you please confirm / provide the address to ensure it's not incorrect and has the full details (apartment or suite number) to be able to mail it:
"&amp;CHAR(10)&amp;$C5081&amp;CHAR(10)&amp;IF(LEN($I5081)&lt;10,"&lt;No address available&gt;",$I5081)</f>
        <v>Hello, you requested a free book called *Gyaan Ganga* in  from Sant Rampal Ji Maharaj.
Can you please confirm / provide the address to ensure it's not incorrect and has the full details (apartment or suite number) to be able to mail it:
Filemon Hernandez Jr.
211 Texas St SE Apt A Albuquerque NM 87108</v>
      </c>
      <c r="Z5081" s="21" t="str">
        <f aca="false">"Hello, you requested a free book called *"&amp;$W5081&amp;"* in "&amp;$F5081&amp;"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82" customFormat="false" ht="68.65" hidden="false" customHeight="false" outlineLevel="0" collapsed="false">
      <c r="A5082" s="51" t="n">
        <f aca="false">A5081+1</f>
        <v>5081</v>
      </c>
      <c r="B5082" s="5" t="n">
        <v>45803</v>
      </c>
      <c r="C5082" s="1" t="s">
        <v>8022</v>
      </c>
      <c r="D5082" s="1" t="s">
        <v>4</v>
      </c>
      <c r="E5082" s="1" t="s">
        <v>26</v>
      </c>
      <c r="F5082" s="2" t="s">
        <v>35</v>
      </c>
      <c r="G5082" s="1" t="s">
        <v>28</v>
      </c>
      <c r="H5082" s="1" t="n">
        <v>1</v>
      </c>
      <c r="I5082" s="1" t="s">
        <v>6763</v>
      </c>
      <c r="J5082" s="79" t="n">
        <v>15722199359</v>
      </c>
      <c r="M5082" s="1" t="str">
        <f aca="false">IF(OR(YEAR(L5082)&gt;2000,LEN(O5082)&gt;0),"Completed","Pending")</f>
        <v>Completed</v>
      </c>
      <c r="N5082" s="1" t="s">
        <v>30</v>
      </c>
      <c r="O5082" s="4" t="s">
        <v>58</v>
      </c>
      <c r="P5082" s="1" t="str">
        <f aca="false">IF(G5082="Pamplet","",E5082&amp;" - "&amp;F5082)</f>
        <v>GG - English</v>
      </c>
      <c r="Q5082" s="1" t="n">
        <f aca="false">IF(VALUE(L5082)&gt;1000,1,0)</f>
        <v>0</v>
      </c>
      <c r="R5082" s="19" t="n">
        <f aca="false">SUMIFS($Q$1:Q5081,$J$1:$J5081,J5082)+SUMIFS($Q$1:Q5081,$I$1:$I5081,I5082)</f>
        <v>0</v>
      </c>
      <c r="S5082" s="20" t="str">
        <f aca="false">IF(R5082&gt;0,"Repeat","")</f>
        <v/>
      </c>
      <c r="T5082" s="6" t="n">
        <f aca="false">A5082</f>
        <v>5081</v>
      </c>
      <c r="U5082" s="4" t="str">
        <f aca="false">"https://web.whatsapp.com/send?phone="&amp;J5082</f>
        <v>https://web.whatsapp.com/send?phone=15722199359</v>
      </c>
      <c r="V5082" s="18" t="str">
        <f aca="false">IF(S5082="REPEAT",Z5082,IF(LEN(F5082)&lt;=1,X5082,Y5082))</f>
        <v>Hello, you requested a free book called *Gyaan Ganga* in English from Sant Rampal Ji Maharaj.
Can you please confirm / provide the address to ensure it's not incorrect and has the full details (apartment or suite number) to be able to mail it:
Paul Botello
&lt;No address available&gt;</v>
      </c>
      <c r="W5082" s="1" t="str">
        <f aca="false">IFERROR(VLOOKUP(E5082,,4,FALSE()),"Gyaan Ganga")</f>
        <v>Gyaan Ganga</v>
      </c>
      <c r="X5082" s="21" t="str">
        <f aca="false">"Hello, you requested a free book called *"&amp;$W5082&amp;"*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"&amp;CHAR(10)&amp;$C5082&amp;CHAR(10)&amp;IF(LEN($I5082)&lt;10,"&lt;No address available&gt;",$I5082)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Paul Botello
&lt;No address available&gt;</v>
      </c>
      <c r="Y5082" s="21" t="str">
        <f aca="false">"Hello, you requested a free book called *"&amp;$W5082&amp;"* in " &amp;$F5082&amp; " from Sant Rampal Ji Maharaj."&amp;CHAR(10)&amp;"
Can you please confirm / provide the address to ensure it's not incorrect and has the full details (apartment or suite number) to be able to mail it:
"&amp;CHAR(10)&amp;$C5082&amp;CHAR(10)&amp;IF(LEN($I5082)&lt;10,"&lt;No address available&gt;",$I5082)</f>
        <v>Hello, you requested a free book called *Gyaan Ganga* in English from Sant Rampal Ji Maharaj.
Can you please confirm / provide the address to ensure it's not incorrect and has the full details (apartment or suite number) to be able to mail it:
Paul Botello
&lt;No address available&gt;</v>
      </c>
      <c r="Z5082" s="21" t="str">
        <f aca="false">"Hello, you requested a free book called *"&amp;$W5082&amp;"* in "&amp;$F5082&amp;"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83" customFormat="false" ht="68.65" hidden="false" customHeight="false" outlineLevel="0" collapsed="false">
      <c r="A5083" s="51" t="n">
        <f aca="false">A5082+1</f>
        <v>5082</v>
      </c>
      <c r="B5083" s="5" t="n">
        <v>45803</v>
      </c>
      <c r="C5083" s="1" t="s">
        <v>8023</v>
      </c>
      <c r="D5083" s="1" t="s">
        <v>4</v>
      </c>
      <c r="E5083" s="1" t="s">
        <v>26</v>
      </c>
      <c r="G5083" s="1" t="s">
        <v>28</v>
      </c>
      <c r="H5083" s="1" t="n">
        <v>1</v>
      </c>
      <c r="I5083" s="1" t="s">
        <v>8024</v>
      </c>
      <c r="J5083" s="79" t="n">
        <v>13473275797</v>
      </c>
      <c r="M5083" s="1" t="str">
        <f aca="false">IF(OR(YEAR(L5083)&gt;2000,LEN(O5083)&gt;0),"Completed","Pending")</f>
        <v>Completed</v>
      </c>
      <c r="N5083" s="1" t="s">
        <v>30</v>
      </c>
      <c r="O5083" s="4" t="s">
        <v>58</v>
      </c>
      <c r="P5083" s="1" t="str">
        <f aca="false">IF(G5083="Pamplet","",E5083&amp;" - "&amp;F5083)</f>
        <v>GG - </v>
      </c>
      <c r="Q5083" s="1" t="n">
        <f aca="false">IF(VALUE(L5083)&gt;1000,1,0)</f>
        <v>0</v>
      </c>
      <c r="R5083" s="19" t="n">
        <f aca="false">SUMIFS($Q$1:Q5082,$J$1:$J5082,J5083)+SUMIFS($Q$1:Q5082,$I$1:$I5082,I5083)</f>
        <v>0</v>
      </c>
      <c r="S5083" s="20" t="str">
        <f aca="false">IF(R5083&gt;0,"Repeat","")</f>
        <v/>
      </c>
      <c r="T5083" s="6" t="n">
        <f aca="false">A5083</f>
        <v>5082</v>
      </c>
      <c r="U5083" s="4" t="str">
        <f aca="false">"https://web.whatsapp.com/send?phone="&amp;J5083</f>
        <v>https://web.whatsapp.com/send?phone=13473275797</v>
      </c>
      <c r="V5083" s="18" t="str">
        <f aca="false">IF(S5083="REPEAT",Z5083,IF(LEN(F5083)&lt;=1,X5083,Y5083))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Tony Vithanage
3018 5p Kingsbridge Ave Bronx NY 10463 USA</v>
      </c>
      <c r="W5083" s="1" t="str">
        <f aca="false">IFERROR(VLOOKUP(E5083,,4,FALSE()),"Gyaan Ganga")</f>
        <v>Gyaan Ganga</v>
      </c>
      <c r="X5083" s="21" t="str">
        <f aca="false">"Hello, you requested a free book called *"&amp;$W5083&amp;"*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"&amp;CHAR(10)&amp;$C5083&amp;CHAR(10)&amp;IF(LEN($I5083)&lt;10,"&lt;No address available&gt;",$I5083)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Tony Vithanage
3018 5p Kingsbridge Ave Bronx NY 10463 USA</v>
      </c>
      <c r="Y5083" s="21" t="str">
        <f aca="false">"Hello, you requested a free book called *"&amp;$W5083&amp;"* in " &amp;$F5083&amp; " from Sant Rampal Ji Maharaj."&amp;CHAR(10)&amp;"
Can you please confirm / provide the address to ensure it's not incorrect and has the full details (apartment or suite number) to be able to mail it:
"&amp;CHAR(10)&amp;$C5083&amp;CHAR(10)&amp;IF(LEN($I5083)&lt;10,"&lt;No address available&gt;",$I5083)</f>
        <v>Hello, you requested a free book called *Gyaan Ganga* in  from Sant Rampal Ji Maharaj.
Can you please confirm / provide the address to ensure it's not incorrect and has the full details (apartment or suite number) to be able to mail it:
Tony Vithanage
3018 5p Kingsbridge Ave Bronx NY 10463 USA</v>
      </c>
      <c r="Z5083" s="21" t="str">
        <f aca="false">"Hello, you requested a free book called *"&amp;$W5083&amp;"* in "&amp;$F5083&amp;"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84" customFormat="false" ht="68.65" hidden="false" customHeight="false" outlineLevel="0" collapsed="false">
      <c r="A5084" s="51" t="n">
        <f aca="false">A5083+1</f>
        <v>5083</v>
      </c>
      <c r="B5084" s="5" t="n">
        <v>45803</v>
      </c>
      <c r="C5084" s="1" t="s">
        <v>8025</v>
      </c>
      <c r="D5084" s="1" t="s">
        <v>4</v>
      </c>
      <c r="E5084" s="1" t="s">
        <v>26</v>
      </c>
      <c r="G5084" s="1" t="s">
        <v>28</v>
      </c>
      <c r="H5084" s="1" t="n">
        <v>1</v>
      </c>
      <c r="I5084" s="1" t="s">
        <v>8026</v>
      </c>
      <c r="J5084" s="79" t="n">
        <v>14784079586</v>
      </c>
      <c r="M5084" s="1" t="str">
        <f aca="false">IF(OR(YEAR(L5084)&gt;2000,LEN(O5084)&gt;0),"Completed","Pending")</f>
        <v>Completed</v>
      </c>
      <c r="N5084" s="1" t="s">
        <v>30</v>
      </c>
      <c r="O5084" s="4" t="s">
        <v>58</v>
      </c>
      <c r="P5084" s="1" t="str">
        <f aca="false">IF(G5084="Pamplet","",E5084&amp;" - "&amp;F5084)</f>
        <v>GG - </v>
      </c>
      <c r="Q5084" s="1" t="n">
        <f aca="false">IF(VALUE(L5084)&gt;1000,1,0)</f>
        <v>0</v>
      </c>
      <c r="R5084" s="19" t="n">
        <f aca="false">SUMIFS($Q$1:Q5083,$J$1:$J5083,J5084)+SUMIFS($Q$1:Q5083,$I$1:$I5083,I5084)</f>
        <v>0</v>
      </c>
      <c r="S5084" s="20" t="str">
        <f aca="false">IF(R5084&gt;0,"Repeat","")</f>
        <v/>
      </c>
      <c r="T5084" s="6" t="n">
        <f aca="false">A5084</f>
        <v>5083</v>
      </c>
      <c r="U5084" s="4" t="str">
        <f aca="false">"https://web.whatsapp.com/send?phone="&amp;J5084</f>
        <v>https://web.whatsapp.com/send?phone=14784079586</v>
      </c>
      <c r="V5084" s="18" t="str">
        <f aca="false">IF(S5084="REPEAT",Z5084,IF(LEN(F5084)&lt;=1,X5084,Y5084))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Joel Brent Anderson
2664 Cherry Ave Macon Georgia 31204 USA</v>
      </c>
      <c r="W5084" s="1" t="str">
        <f aca="false">IFERROR(VLOOKUP(E5084,,4,FALSE()),"Gyaan Ganga")</f>
        <v>Gyaan Ganga</v>
      </c>
      <c r="X5084" s="21" t="str">
        <f aca="false">"Hello, you requested a free book called *"&amp;$W5084&amp;"*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"&amp;CHAR(10)&amp;$C5084&amp;CHAR(10)&amp;IF(LEN($I5084)&lt;10,"&lt;No address available&gt;",$I5084)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Joel Brent Anderson
2664 Cherry Ave Macon Georgia 31204 USA</v>
      </c>
      <c r="Y5084" s="21" t="str">
        <f aca="false">"Hello, you requested a free book called *"&amp;$W5084&amp;"* in " &amp;$F5084&amp; " from Sant Rampal Ji Maharaj."&amp;CHAR(10)&amp;"
Can you please confirm / provide the address to ensure it's not incorrect and has the full details (apartment or suite number) to be able to mail it:
"&amp;CHAR(10)&amp;$C5084&amp;CHAR(10)&amp;IF(LEN($I5084)&lt;10,"&lt;No address available&gt;",$I5084)</f>
        <v>Hello, you requested a free book called *Gyaan Ganga* in  from Sant Rampal Ji Maharaj.
Can you please confirm / provide the address to ensure it's not incorrect and has the full details (apartment or suite number) to be able to mail it:
Joel Brent Anderson
2664 Cherry Ave Macon Georgia 31204 USA</v>
      </c>
      <c r="Z5084" s="21" t="str">
        <f aca="false">"Hello, you requested a free book called *"&amp;$W5084&amp;"* in "&amp;$F5084&amp;"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85" customFormat="false" ht="68.65" hidden="false" customHeight="false" outlineLevel="0" collapsed="false">
      <c r="A5085" s="51" t="n">
        <f aca="false">A5084+1</f>
        <v>5084</v>
      </c>
      <c r="B5085" s="5" t="n">
        <v>45803</v>
      </c>
      <c r="C5085" s="1" t="s">
        <v>8027</v>
      </c>
      <c r="D5085" s="1" t="s">
        <v>4</v>
      </c>
      <c r="E5085" s="1" t="s">
        <v>26</v>
      </c>
      <c r="G5085" s="1" t="s">
        <v>28</v>
      </c>
      <c r="H5085" s="1" t="n">
        <v>1</v>
      </c>
      <c r="I5085" s="1" t="s">
        <v>8028</v>
      </c>
      <c r="J5085" s="80" t="n">
        <v>13176291711</v>
      </c>
      <c r="M5085" s="1" t="str">
        <f aca="false">IF(OR(YEAR(L5085)&gt;2000,LEN(O5085)&gt;0),"Completed","Pending")</f>
        <v>Completed</v>
      </c>
      <c r="N5085" s="1" t="s">
        <v>30</v>
      </c>
      <c r="O5085" s="4" t="s">
        <v>58</v>
      </c>
      <c r="P5085" s="1" t="str">
        <f aca="false">IF(G5085="Pamplet","",E5085&amp;" - "&amp;F5085)</f>
        <v>GG - </v>
      </c>
      <c r="Q5085" s="1" t="n">
        <f aca="false">IF(VALUE(L5085)&gt;1000,1,0)</f>
        <v>0</v>
      </c>
      <c r="R5085" s="19" t="n">
        <f aca="false">SUMIFS($Q$1:Q5084,$J$1:$J5084,J5085)+SUMIFS($Q$1:Q5084,$I$1:$I5084,I5085)</f>
        <v>0</v>
      </c>
      <c r="S5085" s="20" t="str">
        <f aca="false">IF(R5085&gt;0,"Repeat","")</f>
        <v/>
      </c>
      <c r="T5085" s="6" t="n">
        <f aca="false">A5085</f>
        <v>5084</v>
      </c>
      <c r="U5085" s="4" t="str">
        <f aca="false">"https://web.whatsapp.com/send?phone="&amp;J5085</f>
        <v>https://web.whatsapp.com/send?phone=13176291711</v>
      </c>
      <c r="V5085" s="18" t="str">
        <f aca="false">IF(S5085="REPEAT",Z5085,IF(LEN(F5085)&lt;=1,X5085,Y5085))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Larry White
3917 Burningbusch Dr, Indianapolis IN 46235 USA</v>
      </c>
      <c r="W5085" s="1" t="str">
        <f aca="false">IFERROR(VLOOKUP(E5085,,4,FALSE()),"Gyaan Ganga")</f>
        <v>Gyaan Ganga</v>
      </c>
      <c r="X5085" s="21" t="str">
        <f aca="false">"Hello, you requested a free book called *"&amp;$W5085&amp;"*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"&amp;CHAR(10)&amp;$C5085&amp;CHAR(10)&amp;IF(LEN($I5085)&lt;10,"&lt;No address available&gt;",$I5085)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Larry White
3917 Burningbusch Dr, Indianapolis IN 46235 USA</v>
      </c>
      <c r="Y5085" s="21" t="str">
        <f aca="false">"Hello, you requested a free book called *"&amp;$W5085&amp;"* in " &amp;$F5085&amp; " from Sant Rampal Ji Maharaj."&amp;CHAR(10)&amp;"
Can you please confirm / provide the address to ensure it's not incorrect and has the full details (apartment or suite number) to be able to mail it:
"&amp;CHAR(10)&amp;$C5085&amp;CHAR(10)&amp;IF(LEN($I5085)&lt;10,"&lt;No address available&gt;",$I5085)</f>
        <v>Hello, you requested a free book called *Gyaan Ganga* in  from Sant Rampal Ji Maharaj.
Can you please confirm / provide the address to ensure it's not incorrect and has the full details (apartment or suite number) to be able to mail it:
Larry White
3917 Burningbusch Dr, Indianapolis IN 46235 USA</v>
      </c>
      <c r="Z5085" s="21" t="str">
        <f aca="false">"Hello, you requested a free book called *"&amp;$W5085&amp;"* in "&amp;$F5085&amp;"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86" customFormat="false" ht="68.65" hidden="false" customHeight="false" outlineLevel="0" collapsed="false">
      <c r="A5086" s="51" t="n">
        <f aca="false">A5085+1</f>
        <v>5085</v>
      </c>
      <c r="B5086" s="5" t="n">
        <v>45803</v>
      </c>
      <c r="C5086" s="1" t="s">
        <v>7294</v>
      </c>
      <c r="D5086" s="1" t="s">
        <v>4</v>
      </c>
      <c r="E5086" s="1" t="s">
        <v>26</v>
      </c>
      <c r="G5086" s="1" t="s">
        <v>28</v>
      </c>
      <c r="H5086" s="1" t="n">
        <v>1</v>
      </c>
      <c r="I5086" s="1" t="s">
        <v>8029</v>
      </c>
      <c r="J5086" s="80" t="n">
        <v>13172220349</v>
      </c>
      <c r="M5086" s="1" t="str">
        <f aca="false">IF(OR(YEAR(L5086)&gt;2000,LEN(O5086)&gt;0),"Completed","Pending")</f>
        <v>Completed</v>
      </c>
      <c r="N5086" s="1" t="s">
        <v>30</v>
      </c>
      <c r="O5086" s="4" t="s">
        <v>58</v>
      </c>
      <c r="P5086" s="1" t="str">
        <f aca="false">IF(G5086="Pamplet","",E5086&amp;" - "&amp;F5086)</f>
        <v>GG - </v>
      </c>
      <c r="Q5086" s="1" t="n">
        <f aca="false">IF(VALUE(L5086)&gt;1000,1,0)</f>
        <v>0</v>
      </c>
      <c r="R5086" s="19" t="n">
        <f aca="false">SUMIFS($Q$1:Q5085,$J$1:$J5085,J5086)+SUMIFS($Q$1:Q5085,$I$1:$I5085,I5086)</f>
        <v>0</v>
      </c>
      <c r="S5086" s="20" t="str">
        <f aca="false">IF(R5086&gt;0,"Repeat","")</f>
        <v/>
      </c>
      <c r="T5086" s="6" t="n">
        <f aca="false">A5086</f>
        <v>5085</v>
      </c>
      <c r="U5086" s="4" t="str">
        <f aca="false">"https://web.whatsapp.com/send?phone="&amp;J5086</f>
        <v>https://web.whatsapp.com/send?phone=13172220349</v>
      </c>
      <c r="V5086" s="18" t="str">
        <f aca="false">IF(S5086="REPEAT",Z5086,IF(LEN(F5086)&lt;=1,X5086,Y5086))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Indianapolis USA</v>
      </c>
      <c r="W5086" s="1" t="str">
        <f aca="false">IFERROR(VLOOKUP(E5086,,4,FALSE()),"Gyaan Ganga")</f>
        <v>Gyaan Ganga</v>
      </c>
      <c r="X5086" s="21" t="str">
        <f aca="false">"Hello, you requested a free book called *"&amp;$W5086&amp;"*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"&amp;CHAR(10)&amp;$C5086&amp;CHAR(10)&amp;IF(LEN($I5086)&lt;10,"&lt;No address available&gt;",$I5086)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Indianapolis USA</v>
      </c>
      <c r="Y5086" s="21" t="str">
        <f aca="false">"Hello, you requested a free book called *"&amp;$W5086&amp;"* in " &amp;$F5086&amp; " from Sant Rampal Ji Maharaj."&amp;CHAR(10)&amp;"
Can you please confirm / provide the address to ensure it's not incorrect and has the full details (apartment or suite number) to be able to mail it:
"&amp;CHAR(10)&amp;$C5086&amp;CHAR(10)&amp;IF(LEN($I5086)&lt;10,"&lt;No address available&gt;",$I5086)</f>
        <v>Hello, you requested a free book called *Gyaan Ganga* in  from Sant Rampal Ji Maharaj.
Can you please confirm / provide the address to ensure it's not incorrect and has the full details (apartment or suite number) to be able to mail it:
Unknown
Indianapolis USA</v>
      </c>
      <c r="Z5086" s="21" t="str">
        <f aca="false">"Hello, you requested a free book called *"&amp;$W5086&amp;"* in "&amp;$F5086&amp;"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87" customFormat="false" ht="68.65" hidden="false" customHeight="false" outlineLevel="0" collapsed="false">
      <c r="A5087" s="51" t="n">
        <f aca="false">A5086+1</f>
        <v>5086</v>
      </c>
      <c r="B5087" s="5" t="n">
        <v>45803</v>
      </c>
      <c r="C5087" s="1" t="s">
        <v>8030</v>
      </c>
      <c r="D5087" s="1" t="s">
        <v>4</v>
      </c>
      <c r="E5087" s="1" t="s">
        <v>26</v>
      </c>
      <c r="F5087" s="2" t="s">
        <v>35</v>
      </c>
      <c r="G5087" s="1" t="s">
        <v>28</v>
      </c>
      <c r="H5087" s="1" t="n">
        <v>1</v>
      </c>
      <c r="I5087" s="1" t="s">
        <v>8031</v>
      </c>
      <c r="J5087" s="79" t="n">
        <v>15166022388</v>
      </c>
      <c r="M5087" s="1" t="str">
        <f aca="false">IF(OR(YEAR(L5087)&gt;2000,LEN(O5087)&gt;0),"Completed","Pending")</f>
        <v>Completed</v>
      </c>
      <c r="N5087" s="1" t="s">
        <v>30</v>
      </c>
      <c r="O5087" s="4" t="s">
        <v>58</v>
      </c>
      <c r="P5087" s="1" t="str">
        <f aca="false">IF(G5087="Pamplet","",E5087&amp;" - "&amp;F5087)</f>
        <v>GG - English</v>
      </c>
      <c r="Q5087" s="1" t="n">
        <f aca="false">IF(VALUE(L5087)&gt;1000,1,0)</f>
        <v>0</v>
      </c>
      <c r="R5087" s="19" t="n">
        <f aca="false">SUMIFS($Q$1:Q5086,$J$1:$J5086,J5087)+SUMIFS($Q$1:Q5086,$I$1:$I5086,I5087)</f>
        <v>0</v>
      </c>
      <c r="S5087" s="20" t="str">
        <f aca="false">IF(R5087&gt;0,"Repeat","")</f>
        <v/>
      </c>
      <c r="T5087" s="6" t="n">
        <f aca="false">A5087</f>
        <v>5086</v>
      </c>
      <c r="U5087" s="4" t="str">
        <f aca="false">"https://web.whatsapp.com/send?phone="&amp;J5087</f>
        <v>https://web.whatsapp.com/send?phone=15166022388</v>
      </c>
      <c r="V5087" s="18" t="str">
        <f aca="false">IF(S5087="REPEAT",Z5087,IF(LEN(F5087)&lt;=1,X5087,Y5087))</f>
        <v>Hello, you requested a free book called *Gyaan Ganga* in English from Sant Rampal Ji Maharaj.
Can you please confirm / provide the address to ensure it's not incorrect and has the full details (apartment or suite number) to be able to mail it:
Janet Kelly
110-45 157th Street Jamaica 11433 New York USA</v>
      </c>
      <c r="W5087" s="1" t="str">
        <f aca="false">IFERROR(VLOOKUP(E5087,,4,FALSE()),"Gyaan Ganga")</f>
        <v>Gyaan Ganga</v>
      </c>
      <c r="X5087" s="21" t="str">
        <f aca="false">"Hello, you requested a free book called *"&amp;$W5087&amp;"*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"&amp;CHAR(10)&amp;$C5087&amp;CHAR(10)&amp;IF(LEN($I5087)&lt;10,"&lt;No address available&gt;",$I5087)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Janet Kelly
110-45 157th Street Jamaica 11433 New York USA</v>
      </c>
      <c r="Y5087" s="21" t="str">
        <f aca="false">"Hello, you requested a free book called *"&amp;$W5087&amp;"* in " &amp;$F5087&amp; " from Sant Rampal Ji Maharaj."&amp;CHAR(10)&amp;"
Can you please confirm / provide the address to ensure it's not incorrect and has the full details (apartment or suite number) to be able to mail it:
"&amp;CHAR(10)&amp;$C5087&amp;CHAR(10)&amp;IF(LEN($I5087)&lt;10,"&lt;No address available&gt;",$I5087)</f>
        <v>Hello, you requested a free book called *Gyaan Ganga* in English from Sant Rampal Ji Maharaj.
Can you please confirm / provide the address to ensure it's not incorrect and has the full details (apartment or suite number) to be able to mail it:
Janet Kelly
110-45 157th Street Jamaica 11433 New York USA</v>
      </c>
      <c r="Z5087" s="21" t="str">
        <f aca="false">"Hello, you requested a free book called *"&amp;$W5087&amp;"* in "&amp;$F5087&amp;"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88" customFormat="false" ht="68.65" hidden="false" customHeight="false" outlineLevel="0" collapsed="false">
      <c r="A5088" s="51" t="n">
        <f aca="false">A5087+1</f>
        <v>5087</v>
      </c>
      <c r="B5088" s="5" t="n">
        <v>45803</v>
      </c>
      <c r="C5088" s="1" t="s">
        <v>7294</v>
      </c>
      <c r="D5088" s="1" t="s">
        <v>4</v>
      </c>
      <c r="E5088" s="1" t="s">
        <v>26</v>
      </c>
      <c r="G5088" s="1" t="s">
        <v>28</v>
      </c>
      <c r="H5088" s="1" t="n">
        <v>1</v>
      </c>
      <c r="I5088" s="1" t="s">
        <v>8032</v>
      </c>
      <c r="J5088" s="79" t="n">
        <v>19709467849</v>
      </c>
      <c r="M5088" s="1" t="str">
        <f aca="false">IF(OR(YEAR(L5088)&gt;2000,LEN(O5088)&gt;0),"Completed","Pending")</f>
        <v>Completed</v>
      </c>
      <c r="N5088" s="1" t="s">
        <v>30</v>
      </c>
      <c r="O5088" s="4" t="s">
        <v>58</v>
      </c>
      <c r="P5088" s="1" t="str">
        <f aca="false">IF(G5088="Pamplet","",E5088&amp;" - "&amp;F5088)</f>
        <v>GG - </v>
      </c>
      <c r="Q5088" s="1" t="n">
        <f aca="false">IF(VALUE(L5088)&gt;1000,1,0)</f>
        <v>0</v>
      </c>
      <c r="R5088" s="19" t="n">
        <f aca="false">SUMIFS($Q$1:Q5087,$J$1:$J5087,J5088)+SUMIFS($Q$1:Q5087,$I$1:$I5087,I5088)</f>
        <v>0</v>
      </c>
      <c r="S5088" s="20" t="str">
        <f aca="false">IF(R5088&gt;0,"Repeat","")</f>
        <v/>
      </c>
      <c r="T5088" s="6" t="n">
        <f aca="false">A5088</f>
        <v>5087</v>
      </c>
      <c r="U5088" s="4" t="str">
        <f aca="false">"https://web.whatsapp.com/send?phone="&amp;J5088</f>
        <v>https://web.whatsapp.com/send?phone=19709467849</v>
      </c>
      <c r="V5088" s="18" t="str">
        <f aca="false">IF(S5088="REPEAT",Z5088,IF(LEN(F5088)&lt;=1,X5088,Y5088))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362 c.r. 4000 Navajo Dam New Mexico 87419</v>
      </c>
      <c r="W5088" s="1" t="str">
        <f aca="false">IFERROR(VLOOKUP(E5088,,4,FALSE()),"Gyaan Ganga")</f>
        <v>Gyaan Ganga</v>
      </c>
      <c r="X5088" s="21" t="str">
        <f aca="false">"Hello, you requested a free book called *"&amp;$W5088&amp;"*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"&amp;CHAR(10)&amp;$C5088&amp;CHAR(10)&amp;IF(LEN($I5088)&lt;10,"&lt;No address available&gt;",$I5088)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362 c.r. 4000 Navajo Dam New Mexico 87419</v>
      </c>
      <c r="Y5088" s="21" t="str">
        <f aca="false">"Hello, you requested a free book called *"&amp;$W5088&amp;"* in " &amp;$F5088&amp; " from Sant Rampal Ji Maharaj."&amp;CHAR(10)&amp;"
Can you please confirm / provide the address to ensure it's not incorrect and has the full details (apartment or suite number) to be able to mail it:
"&amp;CHAR(10)&amp;$C5088&amp;CHAR(10)&amp;IF(LEN($I5088)&lt;10,"&lt;No address available&gt;",$I5088)</f>
        <v>Hello, you requested a free book called *Gyaan Ganga* in  from Sant Rampal Ji Maharaj.
Can you please confirm / provide the address to ensure it's not incorrect and has the full details (apartment or suite number) to be able to mail it:
Unknown
362 c.r. 4000 Navajo Dam New Mexico 87419</v>
      </c>
      <c r="Z5088" s="21" t="str">
        <f aca="false">"Hello, you requested a free book called *"&amp;$W5088&amp;"* in "&amp;$F5088&amp;"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89" customFormat="false" ht="68.65" hidden="false" customHeight="false" outlineLevel="0" collapsed="false">
      <c r="A5089" s="51" t="n">
        <f aca="false">A5088+1</f>
        <v>5088</v>
      </c>
      <c r="B5089" s="5" t="n">
        <v>45803</v>
      </c>
      <c r="C5089" s="1" t="s">
        <v>7908</v>
      </c>
      <c r="D5089" s="1" t="s">
        <v>4</v>
      </c>
      <c r="E5089" s="1" t="s">
        <v>26</v>
      </c>
      <c r="G5089" s="1" t="s">
        <v>28</v>
      </c>
      <c r="H5089" s="1" t="n">
        <v>1</v>
      </c>
      <c r="I5089" s="1" t="s">
        <v>8033</v>
      </c>
      <c r="J5089" s="79" t="n">
        <v>14085496068</v>
      </c>
      <c r="M5089" s="1" t="str">
        <f aca="false">IF(OR(YEAR(L5089)&gt;2000,LEN(O5089)&gt;0),"Completed","Pending")</f>
        <v>Completed</v>
      </c>
      <c r="N5089" s="1" t="s">
        <v>30</v>
      </c>
      <c r="O5089" s="4" t="s">
        <v>58</v>
      </c>
      <c r="P5089" s="1" t="str">
        <f aca="false">IF(G5089="Pamplet","",E5089&amp;" - "&amp;F5089)</f>
        <v>GG - </v>
      </c>
      <c r="Q5089" s="1" t="n">
        <f aca="false">IF(VALUE(L5089)&gt;1000,1,0)</f>
        <v>0</v>
      </c>
      <c r="R5089" s="19" t="n">
        <f aca="false">SUMIFS($Q$1:Q5088,$J$1:$J5088,J5089)+SUMIFS($Q$1:Q5088,$I$1:$I5088,I5089)</f>
        <v>1</v>
      </c>
      <c r="S5089" s="20" t="str">
        <f aca="false">IF(R5089&gt;0,"Repeat","")</f>
        <v>Repeat</v>
      </c>
      <c r="T5089" s="6" t="n">
        <f aca="false">A5089</f>
        <v>5088</v>
      </c>
      <c r="U5089" s="4" t="str">
        <f aca="false">"https://web.whatsapp.com/send?phone="&amp;J5089</f>
        <v>https://web.whatsapp.com/send?phone=14085496068</v>
      </c>
      <c r="V5089" s="18" t="str">
        <f aca="false">IF(S5089="REPEAT",Z5089,IF(LEN(F5089)&lt;=1,X5089,Y5089))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Mohammad Rustakhis
&lt;No address available&gt;</v>
      </c>
      <c r="W5089" s="1" t="str">
        <f aca="false">IFERROR(VLOOKUP(E5089,,4,FALSE()),"Gyaan Ganga")</f>
        <v>Gyaan Ganga</v>
      </c>
      <c r="X5089" s="21" t="str">
        <f aca="false">"Hello, you requested a free book called *"&amp;$W5089&amp;"*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"&amp;CHAR(10)&amp;$C5089&amp;CHAR(10)&amp;IF(LEN($I5089)&lt;10,"&lt;No address available&gt;",$I5089)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Mohammad Rustakhis
&lt;No address available&gt;</v>
      </c>
      <c r="Y5089" s="21" t="str">
        <f aca="false">"Hello, you requested a free book called *"&amp;$W5089&amp;"* in " &amp;$F5089&amp; " from Sant Rampal Ji Maharaj."&amp;CHAR(10)&amp;"
Can you please confirm / provide the address to ensure it's not incorrect and has the full details (apartment or suite number) to be able to mail it:
"&amp;CHAR(10)&amp;$C5089&amp;CHAR(10)&amp;IF(LEN($I5089)&lt;10,"&lt;No address available&gt;",$I5089)</f>
        <v>Hello, you requested a free book called *Gyaan Ganga* in  from Sant Rampal Ji Maharaj.
Can you please confirm / provide the address to ensure it's not incorrect and has the full details (apartment or suite number) to be able to mail it:
Mohammad Rustakhis
&lt;No address available&gt;</v>
      </c>
      <c r="Z5089" s="21" t="str">
        <f aca="false">"Hello, you requested a free book called *"&amp;$W5089&amp;"* in "&amp;$F5089&amp;"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90" customFormat="false" ht="68.65" hidden="false" customHeight="false" outlineLevel="0" collapsed="false">
      <c r="A5090" s="51" t="n">
        <f aca="false">A5089+1</f>
        <v>5089</v>
      </c>
      <c r="B5090" s="5" t="n">
        <v>45803</v>
      </c>
      <c r="C5090" s="1" t="s">
        <v>8034</v>
      </c>
      <c r="D5090" s="1" t="s">
        <v>4</v>
      </c>
      <c r="E5090" s="1" t="s">
        <v>26</v>
      </c>
      <c r="G5090" s="1" t="s">
        <v>28</v>
      </c>
      <c r="H5090" s="1" t="n">
        <v>1</v>
      </c>
      <c r="I5090" s="1" t="s">
        <v>6763</v>
      </c>
      <c r="J5090" s="79" t="n">
        <v>17862672535</v>
      </c>
      <c r="M5090" s="1" t="str">
        <f aca="false">IF(OR(YEAR(L5090)&gt;2000,LEN(O5090)&gt;0),"Completed","Pending")</f>
        <v>Completed</v>
      </c>
      <c r="N5090" s="1" t="s">
        <v>30</v>
      </c>
      <c r="O5090" s="4" t="s">
        <v>58</v>
      </c>
      <c r="P5090" s="1" t="str">
        <f aca="false">IF(G5090="Pamplet","",E5090&amp;" - "&amp;F5090)</f>
        <v>GG - </v>
      </c>
      <c r="Q5090" s="1" t="n">
        <f aca="false">IF(VALUE(L5090)&gt;1000,1,0)</f>
        <v>0</v>
      </c>
      <c r="R5090" s="19" t="n">
        <f aca="false">SUMIFS($Q$1:Q5089,$J$1:$J5089,J5090)+SUMIFS($Q$1:Q5089,$I$1:$I5089,I5090)</f>
        <v>0</v>
      </c>
      <c r="S5090" s="20" t="str">
        <f aca="false">IF(R5090&gt;0,"Repeat","")</f>
        <v/>
      </c>
      <c r="T5090" s="6" t="n">
        <f aca="false">A5090</f>
        <v>5089</v>
      </c>
      <c r="U5090" s="4" t="str">
        <f aca="false">"https://web.whatsapp.com/send?phone="&amp;J5090</f>
        <v>https://web.whatsapp.com/send?phone=17862672535</v>
      </c>
      <c r="V5090" s="18" t="str">
        <f aca="false">IF(S5090="REPEAT",Z5090,IF(LEN(F5090)&lt;=1,X5090,Y5090))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John Belizaire
&lt;No address available&gt;</v>
      </c>
      <c r="W5090" s="1" t="str">
        <f aca="false">IFERROR(VLOOKUP(E5090,,4,FALSE()),"Gyaan Ganga")</f>
        <v>Gyaan Ganga</v>
      </c>
      <c r="X5090" s="21" t="str">
        <f aca="false">"Hello, you requested a free book called *"&amp;$W5090&amp;"*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"&amp;CHAR(10)&amp;$C5090&amp;CHAR(10)&amp;IF(LEN($I5090)&lt;10,"&lt;No address available&gt;",$I5090)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John Belizaire
&lt;No address available&gt;</v>
      </c>
      <c r="Y5090" s="21" t="str">
        <f aca="false">"Hello, you requested a free book called *"&amp;$W5090&amp;"* in " &amp;$F5090&amp; " from Sant Rampal Ji Maharaj."&amp;CHAR(10)&amp;"
Can you please confirm / provide the address to ensure it's not incorrect and has the full details (apartment or suite number) to be able to mail it:
"&amp;CHAR(10)&amp;$C5090&amp;CHAR(10)&amp;IF(LEN($I5090)&lt;10,"&lt;No address available&gt;",$I5090)</f>
        <v>Hello, you requested a free book called *Gyaan Ganga* in  from Sant Rampal Ji Maharaj.
Can you please confirm / provide the address to ensure it's not incorrect and has the full details (apartment or suite number) to be able to mail it:
John Belizaire
&lt;No address available&gt;</v>
      </c>
      <c r="Z5090" s="21" t="str">
        <f aca="false">"Hello, you requested a free book called *"&amp;$W5090&amp;"* in "&amp;$F5090&amp;"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91" customFormat="false" ht="68.65" hidden="false" customHeight="false" outlineLevel="0" collapsed="false">
      <c r="A5091" s="51" t="n">
        <f aca="false">A5090+1</f>
        <v>5090</v>
      </c>
      <c r="B5091" s="5" t="n">
        <v>45803</v>
      </c>
      <c r="C5091" s="1" t="s">
        <v>8035</v>
      </c>
      <c r="D5091" s="1" t="s">
        <v>4</v>
      </c>
      <c r="E5091" s="1" t="s">
        <v>26</v>
      </c>
      <c r="G5091" s="1" t="s">
        <v>28</v>
      </c>
      <c r="H5091" s="1" t="n">
        <v>1</v>
      </c>
      <c r="I5091" s="1" t="s">
        <v>8036</v>
      </c>
      <c r="J5091" s="79" t="n">
        <v>19176363144</v>
      </c>
      <c r="K5091" s="4" t="s">
        <v>8037</v>
      </c>
      <c r="M5091" s="1" t="str">
        <f aca="false">IF(OR(YEAR(L5091)&gt;2000,LEN(O5091)&gt;0),"Completed","Pending")</f>
        <v>Completed</v>
      </c>
      <c r="N5091" s="1" t="s">
        <v>30</v>
      </c>
      <c r="O5091" s="4" t="s">
        <v>58</v>
      </c>
      <c r="P5091" s="1" t="str">
        <f aca="false">IF(G5091="Pamplet","",E5091&amp;" - "&amp;F5091)</f>
        <v>GG - </v>
      </c>
      <c r="Q5091" s="1" t="n">
        <f aca="false">IF(VALUE(L5091)&gt;1000,1,0)</f>
        <v>0</v>
      </c>
      <c r="R5091" s="19" t="n">
        <f aca="false">SUMIFS($Q$1:Q5090,$J$1:$J5090,J5091)+SUMIFS($Q$1:Q5090,$I$1:$I5090,I5091)</f>
        <v>0</v>
      </c>
      <c r="S5091" s="20" t="str">
        <f aca="false">IF(R5091&gt;0,"Repeat","")</f>
        <v/>
      </c>
      <c r="T5091" s="6" t="n">
        <f aca="false">A5091</f>
        <v>5090</v>
      </c>
      <c r="U5091" s="4" t="str">
        <f aca="false">"https://web.whatsapp.com/send?phone="&amp;J5091</f>
        <v>https://web.whatsapp.com/send?phone=19176363144</v>
      </c>
      <c r="V5091" s="18" t="str">
        <f aca="false">IF(S5091="REPEAT",Z5091,IF(LEN(F5091)&lt;=1,X5091,Y5091))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Anthony J Garley
12 3rd St SE, Hillsboro, North Dakota 58045 USA</v>
      </c>
      <c r="W5091" s="1" t="str">
        <f aca="false">IFERROR(VLOOKUP(E5091,,4,FALSE()),"Gyaan Ganga")</f>
        <v>Gyaan Ganga</v>
      </c>
      <c r="X5091" s="21" t="str">
        <f aca="false">"Hello, you requested a free book called *"&amp;$W5091&amp;"*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"&amp;CHAR(10)&amp;$C5091&amp;CHAR(10)&amp;IF(LEN($I5091)&lt;10,"&lt;No address available&gt;",$I5091)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Anthony J Garley
12 3rd St SE, Hillsboro, North Dakota 58045 USA</v>
      </c>
      <c r="Y5091" s="21" t="str">
        <f aca="false">"Hello, you requested a free book called *"&amp;$W5091&amp;"* in " &amp;$F5091&amp; " from Sant Rampal Ji Maharaj."&amp;CHAR(10)&amp;"
Can you please confirm / provide the address to ensure it's not incorrect and has the full details (apartment or suite number) to be able to mail it:
"&amp;CHAR(10)&amp;$C5091&amp;CHAR(10)&amp;IF(LEN($I5091)&lt;10,"&lt;No address available&gt;",$I5091)</f>
        <v>Hello, you requested a free book called *Gyaan Ganga* in  from Sant Rampal Ji Maharaj.
Can you please confirm / provide the address to ensure it's not incorrect and has the full details (apartment or suite number) to be able to mail it:
Anthony J Garley
12 3rd St SE, Hillsboro, North Dakota 58045 USA</v>
      </c>
      <c r="Z5091" s="21" t="str">
        <f aca="false">"Hello, you requested a free book called *"&amp;$W5091&amp;"* in "&amp;$F5091&amp;"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92" customFormat="false" ht="68.65" hidden="false" customHeight="false" outlineLevel="0" collapsed="false">
      <c r="A5092" s="51" t="n">
        <f aca="false">A5091+1</f>
        <v>5091</v>
      </c>
      <c r="B5092" s="5" t="n">
        <v>45803</v>
      </c>
      <c r="C5092" s="1" t="s">
        <v>7936</v>
      </c>
      <c r="D5092" s="1" t="s">
        <v>4</v>
      </c>
      <c r="E5092" s="1" t="s">
        <v>26</v>
      </c>
      <c r="F5092" s="2" t="s">
        <v>35</v>
      </c>
      <c r="G5092" s="1" t="s">
        <v>28</v>
      </c>
      <c r="H5092" s="1" t="n">
        <v>1</v>
      </c>
      <c r="I5092" s="1" t="s">
        <v>8038</v>
      </c>
      <c r="J5092" s="3" t="n">
        <v>12062916400</v>
      </c>
      <c r="M5092" s="1" t="str">
        <f aca="false">IF(OR(YEAR(L5092)&gt;2000,LEN(O5092)&gt;0),"Completed","Pending")</f>
        <v>Completed</v>
      </c>
      <c r="N5092" s="1" t="s">
        <v>30</v>
      </c>
      <c r="O5092" s="4" t="s">
        <v>662</v>
      </c>
      <c r="P5092" s="1" t="str">
        <f aca="false">IF(G5092="Pamplet","",E5092&amp;" - "&amp;F5092)</f>
        <v>GG - English</v>
      </c>
      <c r="Q5092" s="1" t="n">
        <f aca="false">IF(VALUE(L5092)&gt;1000,1,0)</f>
        <v>0</v>
      </c>
      <c r="R5092" s="19" t="n">
        <f aca="false">SUMIFS($Q$1:Q5091,$J$1:$J5091,J5092)+SUMIFS($Q$1:Q5091,$I$1:$I5091,I5092)</f>
        <v>0</v>
      </c>
      <c r="S5092" s="20" t="str">
        <f aca="false">IF(R5092&gt;0,"Repeat","")</f>
        <v/>
      </c>
      <c r="T5092" s="6" t="n">
        <f aca="false">A5092</f>
        <v>5091</v>
      </c>
      <c r="U5092" s="4" t="str">
        <f aca="false">"https://web.whatsapp.com/send?phone="&amp;J5092</f>
        <v>https://web.whatsapp.com/send?phone=12062916400</v>
      </c>
      <c r="V5092" s="18" t="str">
        <f aca="false">IF(S5092="REPEAT",Z5092,IF(LEN(F5092)&lt;=1,X5092,Y5092))</f>
        <v>Hello, you requested a free book called *Gyaan Ganga* in English from Sant Rampal Ji Maharaj.
Can you please confirm / provide the address to ensure it's not incorrect and has the full details (apartment or suite number) to be able to mail it:
Sylvia Peck
206 West Boston, Seattle, Washington 98119</v>
      </c>
      <c r="W5092" s="1" t="str">
        <f aca="false">IFERROR(VLOOKUP(E5092,,4,FALSE()),"Gyaan Ganga")</f>
        <v>Gyaan Ganga</v>
      </c>
      <c r="X5092" s="21" t="str">
        <f aca="false">"Hello, you requested a free book called *"&amp;$W5092&amp;"*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"&amp;CHAR(10)&amp;$C5092&amp;CHAR(10)&amp;IF(LEN($I5092)&lt;10,"&lt;No address available&gt;",$I5092)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Sylvia Peck
206 West Boston, Seattle, Washington 98119</v>
      </c>
      <c r="Y5092" s="21" t="str">
        <f aca="false">"Hello, you requested a free book called *"&amp;$W5092&amp;"* in " &amp;$F5092&amp; " from Sant Rampal Ji Maharaj."&amp;CHAR(10)&amp;"
Can you please confirm / provide the address to ensure it's not incorrect and has the full details (apartment or suite number) to be able to mail it:
"&amp;CHAR(10)&amp;$C5092&amp;CHAR(10)&amp;IF(LEN($I5092)&lt;10,"&lt;No address available&gt;",$I5092)</f>
        <v>Hello, you requested a free book called *Gyaan Ganga* in English from Sant Rampal Ji Maharaj.
Can you please confirm / provide the address to ensure it's not incorrect and has the full details (apartment or suite number) to be able to mail it:
Sylvia Peck
206 West Boston, Seattle, Washington 98119</v>
      </c>
      <c r="Z5092" s="21" t="str">
        <f aca="false">"Hello, you requested a free book called *"&amp;$W5092&amp;"* in "&amp;$F5092&amp;"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93" customFormat="false" ht="68.65" hidden="false" customHeight="false" outlineLevel="0" collapsed="false">
      <c r="A5093" s="51" t="n">
        <f aca="false">A5092+1</f>
        <v>5092</v>
      </c>
      <c r="B5093" s="5" t="n">
        <v>45803</v>
      </c>
      <c r="C5093" s="1" t="s">
        <v>7294</v>
      </c>
      <c r="D5093" s="1" t="s">
        <v>4</v>
      </c>
      <c r="E5093" s="1" t="s">
        <v>26</v>
      </c>
      <c r="G5093" s="1" t="s">
        <v>28</v>
      </c>
      <c r="H5093" s="1" t="n">
        <v>1</v>
      </c>
      <c r="I5093" s="1" t="s">
        <v>8039</v>
      </c>
      <c r="J5093" s="79" t="n">
        <v>12064037072</v>
      </c>
      <c r="M5093" s="1" t="str">
        <f aca="false">IF(OR(YEAR(L5093)&gt;2000,LEN(O5093)&gt;0),"Completed","Pending")</f>
        <v>Completed</v>
      </c>
      <c r="N5093" s="1" t="s">
        <v>30</v>
      </c>
      <c r="O5093" s="4" t="s">
        <v>58</v>
      </c>
      <c r="P5093" s="1" t="str">
        <f aca="false">IF(G5093="Pamplet","",E5093&amp;" - "&amp;F5093)</f>
        <v>GG - </v>
      </c>
      <c r="Q5093" s="1" t="n">
        <f aca="false">IF(VALUE(L5093)&gt;1000,1,0)</f>
        <v>0</v>
      </c>
      <c r="R5093" s="19" t="n">
        <f aca="false">SUMIFS($Q$1:Q5092,$J$1:$J5092,J5093)+SUMIFS($Q$1:Q5092,$I$1:$I5092,I5093)</f>
        <v>0</v>
      </c>
      <c r="S5093" s="20" t="str">
        <f aca="false">IF(R5093&gt;0,"Repeat","")</f>
        <v/>
      </c>
      <c r="T5093" s="6" t="n">
        <f aca="false">A5093</f>
        <v>5092</v>
      </c>
      <c r="U5093" s="4" t="str">
        <f aca="false">"https://web.whatsapp.com/send?phone="&amp;J5093</f>
        <v>https://web.whatsapp.com/send?phone=12064037072</v>
      </c>
      <c r="V5093" s="18" t="str">
        <f aca="false">IF(S5093="REPEAT",Z5093,IF(LEN(F5093)&lt;=1,X5093,Y5093))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21212 503 International Blvd, SeaTac 98198 USA</v>
      </c>
      <c r="W5093" s="1" t="str">
        <f aca="false">IFERROR(VLOOKUP(E5093,,4,FALSE()),"Gyaan Ganga")</f>
        <v>Gyaan Ganga</v>
      </c>
      <c r="X5093" s="21" t="str">
        <f aca="false">"Hello, you requested a free book called *"&amp;$W5093&amp;"*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"&amp;CHAR(10)&amp;$C5093&amp;CHAR(10)&amp;IF(LEN($I5093)&lt;10,"&lt;No address available&gt;",$I5093)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21212 503 International Blvd, SeaTac 98198 USA</v>
      </c>
      <c r="Y5093" s="21" t="str">
        <f aca="false">"Hello, you requested a free book called *"&amp;$W5093&amp;"* in " &amp;$F5093&amp; " from Sant Rampal Ji Maharaj."&amp;CHAR(10)&amp;"
Can you please confirm / provide the address to ensure it's not incorrect and has the full details (apartment or suite number) to be able to mail it:
"&amp;CHAR(10)&amp;$C5093&amp;CHAR(10)&amp;IF(LEN($I5093)&lt;10,"&lt;No address available&gt;",$I5093)</f>
        <v>Hello, you requested a free book called *Gyaan Ganga* in  from Sant Rampal Ji Maharaj.
Can you please confirm / provide the address to ensure it's not incorrect and has the full details (apartment or suite number) to be able to mail it:
Unknown
21212 503 International Blvd, SeaTac 98198 USA</v>
      </c>
      <c r="Z5093" s="21" t="str">
        <f aca="false">"Hello, you requested a free book called *"&amp;$W5093&amp;"* in "&amp;$F5093&amp;"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94" customFormat="false" ht="68.65" hidden="false" customHeight="false" outlineLevel="0" collapsed="false">
      <c r="A5094" s="51" t="n">
        <f aca="false">A5093+1</f>
        <v>5093</v>
      </c>
      <c r="B5094" s="5" t="n">
        <v>45803</v>
      </c>
      <c r="C5094" s="1" t="s">
        <v>8040</v>
      </c>
      <c r="D5094" s="1" t="s">
        <v>4</v>
      </c>
      <c r="E5094" s="1" t="s">
        <v>26</v>
      </c>
      <c r="F5094" s="2" t="s">
        <v>35</v>
      </c>
      <c r="G5094" s="1" t="s">
        <v>28</v>
      </c>
      <c r="H5094" s="1" t="n">
        <v>1</v>
      </c>
      <c r="I5094" s="1" t="s">
        <v>8041</v>
      </c>
      <c r="J5094" s="79" t="n">
        <v>12108093226</v>
      </c>
      <c r="L5094" s="5" t="n">
        <v>45807</v>
      </c>
      <c r="M5094" s="1" t="str">
        <f aca="false">IF(OR(YEAR(L5094)&gt;2000,LEN(O5094)&gt;0),"Completed","Pending")</f>
        <v>Completed</v>
      </c>
      <c r="N5094" s="1" t="s">
        <v>30</v>
      </c>
      <c r="P5094" s="1" t="str">
        <f aca="false">IF(G5094="Pamplet","",E5094&amp;" - "&amp;F5094)</f>
        <v>GG - English</v>
      </c>
      <c r="Q5094" s="1" t="n">
        <f aca="false">IF(VALUE(L5094)&gt;1000,1,0)</f>
        <v>1</v>
      </c>
      <c r="R5094" s="19" t="n">
        <f aca="false">SUMIFS($Q$1:Q5093,$J$1:$J5093,J5094)+SUMIFS($Q$1:Q5093,$I$1:$I5093,I5094)</f>
        <v>0</v>
      </c>
      <c r="S5094" s="20" t="str">
        <f aca="false">IF(R5094&gt;0,"Repeat","")</f>
        <v/>
      </c>
      <c r="T5094" s="6" t="n">
        <f aca="false">A5094</f>
        <v>5093</v>
      </c>
      <c r="U5094" s="4" t="str">
        <f aca="false">"https://web.whatsapp.com/send?phone="&amp;J5094</f>
        <v>https://web.whatsapp.com/send?phone=12108093226</v>
      </c>
      <c r="V5094" s="18" t="str">
        <f aca="false">IF(S5094="REPEAT",Z5094,IF(LEN(F5094)&lt;=1,X5094,Y5094))</f>
        <v>Hello, you requested a free book called *Gyaan Ganga* in English from Sant Rampal Ji Maharaj.
Can you please confirm / provide the address to ensure it's not incorrect and has the full details (apartment or suite number) to be able to mail it:
Mario Medellin 
7422 Pipers Creek, San Antonio, TX 78251</v>
      </c>
      <c r="W5094" s="1" t="str">
        <f aca="false">IFERROR(VLOOKUP(E5094,,4,FALSE()),"Gyaan Ganga")</f>
        <v>Gyaan Ganga</v>
      </c>
      <c r="X5094" s="21" t="str">
        <f aca="false">"Hello, you requested a free book called *"&amp;$W5094&amp;"*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"&amp;CHAR(10)&amp;$C5094&amp;CHAR(10)&amp;IF(LEN($I5094)&lt;10,"&lt;No address available&gt;",$I5094)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Mario Medellin 
7422 Pipers Creek, San Antonio, TX 78251</v>
      </c>
      <c r="Y5094" s="21" t="str">
        <f aca="false">"Hello, you requested a free book called *"&amp;$W5094&amp;"* in " &amp;$F5094&amp; " from Sant Rampal Ji Maharaj."&amp;CHAR(10)&amp;"
Can you please confirm / provide the address to ensure it's not incorrect and has the full details (apartment or suite number) to be able to mail it:
"&amp;CHAR(10)&amp;$C5094&amp;CHAR(10)&amp;IF(LEN($I5094)&lt;10,"&lt;No address available&gt;",$I5094)</f>
        <v>Hello, you requested a free book called *Gyaan Ganga* in English from Sant Rampal Ji Maharaj.
Can you please confirm / provide the address to ensure it's not incorrect and has the full details (apartment or suite number) to be able to mail it:
Mario Medellin 
7422 Pipers Creek, San Antonio, TX 78251</v>
      </c>
      <c r="Z5094" s="21" t="str">
        <f aca="false">"Hello, you requested a free book called *"&amp;$W5094&amp;"* in "&amp;$F5094&amp;"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95" customFormat="false" ht="68.65" hidden="false" customHeight="false" outlineLevel="0" collapsed="false">
      <c r="A5095" s="51" t="n">
        <f aca="false">A5094+1</f>
        <v>5094</v>
      </c>
      <c r="B5095" s="5" t="n">
        <v>45803</v>
      </c>
      <c r="C5095" s="1" t="s">
        <v>8042</v>
      </c>
      <c r="D5095" s="1" t="s">
        <v>4</v>
      </c>
      <c r="E5095" s="1" t="s">
        <v>26</v>
      </c>
      <c r="G5095" s="1" t="s">
        <v>28</v>
      </c>
      <c r="H5095" s="1" t="n">
        <v>1</v>
      </c>
      <c r="I5095" s="1" t="s">
        <v>8043</v>
      </c>
      <c r="J5095" s="3" t="n">
        <v>12136194464</v>
      </c>
      <c r="M5095" s="1" t="str">
        <f aca="false">IF(OR(YEAR(L5095)&gt;2000,LEN(O5095)&gt;0),"Completed","Pending")</f>
        <v>Completed</v>
      </c>
      <c r="N5095" s="1" t="s">
        <v>5246</v>
      </c>
      <c r="O5095" s="4" t="s">
        <v>6442</v>
      </c>
      <c r="P5095" s="1" t="str">
        <f aca="false">IF(G5095="Pamplet","",E5095&amp;" - "&amp;F5095)</f>
        <v>GG - </v>
      </c>
      <c r="Q5095" s="1" t="n">
        <f aca="false">IF(VALUE(L5095)&gt;1000,1,0)</f>
        <v>0</v>
      </c>
      <c r="R5095" s="19" t="n">
        <f aca="false">SUMIFS($Q$1:Q5094,$J$1:$J5094,J5095)+SUMIFS($Q$1:Q5094,$I$1:$I5094,I5095)</f>
        <v>0</v>
      </c>
      <c r="S5095" s="20" t="str">
        <f aca="false">IF(R5095&gt;0,"Repeat","")</f>
        <v/>
      </c>
      <c r="T5095" s="6" t="n">
        <f aca="false">A5095</f>
        <v>5094</v>
      </c>
      <c r="U5095" s="4" t="str">
        <f aca="false">"https://web.whatsapp.com/send?phone="&amp;J5095</f>
        <v>https://web.whatsapp.com/send?phone=12136194464</v>
      </c>
      <c r="V5095" s="18" t="str">
        <f aca="false">IF(S5095="REPEAT",Z5095,IF(LEN(F5095)&lt;=1,X5095,Y5095))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Willie Arevalo
2269 Sunset Blvd Apt 3, Los Angeles, California</v>
      </c>
      <c r="W5095" s="1" t="str">
        <f aca="false">IFERROR(VLOOKUP(E5095,,4,FALSE()),"Gyaan Ganga")</f>
        <v>Gyaan Ganga</v>
      </c>
      <c r="X5095" s="21" t="str">
        <f aca="false">"Hello, you requested a free book called *"&amp;$W5095&amp;"*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"&amp;CHAR(10)&amp;$C5095&amp;CHAR(10)&amp;IF(LEN($I5095)&lt;10,"&lt;No address available&gt;",$I5095)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Willie Arevalo
2269 Sunset Blvd Apt 3, Los Angeles, California</v>
      </c>
      <c r="Y5095" s="21" t="str">
        <f aca="false">"Hello, you requested a free book called *"&amp;$W5095&amp;"* in " &amp;$F5095&amp; " from Sant Rampal Ji Maharaj."&amp;CHAR(10)&amp;"
Can you please confirm / provide the address to ensure it's not incorrect and has the full details (apartment or suite number) to be able to mail it:
"&amp;CHAR(10)&amp;$C5095&amp;CHAR(10)&amp;IF(LEN($I5095)&lt;10,"&lt;No address available&gt;",$I5095)</f>
        <v>Hello, you requested a free book called *Gyaan Ganga* in  from Sant Rampal Ji Maharaj.
Can you please confirm / provide the address to ensure it's not incorrect and has the full details (apartment or suite number) to be able to mail it:
Willie Arevalo
2269 Sunset Blvd Apt 3, Los Angeles, California</v>
      </c>
      <c r="Z5095" s="21" t="str">
        <f aca="false">"Hello, you requested a free book called *"&amp;$W5095&amp;"* in "&amp;$F5095&amp;"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96" customFormat="false" ht="68.65" hidden="false" customHeight="false" outlineLevel="0" collapsed="false">
      <c r="A5096" s="51" t="n">
        <f aca="false">A5095+1</f>
        <v>5095</v>
      </c>
      <c r="B5096" s="5" t="n">
        <v>45803</v>
      </c>
      <c r="C5096" s="1" t="s">
        <v>8044</v>
      </c>
      <c r="D5096" s="1" t="s">
        <v>4</v>
      </c>
      <c r="E5096" s="1" t="s">
        <v>26</v>
      </c>
      <c r="F5096" s="2" t="s">
        <v>35</v>
      </c>
      <c r="G5096" s="1" t="s">
        <v>28</v>
      </c>
      <c r="H5096" s="1" t="n">
        <v>1</v>
      </c>
      <c r="I5096" s="1" t="s">
        <v>8045</v>
      </c>
      <c r="J5096" s="80" t="n">
        <v>12532291802</v>
      </c>
      <c r="M5096" s="1" t="str">
        <f aca="false">IF(OR(YEAR(L5096)&gt;2000,LEN(O5096)&gt;0),"Completed","Pending")</f>
        <v>Completed</v>
      </c>
      <c r="N5096" s="1" t="s">
        <v>30</v>
      </c>
      <c r="O5096" s="4" t="s">
        <v>58</v>
      </c>
      <c r="P5096" s="1" t="str">
        <f aca="false">IF(G5096="Pamplet","",E5096&amp;" - "&amp;F5096)</f>
        <v>GG - English</v>
      </c>
      <c r="Q5096" s="1" t="n">
        <f aca="false">IF(VALUE(L5096)&gt;1000,1,0)</f>
        <v>0</v>
      </c>
      <c r="R5096" s="19" t="n">
        <f aca="false">SUMIFS($Q$1:Q5095,$J$1:$J5095,J5096)+SUMIFS($Q$1:Q5095,$I$1:$I5095,I5096)</f>
        <v>0</v>
      </c>
      <c r="S5096" s="20" t="str">
        <f aca="false">IF(R5096&gt;0,"Repeat","")</f>
        <v/>
      </c>
      <c r="T5096" s="6" t="n">
        <f aca="false">A5096</f>
        <v>5095</v>
      </c>
      <c r="U5096" s="4" t="str">
        <f aca="false">"https://web.whatsapp.com/send?phone="&amp;J5096</f>
        <v>https://web.whatsapp.com/send?phone=12532291802</v>
      </c>
      <c r="V5096" s="18" t="str">
        <f aca="false">IF(S5096="REPEAT",Z5096,IF(LEN(F5096)&lt;=1,X5096,Y5096))</f>
        <v>Hello, you requested a free book called *Gyaan Ganga* in English from Sant Rampal Ji Maharaj.
Can you please confirm / provide the address to ensure it's not incorrect and has the full details (apartment or suite number) to be able to mail it:
Sergey Bivol
5105 E D St, Tacoma, WA 98404</v>
      </c>
      <c r="W5096" s="1" t="str">
        <f aca="false">IFERROR(VLOOKUP(E5096,,4,FALSE()),"Gyaan Ganga")</f>
        <v>Gyaan Ganga</v>
      </c>
      <c r="X5096" s="21" t="str">
        <f aca="false">"Hello, you requested a free book called *"&amp;$W5096&amp;"*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"&amp;CHAR(10)&amp;$C5096&amp;CHAR(10)&amp;IF(LEN($I5096)&lt;10,"&lt;No address available&gt;",$I5096)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Sergey Bivol
5105 E D St, Tacoma, WA 98404</v>
      </c>
      <c r="Y5096" s="21" t="str">
        <f aca="false">"Hello, you requested a free book called *"&amp;$W5096&amp;"* in " &amp;$F5096&amp; " from Sant Rampal Ji Maharaj."&amp;CHAR(10)&amp;"
Can you please confirm / provide the address to ensure it's not incorrect and has the full details (apartment or suite number) to be able to mail it:
"&amp;CHAR(10)&amp;$C5096&amp;CHAR(10)&amp;IF(LEN($I5096)&lt;10,"&lt;No address available&gt;",$I5096)</f>
        <v>Hello, you requested a free book called *Gyaan Ganga* in English from Sant Rampal Ji Maharaj.
Can you please confirm / provide the address to ensure it's not incorrect and has the full details (apartment or suite number) to be able to mail it:
Sergey Bivol
5105 E D St, Tacoma, WA 98404</v>
      </c>
      <c r="Z5096" s="21" t="str">
        <f aca="false">"Hello, you requested a free book called *"&amp;$W5096&amp;"* in "&amp;$F5096&amp;"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097" customFormat="false" ht="68.65" hidden="false" customHeight="false" outlineLevel="0" collapsed="false">
      <c r="A5097" s="51" t="n">
        <f aca="false">A5096+1</f>
        <v>5096</v>
      </c>
      <c r="B5097" s="5" t="n">
        <v>45803</v>
      </c>
      <c r="C5097" s="1" t="s">
        <v>8046</v>
      </c>
      <c r="D5097" s="1" t="s">
        <v>4</v>
      </c>
      <c r="E5097" s="1" t="s">
        <v>26</v>
      </c>
      <c r="G5097" s="1" t="s">
        <v>28</v>
      </c>
      <c r="H5097" s="1" t="n">
        <v>1</v>
      </c>
      <c r="I5097" s="1" t="s">
        <v>8047</v>
      </c>
      <c r="J5097" s="79" t="n">
        <v>14438590473</v>
      </c>
      <c r="M5097" s="1" t="str">
        <f aca="false">IF(OR(YEAR(L5097)&gt;2000,LEN(O5097)&gt;0),"Completed","Pending")</f>
        <v>Completed</v>
      </c>
      <c r="N5097" s="1" t="s">
        <v>30</v>
      </c>
      <c r="O5097" s="4" t="s">
        <v>58</v>
      </c>
      <c r="P5097" s="1" t="str">
        <f aca="false">IF(G5097="Pamplet","",E5097&amp;" - "&amp;F5097)</f>
        <v>GG - </v>
      </c>
      <c r="Q5097" s="1" t="n">
        <f aca="false">IF(VALUE(L5097)&gt;1000,1,0)</f>
        <v>0</v>
      </c>
      <c r="R5097" s="19" t="n">
        <f aca="false">SUMIFS($Q$1:Q5096,$J$1:$J5096,J5097)+SUMIFS($Q$1:Q5096,$I$1:$I5096,I5097)</f>
        <v>0</v>
      </c>
      <c r="S5097" s="20" t="str">
        <f aca="false">IF(R5097&gt;0,"Repeat","")</f>
        <v/>
      </c>
      <c r="T5097" s="6" t="n">
        <f aca="false">A5097</f>
        <v>5096</v>
      </c>
      <c r="U5097" s="4" t="str">
        <f aca="false">"https://web.whatsapp.com/send?phone="&amp;J5097</f>
        <v>https://web.whatsapp.com/send?phone=14438590473</v>
      </c>
      <c r="V5097" s="18" t="str">
        <f aca="false">IF(S5097="REPEAT",Z5097,IF(LEN(F5097)&lt;=1,X5097,Y5097))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Edmund Eno
716 Delaware Avenue, Salisbury, Maryland 21801 USA</v>
      </c>
      <c r="W5097" s="1" t="str">
        <f aca="false">IFERROR(VLOOKUP(E5097,,4,FALSE()),"Gyaan Ganga")</f>
        <v>Gyaan Ganga</v>
      </c>
      <c r="X5097" s="21" t="str">
        <f aca="false">"Hello, you requested a free book called *"&amp;$W5097&amp;"*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"&amp;CHAR(10)&amp;$C5097&amp;CHAR(10)&amp;IF(LEN($I5097)&lt;10,"&lt;No address available&gt;",$I5097)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Edmund Eno
716 Delaware Avenue, Salisbury, Maryland 21801 USA</v>
      </c>
      <c r="Y5097" s="21" t="str">
        <f aca="false">"Hello, you requested a free book called *"&amp;$W5097&amp;"* in " &amp;$F5097&amp; " from Sant Rampal Ji Maharaj."&amp;CHAR(10)&amp;"
Can you please confirm / provide the address to ensure it's not incorrect and has the full details (apartment or suite number) to be able to mail it:
"&amp;CHAR(10)&amp;$C5097&amp;CHAR(10)&amp;IF(LEN($I5097)&lt;10,"&lt;No address available&gt;",$I5097)</f>
        <v>Hello, you requested a free book called *Gyaan Ganga* in  from Sant Rampal Ji Maharaj.
Can you please confirm / provide the address to ensure it's not incorrect and has the full details (apartment or suite number) to be able to mail it:
Edmund Eno
716 Delaware Avenue, Salisbury, Maryland 21801 USA</v>
      </c>
      <c r="Z5097" s="21" t="str">
        <f aca="false">"Hello, you requested a free book called *"&amp;$W5097&amp;"* in "&amp;$F5097&amp;"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98" customFormat="false" ht="68.65" hidden="false" customHeight="false" outlineLevel="0" collapsed="false">
      <c r="A5098" s="51" t="n">
        <f aca="false">A5097+1</f>
        <v>5097</v>
      </c>
      <c r="B5098" s="5" t="n">
        <v>45803</v>
      </c>
      <c r="C5098" s="1" t="s">
        <v>8048</v>
      </c>
      <c r="D5098" s="1" t="s">
        <v>4</v>
      </c>
      <c r="E5098" s="1" t="s">
        <v>26</v>
      </c>
      <c r="G5098" s="1" t="s">
        <v>28</v>
      </c>
      <c r="H5098" s="1" t="n">
        <v>1</v>
      </c>
      <c r="I5098" s="1" t="s">
        <v>8049</v>
      </c>
      <c r="J5098" s="79" t="n">
        <v>15096074245</v>
      </c>
      <c r="M5098" s="1" t="str">
        <f aca="false">IF(OR(YEAR(L5098)&gt;2000,LEN(O5098)&gt;0),"Completed","Pending")</f>
        <v>Completed</v>
      </c>
      <c r="N5098" s="1" t="s">
        <v>30</v>
      </c>
      <c r="O5098" s="4" t="s">
        <v>58</v>
      </c>
      <c r="P5098" s="1" t="str">
        <f aca="false">IF(G5098="Pamplet","",E5098&amp;" - "&amp;F5098)</f>
        <v>GG - </v>
      </c>
      <c r="Q5098" s="1" t="n">
        <f aca="false">IF(VALUE(L5098)&gt;1000,1,0)</f>
        <v>0</v>
      </c>
      <c r="R5098" s="19" t="n">
        <f aca="false">SUMIFS($Q$1:Q5097,$J$1:$J5097,J5098)+SUMIFS($Q$1:Q5097,$I$1:$I5097,I5098)</f>
        <v>0</v>
      </c>
      <c r="S5098" s="20" t="str">
        <f aca="false">IF(R5098&gt;0,"Repeat","")</f>
        <v/>
      </c>
      <c r="T5098" s="6" t="n">
        <f aca="false">A5098</f>
        <v>5097</v>
      </c>
      <c r="U5098" s="4" t="str">
        <f aca="false">"https://web.whatsapp.com/send?phone="&amp;J5098</f>
        <v>https://web.whatsapp.com/send?phone=15096074245</v>
      </c>
      <c r="V5098" s="18" t="str">
        <f aca="false">IF(S5098="REPEAT",Z5098,IF(LEN(F5098)&lt;=1,X5098,Y5098))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David Pettis
Washington State</v>
      </c>
      <c r="W5098" s="1" t="str">
        <f aca="false">IFERROR(VLOOKUP(E5098,,4,FALSE()),"Gyaan Ganga")</f>
        <v>Gyaan Ganga</v>
      </c>
      <c r="X5098" s="21" t="str">
        <f aca="false">"Hello, you requested a free book called *"&amp;$W5098&amp;"*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"&amp;CHAR(10)&amp;$C5098&amp;CHAR(10)&amp;IF(LEN($I5098)&lt;10,"&lt;No address available&gt;",$I5098)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David Pettis
Washington State</v>
      </c>
      <c r="Y5098" s="21" t="str">
        <f aca="false">"Hello, you requested a free book called *"&amp;$W5098&amp;"* in " &amp;$F5098&amp; " from Sant Rampal Ji Maharaj."&amp;CHAR(10)&amp;"
Can you please confirm / provide the address to ensure it's not incorrect and has the full details (apartment or suite number) to be able to mail it:
"&amp;CHAR(10)&amp;$C5098&amp;CHAR(10)&amp;IF(LEN($I5098)&lt;10,"&lt;No address available&gt;",$I5098)</f>
        <v>Hello, you requested a free book called *Gyaan Ganga* in  from Sant Rampal Ji Maharaj.
Can you please confirm / provide the address to ensure it's not incorrect and has the full details (apartment or suite number) to be able to mail it:
David Pettis
Washington State</v>
      </c>
      <c r="Z5098" s="21" t="str">
        <f aca="false">"Hello, you requested a free book called *"&amp;$W5098&amp;"* in "&amp;$F5098&amp;"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099" customFormat="false" ht="68.65" hidden="false" customHeight="false" outlineLevel="0" collapsed="false">
      <c r="A5099" s="51" t="n">
        <f aca="false">A5098+1</f>
        <v>5098</v>
      </c>
      <c r="B5099" s="5" t="n">
        <v>45803</v>
      </c>
      <c r="C5099" s="1" t="s">
        <v>8050</v>
      </c>
      <c r="D5099" s="1" t="s">
        <v>4</v>
      </c>
      <c r="E5099" s="1" t="s">
        <v>38</v>
      </c>
      <c r="F5099" s="2" t="s">
        <v>35</v>
      </c>
      <c r="G5099" s="1" t="s">
        <v>28</v>
      </c>
      <c r="H5099" s="1" t="n">
        <v>1</v>
      </c>
      <c r="I5099" s="1" t="s">
        <v>8051</v>
      </c>
      <c r="J5099" s="79" t="n">
        <v>15303538067</v>
      </c>
      <c r="M5099" s="1" t="str">
        <f aca="false">IF(OR(YEAR(L5099)&gt;2000,LEN(O5099)&gt;0),"Completed","Pending")</f>
        <v>Completed</v>
      </c>
      <c r="N5099" s="1" t="s">
        <v>30</v>
      </c>
      <c r="O5099" s="4" t="s">
        <v>58</v>
      </c>
      <c r="P5099" s="1" t="str">
        <f aca="false">IF(G5099="Pamplet","",E5099&amp;" - "&amp;F5099)</f>
        <v>JKR - English</v>
      </c>
      <c r="Q5099" s="1" t="n">
        <f aca="false">IF(VALUE(L5099)&gt;1000,1,0)</f>
        <v>0</v>
      </c>
      <c r="R5099" s="19" t="n">
        <f aca="false">SUMIFS($Q$1:Q5098,$J$1:$J5098,J5099)+SUMIFS($Q$1:Q5098,$I$1:$I5098,I5099)</f>
        <v>0</v>
      </c>
      <c r="S5099" s="20" t="str">
        <f aca="false">IF(R5099&gt;0,"Repeat","")</f>
        <v/>
      </c>
      <c r="T5099" s="6" t="n">
        <f aca="false">A5099</f>
        <v>5098</v>
      </c>
      <c r="U5099" s="4" t="str">
        <f aca="false">"https://web.whatsapp.com/send?phone="&amp;J5099</f>
        <v>https://web.whatsapp.com/send?phone=15303538067</v>
      </c>
      <c r="V5099" s="18" t="str">
        <f aca="false">IF(S5099="REPEAT",Z5099,IF(LEN(F5099)&lt;=1,X5099,Y5099))</f>
        <v>Hello, you requested a free book called *Gyaan Ganga* in English from Sant Rampal Ji Maharaj.
Can you please confirm / provide the address to ensure it's not incorrect and has the full details (apartment or suite number) to be able to mail it:
Roseanna Billings
PO box 148 Hoopa California 96546 &amp; 335 Bighill Road Hoopa California 95546</v>
      </c>
      <c r="W5099" s="1" t="str">
        <f aca="false">IFERROR(VLOOKUP(E5099,,4,FALSE()),"Gyaan Ganga")</f>
        <v>Gyaan Ganga</v>
      </c>
      <c r="X5099" s="21" t="str">
        <f aca="false">"Hello, you requested a free book called *"&amp;$W5099&amp;"*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"&amp;CHAR(10)&amp;$C5099&amp;CHAR(10)&amp;IF(LEN($I5099)&lt;10,"&lt;No address available&gt;",$I5099)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Roseanna Billings
PO box 148 Hoopa California 96546 &amp; 335 Bighill Road Hoopa California 95546</v>
      </c>
      <c r="Y5099" s="21" t="str">
        <f aca="false">"Hello, you requested a free book called *"&amp;$W5099&amp;"* in " &amp;$F5099&amp; " from Sant Rampal Ji Maharaj."&amp;CHAR(10)&amp;"
Can you please confirm / provide the address to ensure it's not incorrect and has the full details (apartment or suite number) to be able to mail it:
"&amp;CHAR(10)&amp;$C5099&amp;CHAR(10)&amp;IF(LEN($I5099)&lt;10,"&lt;No address available&gt;",$I5099)</f>
        <v>Hello, you requested a free book called *Gyaan Ganga* in English from Sant Rampal Ji Maharaj.
Can you please confirm / provide the address to ensure it's not incorrect and has the full details (apartment or suite number) to be able to mail it:
Roseanna Billings
PO box 148 Hoopa California 96546 &amp; 335 Bighill Road Hoopa California 95546</v>
      </c>
      <c r="Z5099" s="21" t="str">
        <f aca="false">"Hello, you requested a free book called *"&amp;$W5099&amp;"* in "&amp;$F5099&amp;"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100" customFormat="false" ht="68.65" hidden="false" customHeight="false" outlineLevel="0" collapsed="false">
      <c r="A5100" s="51" t="n">
        <f aca="false">A5099+1</f>
        <v>5099</v>
      </c>
      <c r="B5100" s="5" t="n">
        <v>45803</v>
      </c>
      <c r="C5100" s="1" t="s">
        <v>7294</v>
      </c>
      <c r="D5100" s="1" t="s">
        <v>4</v>
      </c>
      <c r="E5100" s="1" t="s">
        <v>26</v>
      </c>
      <c r="G5100" s="1" t="s">
        <v>28</v>
      </c>
      <c r="H5100" s="1" t="n">
        <v>1</v>
      </c>
      <c r="I5100" s="1" t="s">
        <v>8052</v>
      </c>
      <c r="J5100" s="79" t="n">
        <v>15712174959</v>
      </c>
      <c r="M5100" s="1" t="str">
        <f aca="false">IF(OR(YEAR(L5100)&gt;2000,LEN(O5100)&gt;0),"Completed","Pending")</f>
        <v>Completed</v>
      </c>
      <c r="N5100" s="1" t="s">
        <v>30</v>
      </c>
      <c r="O5100" s="4" t="s">
        <v>58</v>
      </c>
      <c r="P5100" s="1" t="str">
        <f aca="false">IF(G5100="Pamplet","",E5100&amp;" - "&amp;F5100)</f>
        <v>GG - </v>
      </c>
      <c r="Q5100" s="1" t="n">
        <f aca="false">IF(VALUE(L5100)&gt;1000,1,0)</f>
        <v>0</v>
      </c>
      <c r="R5100" s="19" t="n">
        <f aca="false">SUMIFS($Q$1:Q5099,$J$1:$J5099,J5100)+SUMIFS($Q$1:Q5099,$I$1:$I5099,I5100)</f>
        <v>0</v>
      </c>
      <c r="S5100" s="20" t="str">
        <f aca="false">IF(R5100&gt;0,"Repeat","")</f>
        <v/>
      </c>
      <c r="T5100" s="6" t="n">
        <f aca="false">A5100</f>
        <v>5099</v>
      </c>
      <c r="U5100" s="4" t="str">
        <f aca="false">"https://web.whatsapp.com/send?phone="&amp;J5100</f>
        <v>https://web.whatsapp.com/send?phone=15712174959</v>
      </c>
      <c r="V5100" s="18" t="str">
        <f aca="false">IF(S5100="REPEAT",Z5100,IF(LEN(F5100)&lt;=1,X5100,Y5100))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610 S Carlin Springs Rd, Arlington, Virginia 22204</v>
      </c>
      <c r="W5100" s="1" t="str">
        <f aca="false">IFERROR(VLOOKUP(E5100,,4,FALSE()),"Gyaan Ganga")</f>
        <v>Gyaan Ganga</v>
      </c>
      <c r="X5100" s="21" t="str">
        <f aca="false">"Hello, you requested a free book called *"&amp;$W5100&amp;"*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"&amp;CHAR(10)&amp;$C5100&amp;CHAR(10)&amp;IF(LEN($I5100)&lt;10,"&lt;No address available&gt;",$I5100)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610 S Carlin Springs Rd, Arlington, Virginia 22204</v>
      </c>
      <c r="Y5100" s="21" t="str">
        <f aca="false">"Hello, you requested a free book called *"&amp;$W5100&amp;"* in " &amp;$F5100&amp; " from Sant Rampal Ji Maharaj."&amp;CHAR(10)&amp;"
Can you please confirm / provide the address to ensure it's not incorrect and has the full details (apartment or suite number) to be able to mail it:
"&amp;CHAR(10)&amp;$C5100&amp;CHAR(10)&amp;IF(LEN($I5100)&lt;10,"&lt;No address available&gt;",$I5100)</f>
        <v>Hello, you requested a free book called *Gyaan Ganga* in  from Sant Rampal Ji Maharaj.
Can you please confirm / provide the address to ensure it's not incorrect and has the full details (apartment or suite number) to be able to mail it:
Unknown
610 S Carlin Springs Rd, Arlington, Virginia 22204</v>
      </c>
      <c r="Z5100" s="21" t="str">
        <f aca="false">"Hello, you requested a free book called *"&amp;$W5100&amp;"* in "&amp;$F5100&amp;"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01" customFormat="false" ht="68.65" hidden="false" customHeight="false" outlineLevel="0" collapsed="false">
      <c r="A5101" s="51" t="n">
        <f aca="false">A5100+1</f>
        <v>5100</v>
      </c>
      <c r="B5101" s="5" t="n">
        <v>45803</v>
      </c>
      <c r="C5101" s="1" t="s">
        <v>8053</v>
      </c>
      <c r="D5101" s="1" t="s">
        <v>4</v>
      </c>
      <c r="E5101" s="1" t="s">
        <v>26</v>
      </c>
      <c r="G5101" s="1" t="s">
        <v>28</v>
      </c>
      <c r="H5101" s="1" t="n">
        <v>1</v>
      </c>
      <c r="I5101" s="1" t="s">
        <v>8054</v>
      </c>
      <c r="J5101" s="79" t="n">
        <v>16075905185</v>
      </c>
      <c r="M5101" s="1" t="str">
        <f aca="false">IF(OR(YEAR(L5101)&gt;2000,LEN(O5101)&gt;0),"Completed","Pending")</f>
        <v>Completed</v>
      </c>
      <c r="N5101" s="1" t="s">
        <v>30</v>
      </c>
      <c r="O5101" s="4" t="s">
        <v>58</v>
      </c>
      <c r="P5101" s="1" t="str">
        <f aca="false">IF(G5101="Pamplet","",E5101&amp;" - "&amp;F5101)</f>
        <v>GG - </v>
      </c>
      <c r="Q5101" s="1" t="n">
        <f aca="false">IF(VALUE(L5101)&gt;1000,1,0)</f>
        <v>0</v>
      </c>
      <c r="R5101" s="19" t="n">
        <f aca="false">SUMIFS($Q$1:Q5100,$J$1:$J5100,J5101)+SUMIFS($Q$1:Q5100,$I$1:$I5100,I5101)</f>
        <v>0</v>
      </c>
      <c r="S5101" s="20" t="str">
        <f aca="false">IF(R5101&gt;0,"Repeat","")</f>
        <v/>
      </c>
      <c r="T5101" s="6" t="n">
        <f aca="false">A5101</f>
        <v>5100</v>
      </c>
      <c r="U5101" s="4" t="str">
        <f aca="false">"https://web.whatsapp.com/send?phone="&amp;J5101</f>
        <v>https://web.whatsapp.com/send?phone=16075905185</v>
      </c>
      <c r="V5101" s="18" t="str">
        <f aca="false">IF(S5101="REPEAT",Z5101,IF(LEN(F5101)&lt;=1,X5101,Y5101))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Andrew Clayton
75 Elizabeth St, Hornell, NY 14843</v>
      </c>
      <c r="W5101" s="1" t="str">
        <f aca="false">IFERROR(VLOOKUP(E5101,,4,FALSE()),"Gyaan Ganga")</f>
        <v>Gyaan Ganga</v>
      </c>
      <c r="X5101" s="21" t="str">
        <f aca="false">"Hello, you requested a free book called *"&amp;$W5101&amp;"*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"&amp;CHAR(10)&amp;$C5101&amp;CHAR(10)&amp;IF(LEN($I5101)&lt;10,"&lt;No address available&gt;",$I5101)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Andrew Clayton
75 Elizabeth St, Hornell, NY 14843</v>
      </c>
      <c r="Y5101" s="21" t="str">
        <f aca="false">"Hello, you requested a free book called *"&amp;$W5101&amp;"* in " &amp;$F5101&amp; " from Sant Rampal Ji Maharaj."&amp;CHAR(10)&amp;"
Can you please confirm / provide the address to ensure it's not incorrect and has the full details (apartment or suite number) to be able to mail it:
"&amp;CHAR(10)&amp;$C5101&amp;CHAR(10)&amp;IF(LEN($I5101)&lt;10,"&lt;No address available&gt;",$I5101)</f>
        <v>Hello, you requested a free book called *Gyaan Ganga* in  from Sant Rampal Ji Maharaj.
Can you please confirm / provide the address to ensure it's not incorrect and has the full details (apartment or suite number) to be able to mail it:
Andrew Clayton
75 Elizabeth St, Hornell, NY 14843</v>
      </c>
      <c r="Z5101" s="21" t="str">
        <f aca="false">"Hello, you requested a free book called *"&amp;$W5101&amp;"* in "&amp;$F5101&amp;"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02" customFormat="false" ht="68.65" hidden="false" customHeight="false" outlineLevel="0" collapsed="false">
      <c r="A5102" s="51" t="n">
        <f aca="false">A5101+1</f>
        <v>5101</v>
      </c>
      <c r="B5102" s="5" t="n">
        <v>45803</v>
      </c>
      <c r="C5102" s="1" t="s">
        <v>8055</v>
      </c>
      <c r="D5102" s="1" t="s">
        <v>4</v>
      </c>
      <c r="E5102" s="1" t="s">
        <v>26</v>
      </c>
      <c r="G5102" s="1" t="s">
        <v>28</v>
      </c>
      <c r="H5102" s="1" t="n">
        <v>1</v>
      </c>
      <c r="I5102" s="1" t="s">
        <v>8056</v>
      </c>
      <c r="J5102" s="80" t="n">
        <v>16159275000</v>
      </c>
      <c r="M5102" s="1" t="str">
        <f aca="false">IF(OR(YEAR(L5102)&gt;2000,LEN(O5102)&gt;0),"Completed","Pending")</f>
        <v>Completed</v>
      </c>
      <c r="N5102" s="1" t="s">
        <v>30</v>
      </c>
      <c r="O5102" s="4" t="s">
        <v>58</v>
      </c>
      <c r="P5102" s="1" t="str">
        <f aca="false">IF(G5102="Pamplet","",E5102&amp;" - "&amp;F5102)</f>
        <v>GG - </v>
      </c>
      <c r="Q5102" s="1" t="n">
        <f aca="false">IF(VALUE(L5102)&gt;1000,1,0)</f>
        <v>0</v>
      </c>
      <c r="R5102" s="19" t="n">
        <f aca="false">SUMIFS($Q$1:Q5101,$J$1:$J5101,J5102)+SUMIFS($Q$1:Q5101,$I$1:$I5101,I5102)</f>
        <v>0</v>
      </c>
      <c r="S5102" s="20" t="str">
        <f aca="false">IF(R5102&gt;0,"Repeat","")</f>
        <v/>
      </c>
      <c r="T5102" s="6" t="n">
        <f aca="false">A5102</f>
        <v>5101</v>
      </c>
      <c r="U5102" s="4" t="str">
        <f aca="false">"https://web.whatsapp.com/send?phone="&amp;J5102</f>
        <v>https://web.whatsapp.com/send?phone=16159275000</v>
      </c>
      <c r="V5102" s="18" t="str">
        <f aca="false">IF(S5102="REPEAT",Z5102,IF(LEN(F5102)&lt;=1,X5102,Y5102))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Emory Ford
845 Blue Rd, Dickson, TN 37055 USA</v>
      </c>
      <c r="W5102" s="1" t="str">
        <f aca="false">IFERROR(VLOOKUP(E5102,,4,FALSE()),"Gyaan Ganga")</f>
        <v>Gyaan Ganga</v>
      </c>
      <c r="X5102" s="21" t="str">
        <f aca="false">"Hello, you requested a free book called *"&amp;$W5102&amp;"*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"&amp;CHAR(10)&amp;$C5102&amp;CHAR(10)&amp;IF(LEN($I5102)&lt;10,"&lt;No address available&gt;",$I5102)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Emory Ford
845 Blue Rd, Dickson, TN 37055 USA</v>
      </c>
      <c r="Y5102" s="21" t="str">
        <f aca="false">"Hello, you requested a free book called *"&amp;$W5102&amp;"* in " &amp;$F5102&amp; " from Sant Rampal Ji Maharaj."&amp;CHAR(10)&amp;"
Can you please confirm / provide the address to ensure it's not incorrect and has the full details (apartment or suite number) to be able to mail it:
"&amp;CHAR(10)&amp;$C5102&amp;CHAR(10)&amp;IF(LEN($I5102)&lt;10,"&lt;No address available&gt;",$I5102)</f>
        <v>Hello, you requested a free book called *Gyaan Ganga* in  from Sant Rampal Ji Maharaj.
Can you please confirm / provide the address to ensure it's not incorrect and has the full details (apartment or suite number) to be able to mail it:
Emory Ford
845 Blue Rd, Dickson, TN 37055 USA</v>
      </c>
      <c r="Z5102" s="21" t="str">
        <f aca="false">"Hello, you requested a free book called *"&amp;$W5102&amp;"* in "&amp;$F5102&amp;"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03" customFormat="false" ht="68.65" hidden="false" customHeight="false" outlineLevel="0" collapsed="false">
      <c r="A5103" s="51" t="n">
        <f aca="false">A5102+1</f>
        <v>5102</v>
      </c>
      <c r="B5103" s="5" t="n">
        <v>45803</v>
      </c>
      <c r="C5103" s="1" t="s">
        <v>8057</v>
      </c>
      <c r="D5103" s="1" t="s">
        <v>4</v>
      </c>
      <c r="E5103" s="1" t="s">
        <v>26</v>
      </c>
      <c r="G5103" s="1" t="s">
        <v>28</v>
      </c>
      <c r="H5103" s="1" t="n">
        <v>1</v>
      </c>
      <c r="I5103" s="1" t="s">
        <v>8058</v>
      </c>
      <c r="J5103" s="3" t="n">
        <v>16194311947</v>
      </c>
      <c r="K5103" s="4" t="s">
        <v>5147</v>
      </c>
      <c r="M5103" s="1" t="str">
        <f aca="false">IF(OR(YEAR(L5103)&gt;2000,LEN(O5103)&gt;0),"Completed","Pending")</f>
        <v>Completed</v>
      </c>
      <c r="N5103" s="1" t="s">
        <v>5246</v>
      </c>
      <c r="O5103" s="4" t="s">
        <v>6442</v>
      </c>
      <c r="P5103" s="1" t="str">
        <f aca="false">IF(G5103="Pamplet","",E5103&amp;" - "&amp;F5103)</f>
        <v>GG - </v>
      </c>
      <c r="Q5103" s="1" t="n">
        <f aca="false">IF(VALUE(L5103)&gt;1000,1,0)</f>
        <v>0</v>
      </c>
      <c r="R5103" s="19" t="n">
        <f aca="false">SUMIFS($Q$1:Q5102,$J$1:$J5102,J5103)+SUMIFS($Q$1:Q5102,$I$1:$I5102,I5103)</f>
        <v>0</v>
      </c>
      <c r="S5103" s="20" t="str">
        <f aca="false">IF(R5103&gt;0,"Repeat","")</f>
        <v/>
      </c>
      <c r="T5103" s="6" t="n">
        <f aca="false">A5103</f>
        <v>5102</v>
      </c>
      <c r="U5103" s="4" t="str">
        <f aca="false">"https://web.whatsapp.com/send?phone="&amp;J5103</f>
        <v>https://web.whatsapp.com/send?phone=16194311947</v>
      </c>
      <c r="V5103" s="18" t="str">
        <f aca="false">IF(S5103="REPEAT",Z5103,IF(LEN(F5103)&lt;=1,X5103,Y5103))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Helen Garib
794 Mundy Terr, El Cajon, San Diego, CA 92020</v>
      </c>
      <c r="W5103" s="1" t="str">
        <f aca="false">IFERROR(VLOOKUP(E5103,,4,FALSE()),"Gyaan Ganga")</f>
        <v>Gyaan Ganga</v>
      </c>
      <c r="X5103" s="21" t="str">
        <f aca="false">"Hello, you requested a free book called *"&amp;$W5103&amp;"*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"&amp;CHAR(10)&amp;$C5103&amp;CHAR(10)&amp;IF(LEN($I5103)&lt;10,"&lt;No address available&gt;",$I5103)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Helen Garib
794 Mundy Terr, El Cajon, San Diego, CA 92020</v>
      </c>
      <c r="Y5103" s="21" t="str">
        <f aca="false">"Hello, you requested a free book called *"&amp;$W5103&amp;"* in " &amp;$F5103&amp; " from Sant Rampal Ji Maharaj."&amp;CHAR(10)&amp;"
Can you please confirm / provide the address to ensure it's not incorrect and has the full details (apartment or suite number) to be able to mail it:
"&amp;CHAR(10)&amp;$C5103&amp;CHAR(10)&amp;IF(LEN($I5103)&lt;10,"&lt;No address available&gt;",$I5103)</f>
        <v>Hello, you requested a free book called *Gyaan Ganga* in  from Sant Rampal Ji Maharaj.
Can you please confirm / provide the address to ensure it's not incorrect and has the full details (apartment or suite number) to be able to mail it:
Helen Garib
794 Mundy Terr, El Cajon, San Diego, CA 92020</v>
      </c>
      <c r="Z5103" s="21" t="str">
        <f aca="false">"Hello, you requested a free book called *"&amp;$W5103&amp;"* in "&amp;$F5103&amp;"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04" customFormat="false" ht="68.65" hidden="false" customHeight="false" outlineLevel="0" collapsed="false">
      <c r="A5104" s="51" t="n">
        <f aca="false">A5103+1</f>
        <v>5103</v>
      </c>
      <c r="B5104" s="5" t="n">
        <v>45803</v>
      </c>
      <c r="C5104" s="1" t="s">
        <v>8059</v>
      </c>
      <c r="D5104" s="1" t="s">
        <v>4</v>
      </c>
      <c r="E5104" s="1" t="s">
        <v>38</v>
      </c>
      <c r="F5104" s="2" t="s">
        <v>35</v>
      </c>
      <c r="G5104" s="1" t="s">
        <v>28</v>
      </c>
      <c r="H5104" s="1" t="n">
        <v>1</v>
      </c>
      <c r="I5104" s="1" t="s">
        <v>8060</v>
      </c>
      <c r="J5104" s="80" t="n">
        <v>16512694989</v>
      </c>
      <c r="M5104" s="1" t="str">
        <f aca="false">IF(OR(YEAR(L5104)&gt;2000,LEN(O5104)&gt;0),"Completed","Pending")</f>
        <v>Completed</v>
      </c>
      <c r="N5104" s="1" t="s">
        <v>30</v>
      </c>
      <c r="O5104" s="4" t="s">
        <v>58</v>
      </c>
      <c r="P5104" s="1" t="str">
        <f aca="false">IF(G5104="Pamplet","",E5104&amp;" - "&amp;F5104)</f>
        <v>JKR - English</v>
      </c>
      <c r="Q5104" s="1" t="n">
        <f aca="false">IF(VALUE(L5104)&gt;1000,1,0)</f>
        <v>0</v>
      </c>
      <c r="R5104" s="19" t="n">
        <f aca="false">SUMIFS($Q$1:Q5103,$J$1:$J5103,J5104)+SUMIFS($Q$1:Q5103,$I$1:$I5103,I5104)</f>
        <v>0</v>
      </c>
      <c r="S5104" s="20" t="str">
        <f aca="false">IF(R5104&gt;0,"Repeat","")</f>
        <v/>
      </c>
      <c r="T5104" s="6" t="n">
        <f aca="false">A5104</f>
        <v>5103</v>
      </c>
      <c r="U5104" s="4" t="str">
        <f aca="false">"https://web.whatsapp.com/send?phone="&amp;J5104</f>
        <v>https://web.whatsapp.com/send?phone=16512694989</v>
      </c>
      <c r="V5104" s="18" t="str">
        <f aca="false">IF(S5104="REPEAT",Z5104,IF(LEN(F5104)&lt;=1,X5104,Y5104))</f>
        <v>Hello, you requested a free book called *Gyaan Ganga* in English from Sant Rampal Ji Maharaj.
Can you please confirm / provide the address to ensure it's not incorrect and has the full details (apartment or suite number) to be able to mail it:
Jennifer Gow
62664 E Border Rock Rd, Tucson, AZ 85739</v>
      </c>
      <c r="W5104" s="1" t="str">
        <f aca="false">IFERROR(VLOOKUP(E5104,,4,FALSE()),"Gyaan Ganga")</f>
        <v>Gyaan Ganga</v>
      </c>
      <c r="X5104" s="21" t="str">
        <f aca="false">"Hello, you requested a free book called *"&amp;$W5104&amp;"*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"&amp;CHAR(10)&amp;$C5104&amp;CHAR(10)&amp;IF(LEN($I5104)&lt;10,"&lt;No address available&gt;",$I5104)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Jennifer Gow
62664 E Border Rock Rd, Tucson, AZ 85739</v>
      </c>
      <c r="Y5104" s="21" t="str">
        <f aca="false">"Hello, you requested a free book called *"&amp;$W5104&amp;"* in " &amp;$F5104&amp; " from Sant Rampal Ji Maharaj."&amp;CHAR(10)&amp;"
Can you please confirm / provide the address to ensure it's not incorrect and has the full details (apartment or suite number) to be able to mail it:
"&amp;CHAR(10)&amp;$C5104&amp;CHAR(10)&amp;IF(LEN($I5104)&lt;10,"&lt;No address available&gt;",$I5104)</f>
        <v>Hello, you requested a free book called *Gyaan Ganga* in English from Sant Rampal Ji Maharaj.
Can you please confirm / provide the address to ensure it's not incorrect and has the full details (apartment or suite number) to be able to mail it:
Jennifer Gow
62664 E Border Rock Rd, Tucson, AZ 85739</v>
      </c>
      <c r="Z5104" s="21" t="str">
        <f aca="false">"Hello, you requested a free book called *"&amp;$W5104&amp;"* in "&amp;$F5104&amp;"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105" customFormat="false" ht="68.65" hidden="false" customHeight="false" outlineLevel="0" collapsed="false">
      <c r="A5105" s="51" t="n">
        <f aca="false">A5104+1</f>
        <v>5104</v>
      </c>
      <c r="B5105" s="5" t="n">
        <v>45803</v>
      </c>
      <c r="C5105" s="1" t="s">
        <v>7752</v>
      </c>
      <c r="D5105" s="1" t="s">
        <v>4</v>
      </c>
      <c r="E5105" s="1" t="s">
        <v>26</v>
      </c>
      <c r="G5105" s="1" t="s">
        <v>28</v>
      </c>
      <c r="H5105" s="1" t="n">
        <v>1</v>
      </c>
      <c r="I5105" s="1" t="s">
        <v>8061</v>
      </c>
      <c r="J5105" s="3" t="n">
        <v>17023265965</v>
      </c>
      <c r="M5105" s="1" t="str">
        <f aca="false">IF(OR(YEAR(L5105)&gt;2000,LEN(O5105)&gt;0),"Completed","Pending")</f>
        <v>Completed</v>
      </c>
      <c r="N5105" s="1" t="s">
        <v>30</v>
      </c>
      <c r="O5105" s="4" t="s">
        <v>662</v>
      </c>
      <c r="P5105" s="1" t="str">
        <f aca="false">IF(G5105="Pamplet","",E5105&amp;" - "&amp;F5105)</f>
        <v>GG - </v>
      </c>
      <c r="Q5105" s="1" t="n">
        <f aca="false">IF(VALUE(L5105)&gt;1000,1,0)</f>
        <v>0</v>
      </c>
      <c r="R5105" s="19" t="n">
        <f aca="false">SUMIFS($Q$1:Q5104,$J$1:$J5104,J5105)+SUMIFS($Q$1:Q5104,$I$1:$I5104,I5105)</f>
        <v>1</v>
      </c>
      <c r="S5105" s="20" t="str">
        <f aca="false">IF(R5105&gt;0,"Repeat","")</f>
        <v>Repeat</v>
      </c>
      <c r="T5105" s="6" t="n">
        <f aca="false">A5105</f>
        <v>5104</v>
      </c>
      <c r="U5105" s="4" t="str">
        <f aca="false">"https://web.whatsapp.com/send?phone="&amp;J5105</f>
        <v>https://web.whatsapp.com/send?phone=17023265965</v>
      </c>
      <c r="V5105" s="18" t="str">
        <f aca="false">IF(S5105="REPEAT",Z5105,IF(LEN(F5105)&lt;=1,X5105,Y5105))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Miguel Franco
3935 Belhaven St, Las Vegas, NV 89147 USA</v>
      </c>
      <c r="W5105" s="1" t="str">
        <f aca="false">IFERROR(VLOOKUP(E5105,,4,FALSE()),"Gyaan Ganga")</f>
        <v>Gyaan Ganga</v>
      </c>
      <c r="X5105" s="21" t="str">
        <f aca="false">"Hello, you requested a free book called *"&amp;$W5105&amp;"*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"&amp;CHAR(10)&amp;$C5105&amp;CHAR(10)&amp;IF(LEN($I5105)&lt;10,"&lt;No address available&gt;",$I5105)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Miguel Franco
3935 Belhaven St, Las Vegas, NV 89147 USA</v>
      </c>
      <c r="Y5105" s="21" t="str">
        <f aca="false">"Hello, you requested a free book called *"&amp;$W5105&amp;"* in " &amp;$F5105&amp; " from Sant Rampal Ji Maharaj."&amp;CHAR(10)&amp;"
Can you please confirm / provide the address to ensure it's not incorrect and has the full details (apartment or suite number) to be able to mail it:
"&amp;CHAR(10)&amp;$C5105&amp;CHAR(10)&amp;IF(LEN($I5105)&lt;10,"&lt;No address available&gt;",$I5105)</f>
        <v>Hello, you requested a free book called *Gyaan Ganga* in  from Sant Rampal Ji Maharaj.
Can you please confirm / provide the address to ensure it's not incorrect and has the full details (apartment or suite number) to be able to mail it:
Miguel Franco
3935 Belhaven St, Las Vegas, NV 89147 USA</v>
      </c>
      <c r="Z5105" s="21" t="str">
        <f aca="false">"Hello, you requested a free book called *"&amp;$W5105&amp;"* in "&amp;$F5105&amp;"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06" customFormat="false" ht="68.65" hidden="false" customHeight="false" outlineLevel="0" collapsed="false">
      <c r="A5106" s="51" t="n">
        <f aca="false">A5105+1</f>
        <v>5105</v>
      </c>
      <c r="B5106" s="5" t="n">
        <v>45803</v>
      </c>
      <c r="C5106" s="1" t="s">
        <v>8062</v>
      </c>
      <c r="D5106" s="1" t="s">
        <v>4</v>
      </c>
      <c r="E5106" s="1" t="s">
        <v>26</v>
      </c>
      <c r="F5106" s="2" t="s">
        <v>35</v>
      </c>
      <c r="G5106" s="1" t="s">
        <v>28</v>
      </c>
      <c r="H5106" s="1" t="n">
        <v>1</v>
      </c>
      <c r="I5106" s="1" t="s">
        <v>8063</v>
      </c>
      <c r="J5106" s="79" t="n">
        <v>17175751388</v>
      </c>
      <c r="M5106" s="1" t="str">
        <f aca="false">IF(OR(YEAR(L5106)&gt;2000,LEN(O5106)&gt;0),"Completed","Pending")</f>
        <v>Completed</v>
      </c>
      <c r="N5106" s="1" t="s">
        <v>30</v>
      </c>
      <c r="O5106" s="4" t="s">
        <v>58</v>
      </c>
      <c r="P5106" s="1" t="str">
        <f aca="false">IF(G5106="Pamplet","",E5106&amp;" - "&amp;F5106)</f>
        <v>GG - English</v>
      </c>
      <c r="Q5106" s="1" t="n">
        <f aca="false">IF(VALUE(L5106)&gt;1000,1,0)</f>
        <v>0</v>
      </c>
      <c r="R5106" s="19" t="n">
        <f aca="false">SUMIFS($Q$1:Q5105,$J$1:$J5105,J5106)+SUMIFS($Q$1:Q5105,$I$1:$I5105,I5106)</f>
        <v>0</v>
      </c>
      <c r="S5106" s="20" t="str">
        <f aca="false">IF(R5106&gt;0,"Repeat","")</f>
        <v/>
      </c>
      <c r="T5106" s="6" t="n">
        <f aca="false">A5106</f>
        <v>5105</v>
      </c>
      <c r="U5106" s="4" t="str">
        <f aca="false">"https://web.whatsapp.com/send?phone="&amp;J5106</f>
        <v>https://web.whatsapp.com/send?phone=17175751388</v>
      </c>
      <c r="V5106" s="18" t="str">
        <f aca="false">IF(S5106="REPEAT",Z5106,IF(LEN(F5106)&lt;=1,X5106,Y5106))</f>
        <v>Hello, you requested a free book called *Gyaan Ganga* in English from Sant Rampal Ji Maharaj.
Can you please confirm / provide the address to ensure it's not incorrect and has the full details (apartment or suite number) to be able to mail it:
Marsha Knowles
207 Clearfield Ct W, Lancaster, PA 17603</v>
      </c>
      <c r="W5106" s="1" t="str">
        <f aca="false">IFERROR(VLOOKUP(E5106,,4,FALSE()),"Gyaan Ganga")</f>
        <v>Gyaan Ganga</v>
      </c>
      <c r="X5106" s="21" t="str">
        <f aca="false">"Hello, you requested a free book called *"&amp;$W5106&amp;"*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"&amp;CHAR(10)&amp;$C5106&amp;CHAR(10)&amp;IF(LEN($I5106)&lt;10,"&lt;No address available&gt;",$I5106)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Marsha Knowles
207 Clearfield Ct W, Lancaster, PA 17603</v>
      </c>
      <c r="Y5106" s="21" t="str">
        <f aca="false">"Hello, you requested a free book called *"&amp;$W5106&amp;"* in " &amp;$F5106&amp; " from Sant Rampal Ji Maharaj."&amp;CHAR(10)&amp;"
Can you please confirm / provide the address to ensure it's not incorrect and has the full details (apartment or suite number) to be able to mail it:
"&amp;CHAR(10)&amp;$C5106&amp;CHAR(10)&amp;IF(LEN($I5106)&lt;10,"&lt;No address available&gt;",$I5106)</f>
        <v>Hello, you requested a free book called *Gyaan Ganga* in English from Sant Rampal Ji Maharaj.
Can you please confirm / provide the address to ensure it's not incorrect and has the full details (apartment or suite number) to be able to mail it:
Marsha Knowles
207 Clearfield Ct W, Lancaster, PA 17603</v>
      </c>
      <c r="Z5106" s="21" t="str">
        <f aca="false">"Hello, you requested a free book called *"&amp;$W5106&amp;"* in "&amp;$F5106&amp;"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107" customFormat="false" ht="68.65" hidden="false" customHeight="false" outlineLevel="0" collapsed="false">
      <c r="A5107" s="51" t="n">
        <f aca="false">A5106+1</f>
        <v>5106</v>
      </c>
      <c r="B5107" s="5" t="n">
        <v>45803</v>
      </c>
      <c r="C5107" s="1" t="s">
        <v>8064</v>
      </c>
      <c r="D5107" s="1" t="s">
        <v>4</v>
      </c>
      <c r="E5107" s="1" t="s">
        <v>38</v>
      </c>
      <c r="G5107" s="1" t="s">
        <v>28</v>
      </c>
      <c r="H5107" s="1" t="n">
        <v>1</v>
      </c>
      <c r="I5107" s="1" t="s">
        <v>8065</v>
      </c>
      <c r="J5107" s="79" t="n">
        <v>18164697503</v>
      </c>
      <c r="M5107" s="1" t="str">
        <f aca="false">IF(OR(YEAR(L5107)&gt;2000,LEN(O5107)&gt;0),"Completed","Pending")</f>
        <v>Completed</v>
      </c>
      <c r="N5107" s="1" t="s">
        <v>30</v>
      </c>
      <c r="O5107" s="4" t="s">
        <v>58</v>
      </c>
      <c r="P5107" s="1" t="str">
        <f aca="false">IF(G5107="Pamplet","",E5107&amp;" - "&amp;F5107)</f>
        <v>JKR - </v>
      </c>
      <c r="Q5107" s="1" t="n">
        <f aca="false">IF(VALUE(L5107)&gt;1000,1,0)</f>
        <v>0</v>
      </c>
      <c r="R5107" s="19" t="n">
        <f aca="false">SUMIFS($Q$1:Q5106,$J$1:$J5106,J5107)+SUMIFS($Q$1:Q5106,$I$1:$I5106,I5107)</f>
        <v>0</v>
      </c>
      <c r="S5107" s="20" t="str">
        <f aca="false">IF(R5107&gt;0,"Repeat","")</f>
        <v/>
      </c>
      <c r="T5107" s="6" t="n">
        <f aca="false">A5107</f>
        <v>5106</v>
      </c>
      <c r="U5107" s="4" t="str">
        <f aca="false">"https://web.whatsapp.com/send?phone="&amp;J5107</f>
        <v>https://web.whatsapp.com/send?phone=18164697503</v>
      </c>
      <c r="V5107" s="18" t="str">
        <f aca="false">IF(S5107="REPEAT",Z5107,IF(LEN(F5107)&lt;=1,X5107,Y5107))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Dennis McCormick
205 Shari Dr Apt C, Peculiar, MO 64078</v>
      </c>
      <c r="W5107" s="1" t="str">
        <f aca="false">IFERROR(VLOOKUP(E5107,,4,FALSE()),"Gyaan Ganga")</f>
        <v>Gyaan Ganga</v>
      </c>
      <c r="X5107" s="21" t="str">
        <f aca="false">"Hello, you requested a free book called *"&amp;$W5107&amp;"*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"&amp;CHAR(10)&amp;$C5107&amp;CHAR(10)&amp;IF(LEN($I5107)&lt;10,"&lt;No address available&gt;",$I5107)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Dennis McCormick
205 Shari Dr Apt C, Peculiar, MO 64078</v>
      </c>
      <c r="Y5107" s="21" t="str">
        <f aca="false">"Hello, you requested a free book called *"&amp;$W5107&amp;"* in " &amp;$F5107&amp; " from Sant Rampal Ji Maharaj."&amp;CHAR(10)&amp;"
Can you please confirm / provide the address to ensure it's not incorrect and has the full details (apartment or suite number) to be able to mail it:
"&amp;CHAR(10)&amp;$C5107&amp;CHAR(10)&amp;IF(LEN($I5107)&lt;10,"&lt;No address available&gt;",$I5107)</f>
        <v>Hello, you requested a free book called *Gyaan Ganga* in  from Sant Rampal Ji Maharaj.
Can you please confirm / provide the address to ensure it's not incorrect and has the full details (apartment or suite number) to be able to mail it:
Dennis McCormick
205 Shari Dr Apt C, Peculiar, MO 64078</v>
      </c>
      <c r="Z5107" s="21" t="str">
        <f aca="false">"Hello, you requested a free book called *"&amp;$W5107&amp;"* in "&amp;$F5107&amp;"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08" customFormat="false" ht="68.65" hidden="false" customHeight="false" outlineLevel="0" collapsed="false">
      <c r="A5108" s="51" t="n">
        <f aca="false">A5107+1</f>
        <v>5107</v>
      </c>
      <c r="B5108" s="5" t="n">
        <v>45803</v>
      </c>
      <c r="C5108" s="1" t="s">
        <v>7758</v>
      </c>
      <c r="D5108" s="1" t="s">
        <v>4</v>
      </c>
      <c r="E5108" s="1" t="s">
        <v>26</v>
      </c>
      <c r="G5108" s="1" t="s">
        <v>28</v>
      </c>
      <c r="H5108" s="1" t="n">
        <v>1</v>
      </c>
      <c r="I5108" s="1" t="s">
        <v>7759</v>
      </c>
      <c r="J5108" s="3" t="n">
        <v>18453370066</v>
      </c>
      <c r="M5108" s="1" t="str">
        <f aca="false">IF(OR(YEAR(L5108)&gt;2000,LEN(O5108)&gt;0),"Completed","Pending")</f>
        <v>Completed</v>
      </c>
      <c r="N5108" s="1" t="s">
        <v>30</v>
      </c>
      <c r="O5108" s="4" t="s">
        <v>662</v>
      </c>
      <c r="P5108" s="1" t="str">
        <f aca="false">IF(G5108="Pamplet","",E5108&amp;" - "&amp;F5108)</f>
        <v>GG - </v>
      </c>
      <c r="Q5108" s="1" t="n">
        <f aca="false">IF(VALUE(L5108)&gt;1000,1,0)</f>
        <v>0</v>
      </c>
      <c r="R5108" s="19" t="n">
        <f aca="false">SUMIFS($Q$1:Q5107,$J$1:$J5107,J5108)+SUMIFS($Q$1:Q5107,$I$1:$I5107,I5108)</f>
        <v>0</v>
      </c>
      <c r="S5108" s="20" t="str">
        <f aca="false">IF(R5108&gt;0,"Repeat","")</f>
        <v/>
      </c>
      <c r="T5108" s="6" t="n">
        <f aca="false">A5108</f>
        <v>5107</v>
      </c>
      <c r="U5108" s="4" t="str">
        <f aca="false">"https://web.whatsapp.com/send?phone="&amp;J5108</f>
        <v>https://web.whatsapp.com/send?phone=18453370066</v>
      </c>
      <c r="V5108" s="18" t="str">
        <f aca="false">IF(S5108="REPEAT",Z5108,IF(LEN(F5108)&lt;=1,X5108,Y5108))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Fritz Souffrant
17 Josephine Ave, Kingston, NY 12401</v>
      </c>
      <c r="W5108" s="1" t="str">
        <f aca="false">IFERROR(VLOOKUP(E5108,,4,FALSE()),"Gyaan Ganga")</f>
        <v>Gyaan Ganga</v>
      </c>
      <c r="X5108" s="21" t="str">
        <f aca="false">"Hello, you requested a free book called *"&amp;$W5108&amp;"*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"&amp;CHAR(10)&amp;$C5108&amp;CHAR(10)&amp;IF(LEN($I5108)&lt;10,"&lt;No address available&gt;",$I5108)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Fritz Souffrant
17 Josephine Ave, Kingston, NY 12401</v>
      </c>
      <c r="Y5108" s="21" t="str">
        <f aca="false">"Hello, you requested a free book called *"&amp;$W5108&amp;"* in " &amp;$F5108&amp; " from Sant Rampal Ji Maharaj."&amp;CHAR(10)&amp;"
Can you please confirm / provide the address to ensure it's not incorrect and has the full details (apartment or suite number) to be able to mail it:
"&amp;CHAR(10)&amp;$C5108&amp;CHAR(10)&amp;IF(LEN($I5108)&lt;10,"&lt;No address available&gt;",$I5108)</f>
        <v>Hello, you requested a free book called *Gyaan Ganga* in  from Sant Rampal Ji Maharaj.
Can you please confirm / provide the address to ensure it's not incorrect and has the full details (apartment or suite number) to be able to mail it:
Fritz Souffrant
17 Josephine Ave, Kingston, NY 12401</v>
      </c>
      <c r="Z5108" s="21" t="str">
        <f aca="false">"Hello, you requested a free book called *"&amp;$W5108&amp;"* in "&amp;$F5108&amp;"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09" customFormat="false" ht="68.65" hidden="false" customHeight="false" outlineLevel="0" collapsed="false">
      <c r="A5109" s="51" t="n">
        <f aca="false">A5108+1</f>
        <v>5108</v>
      </c>
      <c r="B5109" s="5" t="n">
        <v>45803</v>
      </c>
      <c r="C5109" s="1" t="s">
        <v>8066</v>
      </c>
      <c r="D5109" s="1" t="s">
        <v>4</v>
      </c>
      <c r="E5109" s="1" t="s">
        <v>26</v>
      </c>
      <c r="G5109" s="1" t="s">
        <v>28</v>
      </c>
      <c r="H5109" s="1" t="n">
        <v>1</v>
      </c>
      <c r="I5109" s="1" t="s">
        <v>8067</v>
      </c>
      <c r="J5109" s="3" t="n">
        <v>1870401664568</v>
      </c>
      <c r="M5109" s="1" t="str">
        <f aca="false">IF(OR(YEAR(L5109)&gt;2000,LEN(O5109)&gt;0),"Completed","Pending")</f>
        <v>Completed</v>
      </c>
      <c r="N5109" s="1" t="s">
        <v>30</v>
      </c>
      <c r="O5109" s="4" t="s">
        <v>56</v>
      </c>
      <c r="P5109" s="1" t="str">
        <f aca="false">IF(G5109="Pamplet","",E5109&amp;" - "&amp;F5109)</f>
        <v>GG - </v>
      </c>
      <c r="Q5109" s="1" t="n">
        <f aca="false">IF(VALUE(L5109)&gt;1000,1,0)</f>
        <v>0</v>
      </c>
      <c r="R5109" s="19" t="n">
        <f aca="false">SUMIFS($Q$1:Q5108,$J$1:$J5108,J5109)+SUMIFS($Q$1:Q5108,$I$1:$I5108,I5109)</f>
        <v>0</v>
      </c>
      <c r="S5109" s="20" t="str">
        <f aca="false">IF(R5109&gt;0,"Repeat","")</f>
        <v/>
      </c>
      <c r="T5109" s="6" t="n">
        <f aca="false">A5109</f>
        <v>5108</v>
      </c>
      <c r="U5109" s="4" t="str">
        <f aca="false">"https://web.whatsapp.com/send?phone="&amp;J5109</f>
        <v>https://web.whatsapp.com/send?phone=1870401664568</v>
      </c>
      <c r="V5109" s="18" t="str">
        <f aca="false">IF(S5109="REPEAT",Z5109,IF(LEN(F5109)&lt;=1,X5109,Y5109))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Tonya Lynn Faison
Farmhill Rd, Middletown, CT 06457</v>
      </c>
      <c r="W5109" s="1" t="str">
        <f aca="false">IFERROR(VLOOKUP(E5109,,4,FALSE()),"Gyaan Ganga")</f>
        <v>Gyaan Ganga</v>
      </c>
      <c r="X5109" s="21" t="str">
        <f aca="false">"Hello, you requested a free book called *"&amp;$W5109&amp;"*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"&amp;CHAR(10)&amp;$C5109&amp;CHAR(10)&amp;IF(LEN($I5109)&lt;10,"&lt;No address available&gt;",$I5109)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Tonya Lynn Faison
Farmhill Rd, Middletown, CT 06457</v>
      </c>
      <c r="Y5109" s="21" t="str">
        <f aca="false">"Hello, you requested a free book called *"&amp;$W5109&amp;"* in " &amp;$F5109&amp; " from Sant Rampal Ji Maharaj."&amp;CHAR(10)&amp;"
Can you please confirm / provide the address to ensure it's not incorrect and has the full details (apartment or suite number) to be able to mail it:
"&amp;CHAR(10)&amp;$C5109&amp;CHAR(10)&amp;IF(LEN($I5109)&lt;10,"&lt;No address available&gt;",$I5109)</f>
        <v>Hello, you requested a free book called *Gyaan Ganga* in  from Sant Rampal Ji Maharaj.
Can you please confirm / provide the address to ensure it's not incorrect and has the full details (apartment or suite number) to be able to mail it:
Tonya Lynn Faison
Farmhill Rd, Middletown, CT 06457</v>
      </c>
      <c r="Z5109" s="21" t="str">
        <f aca="false">"Hello, you requested a free book called *"&amp;$W5109&amp;"* in "&amp;$F5109&amp;"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10" customFormat="false" ht="68.65" hidden="false" customHeight="false" outlineLevel="0" collapsed="false">
      <c r="A5110" s="51" t="n">
        <f aca="false">A5109+1</f>
        <v>5109</v>
      </c>
      <c r="B5110" s="5" t="n">
        <v>45803</v>
      </c>
      <c r="C5110" s="1" t="s">
        <v>7678</v>
      </c>
      <c r="D5110" s="1" t="s">
        <v>4</v>
      </c>
      <c r="E5110" s="1" t="s">
        <v>26</v>
      </c>
      <c r="F5110" s="2" t="s">
        <v>27</v>
      </c>
      <c r="G5110" s="1" t="s">
        <v>28</v>
      </c>
      <c r="H5110" s="1" t="n">
        <v>1</v>
      </c>
      <c r="I5110" s="1" t="s">
        <v>8068</v>
      </c>
      <c r="J5110" s="3" t="n">
        <v>19813056520</v>
      </c>
      <c r="M5110" s="1" t="str">
        <f aca="false">IF(OR(YEAR(L5110)&gt;2000,LEN(O5110)&gt;0),"Completed","Pending")</f>
        <v>Completed</v>
      </c>
      <c r="N5110" s="1" t="s">
        <v>30</v>
      </c>
      <c r="O5110" s="4" t="s">
        <v>56</v>
      </c>
      <c r="P5110" s="1" t="str">
        <f aca="false">IF(G5110="Pamplet","",E5110&amp;" - "&amp;F5110)</f>
        <v>GG - Hindi</v>
      </c>
      <c r="Q5110" s="1" t="n">
        <f aca="false">IF(VALUE(L5110)&gt;1000,1,0)</f>
        <v>0</v>
      </c>
      <c r="R5110" s="19" t="n">
        <f aca="false">SUMIFS($Q$1:Q5109,$J$1:$J5109,J5110)+SUMIFS($Q$1:Q5109,$I$1:$I5109,I5110)</f>
        <v>0</v>
      </c>
      <c r="S5110" s="20" t="str">
        <f aca="false">IF(R5110&gt;0,"Repeat","")</f>
        <v/>
      </c>
      <c r="T5110" s="6" t="n">
        <f aca="false">A5110</f>
        <v>5109</v>
      </c>
      <c r="U5110" s="4" t="str">
        <f aca="false">"https://web.whatsapp.com/send?phone="&amp;J5110</f>
        <v>https://web.whatsapp.com/send?phone=19813056520</v>
      </c>
      <c r="V5110" s="18" t="str">
        <f aca="false">IF(S5110="REPEAT",Z5110,IF(LEN(F5110)&lt;=1,X5110,Y5110))</f>
        <v>Hello, you requested a free book called *Gyaan Ganga* in Hindi from Sant Rampal Ji Maharaj.
Can you please confirm / provide the address to ensure it's not incorrect and has the full details (apartment or suite number) to be able to mail it:
Brijinder Uppal
208 Morgan Ridge Road, Holly Springs, NC 27540 USA</v>
      </c>
      <c r="W5110" s="1" t="str">
        <f aca="false">IFERROR(VLOOKUP(E5110,,4,FALSE()),"Gyaan Ganga")</f>
        <v>Gyaan Ganga</v>
      </c>
      <c r="X5110" s="21" t="str">
        <f aca="false">"Hello, you requested a free book called *"&amp;$W5110&amp;"*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"&amp;CHAR(10)&amp;$C5110&amp;CHAR(10)&amp;IF(LEN($I5110)&lt;10,"&lt;No address available&gt;",$I5110)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Brijinder Uppal
208 Morgan Ridge Road, Holly Springs, NC 27540 USA</v>
      </c>
      <c r="Y5110" s="21" t="str">
        <f aca="false">"Hello, you requested a free book called *"&amp;$W5110&amp;"* in " &amp;$F5110&amp; " from Sant Rampal Ji Maharaj."&amp;CHAR(10)&amp;"
Can you please confirm / provide the address to ensure it's not incorrect and has the full details (apartment or suite number) to be able to mail it:
"&amp;CHAR(10)&amp;$C5110&amp;CHAR(10)&amp;IF(LEN($I5110)&lt;10,"&lt;No address available&gt;",$I5110)</f>
        <v>Hello, you requested a free book called *Gyaan Ganga* in Hindi from Sant Rampal Ji Maharaj.
Can you please confirm / provide the address to ensure it's not incorrect and has the full details (apartment or suite number) to be able to mail it:
Brijinder Uppal
208 Morgan Ridge Road, Holly Springs, NC 27540 USA</v>
      </c>
      <c r="Z5110" s="21" t="str">
        <f aca="false">"Hello, you requested a free book called *"&amp;$W5110&amp;"* in "&amp;$F5110&amp;"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Hindi from Sant Rampal Ji Maharaj.
However our records indicate that we had already mailed you a free book in the past. Can you please confirm if you already received a book in the past?</v>
      </c>
    </row>
    <row r="5111" customFormat="false" ht="68.65" hidden="false" customHeight="false" outlineLevel="0" collapsed="false">
      <c r="A5111" s="51" t="n">
        <f aca="false">A5110+1</f>
        <v>5110</v>
      </c>
      <c r="B5111" s="5" t="n">
        <v>45803</v>
      </c>
      <c r="C5111" s="1" t="s">
        <v>8069</v>
      </c>
      <c r="D5111" s="1" t="s">
        <v>4</v>
      </c>
      <c r="E5111" s="1" t="s">
        <v>26</v>
      </c>
      <c r="G5111" s="1" t="s">
        <v>28</v>
      </c>
      <c r="H5111" s="1" t="n">
        <v>1</v>
      </c>
      <c r="I5111" s="1" t="s">
        <v>6763</v>
      </c>
      <c r="J5111" s="79" t="n">
        <v>18609994105</v>
      </c>
      <c r="M5111" s="1" t="str">
        <f aca="false">IF(OR(YEAR(L5111)&gt;2000,LEN(O5111)&gt;0),"Completed","Pending")</f>
        <v>Completed</v>
      </c>
      <c r="N5111" s="1" t="s">
        <v>30</v>
      </c>
      <c r="O5111" s="4" t="s">
        <v>58</v>
      </c>
      <c r="P5111" s="1" t="str">
        <f aca="false">IF(G5111="Pamplet","",E5111&amp;" - "&amp;F5111)</f>
        <v>GG - </v>
      </c>
      <c r="Q5111" s="1" t="n">
        <f aca="false">IF(VALUE(L5111)&gt;1000,1,0)</f>
        <v>0</v>
      </c>
      <c r="R5111" s="19" t="n">
        <f aca="false">SUMIFS($Q$1:Q5110,$J$1:$J5110,J5111)+SUMIFS($Q$1:Q5110,$I$1:$I5110,I5111)</f>
        <v>0</v>
      </c>
      <c r="S5111" s="20" t="str">
        <f aca="false">IF(R5111&gt;0,"Repeat","")</f>
        <v/>
      </c>
      <c r="T5111" s="6" t="n">
        <f aca="false">A5111</f>
        <v>5110</v>
      </c>
      <c r="U5111" s="4" t="str">
        <f aca="false">"https://web.whatsapp.com/send?phone="&amp;J5111</f>
        <v>https://web.whatsapp.com/send?phone=18609994105</v>
      </c>
      <c r="V5111" s="18" t="str">
        <f aca="false">IF(S5111="REPEAT",Z5111,IF(LEN(F5111)&lt;=1,X5111,Y5111))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Tullat Mahmood
&lt;No address available&gt;</v>
      </c>
      <c r="W5111" s="1" t="str">
        <f aca="false">IFERROR(VLOOKUP(E5111,,4,FALSE()),"Gyaan Ganga")</f>
        <v>Gyaan Ganga</v>
      </c>
      <c r="X5111" s="21" t="str">
        <f aca="false">"Hello, you requested a free book called *"&amp;$W5111&amp;"*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"&amp;CHAR(10)&amp;$C5111&amp;CHAR(10)&amp;IF(LEN($I5111)&lt;10,"&lt;No address available&gt;",$I5111)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Tullat Mahmood
&lt;No address available&gt;</v>
      </c>
      <c r="Y5111" s="21" t="str">
        <f aca="false">"Hello, you requested a free book called *"&amp;$W5111&amp;"* in " &amp;$F5111&amp; " from Sant Rampal Ji Maharaj."&amp;CHAR(10)&amp;"
Can you please confirm / provide the address to ensure it's not incorrect and has the full details (apartment or suite number) to be able to mail it:
"&amp;CHAR(10)&amp;$C5111&amp;CHAR(10)&amp;IF(LEN($I5111)&lt;10,"&lt;No address available&gt;",$I5111)</f>
        <v>Hello, you requested a free book called *Gyaan Ganga* in  from Sant Rampal Ji Maharaj.
Can you please confirm / provide the address to ensure it's not incorrect and has the full details (apartment or suite number) to be able to mail it:
Tullat Mahmood
&lt;No address available&gt;</v>
      </c>
      <c r="Z5111" s="21" t="str">
        <f aca="false">"Hello, you requested a free book called *"&amp;$W5111&amp;"* in "&amp;$F5111&amp;"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12" customFormat="false" ht="68.65" hidden="false" customHeight="false" outlineLevel="0" collapsed="false">
      <c r="A5112" s="51" t="n">
        <f aca="false">A5111+1</f>
        <v>5111</v>
      </c>
      <c r="B5112" s="5" t="n">
        <v>45803</v>
      </c>
      <c r="C5112" s="1" t="s">
        <v>8070</v>
      </c>
      <c r="D5112" s="1" t="s">
        <v>4</v>
      </c>
      <c r="E5112" s="1" t="s">
        <v>26</v>
      </c>
      <c r="G5112" s="1" t="s">
        <v>28</v>
      </c>
      <c r="H5112" s="1" t="n">
        <v>1</v>
      </c>
      <c r="I5112" s="1" t="s">
        <v>8071</v>
      </c>
      <c r="J5112" s="80" t="n">
        <v>19085451544</v>
      </c>
      <c r="M5112" s="1" t="str">
        <f aca="false">IF(OR(YEAR(L5112)&gt;2000,LEN(O5112)&gt;0),"Completed","Pending")</f>
        <v>Completed</v>
      </c>
      <c r="N5112" s="1" t="s">
        <v>30</v>
      </c>
      <c r="O5112" s="4" t="s">
        <v>58</v>
      </c>
      <c r="P5112" s="1" t="str">
        <f aca="false">IF(G5112="Pamplet","",E5112&amp;" - "&amp;F5112)</f>
        <v>GG - </v>
      </c>
      <c r="Q5112" s="1" t="n">
        <f aca="false">IF(VALUE(L5112)&gt;1000,1,0)</f>
        <v>0</v>
      </c>
      <c r="R5112" s="19" t="n">
        <f aca="false">SUMIFS($Q$1:Q5111,$J$1:$J5111,J5112)+SUMIFS($Q$1:Q5111,$I$1:$I5111,I5112)</f>
        <v>0</v>
      </c>
      <c r="S5112" s="20" t="str">
        <f aca="false">IF(R5112&gt;0,"Repeat","")</f>
        <v/>
      </c>
      <c r="T5112" s="6" t="n">
        <f aca="false">A5112</f>
        <v>5111</v>
      </c>
      <c r="U5112" s="4" t="str">
        <f aca="false">"https://web.whatsapp.com/send?phone="&amp;J5112</f>
        <v>https://web.whatsapp.com/send?phone=19085451544</v>
      </c>
      <c r="V5112" s="18" t="str">
        <f aca="false">IF(S5112="REPEAT",Z5112,IF(LEN(F5112)&lt;=1,X5112,Y5112))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Richard Enriquez
07036 Linden, New Jersey</v>
      </c>
      <c r="W5112" s="1" t="str">
        <f aca="false">IFERROR(VLOOKUP(E5112,,4,FALSE()),"Gyaan Ganga")</f>
        <v>Gyaan Ganga</v>
      </c>
      <c r="X5112" s="21" t="str">
        <f aca="false">"Hello, you requested a free book called *"&amp;$W5112&amp;"*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"&amp;CHAR(10)&amp;$C5112&amp;CHAR(10)&amp;IF(LEN($I5112)&lt;10,"&lt;No address available&gt;",$I5112)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Richard Enriquez
07036 Linden, New Jersey</v>
      </c>
      <c r="Y5112" s="21" t="str">
        <f aca="false">"Hello, you requested a free book called *"&amp;$W5112&amp;"* in " &amp;$F5112&amp; " from Sant Rampal Ji Maharaj."&amp;CHAR(10)&amp;"
Can you please confirm / provide the address to ensure it's not incorrect and has the full details (apartment or suite number) to be able to mail it:
"&amp;CHAR(10)&amp;$C5112&amp;CHAR(10)&amp;IF(LEN($I5112)&lt;10,"&lt;No address available&gt;",$I5112)</f>
        <v>Hello, you requested a free book called *Gyaan Ganga* in  from Sant Rampal Ji Maharaj.
Can you please confirm / provide the address to ensure it's not incorrect and has the full details (apartment or suite number) to be able to mail it:
Richard Enriquez
07036 Linden, New Jersey</v>
      </c>
      <c r="Z5112" s="21" t="str">
        <f aca="false">"Hello, you requested a free book called *"&amp;$W5112&amp;"* in "&amp;$F5112&amp;"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13" customFormat="false" ht="68.65" hidden="false" customHeight="false" outlineLevel="0" collapsed="false">
      <c r="A5113" s="51" t="n">
        <f aca="false">A5112+1</f>
        <v>5112</v>
      </c>
      <c r="B5113" s="5" t="n">
        <v>45803</v>
      </c>
      <c r="C5113" s="1" t="s">
        <v>8072</v>
      </c>
      <c r="D5113" s="1" t="s">
        <v>4</v>
      </c>
      <c r="E5113" s="1" t="s">
        <v>26</v>
      </c>
      <c r="G5113" s="1" t="s">
        <v>28</v>
      </c>
      <c r="H5113" s="1" t="n">
        <v>1</v>
      </c>
      <c r="I5113" s="1" t="s">
        <v>8073</v>
      </c>
      <c r="J5113" s="3" t="n">
        <v>16693080828</v>
      </c>
      <c r="M5113" s="1" t="str">
        <f aca="false">IF(OR(YEAR(L5113)&gt;2000,LEN(O5113)&gt;0),"Completed","Pending")</f>
        <v>Completed</v>
      </c>
      <c r="N5113" s="1" t="s">
        <v>5246</v>
      </c>
      <c r="O5113" s="4" t="s">
        <v>6442</v>
      </c>
      <c r="P5113" s="1" t="str">
        <f aca="false">IF(G5113="Pamplet","",E5113&amp;" - "&amp;F5113)</f>
        <v>GG - </v>
      </c>
      <c r="Q5113" s="1" t="n">
        <f aca="false">IF(VALUE(L5113)&gt;1000,1,0)</f>
        <v>0</v>
      </c>
      <c r="R5113" s="19" t="n">
        <f aca="false">SUMIFS($Q$1:Q5112,$J$1:$J5112,J5113)+SUMIFS($Q$1:Q5112,$I$1:$I5112,I5113)</f>
        <v>0</v>
      </c>
      <c r="S5113" s="20" t="str">
        <f aca="false">IF(R5113&gt;0,"Repeat","")</f>
        <v/>
      </c>
      <c r="T5113" s="6" t="n">
        <f aca="false">A5113</f>
        <v>5112</v>
      </c>
      <c r="U5113" s="4" t="str">
        <f aca="false">"https://web.whatsapp.com/send?phone="&amp;J5113</f>
        <v>https://web.whatsapp.com/send?phone=16693080828</v>
      </c>
      <c r="V5113" s="18" t="str">
        <f aca="false">IF(S5113="REPEAT",Z5113,IF(LEN(F5113)&lt;=1,X5113,Y5113))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Elisa Simpson
3105 Mattique Dr, San Jose, CA 95135</v>
      </c>
      <c r="W5113" s="1" t="str">
        <f aca="false">IFERROR(VLOOKUP(E5113,,4,FALSE()),"Gyaan Ganga")</f>
        <v>Gyaan Ganga</v>
      </c>
      <c r="X5113" s="21" t="str">
        <f aca="false">"Hello, you requested a free book called *"&amp;$W5113&amp;"*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"&amp;CHAR(10)&amp;$C5113&amp;CHAR(10)&amp;IF(LEN($I5113)&lt;10,"&lt;No address available&gt;",$I5113)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Elisa Simpson
3105 Mattique Dr, San Jose, CA 95135</v>
      </c>
      <c r="Y5113" s="21" t="str">
        <f aca="false">"Hello, you requested a free book called *"&amp;$W5113&amp;"* in " &amp;$F5113&amp; " from Sant Rampal Ji Maharaj."&amp;CHAR(10)&amp;"
Can you please confirm / provide the address to ensure it's not incorrect and has the full details (apartment or suite number) to be able to mail it:
"&amp;CHAR(10)&amp;$C5113&amp;CHAR(10)&amp;IF(LEN($I5113)&lt;10,"&lt;No address available&gt;",$I5113)</f>
        <v>Hello, you requested a free book called *Gyaan Ganga* in  from Sant Rampal Ji Maharaj.
Can you please confirm / provide the address to ensure it's not incorrect and has the full details (apartment or suite number) to be able to mail it:
Elisa Simpson
3105 Mattique Dr, San Jose, CA 95135</v>
      </c>
      <c r="Z5113" s="21" t="str">
        <f aca="false">"Hello, you requested a free book called *"&amp;$W5113&amp;"* in "&amp;$F5113&amp;"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14" customFormat="false" ht="68.65" hidden="false" customHeight="false" outlineLevel="0" collapsed="false">
      <c r="A5114" s="51" t="n">
        <f aca="false">A5113+1</f>
        <v>5113</v>
      </c>
      <c r="B5114" s="5" t="n">
        <v>45803</v>
      </c>
      <c r="C5114" s="1" t="s">
        <v>8074</v>
      </c>
      <c r="D5114" s="1" t="s">
        <v>4</v>
      </c>
      <c r="E5114" s="1" t="s">
        <v>26</v>
      </c>
      <c r="G5114" s="1" t="s">
        <v>28</v>
      </c>
      <c r="H5114" s="1" t="n">
        <v>1</v>
      </c>
      <c r="I5114" s="1" t="s">
        <v>8075</v>
      </c>
      <c r="J5114" s="80" t="n">
        <v>18142493113</v>
      </c>
      <c r="M5114" s="1" t="str">
        <f aca="false">IF(OR(YEAR(L5114)&gt;2000,LEN(O5114)&gt;0),"Completed","Pending")</f>
        <v>Completed</v>
      </c>
      <c r="N5114" s="1" t="s">
        <v>30</v>
      </c>
      <c r="O5114" s="4" t="s">
        <v>58</v>
      </c>
      <c r="P5114" s="1" t="str">
        <f aca="false">IF(G5114="Pamplet","",E5114&amp;" - "&amp;F5114)</f>
        <v>GG - </v>
      </c>
      <c r="Q5114" s="1" t="n">
        <f aca="false">IF(VALUE(L5114)&gt;1000,1,0)</f>
        <v>0</v>
      </c>
      <c r="R5114" s="19" t="n">
        <f aca="false">SUMIFS($Q$1:Q5113,$J$1:$J5113,J5114)+SUMIFS($Q$1:Q5113,$I$1:$I5113,I5114)</f>
        <v>0</v>
      </c>
      <c r="S5114" s="20" t="str">
        <f aca="false">IF(R5114&gt;0,"Repeat","")</f>
        <v/>
      </c>
      <c r="T5114" s="6" t="n">
        <f aca="false">A5114</f>
        <v>5113</v>
      </c>
      <c r="U5114" s="4" t="str">
        <f aca="false">"https://web.whatsapp.com/send?phone="&amp;J5114</f>
        <v>https://web.whatsapp.com/send?phone=18142493113</v>
      </c>
      <c r="V5114" s="18" t="str">
        <f aca="false">IF(S5114="REPEAT",Z5114,IF(LEN(F5114)&lt;=1,X5114,Y5114))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Ronald Infantino
120 Gaskill Ave, Punxsutawney, PA</v>
      </c>
      <c r="W5114" s="1" t="str">
        <f aca="false">IFERROR(VLOOKUP(E5114,,4,FALSE()),"Gyaan Ganga")</f>
        <v>Gyaan Ganga</v>
      </c>
      <c r="X5114" s="21" t="str">
        <f aca="false">"Hello, you requested a free book called *"&amp;$W5114&amp;"*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"&amp;CHAR(10)&amp;$C5114&amp;CHAR(10)&amp;IF(LEN($I5114)&lt;10,"&lt;No address available&gt;",$I5114)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Ronald Infantino
120 Gaskill Ave, Punxsutawney, PA</v>
      </c>
      <c r="Y5114" s="21" t="str">
        <f aca="false">"Hello, you requested a free book called *"&amp;$W5114&amp;"* in " &amp;$F5114&amp; " from Sant Rampal Ji Maharaj."&amp;CHAR(10)&amp;"
Can you please confirm / provide the address to ensure it's not incorrect and has the full details (apartment or suite number) to be able to mail it:
"&amp;CHAR(10)&amp;$C5114&amp;CHAR(10)&amp;IF(LEN($I5114)&lt;10,"&lt;No address available&gt;",$I5114)</f>
        <v>Hello, you requested a free book called *Gyaan Ganga* in  from Sant Rampal Ji Maharaj.
Can you please confirm / provide the address to ensure it's not incorrect and has the full details (apartment or suite number) to be able to mail it:
Ronald Infantino
120 Gaskill Ave, Punxsutawney, PA</v>
      </c>
      <c r="Z5114" s="21" t="str">
        <f aca="false">"Hello, you requested a free book called *"&amp;$W5114&amp;"* in "&amp;$F5114&amp;"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15" customFormat="false" ht="68.65" hidden="false" customHeight="false" outlineLevel="0" collapsed="false">
      <c r="A5115" s="51" t="n">
        <f aca="false">A5114+1</f>
        <v>5114</v>
      </c>
      <c r="B5115" s="5" t="n">
        <v>45803</v>
      </c>
      <c r="C5115" s="1" t="s">
        <v>8076</v>
      </c>
      <c r="D5115" s="1" t="s">
        <v>4</v>
      </c>
      <c r="E5115" s="1" t="s">
        <v>26</v>
      </c>
      <c r="G5115" s="1" t="s">
        <v>28</v>
      </c>
      <c r="H5115" s="1" t="n">
        <v>1</v>
      </c>
      <c r="I5115" s="1" t="s">
        <v>8077</v>
      </c>
      <c r="J5115" s="79" t="n">
        <v>17157817700</v>
      </c>
      <c r="M5115" s="1" t="str">
        <f aca="false">IF(OR(YEAR(L5115)&gt;2000,LEN(O5115)&gt;0),"Completed","Pending")</f>
        <v>Completed</v>
      </c>
      <c r="N5115" s="1" t="s">
        <v>30</v>
      </c>
      <c r="O5115" s="4" t="s">
        <v>58</v>
      </c>
      <c r="P5115" s="1" t="str">
        <f aca="false">IF(G5115="Pamplet","",E5115&amp;" - "&amp;F5115)</f>
        <v>GG - </v>
      </c>
      <c r="Q5115" s="1" t="n">
        <f aca="false">IF(VALUE(L5115)&gt;1000,1,0)</f>
        <v>0</v>
      </c>
      <c r="R5115" s="19" t="n">
        <f aca="false">SUMIFS($Q$1:Q5114,$J$1:$J5114,J5115)+SUMIFS($Q$1:Q5114,$I$1:$I5114,I5115)</f>
        <v>0</v>
      </c>
      <c r="S5115" s="20" t="str">
        <f aca="false">IF(R5115&gt;0,"Repeat","")</f>
        <v/>
      </c>
      <c r="T5115" s="6" t="n">
        <f aca="false">A5115</f>
        <v>5114</v>
      </c>
      <c r="U5115" s="4" t="str">
        <f aca="false">"https://web.whatsapp.com/send?phone="&amp;J5115</f>
        <v>https://web.whatsapp.com/send?phone=17157817700</v>
      </c>
      <c r="V5115" s="18" t="str">
        <f aca="false">IF(S5115="REPEAT",Z5115,IF(LEN(F5115)&lt;=1,X5115,Y5115))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Ricky Freeman
43 Suzanne Ave, Saint Paul, MN 55127 USA</v>
      </c>
      <c r="W5115" s="1" t="str">
        <f aca="false">IFERROR(VLOOKUP(E5115,,4,FALSE()),"Gyaan Ganga")</f>
        <v>Gyaan Ganga</v>
      </c>
      <c r="X5115" s="21" t="str">
        <f aca="false">"Hello, you requested a free book called *"&amp;$W5115&amp;"*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"&amp;CHAR(10)&amp;$C5115&amp;CHAR(10)&amp;IF(LEN($I5115)&lt;10,"&lt;No address available&gt;",$I5115)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Ricky Freeman
43 Suzanne Ave, Saint Paul, MN 55127 USA</v>
      </c>
      <c r="Y5115" s="21" t="str">
        <f aca="false">"Hello, you requested a free book called *"&amp;$W5115&amp;"* in " &amp;$F5115&amp; " from Sant Rampal Ji Maharaj."&amp;CHAR(10)&amp;"
Can you please confirm / provide the address to ensure it's not incorrect and has the full details (apartment or suite number) to be able to mail it:
"&amp;CHAR(10)&amp;$C5115&amp;CHAR(10)&amp;IF(LEN($I5115)&lt;10,"&lt;No address available&gt;",$I5115)</f>
        <v>Hello, you requested a free book called *Gyaan Ganga* in  from Sant Rampal Ji Maharaj.
Can you please confirm / provide the address to ensure it's not incorrect and has the full details (apartment or suite number) to be able to mail it:
Ricky Freeman
43 Suzanne Ave, Saint Paul, MN 55127 USA</v>
      </c>
      <c r="Z5115" s="21" t="str">
        <f aca="false">"Hello, you requested a free book called *"&amp;$W5115&amp;"* in "&amp;$F5115&amp;"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16" customFormat="false" ht="68.65" hidden="false" customHeight="false" outlineLevel="0" collapsed="false">
      <c r="A5116" s="51" t="n">
        <f aca="false">A5115+1</f>
        <v>5115</v>
      </c>
      <c r="B5116" s="5" t="n">
        <v>45803</v>
      </c>
      <c r="C5116" s="1" t="s">
        <v>8078</v>
      </c>
      <c r="D5116" s="1" t="s">
        <v>4</v>
      </c>
      <c r="E5116" s="1" t="s">
        <v>26</v>
      </c>
      <c r="G5116" s="1" t="s">
        <v>28</v>
      </c>
      <c r="H5116" s="1" t="n">
        <v>1</v>
      </c>
      <c r="I5116" s="1" t="s">
        <v>8079</v>
      </c>
      <c r="J5116" s="79" t="n">
        <v>19282749494</v>
      </c>
      <c r="M5116" s="1" t="str">
        <f aca="false">IF(OR(YEAR(L5116)&gt;2000,LEN(O5116)&gt;0),"Completed","Pending")</f>
        <v>Completed</v>
      </c>
      <c r="N5116" s="1" t="s">
        <v>30</v>
      </c>
      <c r="O5116" s="4" t="s">
        <v>58</v>
      </c>
      <c r="P5116" s="1" t="str">
        <f aca="false">IF(G5116="Pamplet","",E5116&amp;" - "&amp;F5116)</f>
        <v>GG - </v>
      </c>
      <c r="Q5116" s="1" t="n">
        <f aca="false">IF(VALUE(L5116)&gt;1000,1,0)</f>
        <v>0</v>
      </c>
      <c r="R5116" s="19" t="n">
        <f aca="false">SUMIFS($Q$1:Q5115,$J$1:$J5115,J5116)+SUMIFS($Q$1:Q5115,$I$1:$I5115,I5116)</f>
        <v>0</v>
      </c>
      <c r="S5116" s="20" t="str">
        <f aca="false">IF(R5116&gt;0,"Repeat","")</f>
        <v/>
      </c>
      <c r="T5116" s="6" t="n">
        <f aca="false">A5116</f>
        <v>5115</v>
      </c>
      <c r="U5116" s="4" t="str">
        <f aca="false">"https://web.whatsapp.com/send?phone="&amp;J5116</f>
        <v>https://web.whatsapp.com/send?phone=19282749494</v>
      </c>
      <c r="V5116" s="18" t="str">
        <f aca="false">IF(S5116="REPEAT",Z5116,IF(LEN(F5116)&lt;=1,X5116,Y5116))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Catharina Arabellah
9200 Spring Creek, Corville, AZ 86325</v>
      </c>
      <c r="W5116" s="1" t="str">
        <f aca="false">IFERROR(VLOOKUP(E5116,,4,FALSE()),"Gyaan Ganga")</f>
        <v>Gyaan Ganga</v>
      </c>
      <c r="X5116" s="21" t="str">
        <f aca="false">"Hello, you requested a free book called *"&amp;$W5116&amp;"*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"&amp;CHAR(10)&amp;$C5116&amp;CHAR(10)&amp;IF(LEN($I5116)&lt;10,"&lt;No address available&gt;",$I5116)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Catharina Arabellah
9200 Spring Creek, Corville, AZ 86325</v>
      </c>
      <c r="Y5116" s="21" t="str">
        <f aca="false">"Hello, you requested a free book called *"&amp;$W5116&amp;"* in " &amp;$F5116&amp; " from Sant Rampal Ji Maharaj."&amp;CHAR(10)&amp;"
Can you please confirm / provide the address to ensure it's not incorrect and has the full details (apartment or suite number) to be able to mail it:
"&amp;CHAR(10)&amp;$C5116&amp;CHAR(10)&amp;IF(LEN($I5116)&lt;10,"&lt;No address available&gt;",$I5116)</f>
        <v>Hello, you requested a free book called *Gyaan Ganga* in  from Sant Rampal Ji Maharaj.
Can you please confirm / provide the address to ensure it's not incorrect and has the full details (apartment or suite number) to be able to mail it:
Catharina Arabellah
9200 Spring Creek, Corville, AZ 86325</v>
      </c>
      <c r="Z5116" s="21" t="str">
        <f aca="false">"Hello, you requested a free book called *"&amp;$W5116&amp;"* in "&amp;$F5116&amp;"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17" customFormat="false" ht="68.65" hidden="false" customHeight="false" outlineLevel="0" collapsed="false">
      <c r="A5117" s="51" t="n">
        <f aca="false">A5116+1</f>
        <v>5116</v>
      </c>
      <c r="B5117" s="5" t="n">
        <v>45803</v>
      </c>
      <c r="C5117" s="1" t="s">
        <v>7294</v>
      </c>
      <c r="D5117" s="1" t="s">
        <v>4</v>
      </c>
      <c r="E5117" s="1" t="s">
        <v>26</v>
      </c>
      <c r="G5117" s="1" t="s">
        <v>28</v>
      </c>
      <c r="H5117" s="1" t="n">
        <v>1</v>
      </c>
      <c r="I5117" s="1" t="s">
        <v>8080</v>
      </c>
      <c r="J5117" s="79" t="n">
        <v>19177715136</v>
      </c>
      <c r="M5117" s="1" t="str">
        <f aca="false">IF(OR(YEAR(L5117)&gt;2000,LEN(O5117)&gt;0),"Completed","Pending")</f>
        <v>Completed</v>
      </c>
      <c r="N5117" s="1" t="s">
        <v>30</v>
      </c>
      <c r="O5117" s="4" t="s">
        <v>58</v>
      </c>
      <c r="P5117" s="1" t="str">
        <f aca="false">IF(G5117="Pamplet","",E5117&amp;" - "&amp;F5117)</f>
        <v>GG - </v>
      </c>
      <c r="Q5117" s="1" t="n">
        <f aca="false">IF(VALUE(L5117)&gt;1000,1,0)</f>
        <v>0</v>
      </c>
      <c r="R5117" s="19" t="n">
        <f aca="false">SUMIFS($Q$1:Q5116,$J$1:$J5116,J5117)+SUMIFS($Q$1:Q5116,$I$1:$I5116,I5117)</f>
        <v>0</v>
      </c>
      <c r="S5117" s="20" t="str">
        <f aca="false">IF(R5117&gt;0,"Repeat","")</f>
        <v/>
      </c>
      <c r="T5117" s="6" t="n">
        <f aca="false">A5117</f>
        <v>5116</v>
      </c>
      <c r="U5117" s="4" t="str">
        <f aca="false">"https://web.whatsapp.com/send?phone="&amp;J5117</f>
        <v>https://web.whatsapp.com/send?phone=19177715136</v>
      </c>
      <c r="V5117" s="18" t="str">
        <f aca="false">IF(S5117="REPEAT",Z5117,IF(LEN(F5117)&lt;=1,X5117,Y5117))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11531 168 St, Jamaica, NY 11434</v>
      </c>
      <c r="W5117" s="1" t="str">
        <f aca="false">IFERROR(VLOOKUP(E5117,,4,FALSE()),"Gyaan Ganga")</f>
        <v>Gyaan Ganga</v>
      </c>
      <c r="X5117" s="21" t="str">
        <f aca="false">"Hello, you requested a free book called *"&amp;$W5117&amp;"*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"&amp;CHAR(10)&amp;$C5117&amp;CHAR(10)&amp;IF(LEN($I5117)&lt;10,"&lt;No address available&gt;",$I5117)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11531 168 St, Jamaica, NY 11434</v>
      </c>
      <c r="Y5117" s="21" t="str">
        <f aca="false">"Hello, you requested a free book called *"&amp;$W5117&amp;"* in " &amp;$F5117&amp; " from Sant Rampal Ji Maharaj."&amp;CHAR(10)&amp;"
Can you please confirm / provide the address to ensure it's not incorrect and has the full details (apartment or suite number) to be able to mail it:
"&amp;CHAR(10)&amp;$C5117&amp;CHAR(10)&amp;IF(LEN($I5117)&lt;10,"&lt;No address available&gt;",$I5117)</f>
        <v>Hello, you requested a free book called *Gyaan Ganga* in  from Sant Rampal Ji Maharaj.
Can you please confirm / provide the address to ensure it's not incorrect and has the full details (apartment or suite number) to be able to mail it:
Unknown
11531 168 St, Jamaica, NY 11434</v>
      </c>
      <c r="Z5117" s="21" t="str">
        <f aca="false">"Hello, you requested a free book called *"&amp;$W5117&amp;"* in "&amp;$F5117&amp;"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18" customFormat="false" ht="68.65" hidden="false" customHeight="false" outlineLevel="0" collapsed="false">
      <c r="A5118" s="51" t="n">
        <f aca="false">A5117+1</f>
        <v>5117</v>
      </c>
      <c r="B5118" s="5" t="n">
        <v>45803</v>
      </c>
      <c r="C5118" s="1" t="s">
        <v>7294</v>
      </c>
      <c r="D5118" s="1" t="s">
        <v>4</v>
      </c>
      <c r="E5118" s="1" t="s">
        <v>26</v>
      </c>
      <c r="G5118" s="1" t="s">
        <v>28</v>
      </c>
      <c r="H5118" s="1" t="n">
        <v>1</v>
      </c>
      <c r="I5118" s="1" t="s">
        <v>8081</v>
      </c>
      <c r="J5118" s="80" t="n">
        <v>17077573235</v>
      </c>
      <c r="M5118" s="1" t="str">
        <f aca="false">IF(OR(YEAR(L5118)&gt;2000,LEN(O5118)&gt;0),"Completed","Pending")</f>
        <v>Completed</v>
      </c>
      <c r="N5118" s="1" t="s">
        <v>30</v>
      </c>
      <c r="O5118" s="4" t="s">
        <v>58</v>
      </c>
      <c r="P5118" s="1" t="str">
        <f aca="false">IF(G5118="Pamplet","",E5118&amp;" - "&amp;F5118)</f>
        <v>GG - </v>
      </c>
      <c r="Q5118" s="1" t="n">
        <f aca="false">IF(VALUE(L5118)&gt;1000,1,0)</f>
        <v>0</v>
      </c>
      <c r="R5118" s="19" t="n">
        <f aca="false">SUMIFS($Q$1:Q5117,$J$1:$J5117,J5118)+SUMIFS($Q$1:Q5117,$I$1:$I5117,I5118)</f>
        <v>0</v>
      </c>
      <c r="S5118" s="20" t="str">
        <f aca="false">IF(R5118&gt;0,"Repeat","")</f>
        <v/>
      </c>
      <c r="T5118" s="6" t="n">
        <f aca="false">A5118</f>
        <v>5117</v>
      </c>
      <c r="U5118" s="4" t="str">
        <f aca="false">"https://web.whatsapp.com/send?phone="&amp;J5118</f>
        <v>https://web.whatsapp.com/send?phone=17077573235</v>
      </c>
      <c r="V5118" s="18" t="str">
        <f aca="false">IF(S5118="REPEAT",Z5118,IF(LEN(F5118)&lt;=1,X5118,Y5118))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1629 Rose Clover St, Santa Rosa</v>
      </c>
      <c r="W5118" s="1" t="str">
        <f aca="false">IFERROR(VLOOKUP(E5118,,4,FALSE()),"Gyaan Ganga")</f>
        <v>Gyaan Ganga</v>
      </c>
      <c r="X5118" s="21" t="str">
        <f aca="false">"Hello, you requested a free book called *"&amp;$W5118&amp;"*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"&amp;CHAR(10)&amp;$C5118&amp;CHAR(10)&amp;IF(LEN($I5118)&lt;10,"&lt;No address available&gt;",$I5118)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1629 Rose Clover St, Santa Rosa</v>
      </c>
      <c r="Y5118" s="21" t="str">
        <f aca="false">"Hello, you requested a free book called *"&amp;$W5118&amp;"* in " &amp;$F5118&amp; " from Sant Rampal Ji Maharaj."&amp;CHAR(10)&amp;"
Can you please confirm / provide the address to ensure it's not incorrect and has the full details (apartment or suite number) to be able to mail it:
"&amp;CHAR(10)&amp;$C5118&amp;CHAR(10)&amp;IF(LEN($I5118)&lt;10,"&lt;No address available&gt;",$I5118)</f>
        <v>Hello, you requested a free book called *Gyaan Ganga* in  from Sant Rampal Ji Maharaj.
Can you please confirm / provide the address to ensure it's not incorrect and has the full details (apartment or suite number) to be able to mail it:
Unknown
1629 Rose Clover St, Santa Rosa</v>
      </c>
      <c r="Z5118" s="21" t="str">
        <f aca="false">"Hello, you requested a free book called *"&amp;$W5118&amp;"* in "&amp;$F5118&amp;"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19" customFormat="false" ht="68.65" hidden="false" customHeight="false" outlineLevel="0" collapsed="false">
      <c r="A5119" s="51" t="n">
        <f aca="false">A5118+1</f>
        <v>5118</v>
      </c>
      <c r="B5119" s="5" t="n">
        <v>45803</v>
      </c>
      <c r="C5119" s="1" t="s">
        <v>7294</v>
      </c>
      <c r="D5119" s="1" t="s">
        <v>4</v>
      </c>
      <c r="E5119" s="1" t="s">
        <v>26</v>
      </c>
      <c r="G5119" s="1" t="s">
        <v>28</v>
      </c>
      <c r="H5119" s="1" t="n">
        <v>1</v>
      </c>
      <c r="I5119" s="1" t="s">
        <v>8082</v>
      </c>
      <c r="J5119" s="80" t="n">
        <v>18435984296</v>
      </c>
      <c r="M5119" s="1" t="str">
        <f aca="false">IF(OR(YEAR(L5119)&gt;2000,LEN(O5119)&gt;0),"Completed","Pending")</f>
        <v>Completed</v>
      </c>
      <c r="N5119" s="1" t="s">
        <v>30</v>
      </c>
      <c r="O5119" s="4" t="s">
        <v>58</v>
      </c>
      <c r="P5119" s="1" t="str">
        <f aca="false">IF(G5119="Pamplet","",E5119&amp;" - "&amp;F5119)</f>
        <v>GG - </v>
      </c>
      <c r="Q5119" s="1" t="n">
        <f aca="false">IF(VALUE(L5119)&gt;1000,1,0)</f>
        <v>0</v>
      </c>
      <c r="R5119" s="19" t="n">
        <f aca="false">SUMIFS($Q$1:Q5118,$J$1:$J5118,J5119)+SUMIFS($Q$1:Q5118,$I$1:$I5118,I5119)</f>
        <v>0</v>
      </c>
      <c r="S5119" s="20" t="str">
        <f aca="false">IF(R5119&gt;0,"Repeat","")</f>
        <v/>
      </c>
      <c r="T5119" s="6" t="n">
        <f aca="false">A5119</f>
        <v>5118</v>
      </c>
      <c r="U5119" s="4" t="str">
        <f aca="false">"https://web.whatsapp.com/send?phone="&amp;J5119</f>
        <v>https://web.whatsapp.com/send?phone=18435984296</v>
      </c>
      <c r="V5119" s="18" t="str">
        <f aca="false">IF(S5119="REPEAT",Z5119,IF(LEN(F5119)&lt;=1,X5119,Y5119))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208 Smith Street, Lake City, South Carolina</v>
      </c>
      <c r="W5119" s="1" t="str">
        <f aca="false">IFERROR(VLOOKUP(E5119,,4,FALSE()),"Gyaan Ganga")</f>
        <v>Gyaan Ganga</v>
      </c>
      <c r="X5119" s="21" t="str">
        <f aca="false">"Hello, you requested a free book called *"&amp;$W5119&amp;"*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"&amp;CHAR(10)&amp;$C5119&amp;CHAR(10)&amp;IF(LEN($I5119)&lt;10,"&lt;No address available&gt;",$I5119)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208 Smith Street, Lake City, South Carolina</v>
      </c>
      <c r="Y5119" s="21" t="str">
        <f aca="false">"Hello, you requested a free book called *"&amp;$W5119&amp;"* in " &amp;$F5119&amp; " from Sant Rampal Ji Maharaj."&amp;CHAR(10)&amp;"
Can you please confirm / provide the address to ensure it's not incorrect and has the full details (apartment or suite number) to be able to mail it:
"&amp;CHAR(10)&amp;$C5119&amp;CHAR(10)&amp;IF(LEN($I5119)&lt;10,"&lt;No address available&gt;",$I5119)</f>
        <v>Hello, you requested a free book called *Gyaan Ganga* in  from Sant Rampal Ji Maharaj.
Can you please confirm / provide the address to ensure it's not incorrect and has the full details (apartment or suite number) to be able to mail it:
Unknown
208 Smith Street, Lake City, South Carolina</v>
      </c>
      <c r="Z5119" s="21" t="str">
        <f aca="false">"Hello, you requested a free book called *"&amp;$W5119&amp;"* in "&amp;$F5119&amp;"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20" customFormat="false" ht="68.65" hidden="false" customHeight="false" outlineLevel="0" collapsed="false">
      <c r="A5120" s="51" t="n">
        <f aca="false">A5119+1</f>
        <v>5119</v>
      </c>
      <c r="B5120" s="5" t="n">
        <v>45803</v>
      </c>
      <c r="C5120" s="1" t="s">
        <v>8083</v>
      </c>
      <c r="D5120" s="1" t="s">
        <v>4</v>
      </c>
      <c r="E5120" s="1" t="s">
        <v>38</v>
      </c>
      <c r="G5120" s="1" t="s">
        <v>28</v>
      </c>
      <c r="H5120" s="1" t="n">
        <v>1</v>
      </c>
      <c r="I5120" s="1" t="s">
        <v>8084</v>
      </c>
      <c r="J5120" s="80" t="n">
        <v>16187911103</v>
      </c>
      <c r="M5120" s="1" t="str">
        <f aca="false">IF(OR(YEAR(L5120)&gt;2000,LEN(O5120)&gt;0),"Completed","Pending")</f>
        <v>Completed</v>
      </c>
      <c r="N5120" s="1" t="s">
        <v>30</v>
      </c>
      <c r="O5120" s="4" t="s">
        <v>58</v>
      </c>
      <c r="P5120" s="1" t="str">
        <f aca="false">IF(G5120="Pamplet","",E5120&amp;" - "&amp;F5120)</f>
        <v>JKR - </v>
      </c>
      <c r="Q5120" s="1" t="n">
        <f aca="false">IF(VALUE(L5120)&gt;1000,1,0)</f>
        <v>0</v>
      </c>
      <c r="R5120" s="19" t="n">
        <f aca="false">SUMIFS($Q$1:Q5119,$J$1:$J5119,J5120)+SUMIFS($Q$1:Q5119,$I$1:$I5119,I5120)</f>
        <v>0</v>
      </c>
      <c r="S5120" s="20" t="str">
        <f aca="false">IF(R5120&gt;0,"Repeat","")</f>
        <v/>
      </c>
      <c r="T5120" s="6" t="n">
        <f aca="false">A5120</f>
        <v>5119</v>
      </c>
      <c r="U5120" s="4" t="str">
        <f aca="false">"https://web.whatsapp.com/send?phone="&amp;J5120</f>
        <v>https://web.whatsapp.com/send?phone=16187911103</v>
      </c>
      <c r="V5120" s="18" t="str">
        <f aca="false">IF(S5120="REPEAT",Z5120,IF(LEN(F5120)&lt;=1,X5120,Y5120))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Lisa Novak
115 Lenora, Cottage Hills, IL 62018</v>
      </c>
      <c r="W5120" s="1" t="str">
        <f aca="false">IFERROR(VLOOKUP(E5120,,4,FALSE()),"Gyaan Ganga")</f>
        <v>Gyaan Ganga</v>
      </c>
      <c r="X5120" s="21" t="str">
        <f aca="false">"Hello, you requested a free book called *"&amp;$W5120&amp;"*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"&amp;CHAR(10)&amp;$C5120&amp;CHAR(10)&amp;IF(LEN($I5120)&lt;10,"&lt;No address available&gt;",$I5120)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Lisa Novak
115 Lenora, Cottage Hills, IL 62018</v>
      </c>
      <c r="Y5120" s="21" t="str">
        <f aca="false">"Hello, you requested a free book called *"&amp;$W5120&amp;"* in " &amp;$F5120&amp; " from Sant Rampal Ji Maharaj."&amp;CHAR(10)&amp;"
Can you please confirm / provide the address to ensure it's not incorrect and has the full details (apartment or suite number) to be able to mail it:
"&amp;CHAR(10)&amp;$C5120&amp;CHAR(10)&amp;IF(LEN($I5120)&lt;10,"&lt;No address available&gt;",$I5120)</f>
        <v>Hello, you requested a free book called *Gyaan Ganga* in  from Sant Rampal Ji Maharaj.
Can you please confirm / provide the address to ensure it's not incorrect and has the full details (apartment or suite number) to be able to mail it:
Lisa Novak
115 Lenora, Cottage Hills, IL 62018</v>
      </c>
      <c r="Z5120" s="21" t="str">
        <f aca="false">"Hello, you requested a free book called *"&amp;$W5120&amp;"* in "&amp;$F5120&amp;"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21" customFormat="false" ht="68.65" hidden="false" customHeight="false" outlineLevel="0" collapsed="false">
      <c r="A5121" s="51" t="n">
        <f aca="false">A5120+1</f>
        <v>5120</v>
      </c>
      <c r="B5121" s="5" t="n">
        <v>45803</v>
      </c>
      <c r="C5121" s="1" t="s">
        <v>7881</v>
      </c>
      <c r="D5121" s="1" t="s">
        <v>4</v>
      </c>
      <c r="E5121" s="1" t="s">
        <v>26</v>
      </c>
      <c r="G5121" s="1" t="s">
        <v>28</v>
      </c>
      <c r="H5121" s="1" t="n">
        <v>1</v>
      </c>
      <c r="I5121" s="1" t="s">
        <v>8085</v>
      </c>
      <c r="J5121" s="79" t="n">
        <v>16155560033</v>
      </c>
      <c r="M5121" s="1" t="str">
        <f aca="false">IF(OR(YEAR(L5121)&gt;2000,LEN(O5121)&gt;0),"Completed","Pending")</f>
        <v>Completed</v>
      </c>
      <c r="N5121" s="1" t="s">
        <v>30</v>
      </c>
      <c r="O5121" s="4" t="s">
        <v>58</v>
      </c>
      <c r="P5121" s="1" t="str">
        <f aca="false">IF(G5121="Pamplet","",E5121&amp;" - "&amp;F5121)</f>
        <v>GG - </v>
      </c>
      <c r="Q5121" s="1" t="n">
        <f aca="false">IF(VALUE(L5121)&gt;1000,1,0)</f>
        <v>0</v>
      </c>
      <c r="R5121" s="19" t="n">
        <f aca="false">SUMIFS($Q$1:Q5120,$J$1:$J5120,J5121)+SUMIFS($Q$1:Q5120,$I$1:$I5120,I5121)</f>
        <v>0</v>
      </c>
      <c r="S5121" s="20" t="str">
        <f aca="false">IF(R5121&gt;0,"Repeat","")</f>
        <v/>
      </c>
      <c r="T5121" s="6" t="n">
        <f aca="false">A5121</f>
        <v>5120</v>
      </c>
      <c r="U5121" s="4" t="str">
        <f aca="false">"https://web.whatsapp.com/send?phone="&amp;J5121</f>
        <v>https://web.whatsapp.com/send?phone=16155560033</v>
      </c>
      <c r="V5121" s="18" t="str">
        <f aca="false">IF(S5121="REPEAT",Z5121,IF(LEN(F5121)&lt;=1,X5121,Y5121))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Gary Clark
7808 Chester Rd, Fairview, TN</v>
      </c>
      <c r="W5121" s="1" t="str">
        <f aca="false">IFERROR(VLOOKUP(E5121,,4,FALSE()),"Gyaan Ganga")</f>
        <v>Gyaan Ganga</v>
      </c>
      <c r="X5121" s="21" t="str">
        <f aca="false">"Hello, you requested a free book called *"&amp;$W5121&amp;"*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"&amp;CHAR(10)&amp;$C5121&amp;CHAR(10)&amp;IF(LEN($I5121)&lt;10,"&lt;No address available&gt;",$I5121)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Gary Clark
7808 Chester Rd, Fairview, TN</v>
      </c>
      <c r="Y5121" s="21" t="str">
        <f aca="false">"Hello, you requested a free book called *"&amp;$W5121&amp;"* in " &amp;$F5121&amp; " from Sant Rampal Ji Maharaj."&amp;CHAR(10)&amp;"
Can you please confirm / provide the address to ensure it's not incorrect and has the full details (apartment or suite number) to be able to mail it:
"&amp;CHAR(10)&amp;$C5121&amp;CHAR(10)&amp;IF(LEN($I5121)&lt;10,"&lt;No address available&gt;",$I5121)</f>
        <v>Hello, you requested a free book called *Gyaan Ganga* in  from Sant Rampal Ji Maharaj.
Can you please confirm / provide the address to ensure it's not incorrect and has the full details (apartment or suite number) to be able to mail it:
Gary Clark
7808 Chester Rd, Fairview, TN</v>
      </c>
      <c r="Z5121" s="21" t="str">
        <f aca="false">"Hello, you requested a free book called *"&amp;$W5121&amp;"* in "&amp;$F5121&amp;"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22" customFormat="false" ht="68.65" hidden="false" customHeight="false" outlineLevel="0" collapsed="false">
      <c r="A5122" s="51" t="n">
        <f aca="false">A5121+1</f>
        <v>5121</v>
      </c>
      <c r="B5122" s="5" t="n">
        <v>45803</v>
      </c>
      <c r="C5122" s="1" t="s">
        <v>8086</v>
      </c>
      <c r="D5122" s="1" t="s">
        <v>4</v>
      </c>
      <c r="E5122" s="1" t="s">
        <v>26</v>
      </c>
      <c r="G5122" s="1" t="s">
        <v>28</v>
      </c>
      <c r="H5122" s="1" t="n">
        <v>1</v>
      </c>
      <c r="I5122" s="1" t="s">
        <v>8087</v>
      </c>
      <c r="J5122" s="80" t="n">
        <v>19098311478</v>
      </c>
      <c r="M5122" s="1" t="str">
        <f aca="false">IF(OR(YEAR(L5122)&gt;2000,LEN(O5122)&gt;0),"Completed","Pending")</f>
        <v>Completed</v>
      </c>
      <c r="N5122" s="1" t="s">
        <v>30</v>
      </c>
      <c r="O5122" s="4" t="s">
        <v>58</v>
      </c>
      <c r="P5122" s="1" t="str">
        <f aca="false">IF(G5122="Pamplet","",E5122&amp;" - "&amp;F5122)</f>
        <v>GG - </v>
      </c>
      <c r="Q5122" s="1" t="n">
        <f aca="false">IF(VALUE(L5122)&gt;1000,1,0)</f>
        <v>0</v>
      </c>
      <c r="R5122" s="19" t="n">
        <f aca="false">SUMIFS($Q$1:Q5121,$J$1:$J5121,J5122)+SUMIFS($Q$1:Q5121,$I$1:$I5121,I5122)</f>
        <v>0</v>
      </c>
      <c r="S5122" s="20" t="str">
        <f aca="false">IF(R5122&gt;0,"Repeat","")</f>
        <v/>
      </c>
      <c r="T5122" s="6" t="n">
        <f aca="false">A5122</f>
        <v>5121</v>
      </c>
      <c r="U5122" s="4" t="str">
        <f aca="false">"https://web.whatsapp.com/send?phone="&amp;J5122</f>
        <v>https://web.whatsapp.com/send?phone=19098311478</v>
      </c>
      <c r="V5122" s="18" t="str">
        <f aca="false">IF(S5122="REPEAT",Z5122,IF(LEN(F5122)&lt;=1,X5122,Y5122))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Graciano Pereira
7731 Acampo Rd, Acampo 95220</v>
      </c>
      <c r="W5122" s="1" t="str">
        <f aca="false">IFERROR(VLOOKUP(E5122,,4,FALSE()),"Gyaan Ganga")</f>
        <v>Gyaan Ganga</v>
      </c>
      <c r="X5122" s="21" t="str">
        <f aca="false">"Hello, you requested a free book called *"&amp;$W5122&amp;"*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"&amp;CHAR(10)&amp;$C5122&amp;CHAR(10)&amp;IF(LEN($I5122)&lt;10,"&lt;No address available&gt;",$I5122)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Graciano Pereira
7731 Acampo Rd, Acampo 95220</v>
      </c>
      <c r="Y5122" s="21" t="str">
        <f aca="false">"Hello, you requested a free book called *"&amp;$W5122&amp;"* in " &amp;$F5122&amp; " from Sant Rampal Ji Maharaj."&amp;CHAR(10)&amp;"
Can you please confirm / provide the address to ensure it's not incorrect and has the full details (apartment or suite number) to be able to mail it:
"&amp;CHAR(10)&amp;$C5122&amp;CHAR(10)&amp;IF(LEN($I5122)&lt;10,"&lt;No address available&gt;",$I5122)</f>
        <v>Hello, you requested a free book called *Gyaan Ganga* in  from Sant Rampal Ji Maharaj.
Can you please confirm / provide the address to ensure it's not incorrect and has the full details (apartment or suite number) to be able to mail it:
Graciano Pereira
7731 Acampo Rd, Acampo 95220</v>
      </c>
      <c r="Z5122" s="21" t="str">
        <f aca="false">"Hello, you requested a free book called *"&amp;$W5122&amp;"* in "&amp;$F5122&amp;"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23" customFormat="false" ht="68.65" hidden="false" customHeight="false" outlineLevel="0" collapsed="false">
      <c r="A5123" s="51" t="n">
        <f aca="false">A5122+1</f>
        <v>5122</v>
      </c>
      <c r="B5123" s="5" t="n">
        <v>45803</v>
      </c>
      <c r="C5123" s="1" t="s">
        <v>8088</v>
      </c>
      <c r="D5123" s="1" t="s">
        <v>4</v>
      </c>
      <c r="E5123" s="1" t="s">
        <v>26</v>
      </c>
      <c r="G5123" s="1" t="s">
        <v>28</v>
      </c>
      <c r="H5123" s="1" t="n">
        <v>1</v>
      </c>
      <c r="I5123" s="1" t="s">
        <v>8089</v>
      </c>
      <c r="J5123" s="80" t="n">
        <v>17152092814</v>
      </c>
      <c r="M5123" s="1" t="str">
        <f aca="false">IF(OR(YEAR(L5123)&gt;2000,LEN(O5123)&gt;0),"Completed","Pending")</f>
        <v>Completed</v>
      </c>
      <c r="N5123" s="1" t="s">
        <v>30</v>
      </c>
      <c r="O5123" s="4" t="s">
        <v>58</v>
      </c>
      <c r="P5123" s="1" t="str">
        <f aca="false">IF(G5123="Pamplet","",E5123&amp;" - "&amp;F5123)</f>
        <v>GG - </v>
      </c>
      <c r="Q5123" s="1" t="n">
        <f aca="false">IF(VALUE(L5123)&gt;1000,1,0)</f>
        <v>0</v>
      </c>
      <c r="R5123" s="19" t="n">
        <f aca="false">SUMIFS($Q$1:Q5122,$J$1:$J5122,J5123)+SUMIFS($Q$1:Q5122,$I$1:$I5122,I5123)</f>
        <v>0</v>
      </c>
      <c r="S5123" s="20" t="str">
        <f aca="false">IF(R5123&gt;0,"Repeat","")</f>
        <v/>
      </c>
      <c r="T5123" s="6" t="n">
        <f aca="false">A5123</f>
        <v>5122</v>
      </c>
      <c r="U5123" s="4" t="str">
        <f aca="false">"https://web.whatsapp.com/send?phone="&amp;J5123</f>
        <v>https://web.whatsapp.com/send?phone=17152092814</v>
      </c>
      <c r="V5123" s="18" t="str">
        <f aca="false">IF(S5123="REPEAT",Z5123,IF(LEN(F5123)&lt;=1,X5123,Y5123))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Thomas Zinski
52665 Hemlock Cir, Drummond, WI 54832</v>
      </c>
      <c r="W5123" s="1" t="str">
        <f aca="false">IFERROR(VLOOKUP(E5123,,4,FALSE()),"Gyaan Ganga")</f>
        <v>Gyaan Ganga</v>
      </c>
      <c r="X5123" s="21" t="str">
        <f aca="false">"Hello, you requested a free book called *"&amp;$W5123&amp;"*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"&amp;CHAR(10)&amp;$C5123&amp;CHAR(10)&amp;IF(LEN($I5123)&lt;10,"&lt;No address available&gt;",$I5123)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Thomas Zinski
52665 Hemlock Cir, Drummond, WI 54832</v>
      </c>
      <c r="Y5123" s="21" t="str">
        <f aca="false">"Hello, you requested a free book called *"&amp;$W5123&amp;"* in " &amp;$F5123&amp; " from Sant Rampal Ji Maharaj."&amp;CHAR(10)&amp;"
Can you please confirm / provide the address to ensure it's not incorrect and has the full details (apartment or suite number) to be able to mail it:
"&amp;CHAR(10)&amp;$C5123&amp;CHAR(10)&amp;IF(LEN($I5123)&lt;10,"&lt;No address available&gt;",$I5123)</f>
        <v>Hello, you requested a free book called *Gyaan Ganga* in  from Sant Rampal Ji Maharaj.
Can you please confirm / provide the address to ensure it's not incorrect and has the full details (apartment or suite number) to be able to mail it:
Thomas Zinski
52665 Hemlock Cir, Drummond, WI 54832</v>
      </c>
      <c r="Z5123" s="21" t="str">
        <f aca="false">"Hello, you requested a free book called *"&amp;$W5123&amp;"* in "&amp;$F5123&amp;"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24" customFormat="false" ht="68.65" hidden="false" customHeight="false" outlineLevel="0" collapsed="false">
      <c r="A5124" s="51" t="n">
        <f aca="false">A5123+1</f>
        <v>5123</v>
      </c>
      <c r="B5124" s="5" t="n">
        <v>45803</v>
      </c>
      <c r="C5124" s="1" t="s">
        <v>8090</v>
      </c>
      <c r="D5124" s="1" t="s">
        <v>4</v>
      </c>
      <c r="E5124" s="1" t="s">
        <v>26</v>
      </c>
      <c r="G5124" s="1" t="s">
        <v>28</v>
      </c>
      <c r="H5124" s="1" t="n">
        <v>1</v>
      </c>
      <c r="I5124" s="1" t="s">
        <v>8091</v>
      </c>
      <c r="J5124" s="79" t="n">
        <v>17704801482</v>
      </c>
      <c r="M5124" s="1" t="str">
        <f aca="false">IF(OR(YEAR(L5124)&gt;2000,LEN(O5124)&gt;0),"Completed","Pending")</f>
        <v>Completed</v>
      </c>
      <c r="N5124" s="1" t="s">
        <v>30</v>
      </c>
      <c r="O5124" s="4" t="s">
        <v>58</v>
      </c>
      <c r="P5124" s="1" t="str">
        <f aca="false">IF(G5124="Pamplet","",E5124&amp;" - "&amp;F5124)</f>
        <v>GG - </v>
      </c>
      <c r="Q5124" s="1" t="n">
        <f aca="false">IF(VALUE(L5124)&gt;1000,1,0)</f>
        <v>0</v>
      </c>
      <c r="R5124" s="19" t="n">
        <f aca="false">SUMIFS($Q$1:Q5123,$J$1:$J5123,J5124)+SUMIFS($Q$1:Q5123,$I$1:$I5123,I5124)</f>
        <v>0</v>
      </c>
      <c r="S5124" s="20" t="str">
        <f aca="false">IF(R5124&gt;0,"Repeat","")</f>
        <v/>
      </c>
      <c r="T5124" s="6" t="n">
        <f aca="false">A5124</f>
        <v>5123</v>
      </c>
      <c r="U5124" s="4" t="str">
        <f aca="false">"https://web.whatsapp.com/send?phone="&amp;J5124</f>
        <v>https://web.whatsapp.com/send?phone=17704801482</v>
      </c>
      <c r="V5124" s="18" t="str">
        <f aca="false">IF(S5124="REPEAT",Z5124,IF(LEN(F5124)&lt;=1,X5124,Y5124))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Morrison Idahosa
1102 Williamsburg Rd, Country Club Hills, IL 60478</v>
      </c>
      <c r="W5124" s="1" t="str">
        <f aca="false">IFERROR(VLOOKUP(E5124,,4,FALSE()),"Gyaan Ganga")</f>
        <v>Gyaan Ganga</v>
      </c>
      <c r="X5124" s="21" t="str">
        <f aca="false">"Hello, you requested a free book called *"&amp;$W5124&amp;"*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"&amp;CHAR(10)&amp;$C5124&amp;CHAR(10)&amp;IF(LEN($I5124)&lt;10,"&lt;No address available&gt;",$I5124)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Morrison Idahosa
1102 Williamsburg Rd, Country Club Hills, IL 60478</v>
      </c>
      <c r="Y5124" s="21" t="str">
        <f aca="false">"Hello, you requested a free book called *"&amp;$W5124&amp;"* in " &amp;$F5124&amp; " from Sant Rampal Ji Maharaj."&amp;CHAR(10)&amp;"
Can you please confirm / provide the address to ensure it's not incorrect and has the full details (apartment or suite number) to be able to mail it:
"&amp;CHAR(10)&amp;$C5124&amp;CHAR(10)&amp;IF(LEN($I5124)&lt;10,"&lt;No address available&gt;",$I5124)</f>
        <v>Hello, you requested a free book called *Gyaan Ganga* in  from Sant Rampal Ji Maharaj.
Can you please confirm / provide the address to ensure it's not incorrect and has the full details (apartment or suite number) to be able to mail it:
Morrison Idahosa
1102 Williamsburg Rd, Country Club Hills, IL 60478</v>
      </c>
      <c r="Z5124" s="21" t="str">
        <f aca="false">"Hello, you requested a free book called *"&amp;$W5124&amp;"* in "&amp;$F5124&amp;"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25" customFormat="false" ht="68.65" hidden="false" customHeight="false" outlineLevel="0" collapsed="false">
      <c r="A5125" s="51" t="n">
        <f aca="false">A5124+1</f>
        <v>5124</v>
      </c>
      <c r="B5125" s="5" t="n">
        <v>45803</v>
      </c>
      <c r="C5125" s="1" t="s">
        <v>8092</v>
      </c>
      <c r="D5125" s="1" t="s">
        <v>4</v>
      </c>
      <c r="E5125" s="1" t="s">
        <v>26</v>
      </c>
      <c r="G5125" s="1" t="s">
        <v>28</v>
      </c>
      <c r="H5125" s="1" t="n">
        <v>1</v>
      </c>
      <c r="I5125" s="1" t="s">
        <v>8093</v>
      </c>
      <c r="J5125" s="3" t="n">
        <v>19514784045</v>
      </c>
      <c r="M5125" s="1" t="str">
        <f aca="false">IF(OR(YEAR(L5125)&gt;2000,LEN(O5125)&gt;0),"Completed","Pending")</f>
        <v>Completed</v>
      </c>
      <c r="N5125" s="1" t="s">
        <v>5246</v>
      </c>
      <c r="O5125" s="4" t="s">
        <v>6442</v>
      </c>
      <c r="P5125" s="1" t="str">
        <f aca="false">IF(G5125="Pamplet","",E5125&amp;" - "&amp;F5125)</f>
        <v>GG - </v>
      </c>
      <c r="Q5125" s="1" t="n">
        <f aca="false">IF(VALUE(L5125)&gt;1000,1,0)</f>
        <v>0</v>
      </c>
      <c r="R5125" s="19" t="n">
        <f aca="false">SUMIFS($Q$1:Q5124,$J$1:$J5124,J5125)+SUMIFS($Q$1:Q5124,$I$1:$I5124,I5125)</f>
        <v>0</v>
      </c>
      <c r="S5125" s="20" t="str">
        <f aca="false">IF(R5125&gt;0,"Repeat","")</f>
        <v/>
      </c>
      <c r="T5125" s="6" t="n">
        <f aca="false">A5125</f>
        <v>5124</v>
      </c>
      <c r="U5125" s="4" t="str">
        <f aca="false">"https://web.whatsapp.com/send?phone="&amp;J5125</f>
        <v>https://web.whatsapp.com/send?phone=19514784045</v>
      </c>
      <c r="V5125" s="18" t="str">
        <f aca="false">IF(S5125="REPEAT",Z5125,IF(LEN(F5125)&lt;=1,X5125,Y5125))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Jose H Lopez Robles
24247 Atwood Ave Apt 127-A, Moreno Valley, CA 92553</v>
      </c>
      <c r="W5125" s="1" t="str">
        <f aca="false">IFERROR(VLOOKUP(E5125,,4,FALSE()),"Gyaan Ganga")</f>
        <v>Gyaan Ganga</v>
      </c>
      <c r="X5125" s="21" t="str">
        <f aca="false">"Hello, you requested a free book called *"&amp;$W5125&amp;"*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"&amp;CHAR(10)&amp;$C5125&amp;CHAR(10)&amp;IF(LEN($I5125)&lt;10,"&lt;No address available&gt;",$I5125)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Jose H Lopez Robles
24247 Atwood Ave Apt 127-A, Moreno Valley, CA 92553</v>
      </c>
      <c r="Y5125" s="21" t="str">
        <f aca="false">"Hello, you requested a free book called *"&amp;$W5125&amp;"* in " &amp;$F5125&amp; " from Sant Rampal Ji Maharaj."&amp;CHAR(10)&amp;"
Can you please confirm / provide the address to ensure it's not incorrect and has the full details (apartment or suite number) to be able to mail it:
"&amp;CHAR(10)&amp;$C5125&amp;CHAR(10)&amp;IF(LEN($I5125)&lt;10,"&lt;No address available&gt;",$I5125)</f>
        <v>Hello, you requested a free book called *Gyaan Ganga* in  from Sant Rampal Ji Maharaj.
Can you please confirm / provide the address to ensure it's not incorrect and has the full details (apartment or suite number) to be able to mail it:
Jose H Lopez Robles
24247 Atwood Ave Apt 127-A, Moreno Valley, CA 92553</v>
      </c>
      <c r="Z5125" s="21" t="str">
        <f aca="false">"Hello, you requested a free book called *"&amp;$W5125&amp;"* in "&amp;$F5125&amp;"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26" customFormat="false" ht="68.65" hidden="false" customHeight="false" outlineLevel="0" collapsed="false">
      <c r="A5126" s="51" t="n">
        <f aca="false">A5125+1</f>
        <v>5125</v>
      </c>
      <c r="B5126" s="5" t="n">
        <v>45803</v>
      </c>
      <c r="C5126" s="1" t="s">
        <v>7294</v>
      </c>
      <c r="D5126" s="1" t="s">
        <v>4</v>
      </c>
      <c r="E5126" s="1" t="s">
        <v>26</v>
      </c>
      <c r="G5126" s="1" t="s">
        <v>28</v>
      </c>
      <c r="H5126" s="1" t="n">
        <v>1</v>
      </c>
      <c r="I5126" s="1" t="s">
        <v>8094</v>
      </c>
      <c r="J5126" s="3" t="n">
        <v>16873246031</v>
      </c>
      <c r="M5126" s="1" t="str">
        <f aca="false">IF(OR(YEAR(L5126)&gt;2000,LEN(O5126)&gt;0),"Completed","Pending")</f>
        <v>Completed</v>
      </c>
      <c r="N5126" s="1" t="s">
        <v>30</v>
      </c>
      <c r="O5126" s="4" t="s">
        <v>56</v>
      </c>
      <c r="P5126" s="1" t="str">
        <f aca="false">IF(G5126="Pamplet","",E5126&amp;" - "&amp;F5126)</f>
        <v>GG - </v>
      </c>
      <c r="Q5126" s="1" t="n">
        <f aca="false">IF(VALUE(L5126)&gt;1000,1,0)</f>
        <v>0</v>
      </c>
      <c r="R5126" s="19" t="n">
        <f aca="false">SUMIFS($Q$1:Q5125,$J$1:$J5125,J5126)+SUMIFS($Q$1:Q5125,$I$1:$I5125,I5126)</f>
        <v>0</v>
      </c>
      <c r="S5126" s="20" t="str">
        <f aca="false">IF(R5126&gt;0,"Repeat","")</f>
        <v/>
      </c>
      <c r="T5126" s="6" t="n">
        <f aca="false">A5126</f>
        <v>5125</v>
      </c>
      <c r="U5126" s="4" t="str">
        <f aca="false">"https://web.whatsapp.com/send?phone="&amp;J5126</f>
        <v>https://web.whatsapp.com/send?phone=16873246031</v>
      </c>
      <c r="V5126" s="18" t="str">
        <f aca="false">IF(S5126="REPEAT",Z5126,IF(LEN(F5126)&lt;=1,X5126,Y5126))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37-57, 74th Street, Jackson Heights, NY 11372</v>
      </c>
      <c r="W5126" s="1" t="str">
        <f aca="false">IFERROR(VLOOKUP(E5126,,4,FALSE()),"Gyaan Ganga")</f>
        <v>Gyaan Ganga</v>
      </c>
      <c r="X5126" s="21" t="str">
        <f aca="false">"Hello, you requested a free book called *"&amp;$W5126&amp;"*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"&amp;CHAR(10)&amp;$C5126&amp;CHAR(10)&amp;IF(LEN($I5126)&lt;10,"&lt;No address available&gt;",$I5126)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37-57, 74th Street, Jackson Heights, NY 11372</v>
      </c>
      <c r="Y5126" s="21" t="str">
        <f aca="false">"Hello, you requested a free book called *"&amp;$W5126&amp;"* in " &amp;$F5126&amp; " from Sant Rampal Ji Maharaj."&amp;CHAR(10)&amp;"
Can you please confirm / provide the address to ensure it's not incorrect and has the full details (apartment or suite number) to be able to mail it:
"&amp;CHAR(10)&amp;$C5126&amp;CHAR(10)&amp;IF(LEN($I5126)&lt;10,"&lt;No address available&gt;",$I5126)</f>
        <v>Hello, you requested a free book called *Gyaan Ganga* in  from Sant Rampal Ji Maharaj.
Can you please confirm / provide the address to ensure it's not incorrect and has the full details (apartment or suite number) to be able to mail it:
Unknown
37-57, 74th Street, Jackson Heights, NY 11372</v>
      </c>
      <c r="Z5126" s="21" t="str">
        <f aca="false">"Hello, you requested a free book called *"&amp;$W5126&amp;"* in "&amp;$F5126&amp;"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27" customFormat="false" ht="68.65" hidden="false" customHeight="false" outlineLevel="0" collapsed="false">
      <c r="A5127" s="51" t="n">
        <f aca="false">A5126+1</f>
        <v>5126</v>
      </c>
      <c r="B5127" s="5" t="n">
        <v>45803</v>
      </c>
      <c r="C5127" s="1" t="s">
        <v>7983</v>
      </c>
      <c r="D5127" s="1" t="s">
        <v>4</v>
      </c>
      <c r="E5127" s="1" t="s">
        <v>26</v>
      </c>
      <c r="G5127" s="1" t="s">
        <v>28</v>
      </c>
      <c r="H5127" s="1" t="n">
        <v>1</v>
      </c>
      <c r="I5127" s="1" t="s">
        <v>8095</v>
      </c>
      <c r="J5127" s="3" t="n">
        <v>17346641061</v>
      </c>
      <c r="M5127" s="1" t="str">
        <f aca="false">IF(OR(YEAR(L5127)&gt;2000,LEN(O5127)&gt;0),"Completed","Pending")</f>
        <v>Completed</v>
      </c>
      <c r="N5127" s="1" t="s">
        <v>30</v>
      </c>
      <c r="O5127" s="4" t="s">
        <v>662</v>
      </c>
      <c r="P5127" s="1" t="str">
        <f aca="false">IF(G5127="Pamplet","",E5127&amp;" - "&amp;F5127)</f>
        <v>GG - </v>
      </c>
      <c r="Q5127" s="1" t="n">
        <f aca="false">IF(VALUE(L5127)&gt;1000,1,0)</f>
        <v>0</v>
      </c>
      <c r="R5127" s="19" t="n">
        <f aca="false">SUMIFS($Q$1:Q5126,$J$1:$J5126,J5127)+SUMIFS($Q$1:Q5126,$I$1:$I5126,I5127)</f>
        <v>0</v>
      </c>
      <c r="S5127" s="20" t="str">
        <f aca="false">IF(R5127&gt;0,"Repeat","")</f>
        <v/>
      </c>
      <c r="T5127" s="6" t="n">
        <f aca="false">A5127</f>
        <v>5126</v>
      </c>
      <c r="U5127" s="4" t="str">
        <f aca="false">"https://web.whatsapp.com/send?phone="&amp;J5127</f>
        <v>https://web.whatsapp.com/send?phone=17346641061</v>
      </c>
      <c r="V5127" s="18" t="str">
        <f aca="false">IF(S5127="REPEAT",Z5127,IF(LEN(F5127)&lt;=1,X5127,Y5127))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Raymond Norman
22625 Trillium Drive, Novi, Michigan 48375</v>
      </c>
      <c r="W5127" s="1" t="str">
        <f aca="false">IFERROR(VLOOKUP(E5127,,4,FALSE()),"Gyaan Ganga")</f>
        <v>Gyaan Ganga</v>
      </c>
      <c r="X5127" s="21" t="str">
        <f aca="false">"Hello, you requested a free book called *"&amp;$W5127&amp;"*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"&amp;CHAR(10)&amp;$C5127&amp;CHAR(10)&amp;IF(LEN($I5127)&lt;10,"&lt;No address available&gt;",$I5127)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Raymond Norman
22625 Trillium Drive, Novi, Michigan 48375</v>
      </c>
      <c r="Y5127" s="21" t="str">
        <f aca="false">"Hello, you requested a free book called *"&amp;$W5127&amp;"* in " &amp;$F5127&amp; " from Sant Rampal Ji Maharaj."&amp;CHAR(10)&amp;"
Can you please confirm / provide the address to ensure it's not incorrect and has the full details (apartment or suite number) to be able to mail it:
"&amp;CHAR(10)&amp;$C5127&amp;CHAR(10)&amp;IF(LEN($I5127)&lt;10,"&lt;No address available&gt;",$I5127)</f>
        <v>Hello, you requested a free book called *Gyaan Ganga* in  from Sant Rampal Ji Maharaj.
Can you please confirm / provide the address to ensure it's not incorrect and has the full details (apartment or suite number) to be able to mail it:
Raymond Norman
22625 Trillium Drive, Novi, Michigan 48375</v>
      </c>
      <c r="Z5127" s="21" t="str">
        <f aca="false">"Hello, you requested a free book called *"&amp;$W5127&amp;"* in "&amp;$F5127&amp;"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28" customFormat="false" ht="68.65" hidden="false" customHeight="false" outlineLevel="0" collapsed="false">
      <c r="A5128" s="51" t="n">
        <f aca="false">A5127+1</f>
        <v>5127</v>
      </c>
      <c r="B5128" s="5" t="n">
        <v>45803</v>
      </c>
      <c r="C5128" s="1" t="s">
        <v>8096</v>
      </c>
      <c r="D5128" s="1" t="s">
        <v>4</v>
      </c>
      <c r="E5128" s="1" t="s">
        <v>26</v>
      </c>
      <c r="G5128" s="1" t="s">
        <v>28</v>
      </c>
      <c r="H5128" s="1" t="n">
        <v>1</v>
      </c>
      <c r="I5128" s="1" t="s">
        <v>8097</v>
      </c>
      <c r="J5128" s="79" t="n">
        <v>16463318596</v>
      </c>
      <c r="M5128" s="1" t="str">
        <f aca="false">IF(OR(YEAR(L5128)&gt;2000,LEN(O5128)&gt;0),"Completed","Pending")</f>
        <v>Completed</v>
      </c>
      <c r="N5128" s="1" t="s">
        <v>30</v>
      </c>
      <c r="O5128" s="4" t="s">
        <v>58</v>
      </c>
      <c r="P5128" s="1" t="str">
        <f aca="false">IF(G5128="Pamplet","",E5128&amp;" - "&amp;F5128)</f>
        <v>GG - </v>
      </c>
      <c r="Q5128" s="1" t="n">
        <f aca="false">IF(VALUE(L5128)&gt;1000,1,0)</f>
        <v>0</v>
      </c>
      <c r="R5128" s="19" t="n">
        <f aca="false">SUMIFS($Q$1:Q5127,$J$1:$J5127,J5128)+SUMIFS($Q$1:Q5127,$I$1:$I5127,I5128)</f>
        <v>0</v>
      </c>
      <c r="S5128" s="20" t="str">
        <f aca="false">IF(R5128&gt;0,"Repeat","")</f>
        <v/>
      </c>
      <c r="T5128" s="6" t="n">
        <f aca="false">A5128</f>
        <v>5127</v>
      </c>
      <c r="U5128" s="4" t="str">
        <f aca="false">"https://web.whatsapp.com/send?phone="&amp;J5128</f>
        <v>https://web.whatsapp.com/send?phone=16463318596</v>
      </c>
      <c r="V5128" s="18" t="str">
        <f aca="false">IF(S5128="REPEAT",Z5128,IF(LEN(F5128)&lt;=1,X5128,Y5128))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Safia Afzaal
94 Sycamore Road, Jersey City 07305</v>
      </c>
      <c r="W5128" s="1" t="str">
        <f aca="false">IFERROR(VLOOKUP(E5128,,4,FALSE()),"Gyaan Ganga")</f>
        <v>Gyaan Ganga</v>
      </c>
      <c r="X5128" s="21" t="str">
        <f aca="false">"Hello, you requested a free book called *"&amp;$W5128&amp;"*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"&amp;CHAR(10)&amp;$C5128&amp;CHAR(10)&amp;IF(LEN($I5128)&lt;10,"&lt;No address available&gt;",$I5128)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Safia Afzaal
94 Sycamore Road, Jersey City 07305</v>
      </c>
      <c r="Y5128" s="21" t="str">
        <f aca="false">"Hello, you requested a free book called *"&amp;$W5128&amp;"* in " &amp;$F5128&amp; " from Sant Rampal Ji Maharaj."&amp;CHAR(10)&amp;"
Can you please confirm / provide the address to ensure it's not incorrect and has the full details (apartment or suite number) to be able to mail it:
"&amp;CHAR(10)&amp;$C5128&amp;CHAR(10)&amp;IF(LEN($I5128)&lt;10,"&lt;No address available&gt;",$I5128)</f>
        <v>Hello, you requested a free book called *Gyaan Ganga* in  from Sant Rampal Ji Maharaj.
Can you please confirm / provide the address to ensure it's not incorrect and has the full details (apartment or suite number) to be able to mail it:
Safia Afzaal
94 Sycamore Road, Jersey City 07305</v>
      </c>
      <c r="Z5128" s="21" t="str">
        <f aca="false">"Hello, you requested a free book called *"&amp;$W5128&amp;"* in "&amp;$F5128&amp;"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29" customFormat="false" ht="68.65" hidden="false" customHeight="false" outlineLevel="0" collapsed="false">
      <c r="A5129" s="51" t="n">
        <f aca="false">A5128+1</f>
        <v>5128</v>
      </c>
      <c r="B5129" s="5" t="n">
        <v>45803</v>
      </c>
      <c r="C5129" s="1" t="s">
        <v>8098</v>
      </c>
      <c r="D5129" s="1" t="s">
        <v>4</v>
      </c>
      <c r="E5129" s="1" t="s">
        <v>26</v>
      </c>
      <c r="F5129" s="2" t="s">
        <v>35</v>
      </c>
      <c r="G5129" s="1" t="s">
        <v>28</v>
      </c>
      <c r="H5129" s="1" t="n">
        <v>1</v>
      </c>
      <c r="I5129" s="1" t="s">
        <v>8099</v>
      </c>
      <c r="J5129" s="79" t="n">
        <v>17178052233</v>
      </c>
      <c r="L5129" s="5" t="n">
        <v>45807</v>
      </c>
      <c r="M5129" s="1" t="str">
        <f aca="false">IF(OR(YEAR(L5129)&gt;2000,LEN(O5129)&gt;0),"Completed","Pending")</f>
        <v>Completed</v>
      </c>
      <c r="N5129" s="1" t="s">
        <v>30</v>
      </c>
      <c r="P5129" s="1" t="str">
        <f aca="false">IF(G5129="Pamplet","",E5129&amp;" - "&amp;F5129)</f>
        <v>GG - English</v>
      </c>
      <c r="Q5129" s="1" t="n">
        <f aca="false">IF(VALUE(L5129)&gt;1000,1,0)</f>
        <v>1</v>
      </c>
      <c r="R5129" s="19" t="n">
        <f aca="false">SUMIFS($Q$1:Q5128,$J$1:$J5128,J5129)+SUMIFS($Q$1:Q5128,$I$1:$I5128,I5129)</f>
        <v>0</v>
      </c>
      <c r="S5129" s="20" t="str">
        <f aca="false">IF(R5129&gt;0,"Repeat","")</f>
        <v/>
      </c>
      <c r="T5129" s="6" t="n">
        <f aca="false">A5129</f>
        <v>5128</v>
      </c>
      <c r="U5129" s="4" t="str">
        <f aca="false">"https://web.whatsapp.com/send?phone="&amp;J5129</f>
        <v>https://web.whatsapp.com/send?phone=17178052233</v>
      </c>
      <c r="V5129" s="18" t="str">
        <f aca="false">IF(S5129="REPEAT",Z5129,IF(LEN(F5129)&lt;=1,X5129,Y5129))</f>
        <v>Hello, you requested a free book called *Gyaan Ganga* in English from Sant Rampal Ji Maharaj.
Can you please confirm / provide the address to ensure it's not incorrect and has the full details (apartment or suite number) to be able to mail it:
John Dougherty
72 N Conley Ln, Etters, PA 17319 USA</v>
      </c>
      <c r="W5129" s="1" t="str">
        <f aca="false">IFERROR(VLOOKUP(E5129,,4,FALSE()),"Gyaan Ganga")</f>
        <v>Gyaan Ganga</v>
      </c>
      <c r="X5129" s="21" t="str">
        <f aca="false">"Hello, you requested a free book called *"&amp;$W5129&amp;"*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"&amp;CHAR(10)&amp;$C5129&amp;CHAR(10)&amp;IF(LEN($I5129)&lt;10,"&lt;No address available&gt;",$I5129)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John Dougherty
72 N Conley Ln, Etters, PA 17319 USA</v>
      </c>
      <c r="Y5129" s="21" t="str">
        <f aca="false">"Hello, you requested a free book called *"&amp;$W5129&amp;"* in " &amp;$F5129&amp; " from Sant Rampal Ji Maharaj."&amp;CHAR(10)&amp;"
Can you please confirm / provide the address to ensure it's not incorrect and has the full details (apartment or suite number) to be able to mail it:
"&amp;CHAR(10)&amp;$C5129&amp;CHAR(10)&amp;IF(LEN($I5129)&lt;10,"&lt;No address available&gt;",$I5129)</f>
        <v>Hello, you requested a free book called *Gyaan Ganga* in English from Sant Rampal Ji Maharaj.
Can you please confirm / provide the address to ensure it's not incorrect and has the full details (apartment or suite number) to be able to mail it:
John Dougherty
72 N Conley Ln, Etters, PA 17319 USA</v>
      </c>
      <c r="Z5129" s="21" t="str">
        <f aca="false">"Hello, you requested a free book called *"&amp;$W5129&amp;"* in "&amp;$F5129&amp;"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130" customFormat="false" ht="68.65" hidden="false" customHeight="false" outlineLevel="0" collapsed="false">
      <c r="A5130" s="51" t="n">
        <f aca="false">A5129+1</f>
        <v>5129</v>
      </c>
      <c r="B5130" s="5" t="n">
        <v>45803</v>
      </c>
      <c r="C5130" s="1" t="s">
        <v>8100</v>
      </c>
      <c r="D5130" s="1" t="s">
        <v>4</v>
      </c>
      <c r="E5130" s="1" t="s">
        <v>26</v>
      </c>
      <c r="F5130" s="2" t="s">
        <v>35</v>
      </c>
      <c r="G5130" s="1" t="s">
        <v>28</v>
      </c>
      <c r="H5130" s="1" t="n">
        <v>1</v>
      </c>
      <c r="I5130" s="1" t="s">
        <v>8101</v>
      </c>
      <c r="J5130" s="3" t="n">
        <v>18629912825</v>
      </c>
      <c r="M5130" s="1" t="str">
        <f aca="false">IF(OR(YEAR(L5130)&gt;2000,LEN(O5130)&gt;0),"Completed","Pending")</f>
        <v>Completed</v>
      </c>
      <c r="N5130" s="1" t="s">
        <v>30</v>
      </c>
      <c r="O5130" s="4" t="s">
        <v>56</v>
      </c>
      <c r="P5130" s="1" t="str">
        <f aca="false">IF(G5130="Pamplet","",E5130&amp;" - "&amp;F5130)</f>
        <v>GG - English</v>
      </c>
      <c r="Q5130" s="1" t="n">
        <f aca="false">IF(VALUE(L5130)&gt;1000,1,0)</f>
        <v>0</v>
      </c>
      <c r="R5130" s="19" t="n">
        <f aca="false">SUMIFS($Q$1:Q5129,$J$1:$J5129,J5130)+SUMIFS($Q$1:Q5129,$I$1:$I5129,I5130)</f>
        <v>0</v>
      </c>
      <c r="S5130" s="20" t="str">
        <f aca="false">IF(R5130&gt;0,"Repeat","")</f>
        <v/>
      </c>
      <c r="T5130" s="6" t="n">
        <f aca="false">A5130</f>
        <v>5129</v>
      </c>
      <c r="U5130" s="4" t="str">
        <f aca="false">"https://web.whatsapp.com/send?phone="&amp;J5130</f>
        <v>https://web.whatsapp.com/send?phone=18629912825</v>
      </c>
      <c r="V5130" s="18" t="str">
        <f aca="false">IF(S5130="REPEAT",Z5130,IF(LEN(F5130)&lt;=1,X5130,Y5130))</f>
        <v>Hello, you requested a free book called *Gyaan Ganga* in English from Sant Rampal Ji Maharaj.
Can you please confirm / provide the address to ensure it's not incorrect and has the full details (apartment or suite number) to be able to mail it:
Carlos Martin
United States of America</v>
      </c>
      <c r="W5130" s="1" t="str">
        <f aca="false">IFERROR(VLOOKUP(E5130,,4,FALSE()),"Gyaan Ganga")</f>
        <v>Gyaan Ganga</v>
      </c>
      <c r="X5130" s="21" t="str">
        <f aca="false">"Hello, you requested a free book called *"&amp;$W5130&amp;"*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"&amp;CHAR(10)&amp;$C5130&amp;CHAR(10)&amp;IF(LEN($I5130)&lt;10,"&lt;No address available&gt;",$I5130)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Carlos Martin
United States of America</v>
      </c>
      <c r="Y5130" s="21" t="str">
        <f aca="false">"Hello, you requested a free book called *"&amp;$W5130&amp;"* in " &amp;$F5130&amp; " from Sant Rampal Ji Maharaj."&amp;CHAR(10)&amp;"
Can you please confirm / provide the address to ensure it's not incorrect and has the full details (apartment or suite number) to be able to mail it:
"&amp;CHAR(10)&amp;$C5130&amp;CHAR(10)&amp;IF(LEN($I5130)&lt;10,"&lt;No address available&gt;",$I5130)</f>
        <v>Hello, you requested a free book called *Gyaan Ganga* in English from Sant Rampal Ji Maharaj.
Can you please confirm / provide the address to ensure it's not incorrect and has the full details (apartment or suite number) to be able to mail it:
Carlos Martin
United States of America</v>
      </c>
      <c r="Z5130" s="21" t="str">
        <f aca="false">"Hello, you requested a free book called *"&amp;$W5130&amp;"* in "&amp;$F5130&amp;"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131" customFormat="false" ht="68.65" hidden="false" customHeight="false" outlineLevel="0" collapsed="false">
      <c r="A5131" s="51" t="n">
        <f aca="false">A5130+1</f>
        <v>5130</v>
      </c>
      <c r="B5131" s="5" t="n">
        <v>45803</v>
      </c>
      <c r="C5131" s="1" t="s">
        <v>8102</v>
      </c>
      <c r="D5131" s="1" t="s">
        <v>4</v>
      </c>
      <c r="E5131" s="1" t="s">
        <v>26</v>
      </c>
      <c r="G5131" s="1" t="s">
        <v>28</v>
      </c>
      <c r="H5131" s="1" t="n">
        <v>1</v>
      </c>
      <c r="I5131" s="1" t="s">
        <v>8103</v>
      </c>
      <c r="J5131" s="3" t="n">
        <v>17602656601</v>
      </c>
      <c r="M5131" s="1" t="str">
        <f aca="false">IF(OR(YEAR(L5131)&gt;2000,LEN(O5131)&gt;0),"Completed","Pending")</f>
        <v>Completed</v>
      </c>
      <c r="N5131" s="1" t="s">
        <v>5246</v>
      </c>
      <c r="O5131" s="4" t="s">
        <v>6442</v>
      </c>
      <c r="P5131" s="1" t="str">
        <f aca="false">IF(G5131="Pamplet","",E5131&amp;" - "&amp;F5131)</f>
        <v>GG - </v>
      </c>
      <c r="Q5131" s="1" t="n">
        <f aca="false">IF(VALUE(L5131)&gt;1000,1,0)</f>
        <v>0</v>
      </c>
      <c r="R5131" s="19" t="n">
        <f aca="false">SUMIFS($Q$1:Q5130,$J$1:$J5130,J5131)+SUMIFS($Q$1:Q5130,$I$1:$I5130,I5131)</f>
        <v>0</v>
      </c>
      <c r="S5131" s="20" t="str">
        <f aca="false">IF(R5131&gt;0,"Repeat","")</f>
        <v/>
      </c>
      <c r="T5131" s="6" t="n">
        <f aca="false">A5131</f>
        <v>5130</v>
      </c>
      <c r="U5131" s="4" t="str">
        <f aca="false">"https://web.whatsapp.com/send?phone="&amp;J5131</f>
        <v>https://web.whatsapp.com/send?phone=17602656601</v>
      </c>
      <c r="V5131" s="18" t="str">
        <f aca="false">IF(S5131="REPEAT",Z5131,IF(LEN(F5131)&lt;=1,X5131,Y5131))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Robert Cummings Jr
15770 Mojave Drive Suite A, Victorville, CA 92394</v>
      </c>
      <c r="W5131" s="1" t="str">
        <f aca="false">IFERROR(VLOOKUP(E5131,,4,FALSE()),"Gyaan Ganga")</f>
        <v>Gyaan Ganga</v>
      </c>
      <c r="X5131" s="21" t="str">
        <f aca="false">"Hello, you requested a free book called *"&amp;$W5131&amp;"*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"&amp;CHAR(10)&amp;$C5131&amp;CHAR(10)&amp;IF(LEN($I5131)&lt;10,"&lt;No address available&gt;",$I5131)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Robert Cummings Jr
15770 Mojave Drive Suite A, Victorville, CA 92394</v>
      </c>
      <c r="Y5131" s="21" t="str">
        <f aca="false">"Hello, you requested a free book called *"&amp;$W5131&amp;"* in " &amp;$F5131&amp; " from Sant Rampal Ji Maharaj."&amp;CHAR(10)&amp;"
Can you please confirm / provide the address to ensure it's not incorrect and has the full details (apartment or suite number) to be able to mail it:
"&amp;CHAR(10)&amp;$C5131&amp;CHAR(10)&amp;IF(LEN($I5131)&lt;10,"&lt;No address available&gt;",$I5131)</f>
        <v>Hello, you requested a free book called *Gyaan Ganga* in  from Sant Rampal Ji Maharaj.
Can you please confirm / provide the address to ensure it's not incorrect and has the full details (apartment or suite number) to be able to mail it:
Robert Cummings Jr
15770 Mojave Drive Suite A, Victorville, CA 92394</v>
      </c>
      <c r="Z5131" s="21" t="str">
        <f aca="false">"Hello, you requested a free book called *"&amp;$W5131&amp;"* in "&amp;$F5131&amp;"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32" customFormat="false" ht="68.65" hidden="false" customHeight="false" outlineLevel="0" collapsed="false">
      <c r="A5132" s="51" t="n">
        <f aca="false">A5131+1</f>
        <v>5131</v>
      </c>
      <c r="B5132" s="5" t="n">
        <v>45803</v>
      </c>
      <c r="C5132" s="1" t="s">
        <v>8104</v>
      </c>
      <c r="D5132" s="1" t="s">
        <v>4</v>
      </c>
      <c r="E5132" s="1" t="s">
        <v>26</v>
      </c>
      <c r="F5132" s="2" t="s">
        <v>35</v>
      </c>
      <c r="G5132" s="1" t="s">
        <v>28</v>
      </c>
      <c r="H5132" s="1" t="n">
        <v>1</v>
      </c>
      <c r="I5132" s="1" t="s">
        <v>6763</v>
      </c>
      <c r="J5132" s="79" t="n">
        <v>17572754044</v>
      </c>
      <c r="M5132" s="1" t="str">
        <f aca="false">IF(OR(YEAR(L5132)&gt;2000,LEN(O5132)&gt;0),"Completed","Pending")</f>
        <v>Completed</v>
      </c>
      <c r="N5132" s="1" t="s">
        <v>30</v>
      </c>
      <c r="O5132" s="4" t="s">
        <v>58</v>
      </c>
      <c r="P5132" s="1" t="str">
        <f aca="false">IF(G5132="Pamplet","",E5132&amp;" - "&amp;F5132)</f>
        <v>GG - English</v>
      </c>
      <c r="Q5132" s="1" t="n">
        <f aca="false">IF(VALUE(L5132)&gt;1000,1,0)</f>
        <v>0</v>
      </c>
      <c r="R5132" s="19" t="n">
        <f aca="false">SUMIFS($Q$1:Q5131,$J$1:$J5131,J5132)+SUMIFS($Q$1:Q5131,$I$1:$I5131,I5132)</f>
        <v>0</v>
      </c>
      <c r="S5132" s="20" t="str">
        <f aca="false">IF(R5132&gt;0,"Repeat","")</f>
        <v/>
      </c>
      <c r="T5132" s="6" t="n">
        <f aca="false">A5132</f>
        <v>5131</v>
      </c>
      <c r="U5132" s="4" t="str">
        <f aca="false">"https://web.whatsapp.com/send?phone="&amp;J5132</f>
        <v>https://web.whatsapp.com/send?phone=17572754044</v>
      </c>
      <c r="V5132" s="18" t="str">
        <f aca="false">IF(S5132="REPEAT",Z5132,IF(LEN(F5132)&lt;=1,X5132,Y5132))</f>
        <v>Hello, you requested a free book called *Gyaan Ganga* in English from Sant Rampal Ji Maharaj.
Can you please confirm / provide the address to ensure it's not incorrect and has the full details (apartment or suite number) to be able to mail it:
Kai Mong
&lt;No address available&gt;</v>
      </c>
      <c r="W5132" s="1" t="str">
        <f aca="false">IFERROR(VLOOKUP(E5132,,4,FALSE()),"Gyaan Ganga")</f>
        <v>Gyaan Ganga</v>
      </c>
      <c r="X5132" s="21" t="str">
        <f aca="false">"Hello, you requested a free book called *"&amp;$W5132&amp;"*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"&amp;CHAR(10)&amp;$C5132&amp;CHAR(10)&amp;IF(LEN($I5132)&lt;10,"&lt;No address available&gt;",$I5132)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Kai Mong
&lt;No address available&gt;</v>
      </c>
      <c r="Y5132" s="21" t="str">
        <f aca="false">"Hello, you requested a free book called *"&amp;$W5132&amp;"* in " &amp;$F5132&amp; " from Sant Rampal Ji Maharaj."&amp;CHAR(10)&amp;"
Can you please confirm / provide the address to ensure it's not incorrect and has the full details (apartment or suite number) to be able to mail it:
"&amp;CHAR(10)&amp;$C5132&amp;CHAR(10)&amp;IF(LEN($I5132)&lt;10,"&lt;No address available&gt;",$I5132)</f>
        <v>Hello, you requested a free book called *Gyaan Ganga* in English from Sant Rampal Ji Maharaj.
Can you please confirm / provide the address to ensure it's not incorrect and has the full details (apartment or suite number) to be able to mail it:
Kai Mong
&lt;No address available&gt;</v>
      </c>
      <c r="Z5132" s="21" t="str">
        <f aca="false">"Hello, you requested a free book called *"&amp;$W5132&amp;"* in "&amp;$F5132&amp;"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133" customFormat="false" ht="68.65" hidden="false" customHeight="false" outlineLevel="0" collapsed="false">
      <c r="A5133" s="51" t="n">
        <f aca="false">A5132+1</f>
        <v>5132</v>
      </c>
      <c r="B5133" s="5" t="n">
        <v>45803</v>
      </c>
      <c r="C5133" s="1" t="s">
        <v>7294</v>
      </c>
      <c r="D5133" s="1" t="s">
        <v>4</v>
      </c>
      <c r="E5133" s="1" t="s">
        <v>26</v>
      </c>
      <c r="G5133" s="1" t="s">
        <v>28</v>
      </c>
      <c r="H5133" s="1" t="n">
        <v>1</v>
      </c>
      <c r="I5133" s="1" t="s">
        <v>8105</v>
      </c>
      <c r="J5133" s="79" t="n">
        <v>18177242092</v>
      </c>
      <c r="M5133" s="1" t="str">
        <f aca="false">IF(OR(YEAR(L5133)&gt;2000,LEN(O5133)&gt;0),"Completed","Pending")</f>
        <v>Completed</v>
      </c>
      <c r="N5133" s="1" t="s">
        <v>30</v>
      </c>
      <c r="O5133" s="4" t="s">
        <v>58</v>
      </c>
      <c r="P5133" s="1" t="str">
        <f aca="false">IF(G5133="Pamplet","",E5133&amp;" - "&amp;F5133)</f>
        <v>GG - </v>
      </c>
      <c r="Q5133" s="1" t="n">
        <f aca="false">IF(VALUE(L5133)&gt;1000,1,0)</f>
        <v>0</v>
      </c>
      <c r="R5133" s="19" t="n">
        <f aca="false">SUMIFS($Q$1:Q5132,$J$1:$J5132,J5133)+SUMIFS($Q$1:Q5132,$I$1:$I5132,I5133)</f>
        <v>0</v>
      </c>
      <c r="S5133" s="20" t="str">
        <f aca="false">IF(R5133&gt;0,"Repeat","")</f>
        <v/>
      </c>
      <c r="T5133" s="6" t="n">
        <f aca="false">A5133</f>
        <v>5132</v>
      </c>
      <c r="U5133" s="4" t="str">
        <f aca="false">"https://web.whatsapp.com/send?phone="&amp;J5133</f>
        <v>https://web.whatsapp.com/send?phone=18177242092</v>
      </c>
      <c r="V5133" s="18" t="str">
        <f aca="false">IF(S5133="REPEAT",Z5133,IF(LEN(F5133)&lt;=1,X5133,Y5133))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6324 Glen Knoll Dr, Fort Worth, TX 76179</v>
      </c>
      <c r="W5133" s="1" t="str">
        <f aca="false">IFERROR(VLOOKUP(E5133,,4,FALSE()),"Gyaan Ganga")</f>
        <v>Gyaan Ganga</v>
      </c>
      <c r="X5133" s="21" t="str">
        <f aca="false">"Hello, you requested a free book called *"&amp;$W5133&amp;"*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"&amp;CHAR(10)&amp;$C5133&amp;CHAR(10)&amp;IF(LEN($I5133)&lt;10,"&lt;No address available&gt;",$I5133)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6324 Glen Knoll Dr, Fort Worth, TX 76179</v>
      </c>
      <c r="Y5133" s="21" t="str">
        <f aca="false">"Hello, you requested a free book called *"&amp;$W5133&amp;"* in " &amp;$F5133&amp; " from Sant Rampal Ji Maharaj."&amp;CHAR(10)&amp;"
Can you please confirm / provide the address to ensure it's not incorrect and has the full details (apartment or suite number) to be able to mail it:
"&amp;CHAR(10)&amp;$C5133&amp;CHAR(10)&amp;IF(LEN($I5133)&lt;10,"&lt;No address available&gt;",$I5133)</f>
        <v>Hello, you requested a free book called *Gyaan Ganga* in  from Sant Rampal Ji Maharaj.
Can you please confirm / provide the address to ensure it's not incorrect and has the full details (apartment or suite number) to be able to mail it:
Unknown
6324 Glen Knoll Dr, Fort Worth, TX 76179</v>
      </c>
      <c r="Z5133" s="21" t="str">
        <f aca="false">"Hello, you requested a free book called *"&amp;$W5133&amp;"* in "&amp;$F5133&amp;"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34" customFormat="false" ht="68.65" hidden="false" customHeight="false" outlineLevel="0" collapsed="false">
      <c r="A5134" s="51" t="n">
        <f aca="false">A5133+1</f>
        <v>5133</v>
      </c>
      <c r="B5134" s="5" t="n">
        <v>45803</v>
      </c>
      <c r="C5134" s="1" t="s">
        <v>8106</v>
      </c>
      <c r="D5134" s="1" t="s">
        <v>4</v>
      </c>
      <c r="E5134" s="1" t="s">
        <v>26</v>
      </c>
      <c r="G5134" s="1" t="s">
        <v>28</v>
      </c>
      <c r="H5134" s="1" t="n">
        <v>1</v>
      </c>
      <c r="I5134" s="1" t="s">
        <v>8107</v>
      </c>
      <c r="J5134" s="80" t="n">
        <v>18035965050</v>
      </c>
      <c r="M5134" s="1" t="str">
        <f aca="false">IF(OR(YEAR(L5134)&gt;2000,LEN(O5134)&gt;0),"Completed","Pending")</f>
        <v>Completed</v>
      </c>
      <c r="N5134" s="1" t="s">
        <v>30</v>
      </c>
      <c r="O5134" s="4" t="s">
        <v>58</v>
      </c>
      <c r="P5134" s="1" t="str">
        <f aca="false">IF(G5134="Pamplet","",E5134&amp;" - "&amp;F5134)</f>
        <v>GG - </v>
      </c>
      <c r="Q5134" s="1" t="n">
        <f aca="false">IF(VALUE(L5134)&gt;1000,1,0)</f>
        <v>0</v>
      </c>
      <c r="R5134" s="19" t="n">
        <f aca="false">SUMIFS($Q$1:Q5133,$J$1:$J5133,J5134)+SUMIFS($Q$1:Q5133,$I$1:$I5133,I5134)</f>
        <v>0</v>
      </c>
      <c r="S5134" s="20" t="str">
        <f aca="false">IF(R5134&gt;0,"Repeat","")</f>
        <v/>
      </c>
      <c r="T5134" s="6" t="n">
        <f aca="false">A5134</f>
        <v>5133</v>
      </c>
      <c r="U5134" s="4" t="str">
        <f aca="false">"https://web.whatsapp.com/send?phone="&amp;J5134</f>
        <v>https://web.whatsapp.com/send?phone=18035965050</v>
      </c>
      <c r="V5134" s="18" t="str">
        <f aca="false">IF(S5134="REPEAT",Z5134,IF(LEN(F5134)&lt;=1,X5134,Y5134))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Demetri Lockhart Sr
Orangeburg, SC 29115</v>
      </c>
      <c r="W5134" s="1" t="str">
        <f aca="false">IFERROR(VLOOKUP(E5134,,4,FALSE()),"Gyaan Ganga")</f>
        <v>Gyaan Ganga</v>
      </c>
      <c r="X5134" s="21" t="str">
        <f aca="false">"Hello, you requested a free book called *"&amp;$W5134&amp;"*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"&amp;CHAR(10)&amp;$C5134&amp;CHAR(10)&amp;IF(LEN($I5134)&lt;10,"&lt;No address available&gt;",$I5134)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Demetri Lockhart Sr
Orangeburg, SC 29115</v>
      </c>
      <c r="Y5134" s="21" t="str">
        <f aca="false">"Hello, you requested a free book called *"&amp;$W5134&amp;"* in " &amp;$F5134&amp; " from Sant Rampal Ji Maharaj."&amp;CHAR(10)&amp;"
Can you please confirm / provide the address to ensure it's not incorrect and has the full details (apartment or suite number) to be able to mail it:
"&amp;CHAR(10)&amp;$C5134&amp;CHAR(10)&amp;IF(LEN($I5134)&lt;10,"&lt;No address available&gt;",$I5134)</f>
        <v>Hello, you requested a free book called *Gyaan Ganga* in  from Sant Rampal Ji Maharaj.
Can you please confirm / provide the address to ensure it's not incorrect and has the full details (apartment or suite number) to be able to mail it:
Demetri Lockhart Sr
Orangeburg, SC 29115</v>
      </c>
      <c r="Z5134" s="21" t="str">
        <f aca="false">"Hello, you requested a free book called *"&amp;$W5134&amp;"* in "&amp;$F5134&amp;"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35" customFormat="false" ht="68.65" hidden="false" customHeight="false" outlineLevel="0" collapsed="false">
      <c r="A5135" s="51" t="n">
        <f aca="false">A5134+1</f>
        <v>5134</v>
      </c>
      <c r="B5135" s="5" t="n">
        <v>45803</v>
      </c>
      <c r="C5135" s="1" t="s">
        <v>8108</v>
      </c>
      <c r="D5135" s="1" t="s">
        <v>4</v>
      </c>
      <c r="E5135" s="1" t="s">
        <v>26</v>
      </c>
      <c r="G5135" s="1" t="s">
        <v>28</v>
      </c>
      <c r="H5135" s="1" t="n">
        <v>1</v>
      </c>
      <c r="I5135" s="1" t="s">
        <v>8109</v>
      </c>
      <c r="J5135" s="79" t="n">
        <v>16512735245</v>
      </c>
      <c r="M5135" s="1" t="str">
        <f aca="false">IF(OR(YEAR(L5135)&gt;2000,LEN(O5135)&gt;0),"Completed","Pending")</f>
        <v>Completed</v>
      </c>
      <c r="N5135" s="1" t="s">
        <v>30</v>
      </c>
      <c r="O5135" s="4" t="s">
        <v>58</v>
      </c>
      <c r="P5135" s="1" t="str">
        <f aca="false">IF(G5135="Pamplet","",E5135&amp;" - "&amp;F5135)</f>
        <v>GG - </v>
      </c>
      <c r="Q5135" s="1" t="n">
        <f aca="false">IF(VALUE(L5135)&gt;1000,1,0)</f>
        <v>0</v>
      </c>
      <c r="R5135" s="19" t="n">
        <f aca="false">SUMIFS($Q$1:Q5134,$J$1:$J5134,J5135)+SUMIFS($Q$1:Q5134,$I$1:$I5134,I5135)</f>
        <v>0</v>
      </c>
      <c r="S5135" s="20" t="str">
        <f aca="false">IF(R5135&gt;0,"Repeat","")</f>
        <v/>
      </c>
      <c r="T5135" s="6" t="n">
        <f aca="false">A5135</f>
        <v>5134</v>
      </c>
      <c r="U5135" s="4" t="str">
        <f aca="false">"https://web.whatsapp.com/send?phone="&amp;J5135</f>
        <v>https://web.whatsapp.com/send?phone=16512735245</v>
      </c>
      <c r="V5135" s="18" t="str">
        <f aca="false">IF(S5135="REPEAT",Z5135,IF(LEN(F5135)&lt;=1,X5135,Y5135))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Worku Bitew
314 Hennepin Ave Apt 1002, MN 55401</v>
      </c>
      <c r="W5135" s="1" t="str">
        <f aca="false">IFERROR(VLOOKUP(E5135,,4,FALSE()),"Gyaan Ganga")</f>
        <v>Gyaan Ganga</v>
      </c>
      <c r="X5135" s="21" t="str">
        <f aca="false">"Hello, you requested a free book called *"&amp;$W5135&amp;"*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"&amp;CHAR(10)&amp;$C5135&amp;CHAR(10)&amp;IF(LEN($I5135)&lt;10,"&lt;No address available&gt;",$I5135)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Worku Bitew
314 Hennepin Ave Apt 1002, MN 55401</v>
      </c>
      <c r="Y5135" s="21" t="str">
        <f aca="false">"Hello, you requested a free book called *"&amp;$W5135&amp;"* in " &amp;$F5135&amp; " from Sant Rampal Ji Maharaj."&amp;CHAR(10)&amp;"
Can you please confirm / provide the address to ensure it's not incorrect and has the full details (apartment or suite number) to be able to mail it:
"&amp;CHAR(10)&amp;$C5135&amp;CHAR(10)&amp;IF(LEN($I5135)&lt;10,"&lt;No address available&gt;",$I5135)</f>
        <v>Hello, you requested a free book called *Gyaan Ganga* in  from Sant Rampal Ji Maharaj.
Can you please confirm / provide the address to ensure it's not incorrect and has the full details (apartment or suite number) to be able to mail it:
Worku Bitew
314 Hennepin Ave Apt 1002, MN 55401</v>
      </c>
      <c r="Z5135" s="21" t="str">
        <f aca="false">"Hello, you requested a free book called *"&amp;$W5135&amp;"* in "&amp;$F5135&amp;"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36" customFormat="false" ht="68.65" hidden="false" customHeight="false" outlineLevel="0" collapsed="false">
      <c r="A5136" s="51" t="n">
        <f aca="false">A5135+1</f>
        <v>5135</v>
      </c>
      <c r="B5136" s="5" t="n">
        <v>45803</v>
      </c>
      <c r="C5136" s="1" t="s">
        <v>8110</v>
      </c>
      <c r="D5136" s="1" t="s">
        <v>4</v>
      </c>
      <c r="E5136" s="1" t="s">
        <v>26</v>
      </c>
      <c r="G5136" s="1" t="s">
        <v>28</v>
      </c>
      <c r="H5136" s="1" t="n">
        <v>1</v>
      </c>
      <c r="I5136" s="1" t="s">
        <v>8111</v>
      </c>
      <c r="J5136" s="81" t="n">
        <v>19898466778</v>
      </c>
      <c r="K5136" s="4" t="s">
        <v>5174</v>
      </c>
      <c r="M5136" s="1" t="str">
        <f aca="false">IF(OR(YEAR(L5136)&gt;2000,LEN(O5136)&gt;0),"Completed","Pending")</f>
        <v>Completed</v>
      </c>
      <c r="N5136" s="1" t="s">
        <v>6054</v>
      </c>
      <c r="O5136" s="4" t="s">
        <v>58</v>
      </c>
      <c r="P5136" s="1" t="str">
        <f aca="false">IF(G5136="Pamplet","",E5136&amp;" - "&amp;F5136)</f>
        <v>GG - </v>
      </c>
      <c r="Q5136" s="1" t="n">
        <f aca="false">IF(VALUE(L5136)&gt;1000,1,0)</f>
        <v>0</v>
      </c>
      <c r="R5136" s="19" t="n">
        <f aca="false">SUMIFS($Q$1:Q5135,$J$1:$J5135,J5136)+SUMIFS($Q$1:Q5135,$I$1:$I5135,I5136)</f>
        <v>0</v>
      </c>
      <c r="S5136" s="20" t="str">
        <f aca="false">IF(R5136&gt;0,"Repeat","")</f>
        <v/>
      </c>
      <c r="T5136" s="6" t="n">
        <f aca="false">A5136</f>
        <v>5135</v>
      </c>
      <c r="U5136" s="4" t="str">
        <f aca="false">"https://web.whatsapp.com/send?phone="&amp;J5136</f>
        <v>https://web.whatsapp.com/send?phone=19898466778</v>
      </c>
      <c r="V5136" s="18" t="str">
        <f aca="false">IF(S5136="REPEAT",Z5136,IF(LEN(F5136)&lt;=1,X5136,Y5136))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Suresh Kumar Patel
701 Yogi Circle, Three Bears Resorts, Warrens, WI 56666 USA</v>
      </c>
      <c r="W5136" s="1" t="str">
        <f aca="false">IFERROR(VLOOKUP(E5136,,4,FALSE()),"Gyaan Ganga")</f>
        <v>Gyaan Ganga</v>
      </c>
      <c r="X5136" s="21" t="str">
        <f aca="false">"Hello, you requested a free book called *"&amp;$W5136&amp;"*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"&amp;CHAR(10)&amp;$C5136&amp;CHAR(10)&amp;IF(LEN($I5136)&lt;10,"&lt;No address available&gt;",$I5136)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Suresh Kumar Patel
701 Yogi Circle, Three Bears Resorts, Warrens, WI 56666 USA</v>
      </c>
      <c r="Y5136" s="21" t="str">
        <f aca="false">"Hello, you requested a free book called *"&amp;$W5136&amp;"* in " &amp;$F5136&amp; " from Sant Rampal Ji Maharaj."&amp;CHAR(10)&amp;"
Can you please confirm / provide the address to ensure it's not incorrect and has the full details (apartment or suite number) to be able to mail it:
"&amp;CHAR(10)&amp;$C5136&amp;CHAR(10)&amp;IF(LEN($I5136)&lt;10,"&lt;No address available&gt;",$I5136)</f>
        <v>Hello, you requested a free book called *Gyaan Ganga* in  from Sant Rampal Ji Maharaj.
Can you please confirm / provide the address to ensure it's not incorrect and has the full details (apartment or suite number) to be able to mail it:
Suresh Kumar Patel
701 Yogi Circle, Three Bears Resorts, Warrens, WI 56666 USA</v>
      </c>
      <c r="Z5136" s="21" t="str">
        <f aca="false">"Hello, you requested a free book called *"&amp;$W5136&amp;"* in "&amp;$F5136&amp;"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37" customFormat="false" ht="68.65" hidden="false" customHeight="false" outlineLevel="0" collapsed="false">
      <c r="A5137" s="51" t="n">
        <f aca="false">A5136+1</f>
        <v>5136</v>
      </c>
      <c r="B5137" s="5" t="n">
        <v>45803</v>
      </c>
      <c r="C5137" s="1" t="s">
        <v>8112</v>
      </c>
      <c r="D5137" s="1" t="s">
        <v>4</v>
      </c>
      <c r="E5137" s="1" t="s">
        <v>26</v>
      </c>
      <c r="F5137" s="2" t="s">
        <v>35</v>
      </c>
      <c r="G5137" s="1" t="s">
        <v>28</v>
      </c>
      <c r="H5137" s="1" t="n">
        <v>1</v>
      </c>
      <c r="I5137" s="1" t="s">
        <v>8113</v>
      </c>
      <c r="J5137" s="79" t="n">
        <v>17735366835</v>
      </c>
      <c r="L5137" s="5" t="n">
        <v>45807</v>
      </c>
      <c r="M5137" s="1" t="str">
        <f aca="false">IF(OR(YEAR(L5137)&gt;2000,LEN(O5137)&gt;0),"Completed","Pending")</f>
        <v>Completed</v>
      </c>
      <c r="N5137" s="1" t="s">
        <v>30</v>
      </c>
      <c r="P5137" s="1" t="str">
        <f aca="false">IF(G5137="Pamplet","",E5137&amp;" - "&amp;F5137)</f>
        <v>GG - English</v>
      </c>
      <c r="Q5137" s="1" t="n">
        <f aca="false">IF(VALUE(L5137)&gt;1000,1,0)</f>
        <v>1</v>
      </c>
      <c r="R5137" s="19" t="n">
        <f aca="false">SUMIFS($Q$1:Q5136,$J$1:$J5136,J5137)+SUMIFS($Q$1:Q5136,$I$1:$I5136,I5137)</f>
        <v>0</v>
      </c>
      <c r="S5137" s="20" t="str">
        <f aca="false">IF(R5137&gt;0,"Repeat","")</f>
        <v/>
      </c>
      <c r="T5137" s="6" t="n">
        <f aca="false">A5137</f>
        <v>5136</v>
      </c>
      <c r="U5137" s="4" t="str">
        <f aca="false">"https://web.whatsapp.com/send?phone="&amp;J5137</f>
        <v>https://web.whatsapp.com/send?phone=17735366835</v>
      </c>
      <c r="V5137" s="18" t="str">
        <f aca="false">IF(S5137="REPEAT",Z5137,IF(LEN(F5137)&lt;=1,X5137,Y5137))</f>
        <v>Hello, you requested a free book called *Gyaan Ganga* in English from Sant Rampal Ji Maharaj.
Can you please confirm / provide the address to ensure it's not incorrect and has the full details (apartment or suite number) to be able to mail it:
King Larriante Sumbryel
2071 Saponi Village Ct., Winston Salem, NC 27127</v>
      </c>
      <c r="W5137" s="1" t="str">
        <f aca="false">IFERROR(VLOOKUP(E5137,,4,FALSE()),"Gyaan Ganga")</f>
        <v>Gyaan Ganga</v>
      </c>
      <c r="X5137" s="21" t="str">
        <f aca="false">"Hello, you requested a free book called *"&amp;$W5137&amp;"*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"&amp;CHAR(10)&amp;$C5137&amp;CHAR(10)&amp;IF(LEN($I5137)&lt;10,"&lt;No address available&gt;",$I5137)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King Larriante Sumbryel
2071 Saponi Village Ct., Winston Salem, NC 27127</v>
      </c>
      <c r="Y5137" s="21" t="str">
        <f aca="false">"Hello, you requested a free book called *"&amp;$W5137&amp;"* in " &amp;$F5137&amp; " from Sant Rampal Ji Maharaj."&amp;CHAR(10)&amp;"
Can you please confirm / provide the address to ensure it's not incorrect and has the full details (apartment or suite number) to be able to mail it:
"&amp;CHAR(10)&amp;$C5137&amp;CHAR(10)&amp;IF(LEN($I5137)&lt;10,"&lt;No address available&gt;",$I5137)</f>
        <v>Hello, you requested a free book called *Gyaan Ganga* in English from Sant Rampal Ji Maharaj.
Can you please confirm / provide the address to ensure it's not incorrect and has the full details (apartment or suite number) to be able to mail it:
King Larriante Sumbryel
2071 Saponi Village Ct., Winston Salem, NC 27127</v>
      </c>
      <c r="Z5137" s="21" t="str">
        <f aca="false">"Hello, you requested a free book called *"&amp;$W5137&amp;"* in "&amp;$F5137&amp;"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138" customFormat="false" ht="68.65" hidden="false" customHeight="false" outlineLevel="0" collapsed="false">
      <c r="A5138" s="51" t="n">
        <f aca="false">A5137+1</f>
        <v>5137</v>
      </c>
      <c r="B5138" s="5" t="n">
        <v>45803</v>
      </c>
      <c r="C5138" s="1" t="s">
        <v>8114</v>
      </c>
      <c r="D5138" s="1" t="s">
        <v>4</v>
      </c>
      <c r="E5138" s="1" t="s">
        <v>26</v>
      </c>
      <c r="G5138" s="1" t="s">
        <v>28</v>
      </c>
      <c r="H5138" s="1" t="n">
        <v>1</v>
      </c>
      <c r="I5138" s="1" t="s">
        <v>8115</v>
      </c>
      <c r="J5138" s="81" t="n">
        <v>17864900607</v>
      </c>
      <c r="K5138" s="4" t="s">
        <v>5147</v>
      </c>
      <c r="M5138" s="1" t="str">
        <f aca="false">IF(OR(YEAR(L5138)&gt;2000,LEN(O5138)&gt;0),"Completed","Pending")</f>
        <v>Completed</v>
      </c>
      <c r="N5138" s="1" t="s">
        <v>6054</v>
      </c>
      <c r="O5138" s="4" t="s">
        <v>58</v>
      </c>
      <c r="P5138" s="1" t="str">
        <f aca="false">IF(G5138="Pamplet","",E5138&amp;" - "&amp;F5138)</f>
        <v>GG - </v>
      </c>
      <c r="Q5138" s="1" t="n">
        <f aca="false">IF(VALUE(L5138)&gt;1000,1,0)</f>
        <v>0</v>
      </c>
      <c r="R5138" s="19" t="n">
        <f aca="false">SUMIFS($Q$1:Q5137,$J$1:$J5137,J5138)+SUMIFS($Q$1:Q5137,$I$1:$I5137,I5138)</f>
        <v>0</v>
      </c>
      <c r="S5138" s="20" t="str">
        <f aca="false">IF(R5138&gt;0,"Repeat","")</f>
        <v/>
      </c>
      <c r="T5138" s="6" t="n">
        <f aca="false">A5138</f>
        <v>5137</v>
      </c>
      <c r="U5138" s="4" t="str">
        <f aca="false">"https://web.whatsapp.com/send?phone="&amp;J5138</f>
        <v>https://web.whatsapp.com/send?phone=17864900607</v>
      </c>
      <c r="V5138" s="18" t="str">
        <f aca="false">IF(S5138="REPEAT",Z5138,IF(LEN(F5138)&lt;=1,X5138,Y5138))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Leonie
Miami, Florida</v>
      </c>
      <c r="W5138" s="1" t="str">
        <f aca="false">IFERROR(VLOOKUP(E5138,,4,FALSE()),"Gyaan Ganga")</f>
        <v>Gyaan Ganga</v>
      </c>
      <c r="X5138" s="21" t="str">
        <f aca="false">"Hello, you requested a free book called *"&amp;$W5138&amp;"*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"&amp;CHAR(10)&amp;$C5138&amp;CHAR(10)&amp;IF(LEN($I5138)&lt;10,"&lt;No address available&gt;",$I5138)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Leonie
Miami, Florida</v>
      </c>
      <c r="Y5138" s="21" t="str">
        <f aca="false">"Hello, you requested a free book called *"&amp;$W5138&amp;"* in " &amp;$F5138&amp; " from Sant Rampal Ji Maharaj."&amp;CHAR(10)&amp;"
Can you please confirm / provide the address to ensure it's not incorrect and has the full details (apartment or suite number) to be able to mail it:
"&amp;CHAR(10)&amp;$C5138&amp;CHAR(10)&amp;IF(LEN($I5138)&lt;10,"&lt;No address available&gt;",$I5138)</f>
        <v>Hello, you requested a free book called *Gyaan Ganga* in  from Sant Rampal Ji Maharaj.
Can you please confirm / provide the address to ensure it's not incorrect and has the full details (apartment or suite number) to be able to mail it:
Leonie
Miami, Florida</v>
      </c>
      <c r="Z5138" s="21" t="str">
        <f aca="false">"Hello, you requested a free book called *"&amp;$W5138&amp;"* in "&amp;$F5138&amp;"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39" customFormat="false" ht="68.65" hidden="false" customHeight="false" outlineLevel="0" collapsed="false">
      <c r="A5139" s="51" t="n">
        <f aca="false">A5138+1</f>
        <v>5138</v>
      </c>
      <c r="B5139" s="5" t="n">
        <v>45803</v>
      </c>
      <c r="C5139" s="1" t="s">
        <v>8116</v>
      </c>
      <c r="D5139" s="1" t="s">
        <v>4</v>
      </c>
      <c r="E5139" s="1" t="s">
        <v>26</v>
      </c>
      <c r="G5139" s="1" t="s">
        <v>28</v>
      </c>
      <c r="H5139" s="1" t="n">
        <v>1</v>
      </c>
      <c r="I5139" s="1" t="s">
        <v>8117</v>
      </c>
      <c r="J5139" s="80" t="n">
        <v>19122309268</v>
      </c>
      <c r="M5139" s="1" t="str">
        <f aca="false">IF(OR(YEAR(L5139)&gt;2000,LEN(O5139)&gt;0),"Completed","Pending")</f>
        <v>Completed</v>
      </c>
      <c r="N5139" s="1" t="s">
        <v>30</v>
      </c>
      <c r="O5139" s="4" t="s">
        <v>58</v>
      </c>
      <c r="P5139" s="1" t="str">
        <f aca="false">IF(G5139="Pamplet","",E5139&amp;" - "&amp;F5139)</f>
        <v>GG - </v>
      </c>
      <c r="Q5139" s="1" t="n">
        <f aca="false">IF(VALUE(L5139)&gt;1000,1,0)</f>
        <v>0</v>
      </c>
      <c r="R5139" s="19" t="n">
        <f aca="false">SUMIFS($Q$1:Q5138,$J$1:$J5138,J5139)+SUMIFS($Q$1:Q5138,$I$1:$I5138,I5139)</f>
        <v>0</v>
      </c>
      <c r="S5139" s="20" t="str">
        <f aca="false">IF(R5139&gt;0,"Repeat","")</f>
        <v/>
      </c>
      <c r="T5139" s="6" t="n">
        <f aca="false">A5139</f>
        <v>5138</v>
      </c>
      <c r="U5139" s="4" t="str">
        <f aca="false">"https://web.whatsapp.com/send?phone="&amp;J5139</f>
        <v>https://web.whatsapp.com/send?phone=19122309268</v>
      </c>
      <c r="V5139" s="18" t="str">
        <f aca="false">IF(S5139="REPEAT",Z5139,IF(LEN(F5139)&lt;=1,X5139,Y5139))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William E Strickland
PO Box 1263, Darien, Georgia 31305 USA</v>
      </c>
      <c r="W5139" s="1" t="str">
        <f aca="false">IFERROR(VLOOKUP(E5139,,4,FALSE()),"Gyaan Ganga")</f>
        <v>Gyaan Ganga</v>
      </c>
      <c r="X5139" s="21" t="str">
        <f aca="false">"Hello, you requested a free book called *"&amp;$W5139&amp;"*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"&amp;CHAR(10)&amp;$C5139&amp;CHAR(10)&amp;IF(LEN($I5139)&lt;10,"&lt;No address available&gt;",$I5139)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William E Strickland
PO Box 1263, Darien, Georgia 31305 USA</v>
      </c>
      <c r="Y5139" s="21" t="str">
        <f aca="false">"Hello, you requested a free book called *"&amp;$W5139&amp;"* in " &amp;$F5139&amp; " from Sant Rampal Ji Maharaj."&amp;CHAR(10)&amp;"
Can you please confirm / provide the address to ensure it's not incorrect and has the full details (apartment or suite number) to be able to mail it:
"&amp;CHAR(10)&amp;$C5139&amp;CHAR(10)&amp;IF(LEN($I5139)&lt;10,"&lt;No address available&gt;",$I5139)</f>
        <v>Hello, you requested a free book called *Gyaan Ganga* in  from Sant Rampal Ji Maharaj.
Can you please confirm / provide the address to ensure it's not incorrect and has the full details (apartment or suite number) to be able to mail it:
William E Strickland
PO Box 1263, Darien, Georgia 31305 USA</v>
      </c>
      <c r="Z5139" s="21" t="str">
        <f aca="false">"Hello, you requested a free book called *"&amp;$W5139&amp;"* in "&amp;$F5139&amp;"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40" customFormat="false" ht="68.65" hidden="false" customHeight="false" outlineLevel="0" collapsed="false">
      <c r="A5140" s="51" t="n">
        <f aca="false">A5139+1</f>
        <v>5139</v>
      </c>
      <c r="B5140" s="5" t="n">
        <v>45803</v>
      </c>
      <c r="C5140" s="1" t="s">
        <v>8118</v>
      </c>
      <c r="D5140" s="1" t="s">
        <v>4</v>
      </c>
      <c r="E5140" s="1" t="s">
        <v>26</v>
      </c>
      <c r="F5140" s="2" t="s">
        <v>35</v>
      </c>
      <c r="G5140" s="1" t="s">
        <v>28</v>
      </c>
      <c r="H5140" s="1" t="n">
        <v>1</v>
      </c>
      <c r="I5140" s="1" t="s">
        <v>6763</v>
      </c>
      <c r="J5140" s="80" t="n">
        <v>17026608304</v>
      </c>
      <c r="M5140" s="1" t="str">
        <f aca="false">IF(OR(YEAR(L5140)&gt;2000,LEN(O5140)&gt;0),"Completed","Pending")</f>
        <v>Completed</v>
      </c>
      <c r="N5140" s="1" t="s">
        <v>30</v>
      </c>
      <c r="O5140" s="4" t="s">
        <v>58</v>
      </c>
      <c r="P5140" s="1" t="str">
        <f aca="false">IF(G5140="Pamplet","",E5140&amp;" - "&amp;F5140)</f>
        <v>GG - English</v>
      </c>
      <c r="Q5140" s="1" t="n">
        <f aca="false">IF(VALUE(L5140)&gt;1000,1,0)</f>
        <v>0</v>
      </c>
      <c r="R5140" s="19" t="n">
        <f aca="false">SUMIFS($Q$1:Q5139,$J$1:$J5139,J5140)+SUMIFS($Q$1:Q5139,$I$1:$I5139,I5140)</f>
        <v>0</v>
      </c>
      <c r="S5140" s="20" t="str">
        <f aca="false">IF(R5140&gt;0,"Repeat","")</f>
        <v/>
      </c>
      <c r="T5140" s="6" t="n">
        <f aca="false">A5140</f>
        <v>5139</v>
      </c>
      <c r="U5140" s="4" t="str">
        <f aca="false">"https://web.whatsapp.com/send?phone="&amp;J5140</f>
        <v>https://web.whatsapp.com/send?phone=17026608304</v>
      </c>
      <c r="V5140" s="18" t="str">
        <f aca="false">IF(S5140="REPEAT",Z5140,IF(LEN(F5140)&lt;=1,X5140,Y5140))</f>
        <v>Hello, you requested a free book called *Gyaan Ganga* in English from Sant Rampal Ji Maharaj.
Can you please confirm / provide the address to ensure it's not incorrect and has the full details (apartment or suite number) to be able to mail it:
David Jouno
&lt;No address available&gt;</v>
      </c>
      <c r="W5140" s="1" t="str">
        <f aca="false">IFERROR(VLOOKUP(E5140,,4,FALSE()),"Gyaan Ganga")</f>
        <v>Gyaan Ganga</v>
      </c>
      <c r="X5140" s="21" t="str">
        <f aca="false">"Hello, you requested a free book called *"&amp;$W5140&amp;"*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"&amp;CHAR(10)&amp;$C5140&amp;CHAR(10)&amp;IF(LEN($I5140)&lt;10,"&lt;No address available&gt;",$I5140)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David Jouno
&lt;No address available&gt;</v>
      </c>
      <c r="Y5140" s="21" t="str">
        <f aca="false">"Hello, you requested a free book called *"&amp;$W5140&amp;"* in " &amp;$F5140&amp; " from Sant Rampal Ji Maharaj."&amp;CHAR(10)&amp;"
Can you please confirm / provide the address to ensure it's not incorrect and has the full details (apartment or suite number) to be able to mail it:
"&amp;CHAR(10)&amp;$C5140&amp;CHAR(10)&amp;IF(LEN($I5140)&lt;10,"&lt;No address available&gt;",$I5140)</f>
        <v>Hello, you requested a free book called *Gyaan Ganga* in English from Sant Rampal Ji Maharaj.
Can you please confirm / provide the address to ensure it's not incorrect and has the full details (apartment or suite number) to be able to mail it:
David Jouno
&lt;No address available&gt;</v>
      </c>
      <c r="Z5140" s="21" t="str">
        <f aca="false">"Hello, you requested a free book called *"&amp;$W5140&amp;"* in "&amp;$F5140&amp;"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141" customFormat="false" ht="68.65" hidden="false" customHeight="false" outlineLevel="0" collapsed="false">
      <c r="A5141" s="51" t="n">
        <f aca="false">A5140+1</f>
        <v>5140</v>
      </c>
      <c r="B5141" s="5" t="n">
        <v>45803</v>
      </c>
      <c r="C5141" s="1" t="s">
        <v>7294</v>
      </c>
      <c r="D5141" s="1" t="s">
        <v>4</v>
      </c>
      <c r="E5141" s="1" t="s">
        <v>38</v>
      </c>
      <c r="G5141" s="1" t="s">
        <v>28</v>
      </c>
      <c r="H5141" s="1" t="n">
        <v>1</v>
      </c>
      <c r="I5141" s="1" t="s">
        <v>8119</v>
      </c>
      <c r="J5141" s="79" t="n">
        <v>17157216850</v>
      </c>
      <c r="M5141" s="1" t="str">
        <f aca="false">IF(OR(YEAR(L5141)&gt;2000,LEN(O5141)&gt;0),"Completed","Pending")</f>
        <v>Completed</v>
      </c>
      <c r="N5141" s="1" t="s">
        <v>30</v>
      </c>
      <c r="O5141" s="4" t="s">
        <v>58</v>
      </c>
      <c r="P5141" s="1" t="str">
        <f aca="false">IF(G5141="Pamplet","",E5141&amp;" - "&amp;F5141)</f>
        <v>JKR - </v>
      </c>
      <c r="Q5141" s="1" t="n">
        <f aca="false">IF(VALUE(L5141)&gt;1000,1,0)</f>
        <v>0</v>
      </c>
      <c r="R5141" s="19" t="n">
        <f aca="false">SUMIFS($Q$1:Q5140,$J$1:$J5140,J5141)+SUMIFS($Q$1:Q5140,$I$1:$I5140,I5141)</f>
        <v>0</v>
      </c>
      <c r="S5141" s="20" t="str">
        <f aca="false">IF(R5141&gt;0,"Repeat","")</f>
        <v/>
      </c>
      <c r="T5141" s="6" t="n">
        <f aca="false">A5141</f>
        <v>5140</v>
      </c>
      <c r="U5141" s="4" t="str">
        <f aca="false">"https://web.whatsapp.com/send?phone="&amp;J5141</f>
        <v>https://web.whatsapp.com/send?phone=17157216850</v>
      </c>
      <c r="V5141" s="18" t="str">
        <f aca="false">IF(S5141="REPEAT",Z5141,IF(LEN(F5141)&lt;=1,X5141,Y5141))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408 West Village Limit Rd, Athens, Wisconsin</v>
      </c>
      <c r="W5141" s="1" t="str">
        <f aca="false">IFERROR(VLOOKUP(E5141,,4,FALSE()),"Gyaan Ganga")</f>
        <v>Gyaan Ganga</v>
      </c>
      <c r="X5141" s="21" t="str">
        <f aca="false">"Hello, you requested a free book called *"&amp;$W5141&amp;"*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"&amp;CHAR(10)&amp;$C5141&amp;CHAR(10)&amp;IF(LEN($I5141)&lt;10,"&lt;No address available&gt;",$I5141)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Unknown
408 West Village Limit Rd, Athens, Wisconsin</v>
      </c>
      <c r="Y5141" s="21" t="str">
        <f aca="false">"Hello, you requested a free book called *"&amp;$W5141&amp;"* in " &amp;$F5141&amp; " from Sant Rampal Ji Maharaj."&amp;CHAR(10)&amp;"
Can you please confirm / provide the address to ensure it's not incorrect and has the full details (apartment or suite number) to be able to mail it:
"&amp;CHAR(10)&amp;$C5141&amp;CHAR(10)&amp;IF(LEN($I5141)&lt;10,"&lt;No address available&gt;",$I5141)</f>
        <v>Hello, you requested a free book called *Gyaan Ganga* in  from Sant Rampal Ji Maharaj.
Can you please confirm / provide the address to ensure it's not incorrect and has the full details (apartment or suite number) to be able to mail it:
Unknown
408 West Village Limit Rd, Athens, Wisconsin</v>
      </c>
      <c r="Z5141" s="21" t="str">
        <f aca="false">"Hello, you requested a free book called *"&amp;$W5141&amp;"* in "&amp;$F5141&amp;"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42" customFormat="false" ht="68.65" hidden="false" customHeight="false" outlineLevel="0" collapsed="false">
      <c r="A5142" s="51" t="n">
        <f aca="false">A5141+1</f>
        <v>5141</v>
      </c>
      <c r="B5142" s="5" t="n">
        <v>45803</v>
      </c>
      <c r="C5142" s="1" t="s">
        <v>8120</v>
      </c>
      <c r="D5142" s="1" t="s">
        <v>4</v>
      </c>
      <c r="E5142" s="1" t="s">
        <v>26</v>
      </c>
      <c r="F5142" s="2" t="s">
        <v>35</v>
      </c>
      <c r="G5142" s="1" t="s">
        <v>28</v>
      </c>
      <c r="H5142" s="1" t="n">
        <v>1</v>
      </c>
      <c r="I5142" s="1" t="s">
        <v>8121</v>
      </c>
      <c r="J5142" s="79" t="n">
        <v>16297726327</v>
      </c>
      <c r="M5142" s="1" t="str">
        <f aca="false">IF(OR(YEAR(L5142)&gt;2000,LEN(O5142)&gt;0),"Completed","Pending")</f>
        <v>Completed</v>
      </c>
      <c r="N5142" s="1" t="s">
        <v>30</v>
      </c>
      <c r="O5142" s="4" t="s">
        <v>58</v>
      </c>
      <c r="P5142" s="1" t="str">
        <f aca="false">IF(G5142="Pamplet","",E5142&amp;" - "&amp;F5142)</f>
        <v>GG - English</v>
      </c>
      <c r="Q5142" s="1" t="n">
        <f aca="false">IF(VALUE(L5142)&gt;1000,1,0)</f>
        <v>0</v>
      </c>
      <c r="R5142" s="19" t="n">
        <f aca="false">SUMIFS($Q$1:Q5141,$J$1:$J5141,J5142)+SUMIFS($Q$1:Q5141,$I$1:$I5141,I5142)</f>
        <v>0</v>
      </c>
      <c r="S5142" s="20" t="str">
        <f aca="false">IF(R5142&gt;0,"Repeat","")</f>
        <v/>
      </c>
      <c r="T5142" s="6" t="n">
        <f aca="false">A5142</f>
        <v>5141</v>
      </c>
      <c r="U5142" s="4" t="str">
        <f aca="false">"https://web.whatsapp.com/send?phone="&amp;J5142</f>
        <v>https://web.whatsapp.com/send?phone=16297726327</v>
      </c>
      <c r="V5142" s="18" t="str">
        <f aca="false">IF(S5142="REPEAT",Z5142,IF(LEN(F5142)&lt;=1,X5142,Y5142))</f>
        <v>Hello, you requested a free book called *Gyaan Ganga* in English from Sant Rampal Ji Maharaj.
Can you please confirm / provide the address to ensure it's not incorrect and has the full details (apartment or suite number) to be able to mail it:
Jeffery Gethers
1520 Holden Ct, Murfreesboro, TN 37128 USA</v>
      </c>
      <c r="W5142" s="1" t="str">
        <f aca="false">IFERROR(VLOOKUP(E5142,,4,FALSE()),"Gyaan Ganga")</f>
        <v>Gyaan Ganga</v>
      </c>
      <c r="X5142" s="21" t="str">
        <f aca="false">"Hello, you requested a free book called *"&amp;$W5142&amp;"*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"&amp;CHAR(10)&amp;$C5142&amp;CHAR(10)&amp;IF(LEN($I5142)&lt;10,"&lt;No address available&gt;",$I5142)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Jeffery Gethers
1520 Holden Ct, Murfreesboro, TN 37128 USA</v>
      </c>
      <c r="Y5142" s="21" t="str">
        <f aca="false">"Hello, you requested a free book called *"&amp;$W5142&amp;"* in " &amp;$F5142&amp; " from Sant Rampal Ji Maharaj."&amp;CHAR(10)&amp;"
Can you please confirm / provide the address to ensure it's not incorrect and has the full details (apartment or suite number) to be able to mail it:
"&amp;CHAR(10)&amp;$C5142&amp;CHAR(10)&amp;IF(LEN($I5142)&lt;10,"&lt;No address available&gt;",$I5142)</f>
        <v>Hello, you requested a free book called *Gyaan Ganga* in English from Sant Rampal Ji Maharaj.
Can you please confirm / provide the address to ensure it's not incorrect and has the full details (apartment or suite number) to be able to mail it:
Jeffery Gethers
1520 Holden Ct, Murfreesboro, TN 37128 USA</v>
      </c>
      <c r="Z5142" s="21" t="str">
        <f aca="false">"Hello, you requested a free book called *"&amp;$W5142&amp;"* in "&amp;$F5142&amp;"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143" customFormat="false" ht="68.65" hidden="false" customHeight="false" outlineLevel="0" collapsed="false">
      <c r="A5143" s="51" t="n">
        <f aca="false">A5142+1</f>
        <v>5142</v>
      </c>
      <c r="B5143" s="5" t="n">
        <v>45803</v>
      </c>
      <c r="C5143" s="1" t="s">
        <v>8122</v>
      </c>
      <c r="D5143" s="1" t="s">
        <v>4</v>
      </c>
      <c r="E5143" s="1" t="s">
        <v>26</v>
      </c>
      <c r="G5143" s="1" t="s">
        <v>28</v>
      </c>
      <c r="H5143" s="1" t="n">
        <v>1</v>
      </c>
      <c r="I5143" s="1" t="s">
        <v>8123</v>
      </c>
      <c r="J5143" s="3" t="n">
        <v>19255501656</v>
      </c>
      <c r="M5143" s="1" t="str">
        <f aca="false">IF(OR(YEAR(L5143)&gt;2000,LEN(O5143)&gt;0),"Completed","Pending")</f>
        <v>Completed</v>
      </c>
      <c r="N5143" s="1" t="s">
        <v>5246</v>
      </c>
      <c r="O5143" s="4" t="s">
        <v>6442</v>
      </c>
      <c r="P5143" s="1" t="str">
        <f aca="false">IF(G5143="Pamplet","",E5143&amp;" - "&amp;F5143)</f>
        <v>GG - </v>
      </c>
      <c r="Q5143" s="1" t="n">
        <f aca="false">IF(VALUE(L5143)&gt;1000,1,0)</f>
        <v>0</v>
      </c>
      <c r="R5143" s="19" t="n">
        <f aca="false">SUMIFS($Q$1:Q5142,$J$1:$J5142,J5143)+SUMIFS($Q$1:Q5142,$I$1:$I5142,I5143)</f>
        <v>0</v>
      </c>
      <c r="S5143" s="20" t="str">
        <f aca="false">IF(R5143&gt;0,"Repeat","")</f>
        <v/>
      </c>
      <c r="T5143" s="6" t="n">
        <f aca="false">A5143</f>
        <v>5142</v>
      </c>
      <c r="U5143" s="4" t="str">
        <f aca="false">"https://web.whatsapp.com/send?phone="&amp;J5143</f>
        <v>https://web.whatsapp.com/send?phone=19255501656</v>
      </c>
      <c r="V5143" s="18" t="str">
        <f aca="false">IF(S5143="REPEAT",Z5143,IF(LEN(F5143)&lt;=1,X5143,Y5143))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Onofre Ticman
10 Gull View Ct, Oakley, CA 94561</v>
      </c>
      <c r="W5143" s="1" t="str">
        <f aca="false">IFERROR(VLOOKUP(E5143,,4,FALSE()),"Gyaan Ganga")</f>
        <v>Gyaan Ganga</v>
      </c>
      <c r="X5143" s="21" t="str">
        <f aca="false">"Hello, you requested a free book called *"&amp;$W5143&amp;"*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"&amp;CHAR(10)&amp;$C5143&amp;CHAR(10)&amp;IF(LEN($I5143)&lt;10,"&lt;No address available&gt;",$I5143)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Onofre Ticman
10 Gull View Ct, Oakley, CA 94561</v>
      </c>
      <c r="Y5143" s="21" t="str">
        <f aca="false">"Hello, you requested a free book called *"&amp;$W5143&amp;"* in " &amp;$F5143&amp; " from Sant Rampal Ji Maharaj."&amp;CHAR(10)&amp;"
Can you please confirm / provide the address to ensure it's not incorrect and has the full details (apartment or suite number) to be able to mail it:
"&amp;CHAR(10)&amp;$C5143&amp;CHAR(10)&amp;IF(LEN($I5143)&lt;10,"&lt;No address available&gt;",$I5143)</f>
        <v>Hello, you requested a free book called *Gyaan Ganga* in  from Sant Rampal Ji Maharaj.
Can you please confirm / provide the address to ensure it's not incorrect and has the full details (apartment or suite number) to be able to mail it:
Onofre Ticman
10 Gull View Ct, Oakley, CA 94561</v>
      </c>
      <c r="Z5143" s="21" t="str">
        <f aca="false">"Hello, you requested a free book called *"&amp;$W5143&amp;"* in "&amp;$F5143&amp;"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44" customFormat="false" ht="68.65" hidden="false" customHeight="false" outlineLevel="0" collapsed="false">
      <c r="A5144" s="51" t="n">
        <f aca="false">A5143+1</f>
        <v>5143</v>
      </c>
      <c r="B5144" s="5" t="n">
        <v>45803</v>
      </c>
      <c r="C5144" s="1" t="s">
        <v>8124</v>
      </c>
      <c r="D5144" s="1" t="s">
        <v>4</v>
      </c>
      <c r="E5144" s="1" t="s">
        <v>26</v>
      </c>
      <c r="F5144" s="2" t="s">
        <v>35</v>
      </c>
      <c r="G5144" s="1" t="s">
        <v>28</v>
      </c>
      <c r="H5144" s="1" t="n">
        <v>1</v>
      </c>
      <c r="I5144" s="1" t="s">
        <v>8125</v>
      </c>
      <c r="J5144" s="3" t="n">
        <v>17602645051</v>
      </c>
      <c r="M5144" s="1" t="str">
        <f aca="false">IF(OR(YEAR(L5144)&gt;2000,LEN(O5144)&gt;0),"Completed","Pending")</f>
        <v>Completed</v>
      </c>
      <c r="N5144" s="1" t="s">
        <v>5246</v>
      </c>
      <c r="O5144" s="4" t="s">
        <v>6442</v>
      </c>
      <c r="P5144" s="1" t="str">
        <f aca="false">IF(G5144="Pamplet","",E5144&amp;" - "&amp;F5144)</f>
        <v>GG - English</v>
      </c>
      <c r="Q5144" s="1" t="n">
        <f aca="false">IF(VALUE(L5144)&gt;1000,1,0)</f>
        <v>0</v>
      </c>
      <c r="R5144" s="19" t="n">
        <f aca="false">SUMIFS($Q$1:Q5143,$J$1:$J5143,J5144)+SUMIFS($Q$1:Q5143,$I$1:$I5143,I5144)</f>
        <v>0</v>
      </c>
      <c r="S5144" s="20" t="str">
        <f aca="false">IF(R5144&gt;0,"Repeat","")</f>
        <v/>
      </c>
      <c r="T5144" s="6" t="n">
        <f aca="false">A5144</f>
        <v>5143</v>
      </c>
      <c r="U5144" s="4" t="str">
        <f aca="false">"https://web.whatsapp.com/send?phone="&amp;J5144</f>
        <v>https://web.whatsapp.com/send?phone=17602645051</v>
      </c>
      <c r="V5144" s="18" t="str">
        <f aca="false">IF(S5144="REPEAT",Z5144,IF(LEN(F5144)&lt;=1,X5144,Y5144))</f>
        <v>Hello, you requested a free book called *Gyaan Ganga* in English from Sant Rampal Ji Maharaj.
Can you please confirm / provide the address to ensure it's not incorrect and has the full details (apartment or suite number) to be able to mail it:
Juan Perez
824 W Moryer Ave, Ridgecrest, CA 93555 USA</v>
      </c>
      <c r="W5144" s="1" t="str">
        <f aca="false">IFERROR(VLOOKUP(E5144,,4,FALSE()),"Gyaan Ganga")</f>
        <v>Gyaan Ganga</v>
      </c>
      <c r="X5144" s="21" t="str">
        <f aca="false">"Hello, you requested a free book called *"&amp;$W5144&amp;"*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"&amp;CHAR(10)&amp;$C5144&amp;CHAR(10)&amp;IF(LEN($I5144)&lt;10,"&lt;No address available&gt;",$I5144)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Juan Perez
824 W Moryer Ave, Ridgecrest, CA 93555 USA</v>
      </c>
      <c r="Y5144" s="21" t="str">
        <f aca="false">"Hello, you requested a free book called *"&amp;$W5144&amp;"* in " &amp;$F5144&amp; " from Sant Rampal Ji Maharaj."&amp;CHAR(10)&amp;"
Can you please confirm / provide the address to ensure it's not incorrect and has the full details (apartment or suite number) to be able to mail it:
"&amp;CHAR(10)&amp;$C5144&amp;CHAR(10)&amp;IF(LEN($I5144)&lt;10,"&lt;No address available&gt;",$I5144)</f>
        <v>Hello, you requested a free book called *Gyaan Ganga* in English from Sant Rampal Ji Maharaj.
Can you please confirm / provide the address to ensure it's not incorrect and has the full details (apartment or suite number) to be able to mail it:
Juan Perez
824 W Moryer Ave, Ridgecrest, CA 93555 USA</v>
      </c>
      <c r="Z5144" s="21" t="str">
        <f aca="false">"Hello, you requested a free book called *"&amp;$W5144&amp;"* in "&amp;$F5144&amp;"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145" customFormat="false" ht="68.65" hidden="false" customHeight="false" outlineLevel="0" collapsed="false">
      <c r="A5145" s="51" t="n">
        <f aca="false">A5144+1</f>
        <v>5144</v>
      </c>
      <c r="B5145" s="5" t="n">
        <v>45803</v>
      </c>
      <c r="C5145" s="1" t="s">
        <v>8126</v>
      </c>
      <c r="D5145" s="1" t="s">
        <v>4</v>
      </c>
      <c r="E5145" s="1" t="s">
        <v>26</v>
      </c>
      <c r="F5145" s="2" t="s">
        <v>35</v>
      </c>
      <c r="G5145" s="1" t="s">
        <v>28</v>
      </c>
      <c r="H5145" s="1" t="n">
        <v>1</v>
      </c>
      <c r="I5145" s="1" t="s">
        <v>8127</v>
      </c>
      <c r="J5145" s="80" t="n">
        <v>16088602106</v>
      </c>
      <c r="M5145" s="1" t="str">
        <f aca="false">IF(OR(YEAR(L5145)&gt;2000,LEN(O5145)&gt;0),"Completed","Pending")</f>
        <v>Completed</v>
      </c>
      <c r="N5145" s="1" t="s">
        <v>30</v>
      </c>
      <c r="O5145" s="4" t="s">
        <v>58</v>
      </c>
      <c r="P5145" s="1" t="str">
        <f aca="false">IF(G5145="Pamplet","",E5145&amp;" - "&amp;F5145)</f>
        <v>GG - English</v>
      </c>
      <c r="Q5145" s="1" t="n">
        <f aca="false">IF(VALUE(L5145)&gt;1000,1,0)</f>
        <v>0</v>
      </c>
      <c r="R5145" s="19" t="n">
        <f aca="false">SUMIFS($Q$1:Q5144,$J$1:$J5144,J5145)+SUMIFS($Q$1:Q5144,$I$1:$I5144,I5145)</f>
        <v>0</v>
      </c>
      <c r="S5145" s="20" t="str">
        <f aca="false">IF(R5145&gt;0,"Repeat","")</f>
        <v/>
      </c>
      <c r="T5145" s="6" t="n">
        <f aca="false">A5145</f>
        <v>5144</v>
      </c>
      <c r="U5145" s="4" t="str">
        <f aca="false">"https://web.whatsapp.com/send?phone="&amp;J5145</f>
        <v>https://web.whatsapp.com/send?phone=16088602106</v>
      </c>
      <c r="V5145" s="18" t="str">
        <f aca="false">IF(S5145="REPEAT",Z5145,IF(LEN(F5145)&lt;=1,X5145,Y5145))</f>
        <v>Hello, you requested a free book called *Gyaan Ganga* in English from Sant Rampal Ji Maharaj.
Can you please confirm / provide the address to ensure it's not incorrect and has the full details (apartment or suite number) to be able to mail it:
Hanif Parekh
3505 Arlo at West Chase, Sam Houston Pkwy S, Apt 1203, Houston, TX 77042</v>
      </c>
      <c r="W5145" s="1" t="str">
        <f aca="false">IFERROR(VLOOKUP(E5145,,4,FALSE()),"Gyaan Ganga")</f>
        <v>Gyaan Ganga</v>
      </c>
      <c r="X5145" s="21" t="str">
        <f aca="false">"Hello, you requested a free book called *"&amp;$W5145&amp;"*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"&amp;CHAR(10)&amp;$C5145&amp;CHAR(10)&amp;IF(LEN($I5145)&lt;10,"&lt;No address available&gt;",$I5145)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Hanif Parekh
3505 Arlo at West Chase, Sam Houston Pkwy S, Apt 1203, Houston, TX 77042</v>
      </c>
      <c r="Y5145" s="21" t="str">
        <f aca="false">"Hello, you requested a free book called *"&amp;$W5145&amp;"* in " &amp;$F5145&amp; " from Sant Rampal Ji Maharaj."&amp;CHAR(10)&amp;"
Can you please confirm / provide the address to ensure it's not incorrect and has the full details (apartment or suite number) to be able to mail it:
"&amp;CHAR(10)&amp;$C5145&amp;CHAR(10)&amp;IF(LEN($I5145)&lt;10,"&lt;No address available&gt;",$I5145)</f>
        <v>Hello, you requested a free book called *Gyaan Ganga* in English from Sant Rampal Ji Maharaj.
Can you please confirm / provide the address to ensure it's not incorrect and has the full details (apartment or suite number) to be able to mail it:
Hanif Parekh
3505 Arlo at West Chase, Sam Houston Pkwy S, Apt 1203, Houston, TX 77042</v>
      </c>
      <c r="Z5145" s="21" t="str">
        <f aca="false">"Hello, you requested a free book called *"&amp;$W5145&amp;"* in "&amp;$F5145&amp;"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English from Sant Rampal Ji Maharaj.
However our records indicate that we had already mailed you a free book in the past. Can you please confirm if you already received a book in the past?</v>
      </c>
    </row>
    <row r="5146" customFormat="false" ht="68.65" hidden="false" customHeight="false" outlineLevel="0" collapsed="false">
      <c r="A5146" s="51" t="n">
        <f aca="false">A5145+1</f>
        <v>5145</v>
      </c>
      <c r="B5146" s="5" t="n">
        <v>45803</v>
      </c>
      <c r="C5146" s="1" t="s">
        <v>8128</v>
      </c>
      <c r="D5146" s="1" t="s">
        <v>4</v>
      </c>
      <c r="E5146" s="1" t="s">
        <v>26</v>
      </c>
      <c r="G5146" s="1" t="s">
        <v>28</v>
      </c>
      <c r="H5146" s="1" t="n">
        <v>1</v>
      </c>
      <c r="I5146" s="1" t="s">
        <v>8129</v>
      </c>
      <c r="J5146" s="79" t="n">
        <v>17543688633</v>
      </c>
      <c r="M5146" s="1" t="str">
        <f aca="false">IF(OR(YEAR(L5146)&gt;2000,LEN(O5146)&gt;0),"Completed","Pending")</f>
        <v>Completed</v>
      </c>
      <c r="N5146" s="1" t="s">
        <v>30</v>
      </c>
      <c r="O5146" s="4" t="s">
        <v>58</v>
      </c>
      <c r="P5146" s="1" t="str">
        <f aca="false">IF(G5146="Pamplet","",E5146&amp;" - "&amp;F5146)</f>
        <v>GG - </v>
      </c>
      <c r="Q5146" s="1" t="n">
        <f aca="false">IF(VALUE(L5146)&gt;1000,1,0)</f>
        <v>0</v>
      </c>
      <c r="R5146" s="19" t="n">
        <f aca="false">SUMIFS($Q$1:Q5145,$J$1:$J5145,J5146)+SUMIFS($Q$1:Q5145,$I$1:$I5145,I5146)</f>
        <v>0</v>
      </c>
      <c r="S5146" s="20" t="str">
        <f aca="false">IF(R5146&gt;0,"Repeat","")</f>
        <v/>
      </c>
      <c r="T5146" s="6" t="n">
        <f aca="false">A5146</f>
        <v>5145</v>
      </c>
      <c r="U5146" s="4" t="str">
        <f aca="false">"https://web.whatsapp.com/send?phone="&amp;J5146</f>
        <v>https://web.whatsapp.com/send?phone=17543688633</v>
      </c>
      <c r="V5146" s="18" t="str">
        <f aca="false">IF(S5146="REPEAT",Z5146,IF(LEN(F5146)&lt;=1,X5146,Y5146))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Roderick Murray
224 NW 14th Street Apt 3, Pompano Beach, Florida 33060</v>
      </c>
      <c r="W5146" s="1" t="str">
        <f aca="false">IFERROR(VLOOKUP(E5146,,4,FALSE()),"Gyaan Ganga")</f>
        <v>Gyaan Ganga</v>
      </c>
      <c r="X5146" s="21" t="str">
        <f aca="false">"Hello, you requested a free book called *"&amp;$W5146&amp;"*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"&amp;CHAR(10)&amp;$C5146&amp;CHAR(10)&amp;IF(LEN($I5146)&lt;10,"&lt;No address available&gt;",$I5146)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Roderick Murray
224 NW 14th Street Apt 3, Pompano Beach, Florida 33060</v>
      </c>
      <c r="Y5146" s="21" t="str">
        <f aca="false">"Hello, you requested a free book called *"&amp;$W5146&amp;"* in " &amp;$F5146&amp; " from Sant Rampal Ji Maharaj."&amp;CHAR(10)&amp;"
Can you please confirm / provide the address to ensure it's not incorrect and has the full details (apartment or suite number) to be able to mail it:
"&amp;CHAR(10)&amp;$C5146&amp;CHAR(10)&amp;IF(LEN($I5146)&lt;10,"&lt;No address available&gt;",$I5146)</f>
        <v>Hello, you requested a free book called *Gyaan Ganga* in  from Sant Rampal Ji Maharaj.
Can you please confirm / provide the address to ensure it's not incorrect and has the full details (apartment or suite number) to be able to mail it:
Roderick Murray
224 NW 14th Street Apt 3, Pompano Beach, Florida 33060</v>
      </c>
      <c r="Z5146" s="21" t="str">
        <f aca="false">"Hello, you requested a free book called *"&amp;$W5146&amp;"* in "&amp;$F5146&amp;"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47" customFormat="false" ht="14.25" hidden="false" customHeight="false" outlineLevel="0" collapsed="false">
      <c r="A5147" s="51" t="n">
        <f aca="false">A5146+1</f>
        <v>5146</v>
      </c>
      <c r="B5147" s="5" t="n">
        <v>45808</v>
      </c>
      <c r="C5147" s="25" t="s">
        <v>5782</v>
      </c>
      <c r="D5147" s="25" t="s">
        <v>4</v>
      </c>
      <c r="E5147" s="25" t="s">
        <v>26</v>
      </c>
      <c r="F5147" s="2" t="s">
        <v>4493</v>
      </c>
      <c r="G5147" s="25" t="s">
        <v>213</v>
      </c>
      <c r="H5147" s="25" t="n">
        <v>4</v>
      </c>
      <c r="I5147" s="25" t="s">
        <v>8130</v>
      </c>
      <c r="J5147" s="38" t="n">
        <v>14438445156</v>
      </c>
      <c r="L5147" s="5" t="n">
        <v>45808</v>
      </c>
      <c r="M5147" s="25" t="str">
        <f aca="false">IF(OR(YEAR(L5147)&gt;2000,LEN(O5147)&gt;0),"Completed","Pending")</f>
        <v>Completed</v>
      </c>
      <c r="N5147" s="25" t="s">
        <v>30</v>
      </c>
      <c r="P5147" s="1" t="str">
        <f aca="false">IF(G5147="Pamplet","",E5147&amp;" - "&amp;F5147)</f>
        <v>GG - Other</v>
      </c>
      <c r="Q5147" s="1" t="n">
        <f aca="false">IF(VALUE(L5147)&gt;1000,1,0)</f>
        <v>1</v>
      </c>
      <c r="R5147" s="19" t="n">
        <f aca="false">SUMIFS($Q$1:Q5146,$J$1:$J5146,J5147)+SUMIFS($Q$1:Q5146,$I$1:$I5146,I5147)</f>
        <v>19</v>
      </c>
      <c r="S5147" s="20" t="str">
        <f aca="false">IF(R5147&gt;0,"Repeat","")</f>
        <v>Repeat</v>
      </c>
    </row>
    <row r="5148" customFormat="false" ht="14.25" hidden="false" customHeight="false" outlineLevel="0" collapsed="false">
      <c r="A5148" s="51" t="n">
        <f aca="false">A5147+1</f>
        <v>5147</v>
      </c>
      <c r="B5148" s="5" t="n">
        <v>45808</v>
      </c>
      <c r="C5148" s="25" t="s">
        <v>5782</v>
      </c>
      <c r="D5148" s="25" t="s">
        <v>215</v>
      </c>
      <c r="E5148" s="25" t="s">
        <v>215</v>
      </c>
      <c r="F5148" s="2" t="s">
        <v>4493</v>
      </c>
      <c r="G5148" s="25" t="s">
        <v>213</v>
      </c>
      <c r="H5148" s="25" t="n">
        <v>2</v>
      </c>
      <c r="I5148" s="25" t="s">
        <v>8130</v>
      </c>
      <c r="J5148" s="38" t="n">
        <v>14438445156</v>
      </c>
      <c r="L5148" s="5" t="n">
        <v>45808</v>
      </c>
      <c r="M5148" s="25" t="str">
        <f aca="false">IF(OR(YEAR(L5148)&gt;2000,LEN(O5148)&gt;0),"Completed","Pending")</f>
        <v>Completed</v>
      </c>
      <c r="N5148" s="25" t="s">
        <v>30</v>
      </c>
      <c r="P5148" s="1" t="str">
        <f aca="false">IF(G5148="Pamplet","",E5148&amp;" - "&amp;F5148)</f>
        <v>Pamplet - Other</v>
      </c>
      <c r="Q5148" s="1" t="n">
        <f aca="false">IF(VALUE(L5148)&gt;1000,1,0)</f>
        <v>1</v>
      </c>
      <c r="R5148" s="19" t="n">
        <f aca="false">SUMIFS($Q$1:Q5147,$J$1:$J5147,J5148)+SUMIFS($Q$1:Q5147,$I$1:$I5147,I5148)</f>
        <v>21</v>
      </c>
      <c r="S5148" s="20" t="str">
        <f aca="false">IF(R5148&gt;0,"Repeat","")</f>
        <v>Repeat</v>
      </c>
    </row>
    <row r="5149" customFormat="false" ht="14.25" hidden="false" customHeight="false" outlineLevel="0" collapsed="false">
      <c r="A5149" s="51" t="n">
        <f aca="false">A5148+1</f>
        <v>5148</v>
      </c>
      <c r="B5149" s="5" t="n">
        <v>45845</v>
      </c>
      <c r="C5149" s="1" t="s">
        <v>1104</v>
      </c>
      <c r="D5149" s="1" t="s">
        <v>4</v>
      </c>
      <c r="E5149" s="1" t="s">
        <v>26</v>
      </c>
      <c r="G5149" s="1" t="s">
        <v>28</v>
      </c>
      <c r="H5149" s="1" t="n">
        <v>1</v>
      </c>
      <c r="I5149" s="1" t="s">
        <v>8131</v>
      </c>
      <c r="J5149" s="80" t="n">
        <v>15162860951</v>
      </c>
      <c r="M5149" s="1" t="str">
        <f aca="false">IF(OR(YEAR(L5149)&gt;2000,LEN(O5149)&gt;0),"Completed","Pending")</f>
        <v>Completed</v>
      </c>
      <c r="N5149" s="1" t="s">
        <v>30</v>
      </c>
      <c r="O5149" s="4" t="s">
        <v>58</v>
      </c>
      <c r="P5149" s="1" t="str">
        <f aca="false">IF(G5149="Pamplet","",E5149&amp;" - "&amp;F5149)</f>
        <v>GG - </v>
      </c>
      <c r="Q5149" s="1" t="n">
        <f aca="false">IF(VALUE(L5149)&gt;1000,1,0)</f>
        <v>0</v>
      </c>
      <c r="R5149" s="19" t="n">
        <f aca="false">SUMIFS($Q$1:Q5148,$J$1:$J5148,J5149)+SUMIFS($Q$1:Q5148,$I$1:$I5148,I5149)</f>
        <v>0</v>
      </c>
      <c r="S5149" s="20" t="str">
        <f aca="false">IF(R5149&gt;0,"Repeat","")</f>
        <v/>
      </c>
    </row>
    <row r="5150" customFormat="false" ht="14.25" hidden="false" customHeight="false" outlineLevel="0" collapsed="false">
      <c r="A5150" s="51" t="n">
        <f aca="false">A5149+1</f>
        <v>5149</v>
      </c>
      <c r="B5150" s="5" t="n">
        <v>45877</v>
      </c>
      <c r="C5150" s="25" t="s">
        <v>8132</v>
      </c>
      <c r="D5150" s="25" t="s">
        <v>4</v>
      </c>
      <c r="E5150" s="25" t="s">
        <v>26</v>
      </c>
      <c r="F5150" s="2" t="s">
        <v>27</v>
      </c>
      <c r="G5150" s="25" t="s">
        <v>28</v>
      </c>
      <c r="H5150" s="25" t="n">
        <v>4</v>
      </c>
      <c r="I5150" s="25" t="s">
        <v>7706</v>
      </c>
      <c r="J5150" s="3" t="n">
        <v>15168468180</v>
      </c>
      <c r="L5150" s="5" t="n">
        <v>45878</v>
      </c>
      <c r="M5150" s="1" t="str">
        <f aca="false">IF(OR(YEAR(L5150)&gt;2000,LEN(O5150)&gt;0),"Completed","Pending")</f>
        <v>Completed</v>
      </c>
      <c r="N5150" s="1" t="s">
        <v>30</v>
      </c>
      <c r="P5150" s="1" t="str">
        <f aca="false">IF(G5150="Pamplet","",E5150&amp;" - "&amp;F5150)</f>
        <v>GG - Hindi</v>
      </c>
      <c r="Q5150" s="1" t="n">
        <f aca="false">IF(VALUE(L5150)&gt;1000,1,0)</f>
        <v>1</v>
      </c>
      <c r="R5150" s="19" t="n">
        <f aca="false">SUMIFS($Q$1:Q5149,$J$1:$J5149,J5150)+SUMIFS($Q$1:Q5149,$I$1:$I5149,I5150)</f>
        <v>3</v>
      </c>
      <c r="S5150" s="20" t="str">
        <f aca="false">IF(R5150&gt;0,"Repeat","")</f>
        <v>Repeat</v>
      </c>
    </row>
    <row r="5151" customFormat="false" ht="68.65" hidden="false" customHeight="false" outlineLevel="0" collapsed="false">
      <c r="A5151" s="51" t="n">
        <f aca="false">A5150+1</f>
        <v>5150</v>
      </c>
      <c r="B5151" s="5" t="n">
        <v>45890</v>
      </c>
      <c r="C5151" s="25" t="s">
        <v>8133</v>
      </c>
      <c r="D5151" s="25" t="s">
        <v>4</v>
      </c>
      <c r="E5151" s="25" t="s">
        <v>26</v>
      </c>
      <c r="G5151" s="25" t="s">
        <v>28</v>
      </c>
      <c r="H5151" s="25" t="n">
        <v>1</v>
      </c>
      <c r="I5151" s="25" t="s">
        <v>8134</v>
      </c>
      <c r="J5151" s="1" t="n">
        <v>15127016763</v>
      </c>
      <c r="M5151" s="1" t="str">
        <f aca="false">IF(OR(YEAR(L5151)&gt;2000,LEN(O5151)&gt;0),"Completed","Pending")</f>
        <v>Pending</v>
      </c>
      <c r="N5151" s="1" t="s">
        <v>30</v>
      </c>
      <c r="P5151" s="1" t="str">
        <f aca="false">IF(G5151="Pamplet","",E5151&amp;" - "&amp;F5151)</f>
        <v>GG - </v>
      </c>
      <c r="Q5151" s="1" t="n">
        <f aca="false">IF(VALUE(L5151)&gt;1000,1,0)</f>
        <v>0</v>
      </c>
      <c r="R5151" s="19" t="n">
        <f aca="false">SUMIFS($Q$1:Q5150,$J$1:$J5150,J5151)+SUMIFS($Q$1:Q5150,$I$1:$I5150,I5151)</f>
        <v>0</v>
      </c>
      <c r="S5151" s="20" t="str">
        <f aca="false">IF(R5151&gt;0,"Repeat","")</f>
        <v/>
      </c>
      <c r="T5151" s="6" t="n">
        <f aca="false">A5151</f>
        <v>5150</v>
      </c>
      <c r="U5151" s="4" t="str">
        <f aca="false">"https://web.whatsapp.com/send?phone="&amp;J5151</f>
        <v>https://web.whatsapp.com/send?phone=15127016763</v>
      </c>
      <c r="V5151" s="18" t="str">
        <f aca="false">IF(S5151="REPEAT",Z5151,IF(LEN(F5151)&lt;=1,X5151,Y5151))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Leonel Pereda
9403 Grouse Meadow Ln, Austin, Travis, 78758</v>
      </c>
      <c r="W5151" s="1" t="str">
        <f aca="false">IFERROR(VLOOKUP(E5151,,4,FALSE()),"Gyaan Ganga")</f>
        <v>Gyaan Ganga</v>
      </c>
      <c r="X5151" s="21" t="str">
        <f aca="false">"Hello, you requested a free book called *"&amp;$W5151&amp;"* from Sant Rampal Ji Maharaj. Can you please let me know what language did you request it in (Hindi, English, Punjabi, Gujrati, other?)."&amp;CHAR(10)&amp;"
Can you please confirm / provide the address to ensure it's not incorrect and has the full details to be able to mail it:
"&amp;CHAR(10)&amp;$C5151&amp;CHAR(10)&amp;IF(LEN($I5151)&lt;10,"&lt;No address available&gt;",$I5151)</f>
        <v>Hello, you requested a free book called *Gyaan Ganga* from Sant Rampal Ji Maharaj. Can you please let me know what language did you request it in (Hindi, English, Punjabi, Gujrati, other?).
Can you please confirm / provide the address to ensure it's not incorrect and has the full details to be able to mail it:
Leonel Pereda
9403 Grouse Meadow Ln, Austin, Travis, 78758</v>
      </c>
      <c r="Y5151" s="21" t="str">
        <f aca="false">"Hello, you requested a free book called *"&amp;$W5151&amp;"* in " &amp;$F5151&amp; " from Sant Rampal Ji Maharaj."&amp;CHAR(10)&amp;"
Can you please confirm / provide the address to ensure it's not incorrect and has the full details (apartment or suite number) to be able to mail it:
"&amp;CHAR(10)&amp;$C5151&amp;CHAR(10)&amp;IF(LEN($I5151)&lt;10,"&lt;No address available&gt;",$I5151)</f>
        <v>Hello, you requested a free book called *Gyaan Ganga* in  from Sant Rampal Ji Maharaj.
Can you please confirm / provide the address to ensure it's not incorrect and has the full details (apartment or suite number) to be able to mail it:
Leonel Pereda
9403 Grouse Meadow Ln, Austin, Travis, 78758</v>
      </c>
      <c r="Z5151" s="21" t="str">
        <f aca="false">"Hello, you requested a free book called *"&amp;$W5151&amp;"* in "&amp;$F5151&amp;" from Sant Rampal Ji Maharaj."&amp;CHAR(10)&amp;CHAR(10)&amp;""&amp;"However our records indicate that we had already mailed you a free book in the past. Can you please confirm if you already received a book in the past?"</f>
        <v>Hello, you requested a free book called *Gyaan Ganga* in  from Sant Rampal Ji Maharaj.
However our records indicate that we had already mailed you a free book in the past. Can you please confirm if you already received a book in the past?</v>
      </c>
    </row>
    <row r="5152" customFormat="false" ht="13.8" hidden="false" customHeight="false" outlineLevel="0" collapsed="false">
      <c r="B5152" s="5"/>
      <c r="C5152" s="25"/>
      <c r="D5152" s="25"/>
      <c r="E5152" s="25"/>
      <c r="G5152" s="25"/>
      <c r="H5152" s="25"/>
      <c r="I5152" s="25"/>
      <c r="J5152" s="38"/>
      <c r="M5152" s="25"/>
      <c r="N5152" s="25"/>
      <c r="R5152" s="19"/>
      <c r="S5152" s="20"/>
    </row>
  </sheetData>
  <conditionalFormatting sqref="A2831">
    <cfRule type="expression" priority="2" aboveAverage="0" equalAverage="0" bottom="0" percent="0" rank="0" text="" dxfId="0">
      <formula>$M2831="Pending"</formula>
    </cfRule>
  </conditionalFormatting>
  <conditionalFormatting sqref="A3814:A3925">
    <cfRule type="expression" priority="3" aboveAverage="0" equalAverage="0" bottom="0" percent="0" rank="0" text="" dxfId="1">
      <formula>$M3814="Pending"</formula>
    </cfRule>
  </conditionalFormatting>
  <conditionalFormatting sqref="A3928:A3977">
    <cfRule type="expression" priority="4" aboveAverage="0" equalAverage="0" bottom="0" percent="0" rank="0" text="" dxfId="2">
      <formula>$M3928="Pending"</formula>
    </cfRule>
  </conditionalFormatting>
  <conditionalFormatting sqref="A3998">
    <cfRule type="expression" priority="5" aboveAverage="0" equalAverage="0" bottom="0" percent="0" rank="0" text="" dxfId="3">
      <formula>$M3998="Pending"</formula>
    </cfRule>
  </conditionalFormatting>
  <conditionalFormatting sqref="A4409:A4505">
    <cfRule type="expression" priority="6" aboveAverage="0" equalAverage="0" bottom="0" percent="0" rank="0" text="" dxfId="4">
      <formula>$M4409="Pending"</formula>
    </cfRule>
  </conditionalFormatting>
  <conditionalFormatting sqref="A4894:A5151">
    <cfRule type="expression" priority="7" aboveAverage="0" equalAverage="0" bottom="0" percent="0" rank="0" text="" dxfId="5">
      <formula>$M4894="Pending"</formula>
    </cfRule>
  </conditionalFormatting>
  <conditionalFormatting sqref="A4674:B4696 A4698:B4698 B4699:B4701">
    <cfRule type="expression" priority="8" aboveAverage="0" equalAverage="0" bottom="0" percent="0" rank="0" text="" dxfId="6">
      <formula>$M4674="Pending"</formula>
    </cfRule>
  </conditionalFormatting>
  <conditionalFormatting sqref="A4579:C4580">
    <cfRule type="expression" priority="9" aboveAverage="0" equalAverage="0" bottom="0" percent="0" rank="0" text="" dxfId="7">
      <formula>$M4579="Pending"</formula>
    </cfRule>
  </conditionalFormatting>
  <conditionalFormatting sqref="A3520:G3520 A3570:G3570">
    <cfRule type="expression" priority="10" aboveAverage="0" equalAverage="0" bottom="0" percent="0" rank="0" text="" dxfId="8">
      <formula>$M3520="Pending"</formula>
    </cfRule>
  </conditionalFormatting>
  <conditionalFormatting sqref="A1912:H1947 A1949:H2001 B2086:H2086">
    <cfRule type="expression" priority="11" aboveAverage="0" equalAverage="0" bottom="0" percent="0" rank="0" text="" dxfId="9">
      <formula>$M1912="Pending"</formula>
    </cfRule>
  </conditionalFormatting>
  <conditionalFormatting sqref="A4407:H4408">
    <cfRule type="expression" priority="12" aboveAverage="0" equalAverage="0" bottom="0" percent="0" rank="0" text="" dxfId="10">
      <formula>$M4407="Pending"</formula>
    </cfRule>
  </conditionalFormatting>
  <conditionalFormatting sqref="A1848:I1848">
    <cfRule type="expression" priority="13" aboveAverage="0" equalAverage="0" bottom="0" percent="0" rank="0" text="" dxfId="11">
      <formula>$M1848="Pending"</formula>
    </cfRule>
  </conditionalFormatting>
  <conditionalFormatting sqref="A1907:I1907">
    <cfRule type="expression" priority="14" aboveAverage="0" equalAverage="0" bottom="0" percent="0" rank="0" text="" dxfId="12">
      <formula>$M1907="Pending"</formula>
    </cfRule>
  </conditionalFormatting>
  <conditionalFormatting sqref="A1911:I1911">
    <cfRule type="expression" priority="15" aboveAverage="0" equalAverage="0" bottom="0" percent="0" rank="0" text="" dxfId="13">
      <formula>$M1911="Pending"</formula>
    </cfRule>
  </conditionalFormatting>
  <conditionalFormatting sqref="A1948:I1948">
    <cfRule type="expression" priority="16" aboveAverage="0" equalAverage="0" bottom="0" percent="0" rank="0" text="" dxfId="14">
      <formula>$M1948="Pending"</formula>
    </cfRule>
  </conditionalFormatting>
  <conditionalFormatting sqref="A4556:I4556">
    <cfRule type="expression" priority="17" aboveAverage="0" equalAverage="0" bottom="0" percent="0" rank="0" text="" dxfId="15">
      <formula>$M4556="Pending"</formula>
    </cfRule>
  </conditionalFormatting>
  <conditionalFormatting sqref="A4078:J4078">
    <cfRule type="expression" priority="18" aboveAverage="0" equalAverage="0" bottom="0" percent="0" rank="0" text="" dxfId="16">
      <formula>$M4078="Pending"</formula>
    </cfRule>
  </conditionalFormatting>
  <conditionalFormatting sqref="A4892:J4892">
    <cfRule type="expression" priority="19" aboveAverage="0" equalAverage="0" bottom="0" percent="0" rank="0" text="" dxfId="17">
      <formula>$M4892="Pending"</formula>
    </cfRule>
  </conditionalFormatting>
  <conditionalFormatting sqref="A4893:J4893">
    <cfRule type="expression" priority="20" aboveAverage="0" equalAverage="0" bottom="0" percent="0" rank="0" text="" dxfId="18">
      <formula>$M4893="Pending"</formula>
    </cfRule>
  </conditionalFormatting>
  <conditionalFormatting sqref="A1734:K1736">
    <cfRule type="expression" priority="21" aboveAverage="0" equalAverage="0" bottom="0" percent="0" rank="0" text="" dxfId="19">
      <formula>$M1734="Pending"</formula>
    </cfRule>
  </conditionalFormatting>
  <conditionalFormatting sqref="A4507:K4509">
    <cfRule type="expression" priority="22" aboveAverage="0" equalAverage="0" bottom="0" percent="0" rank="0" text="" dxfId="20">
      <formula>$M4507="Pending"</formula>
    </cfRule>
  </conditionalFormatting>
  <conditionalFormatting sqref="A4510:K4515">
    <cfRule type="expression" priority="23" aboveAverage="0" equalAverage="0" bottom="0" percent="0" rank="0" text="" dxfId="21">
      <formula>$M4510="Pending"</formula>
    </cfRule>
  </conditionalFormatting>
  <conditionalFormatting sqref="A1631:L1654">
    <cfRule type="expression" priority="24" aboveAverage="0" equalAverage="0" bottom="0" percent="0" rank="0" text="" dxfId="22">
      <formula>$M1631="Pending"</formula>
    </cfRule>
  </conditionalFormatting>
  <conditionalFormatting sqref="A1813:L1817 A1818:H1847 A1849:H1906 A1908:H1910 B1921:B2086">
    <cfRule type="expression" priority="25" aboveAverage="0" equalAverage="0" bottom="0" percent="0" rank="0" text="" dxfId="23">
      <formula>$M1813="Pending"</formula>
    </cfRule>
  </conditionalFormatting>
  <conditionalFormatting sqref="A1818:L1831 A1832:N1847 J1848:N1848 A1849:N1906 J1907:N1907 A1908:N1910 J1911:N1911 A1912:N1947 J1948:N1948 A1949:N2001 A3251:N3303 A3306:N3311 A3918:N3918 A3920:N3927 B3928:N3929 B3930:L3930 A3931:L3977 A3978:N3992 A3994:N3994 A3997:N4069 A1:N1 B2:N49 C50:K50 F51:K51 F52:N53 C59:K61 F62:K62 F63:N63 C81:N97 F98:N98 C112:L116 C117:N118 C121:N126 C128:N136 C139:L140 C141:N165 F166:N167 C169:N218 C221:N222 B225:N247 B294:N333 B349:N365 C373:N377 B379:N387 B392:N394 B415:N454 I457:L463 B500:N501 I531:L534 B533:H534 M533:N534 B545:N546 J565:N565 B566:N572 B580:L581 J642:N644 B743:N750 C795:L874 M798:N874 B875:L875 B903:N938 B945:N959 B962:N963 B965:N1005 B1008:N1013 B1016:N1043 B1398:L1400 A1401:L1411 B1548:L1549 A1550:L1555 A1556:N1630 B2086:N2104 B2109:K2128 A2125:A2128 L2125:L2128 A2129:N2241 A2570:N2593 A2602:L2619 A2655:L2667 C2668:L2681 A2682:L2712 A2713:N3108 A3109:L3109 A3110:N3205 B3824:L3824 B3832:L3832 B3833:N3870 B3872:N3873 A3874:N3913 A4070:L4077 A4081:N4196 A4198:N4302 A2:A1400 N50:N51 N54:N62 N64:N80 N99:N116 N137:N140 N168 N223:N224 N248:N293 N334:N348 N366:N372 N395:N414 N455:N499 N502:N532 N535:N544 N547:N564 N573:N641 N645:N742 N751:N797 N875:N902 N939:N944 N960:N961 N964 N1006:N1007 N1014:N1015 N1044:N1555 N1631:N1831 N2002:N2085 N2105:N2128 N2242:N2569 N2594:N2712 N3109 N3312:N3815 C62:E63 C80:I80 K80:M80 F99:H102 L99:M104 C119:I120 K119:N120 C127:H127 L127:N127 L137:M138 L219:N220 L250 C250:I256 L251:M256 L334:M337 C372:E372 G372 B378:H378 L378:N378 L388:N391 B388:H391 B530:C532 B565:H565 L593:L597 B642:H644 M647:M654 M691:M698 L692:L699 L715:L717 M720:M722 L720:L723 L737:L742 L774:L780 B797:B874 A3206:H3207 K3206:N3207 A3208:N3249 A3250:I3250 K3250:N3250 A3304:H3305 K3304:N3305 A3312:H3313 K3312:M3313 L3314:M3315 L3816:L3817 B3871:I3871 L3871 N3871 A3914:H3916 K3914:N3917 A3917:I3917 A3919:H3919 K3919:N3919 A3993:H3993 K3993:N3993 K4078:N4080 A4079:H4080 A4197:H4197 K4197:N4197">
    <cfRule type="expression" priority="26" aboveAverage="0" equalAverage="0" bottom="0" percent="0" rank="0" text="" dxfId="24">
      <formula>$M1="Pending"</formula>
    </cfRule>
  </conditionalFormatting>
  <conditionalFormatting sqref="A2653:L2653">
    <cfRule type="expression" priority="27" aboveAverage="0" equalAverage="0" bottom="0" percent="0" rank="0" text="" dxfId="25">
      <formula>$M2653="Pending"</formula>
    </cfRule>
  </conditionalFormatting>
  <conditionalFormatting sqref="A4449:L4460">
    <cfRule type="expression" priority="28" aboveAverage="0" equalAverage="0" bottom="0" percent="0" rank="0" text="" dxfId="26">
      <formula>$M4449="Pending"</formula>
    </cfRule>
  </conditionalFormatting>
  <conditionalFormatting sqref="A4461:L4487">
    <cfRule type="expression" priority="29" aboveAverage="0" equalAverage="0" bottom="0" percent="0" rank="0" text="" dxfId="27">
      <formula>$M4461="Pending"</formula>
    </cfRule>
  </conditionalFormatting>
  <conditionalFormatting sqref="A4578:L4578">
    <cfRule type="expression" priority="30" aboveAverage="0" equalAverage="0" bottom="0" percent="0" rank="0" text="" dxfId="28">
      <formula>$M4578="Pending"</formula>
    </cfRule>
  </conditionalFormatting>
  <conditionalFormatting sqref="A4740:L4740">
    <cfRule type="expression" priority="31" aboveAverage="0" equalAverage="0" bottom="0" percent="0" rank="0" text="" dxfId="29">
      <formula>$M4740="Pending"</formula>
    </cfRule>
  </conditionalFormatting>
  <conditionalFormatting sqref="A1412:N1496">
    <cfRule type="expression" priority="32" aboveAverage="0" equalAverage="0" bottom="0" percent="0" rank="0" text="" dxfId="30">
      <formula>$M1412="Pending"</formula>
    </cfRule>
  </conditionalFormatting>
  <conditionalFormatting sqref="A1655:N1733">
    <cfRule type="expression" priority="33" aboveAverage="0" equalAverage="0" bottom="0" percent="0" rank="0" text="" dxfId="31">
      <formula>$M1655="Pending"</formula>
    </cfRule>
  </conditionalFormatting>
  <conditionalFormatting sqref="A1737:N1812">
    <cfRule type="expression" priority="34" aboveAverage="0" equalAverage="0" bottom="0" percent="0" rank="0" text="" dxfId="32">
      <formula>$M1737="Pending"</formula>
    </cfRule>
  </conditionalFormatting>
  <conditionalFormatting sqref="A2002:N2085">
    <cfRule type="expression" priority="35" aboveAverage="0" equalAverage="0" bottom="0" percent="0" rank="0" text="" dxfId="33">
      <formula>$M2002="Pending"</formula>
    </cfRule>
  </conditionalFormatting>
  <conditionalFormatting sqref="A2243:N2472">
    <cfRule type="expression" priority="36" aboveAverage="0" equalAverage="0" bottom="0" percent="0" rank="0" text="" dxfId="34">
      <formula>$M2243="Pending"</formula>
    </cfRule>
  </conditionalFormatting>
  <conditionalFormatting sqref="A2474:N2568">
    <cfRule type="expression" priority="37" aboveAverage="0" equalAverage="0" bottom="0" percent="0" rank="0" text="" dxfId="35">
      <formula>$M2474="Pending"</formula>
    </cfRule>
  </conditionalFormatting>
  <conditionalFormatting sqref="A2620:N2651">
    <cfRule type="expression" priority="38" aboveAverage="0" equalAverage="0" bottom="0" percent="0" rank="0" text="" dxfId="36">
      <formula>$M2620="Pending"</formula>
    </cfRule>
  </conditionalFormatting>
  <conditionalFormatting sqref="A3314:N3519 H3520:N3520 A3521:N3569 H3570:N3570 A3571:N3813">
    <cfRule type="expression" priority="39" aboveAverage="0" equalAverage="0" bottom="0" percent="0" rank="0" text="" dxfId="37">
      <formula>$M3314="Pending"</formula>
    </cfRule>
  </conditionalFormatting>
  <conditionalFormatting sqref="A3995:N3996">
    <cfRule type="expression" priority="40" aboveAverage="0" equalAverage="0" bottom="0" percent="0" rank="0" text="" dxfId="38">
      <formula>$M3995="Pending"</formula>
    </cfRule>
  </conditionalFormatting>
  <conditionalFormatting sqref="A4303:N4339 A4340:M4340">
    <cfRule type="expression" priority="41" aboveAverage="0" equalAverage="0" bottom="0" percent="0" rank="0" text="" dxfId="39">
      <formula>$M4303="Pending"</formula>
    </cfRule>
  </conditionalFormatting>
  <conditionalFormatting sqref="A4341:N4348 A4350:L4350 A4351:N4406 B4409:N4439 C4441:L4442 B4443:L4443 A4444:L4448 A4451:N4504 A4511:K4513 A4514:N4555 J4556:N4556 A4557:N4578 C4667:L4667 J4674:L4674 A4675:N4696 A4698:N4718 B4720:N4739 K4579:K4666 L4579:N4580">
    <cfRule type="expression" priority="42" aboveAverage="0" equalAverage="0" bottom="0" percent="0" rank="0" text="" dxfId="40">
      <formula>$M4341="Pending"</formula>
    </cfRule>
  </conditionalFormatting>
  <conditionalFormatting sqref="A4349:N4349">
    <cfRule type="expression" priority="43" aboveAverage="0" equalAverage="0" bottom="0" percent="0" rank="0" text="" dxfId="41">
      <formula>$M4349="Pending"</formula>
    </cfRule>
  </conditionalFormatting>
  <conditionalFormatting sqref="A4505:N4506">
    <cfRule type="expression" priority="44" aboveAverage="0" equalAverage="0" bottom="0" percent="0" rank="0" text="" dxfId="42">
      <formula>$M4505="Pending"</formula>
    </cfRule>
  </conditionalFormatting>
  <conditionalFormatting sqref="A4673:N4673">
    <cfRule type="expression" priority="45" aboveAverage="0" equalAverage="0" bottom="0" percent="0" rank="0" text="" dxfId="43">
      <formula>$M4673="Pending"</formula>
    </cfRule>
  </conditionalFormatting>
  <conditionalFormatting sqref="A4697:N4697">
    <cfRule type="expression" priority="46" aboveAverage="0" equalAverage="0" bottom="0" percent="0" rank="0" text="" dxfId="44">
      <formula>$M4697="Pending"</formula>
    </cfRule>
  </conditionalFormatting>
  <conditionalFormatting sqref="A4719:N4719">
    <cfRule type="expression" priority="47" aboveAverage="0" equalAverage="0" bottom="0" percent="0" rank="0" text="" dxfId="45">
      <formula>$M4719="Pending"</formula>
    </cfRule>
  </conditionalFormatting>
  <conditionalFormatting sqref="A4741:N4787 A4790:N4790 A4797:N4799 C4800:N4801 J4802:N4804 A4805:N4834 A4835:K4835 A4836:N4890 B4894:K4894 B4895:N4899 B4900:K4900 B4901:N5146 B5149:L5149 J5150:L5150 A5153:N1048576 A4697:A4740 M4720:N4740 G4740:H4740 A4788:H4789 K4788:N4789 A4791:B4792 K4791:N4796 A4793:H4796 D4802:H4803 A4800:B4804 A4891:I4891 K4891:N4893 B5151 A5152:B5152">
    <cfRule type="expression" priority="48" aboveAverage="0" equalAverage="0" bottom="0" percent="0" rank="0" text="" dxfId="46">
      <formula>$M4697="Pending"</formula>
    </cfRule>
  </conditionalFormatting>
  <conditionalFormatting sqref="B50:B224">
    <cfRule type="expression" priority="49" aboveAverage="0" equalAverage="0" bottom="0" percent="0" rank="0" text="" dxfId="47">
      <formula>$M50="Pending"</formula>
    </cfRule>
  </conditionalFormatting>
  <conditionalFormatting sqref="B248:B272">
    <cfRule type="expression" priority="50" aboveAverage="0" equalAverage="0" bottom="0" percent="0" rank="0" text="" dxfId="48">
      <formula>$M248="Pending"</formula>
    </cfRule>
  </conditionalFormatting>
  <conditionalFormatting sqref="B372:B377">
    <cfRule type="expression" priority="51" aboveAverage="0" equalAverage="0" bottom="0" percent="0" rank="0" text="" dxfId="49">
      <formula>$M372="Pending"</formula>
    </cfRule>
  </conditionalFormatting>
  <conditionalFormatting sqref="B548:B552">
    <cfRule type="expression" priority="52" aboveAverage="0" equalAverage="0" bottom="0" percent="0" rank="0" text="" dxfId="50">
      <formula>$M548="Pending"</formula>
    </cfRule>
  </conditionalFormatting>
  <conditionalFormatting sqref="B1631:B1673">
    <cfRule type="expression" priority="53" aboveAverage="0" equalAverage="0" bottom="0" percent="0" rank="0" text="" dxfId="51">
      <formula>$M1631="Pending"</formula>
    </cfRule>
  </conditionalFormatting>
  <conditionalFormatting sqref="B2594:B2601">
    <cfRule type="expression" priority="54" aboveAverage="0" equalAverage="0" bottom="0" percent="0" rank="0" text="" dxfId="52">
      <formula>$M2594="Pending"</formula>
    </cfRule>
  </conditionalFormatting>
  <conditionalFormatting sqref="B2668:B2681">
    <cfRule type="expression" priority="55" aboveAverage="0" equalAverage="0" bottom="0" percent="0" rank="0" text="" dxfId="53">
      <formula>$M2668="Pending"</formula>
    </cfRule>
  </conditionalFormatting>
  <conditionalFormatting sqref="B3820:B3823">
    <cfRule type="expression" priority="56" aboveAverage="0" equalAverage="0" bottom="0" percent="0" rank="0" text="" dxfId="54">
      <formula>$M3820="Pending"</formula>
    </cfRule>
  </conditionalFormatting>
  <conditionalFormatting sqref="B4441:B4487">
    <cfRule type="expression" priority="57" aboveAverage="0" equalAverage="0" bottom="0" percent="0" rank="0" text="" dxfId="55">
      <formula>$M4441="Pending"</formula>
    </cfRule>
  </conditionalFormatting>
  <conditionalFormatting sqref="B4517:B4576">
    <cfRule type="expression" priority="58" aboveAverage="0" equalAverage="0" bottom="0" percent="0" rank="0" text="" dxfId="56">
      <formula>$M4517="Pending"</formula>
    </cfRule>
  </conditionalFormatting>
  <conditionalFormatting sqref="B4578:B4580">
    <cfRule type="expression" priority="59" aboveAverage="0" equalAverage="0" bottom="0" percent="0" rank="0" text="" dxfId="57">
      <formula>$M4578="Pending"</formula>
    </cfRule>
  </conditionalFormatting>
  <conditionalFormatting sqref="B4667">
    <cfRule type="expression" priority="60" aboveAverage="0" equalAverage="0" bottom="0" percent="0" rank="0" text="" dxfId="58">
      <formula>$M4667="Pending"</formula>
    </cfRule>
  </conditionalFormatting>
  <conditionalFormatting sqref="B366:H371">
    <cfRule type="expression" priority="61" aboveAverage="0" equalAverage="0" bottom="0" percent="0" rank="0" text="" dxfId="59">
      <formula>$M366="Pending"</formula>
    </cfRule>
  </conditionalFormatting>
  <conditionalFormatting sqref="B611:H613">
    <cfRule type="expression" priority="62" aboveAverage="0" equalAverage="0" bottom="0" percent="0" rank="0" text="" dxfId="60">
      <formula>$M611="Pending"</formula>
    </cfRule>
  </conditionalFormatting>
  <conditionalFormatting sqref="B727:H729 K727:N729">
    <cfRule type="expression" priority="63" aboveAverage="0" equalAverage="0" bottom="0" percent="0" rank="0" text="" dxfId="61">
      <formula>$M727="Pending"</formula>
    </cfRule>
  </conditionalFormatting>
  <conditionalFormatting sqref="B2321:H2321">
    <cfRule type="expression" priority="64" aboveAverage="0" equalAverage="0" bottom="0" percent="0" rank="0" text="" dxfId="62">
      <formula>$M2321="Pending"</formula>
    </cfRule>
  </conditionalFormatting>
  <conditionalFormatting sqref="B2654:H2654 K2654:L2654">
    <cfRule type="expression" priority="65" aboveAverage="0" equalAverage="0" bottom="0" percent="0" rank="0" text="" dxfId="63">
      <formula>$M2654="Pending"</formula>
    </cfRule>
  </conditionalFormatting>
  <conditionalFormatting sqref="B3205:H3205">
    <cfRule type="expression" priority="66" aboveAverage="0" equalAverage="0" bottom="0" percent="0" rank="0" text="" dxfId="64">
      <formula>$M3205="Pending"</formula>
    </cfRule>
  </conditionalFormatting>
  <conditionalFormatting sqref="B334:I337">
    <cfRule type="expression" priority="67" aboveAverage="0" equalAverage="0" bottom="0" percent="0" rank="0" text="" dxfId="65">
      <formula>$M334="Pending"</formula>
    </cfRule>
  </conditionalFormatting>
  <conditionalFormatting sqref="B573:I579">
    <cfRule type="expression" priority="68" aboveAverage="0" equalAverage="0" bottom="0" percent="0" rank="0" text="" dxfId="66">
      <formula>$M573="Pending"</formula>
    </cfRule>
  </conditionalFormatting>
  <conditionalFormatting sqref="B4674:I4674">
    <cfRule type="expression" priority="69" aboveAverage="0" equalAverage="0" bottom="0" percent="0" rank="0" text="" dxfId="67">
      <formula>$M4674="Pending"</formula>
    </cfRule>
  </conditionalFormatting>
  <conditionalFormatting sqref="B5150:I5150">
    <cfRule type="expression" priority="70" aboveAverage="0" equalAverage="0" bottom="0" percent="0" rank="0" text="" dxfId="68">
      <formula>$M5150="Pending"</formula>
    </cfRule>
  </conditionalFormatting>
  <conditionalFormatting sqref="B563:J564">
    <cfRule type="expression" priority="71" aboveAverage="0" equalAverage="0" bottom="0" percent="0" rank="0" text="" dxfId="69">
      <formula>$M563="Pending"</formula>
    </cfRule>
  </conditionalFormatting>
  <conditionalFormatting sqref="B3819:K3819">
    <cfRule type="expression" priority="72" aboveAverage="0" equalAverage="0" bottom="0" percent="0" rank="0" text="" dxfId="70">
      <formula>$M3819="Pending"</formula>
    </cfRule>
  </conditionalFormatting>
  <conditionalFormatting sqref="B3825:K3825">
    <cfRule type="expression" priority="73" aboveAverage="0" equalAverage="0" bottom="0" percent="0" rank="0" text="" dxfId="71">
      <formula>$M3825="Pending"</formula>
    </cfRule>
  </conditionalFormatting>
  <conditionalFormatting sqref="B273:L293">
    <cfRule type="expression" priority="74" aboveAverage="0" equalAverage="0" bottom="0" percent="0" rank="0" text="" dxfId="72">
      <formula>$M273="Pending"</formula>
    </cfRule>
  </conditionalFormatting>
  <conditionalFormatting sqref="B338:L348">
    <cfRule type="expression" priority="75" aboveAverage="0" equalAverage="0" bottom="0" percent="0" rank="0" text="" dxfId="73">
      <formula>$M338="Pending"</formula>
    </cfRule>
  </conditionalFormatting>
  <conditionalFormatting sqref="B395:L414">
    <cfRule type="expression" priority="76" aboveAverage="0" equalAverage="0" bottom="0" percent="0" rank="0" text="" dxfId="74">
      <formula>$M395="Pending"</formula>
    </cfRule>
  </conditionalFormatting>
  <conditionalFormatting sqref="B455:L457">
    <cfRule type="expression" priority="77" aboveAverage="0" equalAverage="0" bottom="0" percent="0" rank="0" text="" dxfId="75">
      <formula>$M455="Pending"</formula>
    </cfRule>
  </conditionalFormatting>
  <conditionalFormatting sqref="B485:L499">
    <cfRule type="expression" priority="78" aboveAverage="0" equalAverage="0" bottom="0" percent="0" rank="0" text="" dxfId="76">
      <formula>$M485="Pending"</formula>
    </cfRule>
  </conditionalFormatting>
  <conditionalFormatting sqref="B502:L511">
    <cfRule type="expression" priority="79" aboveAverage="0" equalAverage="0" bottom="0" percent="0" rank="0" text="" dxfId="77">
      <formula>$M502="Pending"</formula>
    </cfRule>
  </conditionalFormatting>
  <conditionalFormatting sqref="B521:L532">
    <cfRule type="expression" priority="80" aboveAverage="0" equalAverage="0" bottom="0" percent="0" rank="0" text="" dxfId="78">
      <formula>$M521="Pending"</formula>
    </cfRule>
  </conditionalFormatting>
  <conditionalFormatting sqref="B535:L544">
    <cfRule type="expression" priority="81" aboveAverage="0" equalAverage="0" bottom="0" percent="0" rank="0" text="" dxfId="79">
      <formula>$M535="Pending"</formula>
    </cfRule>
  </conditionalFormatting>
  <conditionalFormatting sqref="B547:L547">
    <cfRule type="expression" priority="82" aboveAverage="0" equalAverage="0" bottom="0" percent="0" rank="0" text="" dxfId="80">
      <formula>$M547="Pending"</formula>
    </cfRule>
  </conditionalFormatting>
  <conditionalFormatting sqref="B730:L742">
    <cfRule type="expression" priority="83" aboveAverage="0" equalAverage="0" bottom="0" percent="0" rank="0" text="" dxfId="81">
      <formula>$M730="Pending"</formula>
    </cfRule>
  </conditionalFormatting>
  <conditionalFormatting sqref="B751:L797">
    <cfRule type="expression" priority="84" aboveAverage="0" equalAverage="0" bottom="0" percent="0" rank="0" text="" dxfId="82">
      <formula>$M751="Pending"</formula>
    </cfRule>
  </conditionalFormatting>
  <conditionalFormatting sqref="B902:L902">
    <cfRule type="expression" priority="85" aboveAverage="0" equalAverage="0" bottom="0" percent="0" rank="0" text="" dxfId="83">
      <formula>$M902="Pending"</formula>
    </cfRule>
  </conditionalFormatting>
  <conditionalFormatting sqref="B939:L944 B960:L961">
    <cfRule type="expression" priority="86" aboveAverage="0" equalAverage="0" bottom="0" percent="0" rank="0" text="" dxfId="84">
      <formula>$M939="Pending"</formula>
    </cfRule>
  </conditionalFormatting>
  <conditionalFormatting sqref="B964:L964">
    <cfRule type="expression" priority="87" aboveAverage="0" equalAverage="0" bottom="0" percent="0" rank="0" text="" dxfId="85">
      <formula>$M964="Pending"</formula>
    </cfRule>
  </conditionalFormatting>
  <conditionalFormatting sqref="B1006:L1007 B1014:L1015 B1044:L1045">
    <cfRule type="expression" priority="88" aboveAverage="0" equalAverage="0" bottom="0" percent="0" rank="0" text="" dxfId="86">
      <formula>$M1006="Pending"</formula>
    </cfRule>
  </conditionalFormatting>
  <conditionalFormatting sqref="B1234:L1234">
    <cfRule type="expression" priority="89" aboveAverage="0" equalAverage="0" bottom="0" percent="0" rank="0" text="" dxfId="87">
      <formula>$M1234="Pending"</formula>
    </cfRule>
  </conditionalFormatting>
  <conditionalFormatting sqref="B1337:L1337">
    <cfRule type="expression" priority="90" aboveAverage="0" equalAverage="0" bottom="0" percent="0" rank="0" text="" dxfId="88">
      <formula>$M1337="Pending"</formula>
    </cfRule>
  </conditionalFormatting>
  <conditionalFormatting sqref="B1362:L1368">
    <cfRule type="expression" priority="91" aboveAverage="0" equalAverage="0" bottom="0" percent="0" rank="0" text="" dxfId="89">
      <formula>$M1362="Pending"</formula>
    </cfRule>
  </conditionalFormatting>
  <conditionalFormatting sqref="B2105:L2124">
    <cfRule type="expression" priority="92" aboveAverage="0" equalAverage="0" bottom="0" percent="0" rank="0" text="" dxfId="90">
      <formula>$M2105="Pending"</formula>
    </cfRule>
  </conditionalFormatting>
  <conditionalFormatting sqref="B2652:L2652">
    <cfRule type="expression" priority="93" aboveAverage="0" equalAverage="0" bottom="0" percent="0" rank="0" text="" dxfId="91">
      <formula>$M2652="Pending"</formula>
    </cfRule>
  </conditionalFormatting>
  <conditionalFormatting sqref="B3814:L3816">
    <cfRule type="expression" priority="94" aboveAverage="0" equalAverage="0" bottom="0" percent="0" rank="0" text="" dxfId="92">
      <formula>$M3814="Pending"</formula>
    </cfRule>
  </conditionalFormatting>
  <conditionalFormatting sqref="B3826:L3828">
    <cfRule type="expression" priority="95" aboveAverage="0" equalAverage="0" bottom="0" percent="0" rank="0" text="" dxfId="93">
      <formula>$M3826="Pending"</formula>
    </cfRule>
  </conditionalFormatting>
  <conditionalFormatting sqref="B4440:L4440 L4441:L4442">
    <cfRule type="expression" priority="96" aboveAverage="0" equalAverage="0" bottom="0" percent="0" rank="0" text="" dxfId="94">
      <formula>$M4440="Pending"</formula>
    </cfRule>
  </conditionalFormatting>
  <conditionalFormatting sqref="B4516:L4516">
    <cfRule type="expression" priority="97" aboveAverage="0" equalAverage="0" bottom="0" percent="0" rank="0" text="" dxfId="95">
      <formula>$M4516="Pending"</formula>
    </cfRule>
  </conditionalFormatting>
  <conditionalFormatting sqref="B4668:L4672">
    <cfRule type="expression" priority="98" aboveAverage="0" equalAverage="0" bottom="0" percent="0" rank="0" text="" dxfId="96">
      <formula>$M4668="Pending"</formula>
    </cfRule>
  </conditionalFormatting>
  <conditionalFormatting sqref="B458:N484">
    <cfRule type="expression" priority="99" aboveAverage="0" equalAverage="0" bottom="0" percent="0" rank="0" text="" dxfId="97">
      <formula>$M458="Pending"</formula>
    </cfRule>
  </conditionalFormatting>
  <conditionalFormatting sqref="B512:N520">
    <cfRule type="expression" priority="100" aboveAverage="0" equalAverage="0" bottom="0" percent="0" rank="0" text="" dxfId="98">
      <formula>$M512="Pending"</formula>
    </cfRule>
  </conditionalFormatting>
  <conditionalFormatting sqref="B553:N562">
    <cfRule type="expression" priority="101" aboveAverage="0" equalAverage="0" bottom="0" percent="0" rank="0" text="" dxfId="99">
      <formula>$M553="Pending"</formula>
    </cfRule>
  </conditionalFormatting>
  <conditionalFormatting sqref="B581:N610">
    <cfRule type="expression" priority="102" aboveAverage="0" equalAverage="0" bottom="0" percent="0" rank="0" text="" dxfId="100">
      <formula>$M581="Pending"</formula>
    </cfRule>
  </conditionalFormatting>
  <conditionalFormatting sqref="B614:N641">
    <cfRule type="expression" priority="103" aboveAverage="0" equalAverage="0" bottom="0" percent="0" rank="0" text="" dxfId="101">
      <formula>$M614="Pending"</formula>
    </cfRule>
  </conditionalFormatting>
  <conditionalFormatting sqref="B645:N726">
    <cfRule type="expression" priority="104" aboveAverage="0" equalAverage="0" bottom="0" percent="0" rank="0" text="" dxfId="102">
      <formula>$M645="Pending"</formula>
    </cfRule>
  </conditionalFormatting>
  <conditionalFormatting sqref="B876:N901">
    <cfRule type="expression" priority="105" aboveAverage="0" equalAverage="0" bottom="0" percent="0" rank="0" text="" dxfId="103">
      <formula>$M876="Pending"</formula>
    </cfRule>
  </conditionalFormatting>
  <conditionalFormatting sqref="B1046:N1233">
    <cfRule type="expression" priority="106" aboveAverage="0" equalAverage="0" bottom="0" percent="0" rank="0" text="" dxfId="104">
      <formula>$M1046="Pending"</formula>
    </cfRule>
  </conditionalFormatting>
  <conditionalFormatting sqref="B1235:N1336">
    <cfRule type="expression" priority="107" aboveAverage="0" equalAverage="0" bottom="0" percent="0" rank="0" text="" dxfId="105">
      <formula>$M1235="Pending"</formula>
    </cfRule>
  </conditionalFormatting>
  <conditionalFormatting sqref="B1338:N1361">
    <cfRule type="expression" priority="108" aboveAverage="0" equalAverage="0" bottom="0" percent="0" rank="0" text="" dxfId="106">
      <formula>$M1338="Pending"</formula>
    </cfRule>
  </conditionalFormatting>
  <conditionalFormatting sqref="B1369:N1397">
    <cfRule type="expression" priority="109" aboveAverage="0" equalAverage="0" bottom="0" percent="0" rank="0" text="" dxfId="107">
      <formula>$M1369="Pending"</formula>
    </cfRule>
  </conditionalFormatting>
  <conditionalFormatting sqref="B1497:N1547">
    <cfRule type="expression" priority="110" aboveAverage="0" equalAverage="0" bottom="0" percent="0" rank="0" text="" dxfId="108">
      <formula>$M1497="Pending"</formula>
    </cfRule>
  </conditionalFormatting>
  <conditionalFormatting sqref="B2242:N2242">
    <cfRule type="expression" priority="111" aboveAverage="0" equalAverage="0" bottom="0" percent="0" rank="0" text="" dxfId="109">
      <formula>$M2242="Pending"</formula>
    </cfRule>
  </conditionalFormatting>
  <conditionalFormatting sqref="B2473:N2473">
    <cfRule type="expression" priority="112" aboveAverage="0" equalAverage="0" bottom="0" percent="0" rank="0" text="" dxfId="110">
      <formula>$M2473="Pending"</formula>
    </cfRule>
  </conditionalFormatting>
  <conditionalFormatting sqref="B2569:N2569">
    <cfRule type="expression" priority="113" aboveAverage="0" equalAverage="0" bottom="0" percent="0" rank="0" text="" dxfId="111">
      <formula>$M2569="Pending"</formula>
    </cfRule>
  </conditionalFormatting>
  <conditionalFormatting sqref="B3817:N3818">
    <cfRule type="expression" priority="114" aboveAverage="0" equalAverage="0" bottom="0" percent="0" rank="0" text="" dxfId="112">
      <formula>$M3817="Pending"</formula>
    </cfRule>
  </conditionalFormatting>
  <conditionalFormatting sqref="B3829:N3831">
    <cfRule type="expression" priority="115" aboveAverage="0" equalAverage="0" bottom="0" percent="0" rank="0" text="" dxfId="113">
      <formula>$M3829="Pending"</formula>
    </cfRule>
  </conditionalFormatting>
  <conditionalFormatting sqref="B4439:N4439">
    <cfRule type="expression" priority="116" aboveAverage="0" equalAverage="0" bottom="0" percent="0" rank="0" text="" dxfId="114">
      <formula>$M4439="Pending"</formula>
    </cfRule>
  </conditionalFormatting>
  <conditionalFormatting sqref="B4581:N4582 B4583:J4666 A1497:A2829">
    <cfRule type="expression" priority="117" aboveAverage="0" equalAverage="0" bottom="0" percent="0" rank="0" text="" dxfId="115">
      <formula>$M1497="Pending"</formula>
    </cfRule>
  </conditionalFormatting>
  <conditionalFormatting sqref="B5147:N5148">
    <cfRule type="expression" priority="118" aboveAverage="0" equalAverage="0" bottom="0" percent="0" rank="0" text="" dxfId="116">
      <formula>$M5147="Pending"</formula>
    </cfRule>
  </conditionalFormatting>
  <conditionalFormatting sqref="C376:D376">
    <cfRule type="expression" priority="119" aboveAverage="0" equalAverage="0" bottom="0" percent="0" rank="0" text="" dxfId="117">
      <formula>$M376="Pending"</formula>
    </cfRule>
  </conditionalFormatting>
  <conditionalFormatting sqref="C51:E53">
    <cfRule type="expression" priority="120" aboveAverage="0" equalAverage="0" bottom="0" percent="0" rank="0" text="" dxfId="118">
      <formula>$M51="Pending"</formula>
    </cfRule>
  </conditionalFormatting>
  <conditionalFormatting sqref="C98:E102">
    <cfRule type="expression" priority="121" aboveAverage="0" equalAverage="0" bottom="0" percent="0" rank="0" text="" dxfId="119">
      <formula>$M98="Pending"</formula>
    </cfRule>
  </conditionalFormatting>
  <conditionalFormatting sqref="C166:E168">
    <cfRule type="expression" priority="122" aboveAverage="0" equalAverage="0" bottom="0" percent="0" rank="0" text="" dxfId="120">
      <formula>$M166="Pending"</formula>
    </cfRule>
  </conditionalFormatting>
  <conditionalFormatting sqref="C103:H111">
    <cfRule type="expression" priority="123" aboveAverage="0" equalAverage="0" bottom="0" percent="0" rank="0" text="" dxfId="121">
      <formula>$M103="Pending"</formula>
    </cfRule>
  </conditionalFormatting>
  <conditionalFormatting sqref="C137:H138">
    <cfRule type="expression" priority="124" aboveAverage="0" equalAverage="0" bottom="0" percent="0" rank="0" text="" dxfId="122">
      <formula>$M137="Pending"</formula>
    </cfRule>
  </conditionalFormatting>
  <conditionalFormatting sqref="C2031:H2031">
    <cfRule type="expression" priority="125" aboveAverage="0" equalAverage="0" bottom="0" percent="0" rank="0" text="" dxfId="123">
      <formula>$M2031="Pending"</formula>
    </cfRule>
  </conditionalFormatting>
  <conditionalFormatting sqref="C2041:H2041">
    <cfRule type="expression" priority="126" aboveAverage="0" equalAverage="0" bottom="0" percent="0" rank="0" text="" dxfId="124">
      <formula>$M2041="Pending"</formula>
    </cfRule>
  </conditionalFormatting>
  <conditionalFormatting sqref="C2269:H2269">
    <cfRule type="expression" priority="127" aboveAverage="0" equalAverage="0" bottom="0" percent="0" rank="0" text="" dxfId="125">
      <formula>$M2269="Pending"</formula>
    </cfRule>
  </conditionalFormatting>
  <conditionalFormatting sqref="C4449:H4449">
    <cfRule type="expression" priority="128" aboveAverage="0" equalAverage="0" bottom="0" percent="0" rank="0" text="" dxfId="126">
      <formula>$M4449="Pending"</formula>
    </cfRule>
  </conditionalFormatting>
  <conditionalFormatting sqref="C219:I220">
    <cfRule type="expression" priority="129" aboveAverage="0" equalAverage="0" bottom="0" percent="0" rank="0" text="" dxfId="127">
      <formula>$M219="Pending"</formula>
    </cfRule>
  </conditionalFormatting>
  <conditionalFormatting sqref="C4802:I4802 A4803:I4803">
    <cfRule type="expression" priority="130" aboveAverage="0" equalAverage="0" bottom="0" percent="0" rank="0" text="" dxfId="128">
      <formula>$M4801="Pending"</formula>
    </cfRule>
  </conditionalFormatting>
  <conditionalFormatting sqref="C4804:I4804">
    <cfRule type="expression" priority="131" aboveAverage="0" equalAverage="0" bottom="0" percent="0" rank="0" text="" dxfId="129">
      <formula>$M4804="Pending"</formula>
    </cfRule>
  </conditionalFormatting>
  <conditionalFormatting sqref="C3820:J3820 L3819:N3820">
    <cfRule type="expression" priority="132" aboveAverage="0" equalAverage="0" bottom="0" percent="0" rank="0" text="" dxfId="130">
      <formula>$M3818="Pending"</formula>
    </cfRule>
  </conditionalFormatting>
  <conditionalFormatting sqref="C4574:J4574">
    <cfRule type="expression" priority="133" aboveAverage="0" equalAverage="0" bottom="0" percent="0" rank="0" text="" dxfId="131">
      <formula>$M4574="Pending"</formula>
    </cfRule>
  </conditionalFormatting>
  <conditionalFormatting sqref="C4791:J4791">
    <cfRule type="expression" priority="134" aboveAverage="0" equalAverage="0" bottom="0" percent="0" rank="0" text="" dxfId="132">
      <formula>$M4791="Pending"</formula>
    </cfRule>
  </conditionalFormatting>
  <conditionalFormatting sqref="C4792:J4792">
    <cfRule type="expression" priority="135" aboveAverage="0" equalAverage="0" bottom="0" percent="0" rank="0" text="" dxfId="133">
      <formula>$M4792="Pending"</formula>
    </cfRule>
  </conditionalFormatting>
  <conditionalFormatting sqref="C372:K372">
    <cfRule type="expression" priority="136" aboveAverage="0" equalAverage="0" bottom="0" percent="0" rank="0" text="" dxfId="134">
      <formula>$M372="Pending"</formula>
    </cfRule>
  </conditionalFormatting>
  <conditionalFormatting sqref="C223:L224">
    <cfRule type="expression" priority="137" aboveAverage="0" equalAverage="0" bottom="0" percent="0" rank="0" text="" dxfId="135">
      <formula>$M223="Pending"</formula>
    </cfRule>
  </conditionalFormatting>
  <conditionalFormatting sqref="C248:L249">
    <cfRule type="expression" priority="138" aboveAverage="0" equalAverage="0" bottom="0" percent="0" rank="0" text="" dxfId="136">
      <formula>$M248="Pending"</formula>
    </cfRule>
  </conditionalFormatting>
  <conditionalFormatting sqref="C271:L272">
    <cfRule type="expression" priority="139" aboveAverage="0" equalAverage="0" bottom="0" percent="0" rank="0" text="" dxfId="137">
      <formula>$M271="Pending"</formula>
    </cfRule>
  </conditionalFormatting>
  <conditionalFormatting sqref="C548:L550">
    <cfRule type="expression" priority="140" aboveAverage="0" equalAverage="0" bottom="0" percent="0" rank="0" text="" dxfId="138">
      <formula>$M548="Pending"</formula>
    </cfRule>
  </conditionalFormatting>
  <conditionalFormatting sqref="C742:L742">
    <cfRule type="expression" priority="141" aboveAverage="0" equalAverage="0" bottom="0" percent="0" rank="0" text="" dxfId="139">
      <formula>$M742="Pending"</formula>
    </cfRule>
  </conditionalFormatting>
  <conditionalFormatting sqref="C755:L755 L756:L757">
    <cfRule type="expression" priority="142" aboveAverage="0" equalAverage="0" bottom="0" percent="0" rank="0" text="" dxfId="140">
      <formula>$M755="Pending"</formula>
    </cfRule>
  </conditionalFormatting>
  <conditionalFormatting sqref="C2596:L2601">
    <cfRule type="expression" priority="143" aboveAverage="0" equalAverage="0" bottom="0" percent="0" rank="0" text="" dxfId="141">
      <formula>$M2596="Pending"</formula>
    </cfRule>
  </conditionalFormatting>
  <conditionalFormatting sqref="C54:N58">
    <cfRule type="expression" priority="144" aboveAverage="0" equalAverage="0" bottom="0" percent="0" rank="0" text="" dxfId="142">
      <formula>$M54="Pending"</formula>
    </cfRule>
  </conditionalFormatting>
  <conditionalFormatting sqref="C64:N79">
    <cfRule type="expression" priority="145" aboveAverage="0" equalAverage="0" bottom="0" percent="0" rank="0" text="" dxfId="143">
      <formula>$M64="Pending"</formula>
    </cfRule>
  </conditionalFormatting>
  <conditionalFormatting sqref="C257:N270">
    <cfRule type="expression" priority="146" aboveAverage="0" equalAverage="0" bottom="0" percent="0" rank="0" text="" dxfId="144">
      <formula>$M257="Pending"</formula>
    </cfRule>
  </conditionalFormatting>
  <conditionalFormatting sqref="C551:N552">
    <cfRule type="expression" priority="147" aboveAverage="0" equalAverage="0" bottom="0" percent="0" rank="0" text="" dxfId="145">
      <formula>$M551="Pending"</formula>
    </cfRule>
  </conditionalFormatting>
  <conditionalFormatting sqref="C2594:N2595">
    <cfRule type="expression" priority="148" aboveAverage="0" equalAverage="0" bottom="0" percent="0" rank="0" text="" dxfId="146">
      <formula>$M2594="Pending"</formula>
    </cfRule>
  </conditionalFormatting>
  <conditionalFormatting sqref="C3821:N3823">
    <cfRule type="expression" priority="149" aboveAverage="0" equalAverage="0" bottom="0" percent="0" rank="0" text="" dxfId="147">
      <formula>$M3821="Pending"</formula>
    </cfRule>
  </conditionalFormatting>
  <conditionalFormatting sqref="C5152:N5152 C5151:H5151 J5151:K5151">
    <cfRule type="expression" priority="150" aboveAverage="0" equalAverage="0" bottom="0" percent="0" rank="0" text="" dxfId="148">
      <formula>$M5151="Pending"</formula>
    </cfRule>
  </conditionalFormatting>
  <conditionalFormatting sqref="D3786:H3787">
    <cfRule type="expression" priority="151" aboveAverage="0" equalAverage="0" bottom="0" percent="0" rank="0" text="" dxfId="149">
      <formula>$M3786="Pending"</formula>
    </cfRule>
  </conditionalFormatting>
  <conditionalFormatting sqref="D3820:H3822">
    <cfRule type="expression" priority="152" aboveAverage="0" equalAverage="0" bottom="0" percent="0" rank="0" text="" dxfId="150">
      <formula>$M3820="Pending"</formula>
    </cfRule>
  </conditionalFormatting>
  <conditionalFormatting sqref="D4579:J4579">
    <cfRule type="expression" priority="153" aboveAverage="0" equalAverage="0" bottom="0" percent="0" rank="0" text="" dxfId="151">
      <formula>$M4579="Pending"</formula>
    </cfRule>
  </conditionalFormatting>
  <conditionalFormatting sqref="D4580:J4580">
    <cfRule type="expression" priority="154" aboveAverage="0" equalAverage="0" bottom="0" percent="0" rank="0" text="" dxfId="152">
      <formula>$M4580="Pending"</formula>
    </cfRule>
  </conditionalFormatting>
  <conditionalFormatting sqref="D5147:J5147">
    <cfRule type="expression" priority="155" aboveAverage="0" equalAverage="0" bottom="0" percent="0" rank="0" text="" dxfId="153">
      <formula>$M5147="Pending"</formula>
    </cfRule>
  </conditionalFormatting>
  <conditionalFormatting sqref="D5151:H5151 J5151">
    <cfRule type="expression" priority="156" aboveAverage="0" equalAverage="0" bottom="0" percent="0" rank="0" text="" dxfId="154">
      <formula>$M5151="Pending"</formula>
    </cfRule>
  </conditionalFormatting>
  <conditionalFormatting sqref="D4488:L4504">
    <cfRule type="expression" priority="157" aboveAverage="0" equalAverage="0" bottom="0" percent="0" rank="0" text="" dxfId="155">
      <formula>$M4488="Pending"</formula>
    </cfRule>
  </conditionalFormatting>
  <conditionalFormatting sqref="F4464:F4504">
    <cfRule type="expression" priority="158" aboveAverage="0" equalAverage="0" bottom="0" percent="0" rank="0" text="" dxfId="156">
      <formula>$M4464="Pending"</formula>
    </cfRule>
  </conditionalFormatting>
  <conditionalFormatting sqref="F168:L168">
    <cfRule type="expression" priority="159" aboveAverage="0" equalAverage="0" bottom="0" percent="0" rank="0" text="" dxfId="157">
      <formula>$M168="Pending"</formula>
    </cfRule>
  </conditionalFormatting>
  <conditionalFormatting sqref="I4788:J4788">
    <cfRule type="expression" priority="160" aboveAverage="0" equalAverage="0" bottom="0" percent="0" rank="0" text="" dxfId="158">
      <formula>$M4788="Pending"</formula>
    </cfRule>
  </conditionalFormatting>
  <conditionalFormatting sqref="I4789:J4789">
    <cfRule type="expression" priority="161" aboveAverage="0" equalAverage="0" bottom="0" percent="0" rank="0" text="" dxfId="159">
      <formula>$M4789="Pending"</formula>
    </cfRule>
  </conditionalFormatting>
  <conditionalFormatting sqref="I372:N377">
    <cfRule type="expression" priority="162" aboveAverage="0" equalAverage="0" bottom="0" percent="0" rank="0" text="" dxfId="160">
      <formula>$M372="Pending"</formula>
    </cfRule>
  </conditionalFormatting>
  <conditionalFormatting sqref="I4407:N4407">
    <cfRule type="expression" priority="163" aboveAverage="0" equalAverage="0" bottom="0" percent="0" rank="0" text="" dxfId="161">
      <formula>$M4407="Pending"</formula>
    </cfRule>
  </conditionalFormatting>
  <conditionalFormatting sqref="I4408:N4408">
    <cfRule type="expression" priority="164" aboveAverage="0" equalAverage="0" bottom="0" percent="0" rank="0" text="" dxfId="162">
      <formula>$M4408="Pending"</formula>
    </cfRule>
  </conditionalFormatting>
  <conditionalFormatting sqref="J1:J1729">
    <cfRule type="expression" priority="165" aboveAverage="0" equalAverage="0" bottom="0" percent="0" rank="0" text="" dxfId="163">
      <formula>$S1="Repeat"</formula>
    </cfRule>
  </conditionalFormatting>
  <conditionalFormatting sqref="J1735">
    <cfRule type="expression" priority="166" aboveAverage="0" equalAverage="0" bottom="0" percent="0" rank="0" text="" dxfId="164">
      <formula>$S1735="Repeat"</formula>
    </cfRule>
  </conditionalFormatting>
  <conditionalFormatting sqref="J1736:J2001 J1730:J1734 J3920:J4057 J3251:J3303 J3306:J3311 J3918">
    <cfRule type="expression" priority="167" aboveAverage="0" equalAverage="0" bottom="0" percent="0" rank="0" text="" dxfId="165">
      <formula>$S1730="Repeat"</formula>
    </cfRule>
  </conditionalFormatting>
  <conditionalFormatting sqref="J2002:J3249">
    <cfRule type="expression" priority="168" aboveAverage="0" equalAverage="0" bottom="0" percent="0" rank="0" text="" dxfId="166">
      <formula>$S2002="Repeat"</formula>
    </cfRule>
  </conditionalFormatting>
  <conditionalFormatting sqref="J3314:J3913">
    <cfRule type="expression" priority="169" aboveAverage="0" equalAverage="0" bottom="0" percent="0" rank="0" text="" dxfId="167">
      <formula>$S3314="Repeat"</formula>
    </cfRule>
  </conditionalFormatting>
  <conditionalFormatting sqref="J4058:J4078">
    <cfRule type="expression" priority="170" aboveAverage="0" equalAverage="0" bottom="0" percent="0" rank="0" text="" dxfId="168">
      <formula>$S4058="Repeat"</formula>
    </cfRule>
  </conditionalFormatting>
  <conditionalFormatting sqref="J4081:J4302">
    <cfRule type="expression" priority="171" aboveAverage="0" equalAverage="0" bottom="0" percent="0" rank="0" text="" dxfId="169">
      <formula>$S4081="Repeat"</formula>
    </cfRule>
  </conditionalFormatting>
  <conditionalFormatting sqref="J4286:J4290">
    <cfRule type="expression" priority="172" aboveAverage="0" equalAverage="0" bottom="0" percent="0" rank="0" text="" dxfId="170">
      <formula>$M4286="Pending"</formula>
    </cfRule>
  </conditionalFormatting>
  <conditionalFormatting sqref="J4303:J4406">
    <cfRule type="expression" priority="173" aboveAverage="0" equalAverage="0" bottom="0" percent="0" rank="0" text="" dxfId="171">
      <formula>$S4303="Repeat"</formula>
    </cfRule>
  </conditionalFormatting>
  <conditionalFormatting sqref="J4407:J4439">
    <cfRule type="expression" priority="174" aboveAverage="0" equalAverage="0" bottom="0" percent="0" rank="0" text="" dxfId="172">
      <formula>$S4407="Repeat"</formula>
    </cfRule>
  </conditionalFormatting>
  <conditionalFormatting sqref="J4439:J4448">
    <cfRule type="expression" priority="175" aboveAverage="0" equalAverage="0" bottom="0" percent="0" rank="0" text="" dxfId="173">
      <formula>$S4439="Repeat"</formula>
    </cfRule>
  </conditionalFormatting>
  <conditionalFormatting sqref="J4449:J4504">
    <cfRule type="expression" priority="176" aboveAverage="0" equalAverage="0" bottom="0" percent="0" rank="0" text="" dxfId="174">
      <formula>$S4449="Repeat"</formula>
    </cfRule>
  </conditionalFormatting>
  <conditionalFormatting sqref="J4505:J4577">
    <cfRule type="expression" priority="177" aboveAverage="0" equalAverage="0" bottom="0" percent="0" rank="0" text="" dxfId="175">
      <formula>$S4505="Repeat"</formula>
    </cfRule>
  </conditionalFormatting>
  <conditionalFormatting sqref="J4574">
    <cfRule type="expression" priority="178" aboveAverage="0" equalAverage="0" bottom="0" percent="0" rank="0" text="" dxfId="176">
      <formula>$S4574="Repeat"</formula>
    </cfRule>
  </conditionalFormatting>
  <conditionalFormatting sqref="J4578:J4667">
    <cfRule type="expression" priority="179" aboveAverage="0" equalAverage="0" bottom="0" percent="0" rank="0" text="" dxfId="177">
      <formula>$S4578="Repeat"</formula>
    </cfRule>
  </conditionalFormatting>
  <conditionalFormatting sqref="J4668:J4739">
    <cfRule type="expression" priority="180" aboveAverage="0" equalAverage="0" bottom="0" percent="0" rank="0" text="" dxfId="178">
      <formula>$S4668="Repeat"</formula>
    </cfRule>
  </conditionalFormatting>
  <conditionalFormatting sqref="J4740:J4790">
    <cfRule type="expression" priority="181" aboveAverage="0" equalAverage="0" bottom="0" percent="0" rank="0" text="" dxfId="179">
      <formula>$S4740="Repeat"</formula>
    </cfRule>
  </conditionalFormatting>
  <conditionalFormatting sqref="J4791:J4792 J4797:J4890">
    <cfRule type="expression" priority="182" aboveAverage="0" equalAverage="0" bottom="0" percent="0" rank="0" text="" dxfId="180">
      <formula>$S4791="Repeat"</formula>
    </cfRule>
  </conditionalFormatting>
  <conditionalFormatting sqref="J4892:J5146">
    <cfRule type="expression" priority="183" aboveAverage="0" equalAverage="0" bottom="0" percent="0" rank="0" text="" dxfId="181">
      <formula>$S4892="Repeat"</formula>
    </cfRule>
  </conditionalFormatting>
  <conditionalFormatting sqref="J5147:J1048576">
    <cfRule type="expression" priority="184" aboveAverage="0" equalAverage="0" bottom="0" percent="0" rank="0" text="" dxfId="182">
      <formula>$S5147="Repeat"</formula>
    </cfRule>
  </conditionalFormatting>
  <conditionalFormatting sqref="J99:K103">
    <cfRule type="expression" priority="185" aboveAverage="0" equalAverage="0" bottom="0" percent="0" rank="0" text="" dxfId="183">
      <formula>$M99="Pending"</formula>
    </cfRule>
  </conditionalFormatting>
  <conditionalFormatting sqref="J366:K368">
    <cfRule type="expression" priority="186" aboveAverage="0" equalAverage="0" bottom="0" percent="0" rank="0" text="" dxfId="184">
      <formula>$L366="Pending"</formula>
    </cfRule>
  </conditionalFormatting>
  <conditionalFormatting sqref="J578:L579">
    <cfRule type="expression" priority="187" aboveAverage="0" equalAverage="0" bottom="0" percent="0" rank="0" text="" dxfId="185">
      <formula>$M578="Pending"</formula>
    </cfRule>
  </conditionalFormatting>
  <conditionalFormatting sqref="J573:N577">
    <cfRule type="expression" priority="188" aboveAverage="0" equalAverage="0" bottom="0" percent="0" rank="0" text="" dxfId="186">
      <formula>$M573="Pending"</formula>
    </cfRule>
  </conditionalFormatting>
  <conditionalFormatting sqref="K3820">
    <cfRule type="expression" priority="189" aboveAverage="0" equalAverage="0" bottom="0" percent="0" rank="0" text="" dxfId="187">
      <formula>$M3820="Pending"</formula>
    </cfRule>
  </conditionalFormatting>
  <conditionalFormatting sqref="K611:L613">
    <cfRule type="expression" priority="190" aboveAverage="0" equalAverage="0" bottom="0" percent="0" rank="0" text="" dxfId="188">
      <formula>$M611="Pending"</formula>
    </cfRule>
  </conditionalFormatting>
  <conditionalFormatting sqref="L105:L111">
    <cfRule type="expression" priority="191" aboveAverage="0" equalAverage="0" bottom="0" percent="0" rank="0" text="" dxfId="189">
      <formula>$M105="Pending"</formula>
    </cfRule>
  </conditionalFormatting>
  <conditionalFormatting sqref="L488:L493">
    <cfRule type="expression" priority="192" aboveAverage="0" equalAverage="0" bottom="0" percent="0" rank="0" text="" dxfId="190">
      <formula>$M488="Pending"</formula>
    </cfRule>
  </conditionalFormatting>
  <conditionalFormatting sqref="L575:L579">
    <cfRule type="expression" priority="193" aboveAverage="0" equalAverage="0" bottom="0" percent="0" rank="0" text="" dxfId="191">
      <formula>$M575="Pending"</formula>
    </cfRule>
  </conditionalFormatting>
  <conditionalFormatting sqref="L1734:L1736">
    <cfRule type="expression" priority="194" aboveAverage="0" equalAverage="0" bottom="0" percent="0" rank="0" text="" dxfId="192">
      <formula>$M1734="Pending"</formula>
    </cfRule>
  </conditionalFormatting>
  <conditionalFormatting sqref="L3825">
    <cfRule type="expression" priority="195" aboveAverage="0" equalAverage="0" bottom="0" percent="0" rank="0" text="" dxfId="193">
      <formula>$M3825="Pending"</formula>
    </cfRule>
  </conditionalFormatting>
  <conditionalFormatting sqref="L4666">
    <cfRule type="expression" priority="196" aboveAverage="0" equalAverage="0" bottom="0" percent="0" rank="0" text="" dxfId="194">
      <formula>$M4666="Pending"</formula>
    </cfRule>
  </conditionalFormatting>
  <conditionalFormatting sqref="L50:N51">
    <cfRule type="expression" priority="197" aboveAverage="0" equalAverage="0" bottom="0" percent="0" rank="0" text="" dxfId="195">
      <formula>$M50="Pending"</formula>
    </cfRule>
  </conditionalFormatting>
  <conditionalFormatting sqref="L59:N62">
    <cfRule type="expression" priority="198" aboveAverage="0" equalAverage="0" bottom="0" percent="0" rank="0" text="" dxfId="196">
      <formula>$M59="Pending"</formula>
    </cfRule>
  </conditionalFormatting>
  <conditionalFormatting sqref="L366:N371">
    <cfRule type="expression" priority="199" aboveAverage="0" equalAverage="0" bottom="0" percent="0" rank="0" text="" dxfId="197">
      <formula>$M366="Pending"</formula>
    </cfRule>
  </conditionalFormatting>
  <conditionalFormatting sqref="L563:N564">
    <cfRule type="expression" priority="200" aboveAverage="0" equalAverage="0" bottom="0" percent="0" rank="0" text="" dxfId="198">
      <formula>$M563="Pending"</formula>
    </cfRule>
  </conditionalFormatting>
  <conditionalFormatting sqref="L4507:N4516">
    <cfRule type="expression" priority="201" aboveAverage="0" equalAverage="0" bottom="0" percent="0" rank="0" text="" dxfId="199">
      <formula>$M4507="Pending"</formula>
    </cfRule>
  </conditionalFormatting>
  <conditionalFormatting sqref="L4583:N4665">
    <cfRule type="expression" priority="202" aboveAverage="0" equalAverage="0" bottom="0" percent="0" rank="0" text="" dxfId="200">
      <formula>$M4583="Pending"</formula>
    </cfRule>
  </conditionalFormatting>
  <conditionalFormatting sqref="L4835:N4835">
    <cfRule type="expression" priority="203" aboveAverage="0" equalAverage="0" bottom="0" percent="0" rank="0" text="" dxfId="201">
      <formula>$M4835="Pending"</formula>
    </cfRule>
  </conditionalFormatting>
  <conditionalFormatting sqref="L4894:N4894">
    <cfRule type="expression" priority="204" aboveAverage="0" equalAverage="0" bottom="0" percent="0" rank="0" text="" dxfId="202">
      <formula>$M4894="Pending"</formula>
    </cfRule>
  </conditionalFormatting>
  <conditionalFormatting sqref="L4900:N4900">
    <cfRule type="expression" priority="205" aboveAverage="0" equalAverage="0" bottom="0" percent="0" rank="0" text="" dxfId="203">
      <formula>$M4900="Pending"</formula>
    </cfRule>
  </conditionalFormatting>
  <conditionalFormatting sqref="M3831:M3870">
    <cfRule type="expression" priority="206" aboveAverage="0" equalAverage="0" bottom="0" percent="0" rank="0" text="" dxfId="204">
      <formula>$M3831="Pending"</formula>
    </cfRule>
  </conditionalFormatting>
  <conditionalFormatting sqref="M4305">
    <cfRule type="expression" priority="207" aboveAverage="0" equalAverage="0" bottom="0" percent="0" rank="0" text="" dxfId="205">
      <formula>$M4305="Pending"</formula>
    </cfRule>
  </conditionalFormatting>
  <conditionalFormatting sqref="M105:N119">
    <cfRule type="expression" priority="208" aboveAverage="0" equalAverage="0" bottom="0" percent="0" rank="0" text="" dxfId="206">
      <formula>$M105="Pending"</formula>
    </cfRule>
  </conditionalFormatting>
  <conditionalFormatting sqref="M139:N152">
    <cfRule type="expression" priority="209" aboveAverage="0" equalAverage="0" bottom="0" percent="0" rank="0" text="" dxfId="207">
      <formula>$M139="Pending"</formula>
    </cfRule>
  </conditionalFormatting>
  <conditionalFormatting sqref="M168:N234">
    <cfRule type="expression" priority="210" aboveAverage="0" equalAverage="0" bottom="0" percent="0" rank="0" text="" dxfId="208">
      <formula>$M168="Pending"</formula>
    </cfRule>
  </conditionalFormatting>
  <conditionalFormatting sqref="M248:N269">
    <cfRule type="expression" priority="211" aboveAverage="0" equalAverage="0" bottom="0" percent="0" rank="0" text="" dxfId="209">
      <formula>$M248="Pending"</formula>
    </cfRule>
  </conditionalFormatting>
  <conditionalFormatting sqref="M271:N293">
    <cfRule type="expression" priority="212" aboveAverage="0" equalAverage="0" bottom="0" percent="0" rank="0" text="" dxfId="210">
      <formula>$M271="Pending"</formula>
    </cfRule>
  </conditionalFormatting>
  <conditionalFormatting sqref="M338:N352">
    <cfRule type="expression" priority="213" aboveAverage="0" equalAverage="0" bottom="0" percent="0" rank="0" text="" dxfId="211">
      <formula>$M338="Pending"</formula>
    </cfRule>
  </conditionalFormatting>
  <conditionalFormatting sqref="M395:N499">
    <cfRule type="expression" priority="214" aboveAverage="0" equalAverage="0" bottom="0" percent="0" rank="0" text="" dxfId="212">
      <formula>$M395="Pending"</formula>
    </cfRule>
  </conditionalFormatting>
  <conditionalFormatting sqref="M502:N564">
    <cfRule type="expression" priority="215" aboveAverage="0" equalAverage="0" bottom="0" percent="0" rank="0" text="" dxfId="213">
      <formula>$M502="Pending"</formula>
    </cfRule>
  </conditionalFormatting>
  <conditionalFormatting sqref="M578:N622">
    <cfRule type="expression" priority="216" aboveAverage="0" equalAverage="0" bottom="0" percent="0" rank="0" text="" dxfId="214">
      <formula>$M578="Pending"</formula>
    </cfRule>
  </conditionalFormatting>
  <conditionalFormatting sqref="M730:N875">
    <cfRule type="expression" priority="217" aboveAverage="0" equalAverage="0" bottom="0" percent="0" rank="0" text="" dxfId="215">
      <formula>$M730="Pending"</formula>
    </cfRule>
  </conditionalFormatting>
  <conditionalFormatting sqref="M902:N1060">
    <cfRule type="expression" priority="218" aboveAverage="0" equalAverage="0" bottom="0" percent="0" rank="0" text="" dxfId="216">
      <formula>$M902="Pending"</formula>
    </cfRule>
  </conditionalFormatting>
  <conditionalFormatting sqref="M1234:N2824">
    <cfRule type="expression" priority="219" aboveAverage="0" equalAverage="0" bottom="0" percent="0" rank="0" text="" dxfId="217">
      <formula>$M1234="Pending"</formula>
    </cfRule>
  </conditionalFormatting>
  <conditionalFormatting sqref="M3109:N3289">
    <cfRule type="expression" priority="220" aboveAverage="0" equalAverage="0" bottom="0" percent="0" rank="0" text="" dxfId="218">
      <formula>$M3109="Pending"</formula>
    </cfRule>
  </conditionalFormatting>
  <conditionalFormatting sqref="M3583:N3584">
    <cfRule type="expression" priority="221" aboveAverage="0" equalAverage="0" bottom="0" percent="0" rank="0" text="" dxfId="219">
      <formula>$M3583="Pending"</formula>
    </cfRule>
  </conditionalFormatting>
  <conditionalFormatting sqref="M3786:N3812">
    <cfRule type="expression" priority="222" aboveAverage="0" equalAverage="0" bottom="0" percent="0" rank="0" text="" dxfId="220">
      <formula>$M3786="Pending"</formula>
    </cfRule>
  </conditionalFormatting>
  <conditionalFormatting sqref="M3814:N3822">
    <cfRule type="expression" priority="223" aboveAverage="0" equalAverage="0" bottom="0" percent="0" rank="0" text="" dxfId="221">
      <formula>$M3814="Pending"</formula>
    </cfRule>
  </conditionalFormatting>
  <conditionalFormatting sqref="M3824:N3830">
    <cfRule type="expression" priority="224" aboveAverage="0" equalAverage="0" bottom="0" percent="0" rank="0" text="" dxfId="222">
      <formula>$M3824="Pending"</formula>
    </cfRule>
  </conditionalFormatting>
  <conditionalFormatting sqref="M3832:N3925">
    <cfRule type="expression" priority="225" aboveAverage="0" equalAverage="0" bottom="0" percent="0" rank="0" text="" dxfId="223">
      <formula>$M3832="Pending"</formula>
    </cfRule>
  </conditionalFormatting>
  <conditionalFormatting sqref="M3928:N3977">
    <cfRule type="expression" priority="226" aboveAverage="0" equalAverage="0" bottom="0" percent="0" rank="0" text="" dxfId="224">
      <formula>$M3928="Pending"</formula>
    </cfRule>
  </conditionalFormatting>
  <conditionalFormatting sqref="M3998:N3998">
    <cfRule type="expression" priority="227" aboveAverage="0" equalAverage="0" bottom="0" percent="0" rank="0" text="" dxfId="225">
      <formula>$M3998="Pending"</formula>
    </cfRule>
  </conditionalFormatting>
  <conditionalFormatting sqref="M4060:N4067">
    <cfRule type="expression" priority="228" aboveAverage="0" equalAverage="0" bottom="0" percent="0" rank="0" text="" dxfId="226">
      <formula>$M4060="Pending"</formula>
    </cfRule>
  </conditionalFormatting>
  <conditionalFormatting sqref="M4070:N4077">
    <cfRule type="expression" priority="229" aboveAverage="0" equalAverage="0" bottom="0" percent="0" rank="0" text="" dxfId="227">
      <formula>$M4070="Pending"</formula>
    </cfRule>
  </conditionalFormatting>
  <conditionalFormatting sqref="M4304:N4304">
    <cfRule type="expression" priority="230" aboveAverage="0" equalAverage="0" bottom="0" percent="0" rank="0" text="" dxfId="228">
      <formula>$M4304="Pending"</formula>
    </cfRule>
  </conditionalFormatting>
  <conditionalFormatting sqref="M4350:N4406">
    <cfRule type="expression" priority="231" aboveAverage="0" equalAverage="0" bottom="0" percent="0" rank="0" text="" dxfId="229">
      <formula>$M4350="Pending"</formula>
    </cfRule>
  </conditionalFormatting>
  <conditionalFormatting sqref="M4408:N4505">
    <cfRule type="expression" priority="232" aboveAverage="0" equalAverage="0" bottom="0" percent="0" rank="0" text="" dxfId="230">
      <formula>$M4408="Pending"</formula>
    </cfRule>
  </conditionalFormatting>
  <conditionalFormatting sqref="M4517:N4578">
    <cfRule type="expression" priority="233" aboveAverage="0" equalAverage="0" bottom="0" percent="0" rank="0" text="" dxfId="231">
      <formula>$M4517="Pending"</formula>
    </cfRule>
  </conditionalFormatting>
  <conditionalFormatting sqref="M4666:N4672">
    <cfRule type="expression" priority="234" aboveAverage="0" equalAverage="0" bottom="0" percent="0" rank="0" text="" dxfId="232">
      <formula>$M4666="Pending"</formula>
    </cfRule>
  </conditionalFormatting>
  <conditionalFormatting sqref="M4674:N4696">
    <cfRule type="expression" priority="235" aboveAverage="0" equalAverage="0" bottom="0" percent="0" rank="0" text="" dxfId="233">
      <formula>$M4674="Pending"</formula>
    </cfRule>
  </conditionalFormatting>
  <conditionalFormatting sqref="M4698:N4718">
    <cfRule type="expression" priority="236" aboveAverage="0" equalAverage="0" bottom="0" percent="0" rank="0" text="" dxfId="234">
      <formula>$M4698="Pending"</formula>
    </cfRule>
  </conditionalFormatting>
  <conditionalFormatting sqref="M5149:N5150">
    <cfRule type="expression" priority="237" aboveAverage="0" equalAverage="0" bottom="0" percent="0" rank="0" text="" dxfId="235">
      <formula>$M5149="Pending"</formula>
    </cfRule>
  </conditionalFormatting>
  <conditionalFormatting sqref="N3999:N4036">
    <cfRule type="expression" priority="238" aboveAverage="0" equalAverage="0" bottom="0" percent="0" rank="0" text="" dxfId="236">
      <formula>$M3999="Pending"</formula>
    </cfRule>
  </conditionalFormatting>
  <conditionalFormatting sqref="N4039:N4059">
    <cfRule type="expression" priority="239" aboveAverage="0" equalAverage="0" bottom="0" percent="0" rank="0" text="" dxfId="237">
      <formula>$M4039="Pending"</formula>
    </cfRule>
  </conditionalFormatting>
  <conditionalFormatting sqref="N4100 N4107 N4142:N4217">
    <cfRule type="expression" priority="240" aboveAverage="0" equalAverage="0" bottom="0" percent="0" rank="0" text="" dxfId="238">
      <formula>$M4100="Pending"</formula>
    </cfRule>
  </conditionalFormatting>
  <conditionalFormatting sqref="N4246:N4291">
    <cfRule type="expression" priority="241" aboveAverage="0" equalAverage="0" bottom="0" percent="0" rank="0" text="" dxfId="239">
      <formula>$M4246="Pending"</formula>
    </cfRule>
  </conditionalFormatting>
  <conditionalFormatting sqref="N4340:N4348">
    <cfRule type="expression" priority="242" aboveAverage="0" equalAverage="0" bottom="0" percent="0" rank="0" text="" dxfId="240">
      <formula>$M4340="Pending"</formula>
    </cfRule>
  </conditionalFormatting>
  <conditionalFormatting sqref="N4351:N4406">
    <cfRule type="expression" priority="243" aboveAverage="0" equalAverage="0" bottom="0" percent="0" rank="0" text="" dxfId="241">
      <formula>$M4351="Pending"</formula>
    </cfRule>
  </conditionalFormatting>
  <conditionalFormatting sqref="N4416 N4421">
    <cfRule type="expression" priority="244" aboveAverage="0" equalAverage="0" bottom="0" percent="0" rank="0" text="" dxfId="242">
      <formula>$M4416="Pending"</formula>
    </cfRule>
  </conditionalFormatting>
  <conditionalFormatting sqref="N4509:N4672 A4516:A4672">
    <cfRule type="expression" priority="245" aboveAverage="0" equalAverage="0" bottom="0" percent="0" rank="0" text="" dxfId="243">
      <formula>$M4502="Pending"</formula>
    </cfRule>
  </conditionalFormatting>
  <conditionalFormatting sqref="N4740:N4893">
    <cfRule type="expression" priority="246" aboveAverage="0" equalAverage="0" bottom="0" percent="0" rank="0" text="" dxfId="244">
      <formula>$M4740="Pending"</formula>
    </cfRule>
  </conditionalFormatting>
  <conditionalFormatting sqref="I5151">
    <cfRule type="expression" priority="247" aboveAverage="0" equalAverage="0" bottom="0" percent="0" rank="0" text="" dxfId="245">
      <formula>$M5151="Pending"</formula>
    </cfRule>
  </conditionalFormatting>
  <conditionalFormatting sqref="L5151">
    <cfRule type="expression" priority="248" aboveAverage="0" equalAverage="0" bottom="0" percent="0" rank="0" text="" dxfId="246">
      <formula>$M5151="Pending"</formula>
    </cfRule>
  </conditionalFormatting>
  <conditionalFormatting sqref="M5151:N5151">
    <cfRule type="expression" priority="249" aboveAverage="0" equalAverage="0" bottom="0" percent="0" rank="0" text="" dxfId="247">
      <formula>$M5151="Pending"</formula>
    </cfRule>
  </conditionalFormatting>
  <hyperlinks>
    <hyperlink ref="K77" r:id="rId1" display="gina68mccolley@gmail.com"/>
    <hyperlink ref="K80" r:id="rId2" display="GEMPREMARASA@YAHOO.COM"/>
    <hyperlink ref="K119" r:id="rId3" display="chawlaybnrn@yahoo.com"/>
    <hyperlink ref="K120" r:id="rId4" display="chawlaybnrn@yahoo.com"/>
    <hyperlink ref="K563" r:id="rId5" display="bibigurung4@gmail.com"/>
    <hyperlink ref="K564" r:id="rId6" display="nagra3k@gmail.com"/>
    <hyperlink ref="K625" r:id="rId7" display="joshuamasso@icloud.com"/>
    <hyperlink ref="K897" r:id="rId8" display="Dadsunitedcorp9@Gmail.com"/>
    <hyperlink ref="K1171" r:id="rId9" display="Hsbajwa1953@gmail.com"/>
    <hyperlink ref="K3203" r:id="rId10" display="mmorjaria@aol.com"/>
    <hyperlink ref="K3610" r:id="rId11" display="vdeokar@aol.com"/>
    <hyperlink ref="K3745" r:id="rId12" display="hdssingh52@gmail.com"/>
    <hyperlink ref="K4894" r:id="rId13" display="ccaban90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2025-09-09T21:04:01Z</dcterms:created>
  <dc:creator/>
  <dc:description/>
  <dc:language>en-US</dc:language>
  <cp:lastModifiedBy/>
  <dcterms:modified xsi:type="dcterms:W3CDTF">2025-09-09T21:04:43Z</dcterms:modified>
  <cp:revision>1</cp:revision>
  <dc:subject/>
  <dc:title/>
</cp:coreProperties>
</file>